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s_Caribe_2015\Consultas_Recaudos\"/>
    </mc:Choice>
  </mc:AlternateContent>
  <bookViews>
    <workbookView xWindow="0" yWindow="0" windowWidth="20490" windowHeight="7755" firstSheet="8" activeTab="16"/>
  </bookViews>
  <sheets>
    <sheet name="Hoja6" sheetId="6" r:id="rId1"/>
    <sheet name="Hoja1" sheetId="1" r:id="rId2"/>
    <sheet name="Hoja8" sheetId="8" r:id="rId3"/>
    <sheet name="Hoja7" sheetId="7" r:id="rId4"/>
    <sheet name="Hoja10" sheetId="10" r:id="rId5"/>
    <sheet name="Hoja9" sheetId="9" r:id="rId6"/>
    <sheet name="Hoja12" sheetId="12" r:id="rId7"/>
    <sheet name="Hoja11" sheetId="11" r:id="rId8"/>
    <sheet name="Hoja14" sheetId="14" r:id="rId9"/>
    <sheet name="Hoja13" sheetId="13" r:id="rId10"/>
    <sheet name="Hoja16" sheetId="16" r:id="rId11"/>
    <sheet name="Hoja17" sheetId="17" r:id="rId12"/>
    <sheet name="Hoja15" sheetId="15" r:id="rId13"/>
    <sheet name="Hoja21" sheetId="21" r:id="rId14"/>
    <sheet name="Hoja20" sheetId="20" r:id="rId15"/>
    <sheet name="Hoja23" sheetId="23" r:id="rId16"/>
    <sheet name="Hoja22" sheetId="22" r:id="rId17"/>
  </sheets>
  <calcPr calcId="152511"/>
  <pivotCaches>
    <pivotCache cacheId="229" r:id="rId18"/>
    <pivotCache cacheId="235" r:id="rId19"/>
    <pivotCache cacheId="242" r:id="rId20"/>
    <pivotCache cacheId="248" r:id="rId21"/>
    <pivotCache cacheId="254" r:id="rId22"/>
    <pivotCache cacheId="260" r:id="rId23"/>
    <pivotCache cacheId="279" r:id="rId24"/>
    <pivotCache cacheId="285" r:id="rId2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5" i="8" l="1"/>
  <c r="E15" i="8"/>
  <c r="E14" i="8"/>
  <c r="E13" i="8"/>
  <c r="E12" i="8"/>
  <c r="E11" i="8"/>
  <c r="E10" i="8"/>
  <c r="E9" i="8"/>
  <c r="E8" i="8"/>
  <c r="E16" i="8"/>
  <c r="E7" i="8"/>
  <c r="E6" i="8"/>
  <c r="E22" i="8"/>
  <c r="E30" i="8"/>
  <c r="E38" i="8"/>
  <c r="E46" i="8"/>
  <c r="E54" i="8"/>
  <c r="E62" i="8"/>
  <c r="E35" i="8"/>
  <c r="E23" i="8"/>
  <c r="E31" i="8"/>
  <c r="E39" i="8"/>
  <c r="E47" i="8"/>
  <c r="E55" i="8"/>
  <c r="E63" i="8"/>
  <c r="E43" i="8"/>
  <c r="E24" i="8"/>
  <c r="E32" i="8"/>
  <c r="E40" i="8"/>
  <c r="E48" i="8"/>
  <c r="E56" i="8"/>
  <c r="E64" i="8"/>
  <c r="E27" i="8"/>
  <c r="E17" i="8"/>
  <c r="E25" i="8"/>
  <c r="E33" i="8"/>
  <c r="E41" i="8"/>
  <c r="E49" i="8"/>
  <c r="E57" i="8"/>
  <c r="E19" i="8"/>
  <c r="E18" i="8"/>
  <c r="E26" i="8"/>
  <c r="E34" i="8"/>
  <c r="E42" i="8"/>
  <c r="E50" i="8"/>
  <c r="E58" i="8"/>
  <c r="E51" i="8"/>
  <c r="E59" i="8"/>
  <c r="E20" i="8"/>
  <c r="E28" i="8"/>
  <c r="E36" i="8"/>
  <c r="E44" i="8"/>
  <c r="E52" i="8"/>
  <c r="E60" i="8"/>
  <c r="E21" i="8"/>
  <c r="E29" i="8"/>
  <c r="E37" i="8"/>
  <c r="E45" i="8"/>
  <c r="E53" i="8"/>
  <c r="E61" i="8"/>
  <c r="E5" i="8"/>
</calcChain>
</file>

<file path=xl/sharedStrings.xml><?xml version="1.0" encoding="utf-8"?>
<sst xmlns="http://schemas.openxmlformats.org/spreadsheetml/2006/main" count="32304" uniqueCount="136">
  <si>
    <t>BANCO</t>
  </si>
  <si>
    <t>DESC_ENTIDAD</t>
  </si>
  <si>
    <t>FECHACREACION</t>
  </si>
  <si>
    <t>COD_CLASIFICADOR</t>
  </si>
  <si>
    <t>DES_CLASIFICADOR</t>
  </si>
  <si>
    <t>VALOR</t>
  </si>
  <si>
    <t>TIPO</t>
  </si>
  <si>
    <t>BANCO DE BOGOTA</t>
  </si>
  <si>
    <t>ANTICIPOS</t>
  </si>
  <si>
    <t>HE</t>
  </si>
  <si>
    <t>RC</t>
  </si>
  <si>
    <t>CARGO FIJO</t>
  </si>
  <si>
    <t>CARGO POR CONEXIÓN</t>
  </si>
  <si>
    <t>CONSUMO</t>
  </si>
  <si>
    <t>CONTRIBUCION</t>
  </si>
  <si>
    <t>RECONEXION</t>
  </si>
  <si>
    <t>REVISION PERIODICA</t>
  </si>
  <si>
    <t>SERVICIOS ASOCIADOS CARGO POR CONEXIÓN</t>
  </si>
  <si>
    <t>SUBSIDIO</t>
  </si>
  <si>
    <t>RECARGOS MORA EXCLUIDOS</t>
  </si>
  <si>
    <t>GENERACION SALDO A FAVOR</t>
  </si>
  <si>
    <t>LIBERTY MERCADO ASEGURADO</t>
  </si>
  <si>
    <t>INTERESES FINANCIACION CONEXION</t>
  </si>
  <si>
    <t>INTERESES FINANCIACION CREDITO BRILLA</t>
  </si>
  <si>
    <t>SEGURO BRILLA</t>
  </si>
  <si>
    <t>SERVICIOS VARIOS GRAVADO</t>
  </si>
  <si>
    <t>REFINANCIACION</t>
  </si>
  <si>
    <t>INTERESES FINANC RED INTERNA</t>
  </si>
  <si>
    <t>RED INTERNA GRAVADA BASE 4</t>
  </si>
  <si>
    <t>SERVICIO ASOCIADO RED INTERNA BASE 4</t>
  </si>
  <si>
    <t>BANCO POPULAR</t>
  </si>
  <si>
    <t>BANCO CORPBANCA</t>
  </si>
  <si>
    <t>BANCOLOMBIA</t>
  </si>
  <si>
    <t>USO RED</t>
  </si>
  <si>
    <t>CAPACIDAD TRANSPORTE</t>
  </si>
  <si>
    <t>IMPUESTO DE IVA 1,12%</t>
  </si>
  <si>
    <t>OTROS SERV ASOCIADOS GRAVADOS</t>
  </si>
  <si>
    <t>CITIBANK</t>
  </si>
  <si>
    <t>BANCO SUDAMERIS</t>
  </si>
  <si>
    <t>BANCO BBVA</t>
  </si>
  <si>
    <t>HELM BANK</t>
  </si>
  <si>
    <t>RED MULTIBANCA COLPATRIA</t>
  </si>
  <si>
    <t>BANCO DE OCCIDENTE</t>
  </si>
  <si>
    <t>BANCO CAJA SOCIAL BCSC</t>
  </si>
  <si>
    <t>BANCO DAVIVIENDA</t>
  </si>
  <si>
    <t>IMPUESTO DE IVA 16%</t>
  </si>
  <si>
    <t>GASMECO</t>
  </si>
  <si>
    <t>INTERESES DE FINANCIACION GASMECO</t>
  </si>
  <si>
    <t>RECARGO MORA GASMECO</t>
  </si>
  <si>
    <t>RECARGO POR MORA  EXCLUIDO CREDITO SEGUROS</t>
  </si>
  <si>
    <t>RECARGO POR MORA RED INTERNA</t>
  </si>
  <si>
    <t>RECARGO POR MORA  GRAVADOS OTROS SERVICIOS</t>
  </si>
  <si>
    <t>SUBSIDIO DISTRITO DE RIEGO</t>
  </si>
  <si>
    <t>BANCO AV VILLAS</t>
  </si>
  <si>
    <t>CAJA GASCARIBE</t>
  </si>
  <si>
    <t>CAJA GASCARIBE SANTA MARTA</t>
  </si>
  <si>
    <t>CAJA GASCARIBE VALLEDUPAR</t>
  </si>
  <si>
    <t>COMPAZ</t>
  </si>
  <si>
    <t>OLIMPICA</t>
  </si>
  <si>
    <t>SIA SABANAGRANDE</t>
  </si>
  <si>
    <t>SIA POLO NUEVO</t>
  </si>
  <si>
    <t>SIA TUBARA</t>
  </si>
  <si>
    <t>SIA REPELON</t>
  </si>
  <si>
    <t>SIA LURUACO</t>
  </si>
  <si>
    <t>SIA GALAPA</t>
  </si>
  <si>
    <t>SIA BARANOA</t>
  </si>
  <si>
    <t>SIA CASCAJAL</t>
  </si>
  <si>
    <t>SIA SANTO TOMAS</t>
  </si>
  <si>
    <t>SIA PIOJO</t>
  </si>
  <si>
    <t>SIA SANTO TOMAS CASA CULTURA</t>
  </si>
  <si>
    <t>SIA CAMPO DE LA CRUZ</t>
  </si>
  <si>
    <t>SIA PALMAR DE VARELA</t>
  </si>
  <si>
    <t>SIA MOLINEROS</t>
  </si>
  <si>
    <t>SIA SUAN</t>
  </si>
  <si>
    <t>SIA ARROYO DE PIEDRA</t>
  </si>
  <si>
    <t>MISCELANEA DE TUCURINCA</t>
  </si>
  <si>
    <t>TELECOMUNICACIONES - VILLA ROSA</t>
  </si>
  <si>
    <t>VENTA BIENES</t>
  </si>
  <si>
    <t>TIENDA LA VIRGINIA</t>
  </si>
  <si>
    <t>SUPEREFECTIVO</t>
  </si>
  <si>
    <t>PANADERIA Y REFRESQUERIA EL MANA</t>
  </si>
  <si>
    <t>TIENDA REBAJA MAS (PUEBLO VIEJO)</t>
  </si>
  <si>
    <t>EFECTIVO LTDA</t>
  </si>
  <si>
    <t>LIBERTY MICROSEGUROS</t>
  </si>
  <si>
    <t>BIENESTAR EMPLEADOS</t>
  </si>
  <si>
    <t>INTERESES FINANCIACION MUNDO GAS</t>
  </si>
  <si>
    <t>RECARGO MORA MUNDOGAS</t>
  </si>
  <si>
    <t>CONFECCIONES CLEYRMAN</t>
  </si>
  <si>
    <t>GTECH COLOMBIA LTDA</t>
  </si>
  <si>
    <t>DROGUERIA BADILLO</t>
  </si>
  <si>
    <t>GRANERO NEITA</t>
  </si>
  <si>
    <t>PROVISIONES HERMANAS CORZO GARCIA|</t>
  </si>
  <si>
    <t>VARIEDADES LAS 4 JYG</t>
  </si>
  <si>
    <t>VARIEDADES BRISAS DEL RIO</t>
  </si>
  <si>
    <t>TIENDA LAS 4 ESQUINAS</t>
  </si>
  <si>
    <t>ELECSA AS E.U (ERICK MUTTO)</t>
  </si>
  <si>
    <t>ELECSA GUAIMARO(ERICK MUTTO)</t>
  </si>
  <si>
    <t>DAYANA REC MEDIA LUNA(ERICK MUTTO)</t>
  </si>
  <si>
    <t>VARIEDADES ERMY PIVIJAY(ERICK MUTTO)</t>
  </si>
  <si>
    <t>SERVIRECAUDOS  FUNDACION(ERICK MUTTO)</t>
  </si>
  <si>
    <t>JOSEPH RECAUDOS REMOLINO(ERICK MUTTO)</t>
  </si>
  <si>
    <t>SERVIRECAUDOS EL PIÑON(ERICK MUTTO)</t>
  </si>
  <si>
    <t>SERVIRECAUDOS RIO FRIO(ERICK MUTTO)</t>
  </si>
  <si>
    <t>SERVIRECAUDOS SEVILLA(ERICK MUTTO)</t>
  </si>
  <si>
    <t>SERVIRECAUDOS MARIANGOLA (ERICK MUTTO)</t>
  </si>
  <si>
    <t>SERVIRECAUDOS AGUAS BLANCAS(ERICK MUTTO)</t>
  </si>
  <si>
    <t>Etiquetas de fila</t>
  </si>
  <si>
    <t>Suma de VALOR</t>
  </si>
  <si>
    <t>Total general</t>
  </si>
  <si>
    <t>Etiquetas de columna</t>
  </si>
  <si>
    <t>BANCNOMB</t>
  </si>
  <si>
    <t>C</t>
  </si>
  <si>
    <t>P</t>
  </si>
  <si>
    <t>FECHA</t>
  </si>
  <si>
    <t>RR</t>
  </si>
  <si>
    <t>CLASIFICADOR</t>
  </si>
  <si>
    <t>DESC_CLAS</t>
  </si>
  <si>
    <t>CONCEPTO DEPENDIENTE</t>
  </si>
  <si>
    <t>IMPUESTO 16%</t>
  </si>
  <si>
    <t xml:space="preserve">CERTIFICACION INSTALACION PREVIA </t>
  </si>
  <si>
    <t>CUENTAS POR COBRAR</t>
  </si>
  <si>
    <t>COMPENSACION</t>
  </si>
  <si>
    <t>REACTIVACION CARTERA</t>
  </si>
  <si>
    <t>PE</t>
  </si>
  <si>
    <t>SIA PONEDERA</t>
  </si>
  <si>
    <t>SIA LA PEÑA</t>
  </si>
  <si>
    <t>SIA SANTA CRUZ</t>
  </si>
  <si>
    <t>DROGUERIA PAPELERIA LA MEJOR(GUACHACA)</t>
  </si>
  <si>
    <t>DISPENSARIO SAN LUIS</t>
  </si>
  <si>
    <t>VARIEDADES HEISER</t>
  </si>
  <si>
    <t>MARYLIS CARMEN DEL MAGDALENA(ERICKMUTTO)</t>
  </si>
  <si>
    <t>SERVIRECAUDOS VARELA(ERICK MUTTO)</t>
  </si>
  <si>
    <t>SERVIRECAUDOS HEREDIA(ERICK MUTTO)</t>
  </si>
  <si>
    <t>SERVIRECAUDOS SABANAS(ERICK MUTTO)</t>
  </si>
  <si>
    <t>SERVIRECAUDOS SAN BASILIO(ERICK MUTTO)</t>
  </si>
  <si>
    <t>SERVIRECAUDOS VALENCIA DE JESUS(ERICK 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</si>
</sst>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1" applyNumberFormat="1" applyFont="1"/>
    <xf numFmtId="165" fontId="0" fillId="0" borderId="0" xfId="1" pivotButton="1" applyNumberFormat="1" applyFont="1" applyAlignment="1">
      <alignment horizontal="right"/>
    </xf>
    <xf numFmtId="165" fontId="0" fillId="0" borderId="0" xfId="1" applyNumberFormat="1" applyFont="1" applyAlignment="1">
      <alignment horizontal="right"/>
    </xf>
    <xf numFmtId="0" fontId="0" fillId="0" borderId="0" xfId="0" applyAlignment="1">
      <alignment horizontal="left" indent="1"/>
    </xf>
    <xf numFmtId="43" fontId="0" fillId="0" borderId="0" xfId="1" applyFont="1" applyAlignment="1">
      <alignment horizontal="right"/>
    </xf>
  </cellXfs>
  <cellStyles count="2">
    <cellStyle name="Millares" xfId="1" builtinId="3"/>
    <cellStyle name="Normal" xfId="0" builtinId="0"/>
  </cellStyles>
  <dxfs count="44">
    <dxf>
      <alignment horizontal="right" readingOrder="0"/>
    </dxf>
    <dxf>
      <alignment horizontal="right" readingOrder="0"/>
    </dxf>
    <dxf>
      <alignment horizontal="right" readingOrder="0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alignment horizontal="right" readingOrder="0"/>
    </dxf>
    <dxf>
      <alignment horizontal="right" readingOrder="0"/>
    </dxf>
    <dxf>
      <alignment horizontal="right" readingOrder="0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alignment horizontal="right" readingOrder="0"/>
    </dxf>
    <dxf>
      <alignment horizontal="right" readingOrder="0"/>
    </dxf>
    <dxf>
      <alignment horizontal="right" readingOrder="0"/>
    </dxf>
    <dxf>
      <numFmt numFmtId="165" formatCode="_-* #,##0_-;\-* #,##0_-;_-* &quot;-&quot;??_-;_-@_-"/>
    </dxf>
    <dxf>
      <numFmt numFmtId="165" formatCode="_-* #,##0_-;\-* #,##0_-;_-* &quot;-&quot;??_-;_-@_-"/>
    </dxf>
    <dxf>
      <alignment horizontal="right" readingOrder="0"/>
    </dxf>
    <dxf>
      <alignment horizontal="right" readingOrder="0"/>
    </dxf>
    <dxf>
      <numFmt numFmtId="165" formatCode="_-* #,##0_-;\-* #,##0_-;_-* &quot;-&quot;??_-;_-@_-"/>
    </dxf>
    <dxf>
      <numFmt numFmtId="165" formatCode="_-* #,##0_-;\-* #,##0_-;_-* &quot;-&quot;??_-;_-@_-"/>
    </dxf>
    <dxf>
      <alignment horizontal="right" readingOrder="0"/>
    </dxf>
    <dxf>
      <alignment horizontal="right" readingOrder="0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alignment horizontal="right" readingOrder="0"/>
    </dxf>
    <dxf>
      <alignment horizontal="right" readingOrder="0"/>
    </dxf>
    <dxf>
      <alignment horizontal="right" readingOrder="0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6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5.xml"/><Relationship Id="rId27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udycom" refreshedDate="42060.626238657409" createdVersion="5" refreshedVersion="5" minRefreshableVersion="3" recordCount="1896">
  <cacheSource type="worksheet">
    <worksheetSource ref="B2:H1898" sheet="Hoja1"/>
  </cacheSource>
  <cacheFields count="7">
    <cacheField name="BANCO" numFmtId="0">
      <sharedItems containsSemiMixedTypes="0" containsString="0" containsNumber="1" containsInteger="1" minValue="1" maxValue="650"/>
    </cacheField>
    <cacheField name="DESC_ENTIDAD" numFmtId="0">
      <sharedItems count="60">
        <s v="BANCO DE BOGOTA"/>
        <s v="BANCO POPULAR"/>
        <s v="BANCO CORPBANCA"/>
        <s v="BANCOLOMBIA"/>
        <s v="CITIBANK"/>
        <s v="BANCO SUDAMERIS"/>
        <s v="BANCO BBVA"/>
        <s v="HELM BANK"/>
        <s v="RED MULTIBANCA COLPATRIA"/>
        <s v="BANCO DE OCCIDENTE"/>
        <s v="BANCO CAJA SOCIAL BCSC"/>
        <s v="BANCO DAVIVIENDA"/>
        <s v="BANCO AV VILLAS"/>
        <s v="CAJA GASCARIBE"/>
        <s v="CAJA GASCARIBE SANTA MARTA"/>
        <s v="CAJA GASCARIBE VALLEDUPAR"/>
        <s v="COMPAZ"/>
        <s v="OLIMPICA"/>
        <s v="SIA SABANAGRANDE"/>
        <s v="SIA POLO NUEVO"/>
        <s v="SIA TUBARA"/>
        <s v="SIA REPELON"/>
        <s v="SIA LURUACO"/>
        <s v="SIA GALAPA"/>
        <s v="SIA BARANOA"/>
        <s v="SIA CASCAJAL"/>
        <s v="SIA SANTO TOMAS"/>
        <s v="SIA PIOJO"/>
        <s v="SIA SANTO TOMAS CASA CULTURA"/>
        <s v="SIA CAMPO DE LA CRUZ"/>
        <s v="SIA PALMAR DE VARELA"/>
        <s v="SIA MOLINEROS"/>
        <s v="SIA SUAN"/>
        <s v="SIA ARROYO DE PIEDRA"/>
        <s v="MISCELANEA DE TUCURINCA"/>
        <s v="TELECOMUNICACIONES - VILLA ROSA"/>
        <s v="TIENDA LA VIRGINIA"/>
        <s v="SUPEREFECTIVO"/>
        <s v="PANADERIA Y REFRESQUERIA EL MANA"/>
        <s v="TIENDA REBAJA MAS (PUEBLO VIEJO)"/>
        <s v="EFECTIVO LTDA"/>
        <s v="CONFECCIONES CLEYRMAN"/>
        <s v="GTECH COLOMBIA LTDA"/>
        <s v="DROGUERIA BADILLO"/>
        <s v="GRANERO NEITA"/>
        <s v="PROVISIONES HERMANAS CORZO GARCIA|"/>
        <s v="VARIEDADES LAS 4 JYG"/>
        <s v="VARIEDADES BRISAS DEL RIO"/>
        <s v="TIENDA LAS 4 ESQUINAS"/>
        <s v="ELECSA AS E.U (ERICK MUTTO)"/>
        <s v="ELECSA GUAIMARO(ERICK MUTTO)"/>
        <s v="DAYANA REC MEDIA LUNA(ERICK MUTTO)"/>
        <s v="VARIEDADES ERMY PIVIJAY(ERICK MUTTO)"/>
        <s v="SERVIRECAUDOS  FUNDACION(ERICK MUTTO)"/>
        <s v="JOSEPH RECAUDOS REMOLINO(ERICK MUTTO)"/>
        <s v="SERVIRECAUDOS EL PIÑON(ERICK MUTTO)"/>
        <s v="SERVIRECAUDOS RIO FRIO(ERICK MUTTO)"/>
        <s v="SERVIRECAUDOS SEVILLA(ERICK MUTTO)"/>
        <s v="SERVIRECAUDOS MARIANGOLA (ERICK MUTTO)"/>
        <s v="SERVIRECAUDOS AGUAS BLANCAS(ERICK MUTTO)"/>
      </sharedItems>
    </cacheField>
    <cacheField name="FECHACREACION" numFmtId="14">
      <sharedItems containsSemiMixedTypes="0" containsNonDate="0" containsDate="1" containsString="0" minDate="2015-02-12T00:00:00" maxDate="2015-02-13T00:00:00"/>
    </cacheField>
    <cacheField name="COD_CLASIFICADOR" numFmtId="0">
      <sharedItems containsSemiMixedTypes="0" containsDate="1" containsString="0" containsMixedTypes="1" minDate="1899-12-31T00:00:00" maxDate="1900-01-05T09:32:04"/>
    </cacheField>
    <cacheField name="DES_CLASIFICADOR" numFmtId="0">
      <sharedItems/>
    </cacheField>
    <cacheField name="VALOR" numFmtId="0">
      <sharedItems containsSemiMixedTypes="0" containsString="0" containsNumber="1" containsInteger="1" minValue="-290129641" maxValue="290129641"/>
    </cacheField>
    <cacheField name="TIPO" numFmtId="0">
      <sharedItems count="2">
        <s v="HE"/>
        <s v="R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udycom" refreshedDate="42060.628211226853" createdVersion="5" refreshedVersion="5" minRefreshableVersion="3" recordCount="120">
  <cacheSource type="worksheet">
    <worksheetSource ref="B2:E122" sheet="Hoja7"/>
  </cacheSource>
  <cacheFields count="4">
    <cacheField name="BANCO" numFmtId="0">
      <sharedItems containsSemiMixedTypes="0" containsString="0" containsNumber="1" containsInteger="1" minValue="1" maxValue="650"/>
    </cacheField>
    <cacheField name="BANCNOMB" numFmtId="0">
      <sharedItems count="60">
        <s v="BANCO DE BOGOTA"/>
        <s v="BANCO POPULAR"/>
        <s v="BANCO CORPBANCA"/>
        <s v="BANCOLOMBIA"/>
        <s v="CITIBANK"/>
        <s v="BANCO SUDAMERIS"/>
        <s v="BANCO BBVA"/>
        <s v="HELM BANK"/>
        <s v="RED MULTIBANCA COLPATRIA"/>
        <s v="BANCO DE OCCIDENTE"/>
        <s v="BANCO CAJA SOCIAL BCSC"/>
        <s v="BANCO DAVIVIENDA"/>
        <s v="BANCO AV VILLAS"/>
        <s v="CAJA GASCARIBE"/>
        <s v="CAJA GASCARIBE SANTA MARTA"/>
        <s v="CAJA GASCARIBE VALLEDUPAR"/>
        <s v="COMPAZ"/>
        <s v="OLIMPICA"/>
        <s v="SIA SABANAGRANDE"/>
        <s v="SIA POLO NUEVO"/>
        <s v="SIA TUBARA"/>
        <s v="SIA REPELON"/>
        <s v="SIA LURUACO"/>
        <s v="SIA GALAPA"/>
        <s v="SIA BARANOA"/>
        <s v="SIA CASCAJAL"/>
        <s v="SIA SANTO TOMAS"/>
        <s v="SIA PIOJO"/>
        <s v="SIA SANTO TOMAS CASA CULTURA"/>
        <s v="SIA CAMPO DE LA CRUZ"/>
        <s v="SIA PALMAR DE VARELA"/>
        <s v="SIA MOLINEROS"/>
        <s v="SIA SUAN"/>
        <s v="SIA ARROYO DE PIEDRA"/>
        <s v="MISCELANEA DE TUCURINCA"/>
        <s v="TELECOMUNICACIONES - VILLA ROSA"/>
        <s v="TIENDA LA VIRGINIA"/>
        <s v="SUPEREFECTIVO"/>
        <s v="PANADERIA Y REFRESQUERIA EL MANA"/>
        <s v="TIENDA REBAJA MAS (PUEBLO VIEJO)"/>
        <s v="EFECTIVO LTDA"/>
        <s v="CONFECCIONES CLEYRMAN"/>
        <s v="GTECH COLOMBIA LTDA"/>
        <s v="DROGUERIA BADILLO"/>
        <s v="GRANERO NEITA"/>
        <s v="PROVISIONES HERMANAS CORZO GARCIA|"/>
        <s v="VARIEDADES LAS 4 JYG"/>
        <s v="VARIEDADES BRISAS DEL RIO"/>
        <s v="TIENDA LAS 4 ESQUINAS"/>
        <s v="ELECSA AS E.U (ERICK MUTTO)"/>
        <s v="ELECSA GUAIMARO(ERICK MUTTO)"/>
        <s v="DAYANA REC MEDIA LUNA(ERICK MUTTO)"/>
        <s v="VARIEDADES ERMY PIVIJAY(ERICK MUTTO)"/>
        <s v="SERVIRECAUDOS  FUNDACION(ERICK MUTTO)"/>
        <s v="JOSEPH RECAUDOS REMOLINO(ERICK MUTTO)"/>
        <s v="SERVIRECAUDOS EL PIÑON(ERICK MUTTO)"/>
        <s v="SERVIRECAUDOS RIO FRIO(ERICK MUTTO)"/>
        <s v="SERVIRECAUDOS SEVILLA(ERICK MUTTO)"/>
        <s v="SERVIRECAUDOS MARIANGOLA (ERICK MUTTO)"/>
        <s v="SERVIRECAUDOS AGUAS BLANCAS(ERICK MUTTO)"/>
      </sharedItems>
    </cacheField>
    <cacheField name="VALOR" numFmtId="0">
      <sharedItems containsSemiMixedTypes="0" containsString="0" containsNumber="1" containsInteger="1" minValue="34314" maxValue="321488815"/>
    </cacheField>
    <cacheField name="TIPO" numFmtId="0">
      <sharedItems count="2">
        <s v="C"/>
        <s v="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udycom" refreshedDate="42060.638435532404" createdVersion="5" refreshedVersion="5" minRefreshableVersion="3" recordCount="1896">
  <cacheSource type="worksheet">
    <worksheetSource ref="B2:H1898" sheet="Hoja9"/>
  </cacheSource>
  <cacheFields count="7">
    <cacheField name="BANCO" numFmtId="0">
      <sharedItems containsSemiMixedTypes="0" containsString="0" containsNumber="1" containsInteger="1" minValue="1" maxValue="650"/>
    </cacheField>
    <cacheField name="DESC_ENTIDAD" numFmtId="0">
      <sharedItems count="60">
        <s v="BANCO DE BOGOTA"/>
        <s v="BANCO POPULAR"/>
        <s v="BANCO CORPBANCA"/>
        <s v="BANCOLOMBIA"/>
        <s v="CITIBANK"/>
        <s v="BANCO SUDAMERIS"/>
        <s v="BANCO BBVA"/>
        <s v="HELM BANK"/>
        <s v="RED MULTIBANCA COLPATRIA"/>
        <s v="BANCO DE OCCIDENTE"/>
        <s v="BANCO CAJA SOCIAL BCSC"/>
        <s v="BANCO DAVIVIENDA"/>
        <s v="BANCO AV VILLAS"/>
        <s v="CAJA GASCARIBE"/>
        <s v="CAJA GASCARIBE SANTA MARTA"/>
        <s v="CAJA GASCARIBE VALLEDUPAR"/>
        <s v="COMPAZ"/>
        <s v="OLIMPICA"/>
        <s v="SIA SABANAGRANDE"/>
        <s v="SIA POLO NUEVO"/>
        <s v="SIA TUBARA"/>
        <s v="SIA REPELON"/>
        <s v="SIA LURUACO"/>
        <s v="SIA GALAPA"/>
        <s v="SIA BARANOA"/>
        <s v="SIA CASCAJAL"/>
        <s v="SIA SANTO TOMAS"/>
        <s v="SIA PIOJO"/>
        <s v="SIA SANTO TOMAS CASA CULTURA"/>
        <s v="SIA CAMPO DE LA CRUZ"/>
        <s v="SIA PALMAR DE VARELA"/>
        <s v="SIA MOLINEROS"/>
        <s v="SIA SUAN"/>
        <s v="SIA ARROYO DE PIEDRA"/>
        <s v="MISCELANEA DE TUCURINCA"/>
        <s v="TELECOMUNICACIONES - VILLA ROSA"/>
        <s v="TIENDA LA VIRGINIA"/>
        <s v="SUPEREFECTIVO"/>
        <s v="PANADERIA Y REFRESQUERIA EL MANA"/>
        <s v="TIENDA REBAJA MAS (PUEBLO VIEJO)"/>
        <s v="EFECTIVO LTDA"/>
        <s v="CONFECCIONES CLEYRMAN"/>
        <s v="GTECH COLOMBIA LTDA"/>
        <s v="DROGUERIA BADILLO"/>
        <s v="GRANERO NEITA"/>
        <s v="PROVISIONES HERMANAS CORZO GARCIA|"/>
        <s v="VARIEDADES LAS 4 JYG"/>
        <s v="VARIEDADES BRISAS DEL RIO"/>
        <s v="TIENDA LAS 4 ESQUINAS"/>
        <s v="ELECSA AS E.U (ERICK MUTTO)"/>
        <s v="ELECSA GUAIMARO(ERICK MUTTO)"/>
        <s v="DAYANA REC MEDIA LUNA(ERICK MUTTO)"/>
        <s v="VARIEDADES ERMY PIVIJAY(ERICK MUTTO)"/>
        <s v="SERVIRECAUDOS  FUNDACION(ERICK MUTTO)"/>
        <s v="JOSEPH RECAUDOS REMOLINO(ERICK MUTTO)"/>
        <s v="SERVIRECAUDOS EL PIÑON(ERICK MUTTO)"/>
        <s v="SERVIRECAUDOS RIO FRIO(ERICK MUTTO)"/>
        <s v="SERVIRECAUDOS SEVILLA(ERICK MUTTO)"/>
        <s v="SERVIRECAUDOS MARIANGOLA (ERICK MUTTO)"/>
        <s v="SERVIRECAUDOS AGUAS BLANCAS(ERICK MUTTO)"/>
      </sharedItems>
    </cacheField>
    <cacheField name="FECHACREACION" numFmtId="14">
      <sharedItems containsSemiMixedTypes="0" containsNonDate="0" containsDate="1" containsString="0" minDate="2015-02-12T00:00:00" maxDate="2015-02-13T00:00:00"/>
    </cacheField>
    <cacheField name="COD_CLASIFICADOR" numFmtId="0">
      <sharedItems containsSemiMixedTypes="0" containsString="0" containsNumber="1" containsInteger="1" minValue="1" maxValue="406"/>
    </cacheField>
    <cacheField name="DES_CLASIFICADOR" numFmtId="0">
      <sharedItems count="37">
        <s v="ANTICIPOS"/>
        <s v="CARGO FIJO"/>
        <s v="CARGO POR CONEXIÓN"/>
        <s v="CONSUMO"/>
        <s v="CONTRIBUCION"/>
        <s v="RECONEXION"/>
        <s v="REVISION PERIODICA"/>
        <s v="SERVICIOS ASOCIADOS CARGO POR CONEXIÓN"/>
        <s v="SUBSIDIO"/>
        <s v="RECARGOS MORA EXCLUIDOS"/>
        <s v="GENERACION SALDO A FAVOR"/>
        <s v="LIBERTY MERCADO ASEGURADO"/>
        <s v="INTERESES FINANCIACION CONEXION"/>
        <s v="INTERESES FINANCIACION CREDITO BRILLA"/>
        <s v="SEGURO BRILLA"/>
        <s v="SERVICIOS VARIOS GRAVADO"/>
        <s v="REFINANCIACION"/>
        <s v="INTERESES FINANC RED INTERNA"/>
        <s v="RED INTERNA GRAVADA BASE 4"/>
        <s v="SERVICIO ASOCIADO RED INTERNA BASE 4"/>
        <s v="USO RED"/>
        <s v="CAPACIDAD TRANSPORTE"/>
        <s v="IMPUESTO DE IVA 1,12%"/>
        <s v="OTROS SERV ASOCIADOS GRAVADOS"/>
        <s v="IMPUESTO DE IVA 16%"/>
        <s v="GASMECO"/>
        <s v="INTERESES DE FINANCIACION GASMECO"/>
        <s v="RECARGO MORA GASMECO"/>
        <s v="RECARGO POR MORA  EXCLUIDO CREDITO SEGUROS"/>
        <s v="RECARGO POR MORA RED INTERNA"/>
        <s v="RECARGO POR MORA  GRAVADOS OTROS SERVICIOS"/>
        <s v="SUBSIDIO DISTRITO DE RIEGO"/>
        <s v="VENTA BIENES"/>
        <s v="LIBERTY MICROSEGUROS"/>
        <s v="BIENESTAR EMPLEADOS"/>
        <s v="INTERESES FINANCIACION MUNDO GAS"/>
        <s v="RECARGO MORA MUNDOGAS"/>
      </sharedItems>
    </cacheField>
    <cacheField name="VALOR" numFmtId="0">
      <sharedItems containsSemiMixedTypes="0" containsString="0" containsNumber="1" containsInteger="1" minValue="-290129641" maxValue="290129641"/>
    </cacheField>
    <cacheField name="TIPO" numFmtId="0">
      <sharedItems count="2">
        <s v="HE"/>
        <s v="R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Ludycom" refreshedDate="42060.643566782404" createdVersion="5" refreshedVersion="5" minRefreshableVersion="3" recordCount="127">
  <cacheSource type="worksheet">
    <worksheetSource ref="B2:E129" sheet="Hoja11"/>
  </cacheSource>
  <cacheFields count="4">
    <cacheField name="BANCO" numFmtId="0">
      <sharedItems containsSemiMixedTypes="0" containsString="0" containsNumber="1" containsInteger="1" minValue="1" maxValue="650" count="60">
        <n v="1"/>
        <n v="2"/>
        <n v="6"/>
        <n v="7"/>
        <n v="9"/>
        <n v="12"/>
        <n v="13"/>
        <n v="14"/>
        <n v="19"/>
        <n v="23"/>
        <n v="32"/>
        <n v="51"/>
        <n v="52"/>
        <n v="500"/>
        <n v="501"/>
        <n v="502"/>
        <n v="504"/>
        <n v="506"/>
        <n v="512"/>
        <n v="514"/>
        <n v="515"/>
        <n v="517"/>
        <n v="518"/>
        <n v="519"/>
        <n v="520"/>
        <n v="525"/>
        <n v="527"/>
        <n v="528"/>
        <n v="529"/>
        <n v="530"/>
        <n v="531"/>
        <n v="532"/>
        <n v="533"/>
        <n v="534"/>
        <n v="553"/>
        <n v="564"/>
        <n v="566"/>
        <n v="582"/>
        <n v="587"/>
        <n v="588"/>
        <n v="603"/>
        <n v="607"/>
        <n v="609"/>
        <n v="617"/>
        <n v="618"/>
        <n v="620"/>
        <n v="621"/>
        <n v="626"/>
        <n v="628"/>
        <n v="631"/>
        <n v="632"/>
        <n v="634"/>
        <n v="635"/>
        <n v="636"/>
        <n v="637"/>
        <n v="638"/>
        <n v="639"/>
        <n v="641"/>
        <n v="649"/>
        <n v="650"/>
      </sharedItems>
    </cacheField>
    <cacheField name="FECHA" numFmtId="14">
      <sharedItems containsSemiMixedTypes="0" containsNonDate="0" containsDate="1" containsString="0" minDate="2015-02-12T00:00:00" maxDate="2015-02-13T00:00:00"/>
    </cacheField>
    <cacheField name="VALOR" numFmtId="0">
      <sharedItems containsSemiMixedTypes="0" containsString="0" containsNumber="1" containsInteger="1" minValue="-321488815" maxValue="321488815"/>
    </cacheField>
    <cacheField name="TIPO" numFmtId="0">
      <sharedItems count="2">
        <s v="RR"/>
        <s v="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Ludycom" refreshedDate="42060.746036805554" createdVersion="5" refreshedVersion="5" minRefreshableVersion="3" recordCount="2343">
  <cacheSource type="worksheet">
    <worksheetSource ref="B2:G2345" sheet="Hoja13"/>
  </cacheSource>
  <cacheFields count="6">
    <cacheField name="BANCO" numFmtId="0">
      <sharedItems containsSemiMixedTypes="0" containsString="0" containsNumber="1" containsInteger="1" minValue="1" maxValue="651" count="69">
        <n v="1"/>
        <n v="2"/>
        <n v="6"/>
        <n v="7"/>
        <n v="9"/>
        <n v="12"/>
        <n v="13"/>
        <n v="14"/>
        <n v="19"/>
        <n v="23"/>
        <n v="32"/>
        <n v="51"/>
        <n v="52"/>
        <n v="500"/>
        <n v="501"/>
        <n v="502"/>
        <n v="504"/>
        <n v="506"/>
        <n v="512"/>
        <n v="513"/>
        <n v="514"/>
        <n v="515"/>
        <n v="517"/>
        <n v="518"/>
        <n v="519"/>
        <n v="520"/>
        <n v="524"/>
        <n v="525"/>
        <n v="527"/>
        <n v="528"/>
        <n v="529"/>
        <n v="530"/>
        <n v="531"/>
        <n v="533"/>
        <n v="534"/>
        <n v="535"/>
        <n v="553"/>
        <n v="564"/>
        <n v="566"/>
        <n v="582"/>
        <n v="587"/>
        <n v="590"/>
        <n v="603"/>
        <n v="607"/>
        <n v="609"/>
        <n v="616"/>
        <n v="617"/>
        <n v="618"/>
        <n v="621"/>
        <n v="626"/>
        <n v="627"/>
        <n v="628"/>
        <n v="631"/>
        <n v="632"/>
        <n v="633"/>
        <n v="634"/>
        <n v="635"/>
        <n v="636"/>
        <n v="637"/>
        <n v="638"/>
        <n v="639"/>
        <n v="640"/>
        <n v="641"/>
        <n v="642"/>
        <n v="646"/>
        <n v="648"/>
        <n v="649"/>
        <n v="650"/>
        <n v="651"/>
      </sharedItems>
    </cacheField>
    <cacheField name="FECHA" numFmtId="14">
      <sharedItems containsSemiMixedTypes="0" containsNonDate="0" containsDate="1" containsString="0" minDate="2015-02-13T00:00:00" maxDate="2015-02-14T00:00:00"/>
    </cacheField>
    <cacheField name="CLASIFICADOR" numFmtId="0">
      <sharedItems containsSemiMixedTypes="0" containsString="0" containsNumber="1" containsInteger="1" minValue="1" maxValue="406"/>
    </cacheField>
    <cacheField name="DESC_CLAS" numFmtId="0">
      <sharedItems/>
    </cacheField>
    <cacheField name="VALOR" numFmtId="0">
      <sharedItems containsSemiMixedTypes="0" containsString="0" containsNumber="1" containsInteger="1" minValue="-206272932" maxValue="206272932"/>
    </cacheField>
    <cacheField name="TIPO" numFmtId="0">
      <sharedItems count="2">
        <s v="RR"/>
        <s v="H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Ludycom" refreshedDate="42060.747047800927" createdVersion="5" refreshedVersion="5" minRefreshableVersion="3" recordCount="234">
  <cacheSource type="worksheet">
    <worksheetSource ref="B2:E236" sheet="Hoja15"/>
  </cacheSource>
  <cacheFields count="4">
    <cacheField name="BANCO" numFmtId="0">
      <sharedItems containsSemiMixedTypes="0" containsString="0" containsNumber="1" containsInteger="1" minValue="1" maxValue="651" count="69">
        <n v="1"/>
        <n v="2"/>
        <n v="6"/>
        <n v="7"/>
        <n v="9"/>
        <n v="12"/>
        <n v="13"/>
        <n v="14"/>
        <n v="19"/>
        <n v="23"/>
        <n v="32"/>
        <n v="51"/>
        <n v="52"/>
        <n v="500"/>
        <n v="501"/>
        <n v="502"/>
        <n v="504"/>
        <n v="506"/>
        <n v="512"/>
        <n v="513"/>
        <n v="514"/>
        <n v="515"/>
        <n v="517"/>
        <n v="518"/>
        <n v="519"/>
        <n v="520"/>
        <n v="524"/>
        <n v="525"/>
        <n v="527"/>
        <n v="528"/>
        <n v="529"/>
        <n v="530"/>
        <n v="531"/>
        <n v="533"/>
        <n v="534"/>
        <n v="535"/>
        <n v="553"/>
        <n v="564"/>
        <n v="566"/>
        <n v="582"/>
        <n v="587"/>
        <n v="590"/>
        <n v="603"/>
        <n v="607"/>
        <n v="609"/>
        <n v="616"/>
        <n v="617"/>
        <n v="618"/>
        <n v="621"/>
        <n v="626"/>
        <n v="627"/>
        <n v="628"/>
        <n v="631"/>
        <n v="632"/>
        <n v="633"/>
        <n v="634"/>
        <n v="635"/>
        <n v="636"/>
        <n v="637"/>
        <n v="638"/>
        <n v="639"/>
        <n v="640"/>
        <n v="641"/>
        <n v="642"/>
        <n v="646"/>
        <n v="648"/>
        <n v="649"/>
        <n v="650"/>
        <n v="651"/>
      </sharedItems>
    </cacheField>
    <cacheField name="FECHA" numFmtId="14">
      <sharedItems containsSemiMixedTypes="0" containsNonDate="0" containsDate="1" containsString="0" minDate="2015-02-13T00:00:00" maxDate="2015-02-14T00:00:00"/>
    </cacheField>
    <cacheField name="VALOR" numFmtId="0">
      <sharedItems containsSemiMixedTypes="0" containsString="0" containsNumber="1" containsInteger="1" minValue="-243784506" maxValue="302399748"/>
    </cacheField>
    <cacheField name="TIPO" numFmtId="0">
      <sharedItems count="3">
        <s v="RR"/>
        <s v="P"/>
        <s v="P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Ludycom" refreshedDate="42061.655260185187" createdVersion="5" refreshedVersion="5" minRefreshableVersion="3" recordCount="2352">
  <cacheSource type="worksheet">
    <worksheetSource ref="B2:H2354" sheet="Hoja20"/>
  </cacheSource>
  <cacheFields count="7">
    <cacheField name="BANCO" numFmtId="0">
      <sharedItems containsSemiMixedTypes="0" containsString="0" containsNumber="1" containsInteger="1" minValue="1" maxValue="651"/>
    </cacheField>
    <cacheField name="DESC_ENTIDAD" numFmtId="0">
      <sharedItems count="69">
        <s v="BANCO DE BOGOTA"/>
        <s v="BANCO POPULAR"/>
        <s v="BANCO CORPBANCA"/>
        <s v="BANCOLOMBIA"/>
        <s v="CITIBANK"/>
        <s v="BANCO SUDAMERIS"/>
        <s v="BANCO BBVA"/>
        <s v="HELM BANK"/>
        <s v="RED MULTIBANCA COLPATRIA"/>
        <s v="BANCO DE OCCIDENTE"/>
        <s v="BANCO CAJA SOCIAL BCSC"/>
        <s v="BANCO DAVIVIENDA"/>
        <s v="BANCO AV VILLAS"/>
        <s v="CAJA GASCARIBE"/>
        <s v="CAJA GASCARIBE SANTA MARTA"/>
        <s v="CAJA GASCARIBE VALLEDUPAR"/>
        <s v="COMPAZ"/>
        <s v="OLIMPICA"/>
        <s v="SIA SABANAGRANDE"/>
        <s v="SIA PONEDERA"/>
        <s v="SIA POLO NUEVO"/>
        <s v="SIA TUBARA"/>
        <s v="SIA REPELON"/>
        <s v="SIA LURUACO"/>
        <s v="SIA GALAPA"/>
        <s v="SIA BARANOA"/>
        <s v="SIA LA PEÑA"/>
        <s v="SIA CASCAJAL"/>
        <s v="SIA SANTO TOMAS"/>
        <s v="SIA PIOJO"/>
        <s v="SIA SANTO TOMAS CASA CULTURA"/>
        <s v="SIA CAMPO DE LA CRUZ"/>
        <s v="SIA PALMAR DE VARELA"/>
        <s v="SIA SUAN"/>
        <s v="SIA ARROYO DE PIEDRA"/>
        <s v="SIA SANTA CRUZ"/>
        <s v="MISCELANEA DE TUCURINCA"/>
        <s v="TELECOMUNICACIONES - VILLA ROSA"/>
        <s v="TIENDA LA VIRGINIA"/>
        <s v="SUPEREFECTIVO"/>
        <s v="PANADERIA Y REFRESQUERIA EL MANA"/>
        <s v="DROGUERIA PAPELERIA LA MEJOR(GUACHACA)"/>
        <s v="EFECTIVO LTDA"/>
        <s v="CONFECCIONES CLEYRMAN"/>
        <s v="GTECH COLOMBIA LTDA"/>
        <s v="DISPENSARIO SAN LUIS"/>
        <s v="DROGUERIA BADILLO"/>
        <s v="GRANERO NEITA"/>
        <s v="VARIEDADES LAS 4 JYG"/>
        <s v="VARIEDADES BRISAS DEL RIO"/>
        <s v="VARIEDADES HEISER"/>
        <s v="TIENDA LAS 4 ESQUINAS"/>
        <s v="ELECSA AS E.U (ERICK MUTTO)"/>
        <s v="ELECSA GUAIMARO(ERICK MUTTO)"/>
        <s v="MARYLIS CARMEN DEL MAGDALENA(ERICKMUTTO)"/>
        <s v="DAYANA REC MEDIA LUNA(ERICK MUTTO)"/>
        <s v="VARIEDADES ERMY PIVIJAY(ERICK MUTTO)"/>
        <s v="SERVIRECAUDOS  FUNDACION(ERICK MUTTO)"/>
        <s v="JOSEPH RECAUDOS REMOLINO(ERICK MUTTO)"/>
        <s v="SERVIRECAUDOS EL PIÑON(ERICK MUTTO)"/>
        <s v="SERVIRECAUDOS RIO FRIO(ERICK MUTTO)"/>
        <s v="SERVIRECAUDOS VARELA(ERICK MUTTO)"/>
        <s v="SERVIRECAUDOS SEVILLA(ERICK MUTTO)"/>
        <s v="SERVIRECAUDOS HEREDIA(ERICK MUTTO)"/>
        <s v="SERVIRECAUDOS SABANAS(ERICK MUTTO)"/>
        <s v="SERVIRECAUDOS SAN BASILIO(ERICK MUTTO)"/>
        <s v="SERVIRECAUDOS MARIANGOLA (ERICK MUTTO)"/>
        <s v="SERVIRECAUDOS AGUAS BLANCAS(ERICK MUTTO)"/>
        <s v="SERVIRECAUDOS VALENCIA DE JESUS(ERICK MU"/>
      </sharedItems>
    </cacheField>
    <cacheField name="FECHACREACION" numFmtId="14">
      <sharedItems containsSemiMixedTypes="0" containsNonDate="0" containsDate="1" containsString="0" minDate="2015-02-13T00:00:00" maxDate="2015-02-14T00:00:00"/>
    </cacheField>
    <cacheField name="COD_CLASIFICADOR" numFmtId="0">
      <sharedItems containsSemiMixedTypes="0" containsString="0" containsNumber="1" containsInteger="1" minValue="1" maxValue="406"/>
    </cacheField>
    <cacheField name="DES_CLASIFICADOR" numFmtId="0">
      <sharedItems/>
    </cacheField>
    <cacheField name="VALOR" numFmtId="0">
      <sharedItems containsSemiMixedTypes="0" containsString="0" containsNumber="1" containsInteger="1" minValue="-206272932" maxValue="206272932"/>
    </cacheField>
    <cacheField name="TIPO" numFmtId="0">
      <sharedItems count="2">
        <s v="HE"/>
        <s v="R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Ludycom" refreshedDate="42061.656275231479" createdVersion="5" refreshedVersion="5" minRefreshableVersion="3" recordCount="234">
  <cacheSource type="worksheet">
    <worksheetSource ref="B2:E236" sheet="Hoja22"/>
  </cacheSource>
  <cacheFields count="4">
    <cacheField name="BANCO" numFmtId="0">
      <sharedItems containsSemiMixedTypes="0" containsString="0" containsNumber="1" containsInteger="1" minValue="1" maxValue="651" count="69">
        <n v="1"/>
        <n v="2"/>
        <n v="6"/>
        <n v="7"/>
        <n v="9"/>
        <n v="12"/>
        <n v="13"/>
        <n v="14"/>
        <n v="19"/>
        <n v="23"/>
        <n v="32"/>
        <n v="51"/>
        <n v="52"/>
        <n v="500"/>
        <n v="501"/>
        <n v="502"/>
        <n v="504"/>
        <n v="506"/>
        <n v="512"/>
        <n v="513"/>
        <n v="514"/>
        <n v="515"/>
        <n v="517"/>
        <n v="518"/>
        <n v="519"/>
        <n v="520"/>
        <n v="524"/>
        <n v="525"/>
        <n v="527"/>
        <n v="528"/>
        <n v="529"/>
        <n v="530"/>
        <n v="531"/>
        <n v="533"/>
        <n v="534"/>
        <n v="535"/>
        <n v="553"/>
        <n v="564"/>
        <n v="566"/>
        <n v="582"/>
        <n v="587"/>
        <n v="590"/>
        <n v="603"/>
        <n v="607"/>
        <n v="609"/>
        <n v="616"/>
        <n v="617"/>
        <n v="618"/>
        <n v="621"/>
        <n v="626"/>
        <n v="627"/>
        <n v="628"/>
        <n v="631"/>
        <n v="632"/>
        <n v="633"/>
        <n v="634"/>
        <n v="635"/>
        <n v="636"/>
        <n v="637"/>
        <n v="638"/>
        <n v="639"/>
        <n v="640"/>
        <n v="641"/>
        <n v="642"/>
        <n v="646"/>
        <n v="648"/>
        <n v="649"/>
        <n v="650"/>
        <n v="651"/>
      </sharedItems>
    </cacheField>
    <cacheField name="FECHA" numFmtId="14">
      <sharedItems containsSemiMixedTypes="0" containsNonDate="0" containsDate="1" containsString="0" minDate="2015-02-13T00:00:00" maxDate="2015-02-14T00:00:00"/>
    </cacheField>
    <cacheField name="VALOR" numFmtId="0">
      <sharedItems containsSemiMixedTypes="0" containsString="0" containsNumber="1" containsInteger="1" minValue="-243784506" maxValue="302399748"/>
    </cacheField>
    <cacheField name="TIPO" numFmtId="0">
      <sharedItems count="3">
        <s v="RR"/>
        <s v="P"/>
        <s v="P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96">
  <r>
    <n v="1"/>
    <x v="0"/>
    <d v="2015-02-12T00:00:00"/>
    <d v="1899-12-31T00:00:00"/>
    <s v="ANTICIPOS"/>
    <n v="-9789"/>
    <x v="0"/>
  </r>
  <r>
    <n v="1"/>
    <x v="0"/>
    <d v="2015-02-12T00:00:00"/>
    <d v="1899-12-31T00:00:00"/>
    <s v="ANTICIPOS"/>
    <n v="9789"/>
    <x v="1"/>
  </r>
  <r>
    <n v="1"/>
    <x v="0"/>
    <d v="2015-02-12T00:00:00"/>
    <d v="1900-01-02T00:00:00"/>
    <s v="CARGO FIJO"/>
    <n v="-624931"/>
    <x v="0"/>
  </r>
  <r>
    <n v="1"/>
    <x v="0"/>
    <d v="2015-02-12T00:00:00"/>
    <d v="1900-01-02T00:00:00"/>
    <s v="CARGO FIJO"/>
    <n v="624931"/>
    <x v="1"/>
  </r>
  <r>
    <n v="1"/>
    <x v="0"/>
    <d v="2015-02-12T00:00:00"/>
    <d v="1900-01-03T00:00:00"/>
    <s v="CARGO POR CONEXIÓN"/>
    <n v="-214754"/>
    <x v="0"/>
  </r>
  <r>
    <n v="1"/>
    <x v="0"/>
    <d v="2015-02-12T00:00:00"/>
    <d v="1900-01-03T00:00:00"/>
    <s v="CARGO POR CONEXIÓN"/>
    <n v="214754"/>
    <x v="1"/>
  </r>
  <r>
    <n v="1"/>
    <x v="0"/>
    <d v="2015-02-12T00:00:00"/>
    <d v="1900-01-06T00:00:00"/>
    <s v="CONSUMO"/>
    <n v="-58350692"/>
    <x v="0"/>
  </r>
  <r>
    <n v="1"/>
    <x v="0"/>
    <d v="2015-02-12T00:00:00"/>
    <d v="1900-01-06T00:00:00"/>
    <s v="CONSUMO"/>
    <n v="58350692"/>
    <x v="1"/>
  </r>
  <r>
    <n v="1"/>
    <x v="0"/>
    <d v="2015-02-12T00:00:00"/>
    <d v="1900-01-07T00:00:00"/>
    <s v="CONTRIBUCION"/>
    <n v="-4727017"/>
    <x v="0"/>
  </r>
  <r>
    <n v="1"/>
    <x v="0"/>
    <d v="2015-02-12T00:00:00"/>
    <d v="1900-01-07T00:00:00"/>
    <s v="CONTRIBUCION"/>
    <n v="4727017"/>
    <x v="1"/>
  </r>
  <r>
    <n v="1"/>
    <x v="0"/>
    <d v="2015-02-12T00:00:00"/>
    <d v="1900-01-16T00:00:00"/>
    <s v="RECONEXION"/>
    <n v="-95408"/>
    <x v="0"/>
  </r>
  <r>
    <n v="1"/>
    <x v="0"/>
    <d v="2015-02-12T00:00:00"/>
    <d v="1900-01-16T00:00:00"/>
    <s v="RECONEXION"/>
    <n v="95408"/>
    <x v="1"/>
  </r>
  <r>
    <n v="1"/>
    <x v="0"/>
    <d v="2015-02-12T00:00:00"/>
    <d v="1900-01-23T00:00:00"/>
    <s v="REVISION PERIODICA"/>
    <n v="-396231"/>
    <x v="0"/>
  </r>
  <r>
    <n v="1"/>
    <x v="0"/>
    <d v="2015-02-12T00:00:00"/>
    <d v="1900-01-23T00:00:00"/>
    <s v="REVISION PERIODICA"/>
    <n v="396231"/>
    <x v="1"/>
  </r>
  <r>
    <n v="1"/>
    <x v="0"/>
    <d v="2015-02-12T00:00:00"/>
    <d v="1900-01-27T00:00:00"/>
    <s v="SERVICIOS ASOCIADOS CARGO POR CONEXIÓN"/>
    <n v="-317321"/>
    <x v="0"/>
  </r>
  <r>
    <n v="1"/>
    <x v="0"/>
    <d v="2015-02-12T00:00:00"/>
    <d v="1900-01-27T00:00:00"/>
    <s v="SERVICIOS ASOCIADOS CARGO POR CONEXIÓN"/>
    <n v="317321"/>
    <x v="1"/>
  </r>
  <r>
    <n v="1"/>
    <x v="0"/>
    <d v="2015-02-12T00:00:00"/>
    <d v="1900-01-29T00:00:00"/>
    <s v="SUBSIDIO"/>
    <n v="-1709622"/>
    <x v="1"/>
  </r>
  <r>
    <n v="1"/>
    <x v="0"/>
    <d v="2015-02-12T00:00:00"/>
    <d v="1900-01-29T00:00:00"/>
    <s v="SUBSIDIO"/>
    <n v="1709622"/>
    <x v="0"/>
  </r>
  <r>
    <n v="1"/>
    <x v="0"/>
    <d v="2015-02-12T00:00:00"/>
    <d v="1900-02-14T00:00:00"/>
    <s v="RECARGOS MORA EXCLUIDOS"/>
    <n v="-126331"/>
    <x v="0"/>
  </r>
  <r>
    <n v="1"/>
    <x v="0"/>
    <d v="2015-02-12T00:00:00"/>
    <d v="1900-02-14T00:00:00"/>
    <s v="RECARGOS MORA EXCLUIDOS"/>
    <n v="126331"/>
    <x v="1"/>
  </r>
  <r>
    <n v="1"/>
    <x v="0"/>
    <d v="2015-02-12T00:00:00"/>
    <d v="1900-02-17T00:00:00"/>
    <s v="GENERACION SALDO A FAVOR"/>
    <n v="-56540"/>
    <x v="0"/>
  </r>
  <r>
    <n v="1"/>
    <x v="0"/>
    <d v="2015-02-12T00:00:00"/>
    <d v="1900-02-17T00:00:00"/>
    <s v="GENERACION SALDO A FAVOR"/>
    <n v="56540"/>
    <x v="1"/>
  </r>
  <r>
    <n v="1"/>
    <x v="0"/>
    <d v="2015-02-12T00:00:00"/>
    <d v="1900-02-20T00:00:00"/>
    <s v="LIBERTY MERCADO ASEGURADO"/>
    <n v="-224648"/>
    <x v="0"/>
  </r>
  <r>
    <n v="1"/>
    <x v="0"/>
    <d v="2015-02-12T00:00:00"/>
    <d v="1900-02-20T00:00:00"/>
    <s v="LIBERTY MERCADO ASEGURADO"/>
    <n v="224648"/>
    <x v="1"/>
  </r>
  <r>
    <n v="1"/>
    <x v="0"/>
    <d v="2015-02-12T00:00:00"/>
    <d v="1900-02-24T00:00:00"/>
    <s v="INTERESES FINANCIACION CONEXION"/>
    <n v="-904910"/>
    <x v="0"/>
  </r>
  <r>
    <n v="1"/>
    <x v="0"/>
    <d v="2015-02-12T00:00:00"/>
    <d v="1900-02-24T00:00:00"/>
    <s v="INTERESES FINANCIACION CONEXION"/>
    <n v="904910"/>
    <x v="1"/>
  </r>
  <r>
    <n v="1"/>
    <x v="0"/>
    <d v="2015-02-12T00:00:00"/>
    <d v="1900-02-26T00:00:00"/>
    <s v="INTERESES FINANCIACION CREDITO BRILLA"/>
    <n v="-2983569"/>
    <x v="0"/>
  </r>
  <r>
    <n v="1"/>
    <x v="0"/>
    <d v="2015-02-12T00:00:00"/>
    <d v="1900-02-26T00:00:00"/>
    <s v="INTERESES FINANCIACION CREDITO BRILLA"/>
    <n v="2983569"/>
    <x v="1"/>
  </r>
  <r>
    <n v="1"/>
    <x v="0"/>
    <d v="2015-02-12T00:00:00"/>
    <d v="1900-02-28T00:00:00"/>
    <s v="SEGURO BRILLA"/>
    <n v="-24391"/>
    <x v="0"/>
  </r>
  <r>
    <n v="1"/>
    <x v="0"/>
    <d v="2015-02-12T00:00:00"/>
    <d v="1900-02-28T00:00:00"/>
    <s v="SEGURO BRILLA"/>
    <n v="24391"/>
    <x v="1"/>
  </r>
  <r>
    <n v="1"/>
    <x v="0"/>
    <d v="2015-02-12T00:00:00"/>
    <d v="1900-03-21T00:00:00"/>
    <s v="SERVICIOS VARIOS GRAVADO"/>
    <n v="-14000"/>
    <x v="0"/>
  </r>
  <r>
    <n v="1"/>
    <x v="0"/>
    <d v="2015-02-12T00:00:00"/>
    <d v="1900-03-21T00:00:00"/>
    <s v="SERVICIOS VARIOS GRAVADO"/>
    <n v="14000"/>
    <x v="1"/>
  </r>
  <r>
    <n v="1"/>
    <x v="0"/>
    <d v="2015-02-12T00:00:00"/>
    <d v="1900-04-07T00:00:00"/>
    <s v="REFINANCIACION"/>
    <n v="-186776"/>
    <x v="0"/>
  </r>
  <r>
    <n v="1"/>
    <x v="0"/>
    <d v="2015-02-12T00:00:00"/>
    <d v="1900-04-07T00:00:00"/>
    <s v="REFINANCIACION"/>
    <n v="186776"/>
    <x v="1"/>
  </r>
  <r>
    <n v="1"/>
    <x v="0"/>
    <d v="2015-02-12T00:00:00"/>
    <d v="1900-04-12T00:00:00"/>
    <s v="INTERESES FINANC RED INTERNA"/>
    <n v="-778496"/>
    <x v="0"/>
  </r>
  <r>
    <n v="1"/>
    <x v="0"/>
    <d v="2015-02-12T00:00:00"/>
    <d v="1900-04-12T00:00:00"/>
    <s v="INTERESES FINANC RED INTERNA"/>
    <n v="778496"/>
    <x v="1"/>
  </r>
  <r>
    <n v="1"/>
    <x v="0"/>
    <d v="2015-02-12T00:00:00"/>
    <d v="1900-04-17T00:00:00"/>
    <s v="RED INTERNA GRAVADA BASE 4"/>
    <n v="-424470"/>
    <x v="0"/>
  </r>
  <r>
    <n v="1"/>
    <x v="0"/>
    <d v="2015-02-12T00:00:00"/>
    <d v="1900-04-17T00:00:00"/>
    <s v="RED INTERNA GRAVADA BASE 4"/>
    <n v="424470"/>
    <x v="1"/>
  </r>
  <r>
    <n v="1"/>
    <x v="0"/>
    <d v="2015-02-12T00:00:00"/>
    <d v="1900-04-19T00:00:00"/>
    <s v="SERVICIO ASOCIADO RED INTERNA BASE 4"/>
    <n v="-286308"/>
    <x v="0"/>
  </r>
  <r>
    <n v="1"/>
    <x v="0"/>
    <d v="2015-02-12T00:00:00"/>
    <d v="1900-04-19T00:00:00"/>
    <s v="SERVICIO ASOCIADO RED INTERNA BASE 4"/>
    <n v="286308"/>
    <x v="1"/>
  </r>
  <r>
    <n v="2"/>
    <x v="1"/>
    <d v="2015-02-12T00:00:00"/>
    <d v="1900-01-02T00:00:00"/>
    <s v="CARGO FIJO"/>
    <n v="-19732"/>
    <x v="0"/>
  </r>
  <r>
    <n v="2"/>
    <x v="1"/>
    <d v="2015-02-12T00:00:00"/>
    <d v="1900-01-02T00:00:00"/>
    <s v="CARGO FIJO"/>
    <n v="19732"/>
    <x v="1"/>
  </r>
  <r>
    <n v="2"/>
    <x v="1"/>
    <d v="2015-02-12T00:00:00"/>
    <d v="1900-01-03T00:00:00"/>
    <s v="CARGO POR CONEXIÓN"/>
    <n v="-14375"/>
    <x v="0"/>
  </r>
  <r>
    <n v="2"/>
    <x v="1"/>
    <d v="2015-02-12T00:00:00"/>
    <d v="1900-01-03T00:00:00"/>
    <s v="CARGO POR CONEXIÓN"/>
    <n v="14375"/>
    <x v="1"/>
  </r>
  <r>
    <n v="2"/>
    <x v="1"/>
    <d v="2015-02-12T00:00:00"/>
    <d v="1900-01-06T00:00:00"/>
    <s v="CONSUMO"/>
    <n v="-412906"/>
    <x v="0"/>
  </r>
  <r>
    <n v="2"/>
    <x v="1"/>
    <d v="2015-02-12T00:00:00"/>
    <d v="1900-01-06T00:00:00"/>
    <s v="CONSUMO"/>
    <n v="412906"/>
    <x v="1"/>
  </r>
  <r>
    <n v="2"/>
    <x v="1"/>
    <d v="2015-02-12T00:00:00"/>
    <d v="1900-01-16T00:00:00"/>
    <s v="RECONEXION"/>
    <n v="-4113"/>
    <x v="0"/>
  </r>
  <r>
    <n v="2"/>
    <x v="1"/>
    <d v="2015-02-12T00:00:00"/>
    <d v="1900-01-16T00:00:00"/>
    <s v="RECONEXION"/>
    <n v="4113"/>
    <x v="1"/>
  </r>
  <r>
    <n v="2"/>
    <x v="1"/>
    <d v="2015-02-12T00:00:00"/>
    <d v="1900-01-23T00:00:00"/>
    <s v="REVISION PERIODICA"/>
    <n v="-22475"/>
    <x v="0"/>
  </r>
  <r>
    <n v="2"/>
    <x v="1"/>
    <d v="2015-02-12T00:00:00"/>
    <d v="1900-01-23T00:00:00"/>
    <s v="REVISION PERIODICA"/>
    <n v="22475"/>
    <x v="1"/>
  </r>
  <r>
    <n v="2"/>
    <x v="1"/>
    <d v="2015-02-12T00:00:00"/>
    <d v="1900-01-27T00:00:00"/>
    <s v="SERVICIOS ASOCIADOS CARGO POR CONEXIÓN"/>
    <n v="-14207"/>
    <x v="0"/>
  </r>
  <r>
    <n v="2"/>
    <x v="1"/>
    <d v="2015-02-12T00:00:00"/>
    <d v="1900-01-27T00:00:00"/>
    <s v="SERVICIOS ASOCIADOS CARGO POR CONEXIÓN"/>
    <n v="14207"/>
    <x v="1"/>
  </r>
  <r>
    <n v="2"/>
    <x v="1"/>
    <d v="2015-02-12T00:00:00"/>
    <d v="1900-01-29T00:00:00"/>
    <s v="SUBSIDIO"/>
    <n v="-152911"/>
    <x v="1"/>
  </r>
  <r>
    <n v="2"/>
    <x v="1"/>
    <d v="2015-02-12T00:00:00"/>
    <d v="1900-01-29T00:00:00"/>
    <s v="SUBSIDIO"/>
    <n v="152911"/>
    <x v="0"/>
  </r>
  <r>
    <n v="2"/>
    <x v="1"/>
    <d v="2015-02-12T00:00:00"/>
    <d v="1900-02-14T00:00:00"/>
    <s v="RECARGOS MORA EXCLUIDOS"/>
    <n v="-4140"/>
    <x v="0"/>
  </r>
  <r>
    <n v="2"/>
    <x v="1"/>
    <d v="2015-02-12T00:00:00"/>
    <d v="1900-02-14T00:00:00"/>
    <s v="RECARGOS MORA EXCLUIDOS"/>
    <n v="4140"/>
    <x v="1"/>
  </r>
  <r>
    <n v="2"/>
    <x v="1"/>
    <d v="2015-02-12T00:00:00"/>
    <d v="1900-02-20T00:00:00"/>
    <s v="LIBERTY MERCADO ASEGURADO"/>
    <n v="-6850"/>
    <x v="0"/>
  </r>
  <r>
    <n v="2"/>
    <x v="1"/>
    <d v="2015-02-12T00:00:00"/>
    <d v="1900-02-20T00:00:00"/>
    <s v="LIBERTY MERCADO ASEGURADO"/>
    <n v="6850"/>
    <x v="1"/>
  </r>
  <r>
    <n v="2"/>
    <x v="1"/>
    <d v="2015-02-12T00:00:00"/>
    <d v="1900-02-24T00:00:00"/>
    <s v="INTERESES FINANCIACION CONEXION"/>
    <n v="-36996"/>
    <x v="0"/>
  </r>
  <r>
    <n v="2"/>
    <x v="1"/>
    <d v="2015-02-12T00:00:00"/>
    <d v="1900-02-24T00:00:00"/>
    <s v="INTERESES FINANCIACION CONEXION"/>
    <n v="36996"/>
    <x v="1"/>
  </r>
  <r>
    <n v="2"/>
    <x v="1"/>
    <d v="2015-02-12T00:00:00"/>
    <d v="1900-02-26T00:00:00"/>
    <s v="INTERESES FINANCIACION CREDITO BRILLA"/>
    <n v="-291222"/>
    <x v="0"/>
  </r>
  <r>
    <n v="2"/>
    <x v="1"/>
    <d v="2015-02-12T00:00:00"/>
    <d v="1900-02-26T00:00:00"/>
    <s v="INTERESES FINANCIACION CREDITO BRILLA"/>
    <n v="291222"/>
    <x v="1"/>
  </r>
  <r>
    <n v="2"/>
    <x v="1"/>
    <d v="2015-02-12T00:00:00"/>
    <d v="1900-02-28T00:00:00"/>
    <s v="SEGURO BRILLA"/>
    <n v="-2257"/>
    <x v="0"/>
  </r>
  <r>
    <n v="2"/>
    <x v="1"/>
    <d v="2015-02-12T00:00:00"/>
    <d v="1900-02-28T00:00:00"/>
    <s v="SEGURO BRILLA"/>
    <n v="2257"/>
    <x v="1"/>
  </r>
  <r>
    <n v="2"/>
    <x v="1"/>
    <d v="2015-02-12T00:00:00"/>
    <d v="1900-04-07T00:00:00"/>
    <s v="REFINANCIACION"/>
    <n v="-4361"/>
    <x v="0"/>
  </r>
  <r>
    <n v="2"/>
    <x v="1"/>
    <d v="2015-02-12T00:00:00"/>
    <d v="1900-04-07T00:00:00"/>
    <s v="REFINANCIACION"/>
    <n v="4361"/>
    <x v="1"/>
  </r>
  <r>
    <n v="2"/>
    <x v="1"/>
    <d v="2015-02-12T00:00:00"/>
    <d v="1900-04-12T00:00:00"/>
    <s v="INTERESES FINANC RED INTERNA"/>
    <n v="-10824"/>
    <x v="0"/>
  </r>
  <r>
    <n v="2"/>
    <x v="1"/>
    <d v="2015-02-12T00:00:00"/>
    <d v="1900-04-12T00:00:00"/>
    <s v="INTERESES FINANC RED INTERNA"/>
    <n v="10824"/>
    <x v="1"/>
  </r>
  <r>
    <n v="2"/>
    <x v="1"/>
    <d v="2015-02-12T00:00:00"/>
    <d v="1900-04-17T00:00:00"/>
    <s v="RED INTERNA GRAVADA BASE 4"/>
    <n v="-23798"/>
    <x v="0"/>
  </r>
  <r>
    <n v="2"/>
    <x v="1"/>
    <d v="2015-02-12T00:00:00"/>
    <d v="1900-04-17T00:00:00"/>
    <s v="RED INTERNA GRAVADA BASE 4"/>
    <n v="23798"/>
    <x v="1"/>
  </r>
  <r>
    <n v="2"/>
    <x v="1"/>
    <d v="2015-02-12T00:00:00"/>
    <d v="1900-04-19T00:00:00"/>
    <s v="SERVICIO ASOCIADO RED INTERNA BASE 4"/>
    <n v="-7065"/>
    <x v="0"/>
  </r>
  <r>
    <n v="2"/>
    <x v="1"/>
    <d v="2015-02-12T00:00:00"/>
    <d v="1900-04-19T00:00:00"/>
    <s v="SERVICIO ASOCIADO RED INTERNA BASE 4"/>
    <n v="7065"/>
    <x v="1"/>
  </r>
  <r>
    <n v="6"/>
    <x v="2"/>
    <d v="2015-02-12T00:00:00"/>
    <d v="1900-01-02T00:00:00"/>
    <s v="CARGO FIJO"/>
    <n v="-13152"/>
    <x v="0"/>
  </r>
  <r>
    <n v="6"/>
    <x v="2"/>
    <d v="2015-02-12T00:00:00"/>
    <d v="1900-01-02T00:00:00"/>
    <s v="CARGO FIJO"/>
    <n v="13152"/>
    <x v="1"/>
  </r>
  <r>
    <n v="6"/>
    <x v="2"/>
    <d v="2015-02-12T00:00:00"/>
    <d v="1900-01-06T00:00:00"/>
    <s v="CONSUMO"/>
    <n v="-133807"/>
    <x v="0"/>
  </r>
  <r>
    <n v="6"/>
    <x v="2"/>
    <d v="2015-02-12T00:00:00"/>
    <d v="1900-01-06T00:00:00"/>
    <s v="CONSUMO"/>
    <n v="133807"/>
    <x v="1"/>
  </r>
  <r>
    <n v="6"/>
    <x v="2"/>
    <d v="2015-02-12T00:00:00"/>
    <d v="1900-01-16T00:00:00"/>
    <s v="RECONEXION"/>
    <n v="-4005"/>
    <x v="0"/>
  </r>
  <r>
    <n v="6"/>
    <x v="2"/>
    <d v="2015-02-12T00:00:00"/>
    <d v="1900-01-16T00:00:00"/>
    <s v="RECONEXION"/>
    <n v="4005"/>
    <x v="1"/>
  </r>
  <r>
    <n v="6"/>
    <x v="2"/>
    <d v="2015-02-12T00:00:00"/>
    <d v="1900-01-23T00:00:00"/>
    <s v="REVISION PERIODICA"/>
    <n v="-3446"/>
    <x v="0"/>
  </r>
  <r>
    <n v="6"/>
    <x v="2"/>
    <d v="2015-02-12T00:00:00"/>
    <d v="1900-01-23T00:00:00"/>
    <s v="REVISION PERIODICA"/>
    <n v="3446"/>
    <x v="1"/>
  </r>
  <r>
    <n v="6"/>
    <x v="2"/>
    <d v="2015-02-12T00:00:00"/>
    <d v="1900-01-27T00:00:00"/>
    <s v="SERVICIOS ASOCIADOS CARGO POR CONEXIÓN"/>
    <n v="-11127"/>
    <x v="0"/>
  </r>
  <r>
    <n v="6"/>
    <x v="2"/>
    <d v="2015-02-12T00:00:00"/>
    <d v="1900-01-27T00:00:00"/>
    <s v="SERVICIOS ASOCIADOS CARGO POR CONEXIÓN"/>
    <n v="11127"/>
    <x v="1"/>
  </r>
  <r>
    <n v="6"/>
    <x v="2"/>
    <d v="2015-02-12T00:00:00"/>
    <d v="1900-01-29T00:00:00"/>
    <s v="SUBSIDIO"/>
    <n v="-33942"/>
    <x v="1"/>
  </r>
  <r>
    <n v="6"/>
    <x v="2"/>
    <d v="2015-02-12T00:00:00"/>
    <d v="1900-01-29T00:00:00"/>
    <s v="SUBSIDIO"/>
    <n v="33942"/>
    <x v="0"/>
  </r>
  <r>
    <n v="6"/>
    <x v="2"/>
    <d v="2015-02-12T00:00:00"/>
    <d v="1900-02-14T00:00:00"/>
    <s v="RECARGOS MORA EXCLUIDOS"/>
    <n v="-318"/>
    <x v="0"/>
  </r>
  <r>
    <n v="6"/>
    <x v="2"/>
    <d v="2015-02-12T00:00:00"/>
    <d v="1900-02-14T00:00:00"/>
    <s v="RECARGOS MORA EXCLUIDOS"/>
    <n v="318"/>
    <x v="1"/>
  </r>
  <r>
    <n v="6"/>
    <x v="2"/>
    <d v="2015-02-12T00:00:00"/>
    <d v="1900-02-20T00:00:00"/>
    <s v="LIBERTY MERCADO ASEGURADO"/>
    <n v="-2810"/>
    <x v="0"/>
  </r>
  <r>
    <n v="6"/>
    <x v="2"/>
    <d v="2015-02-12T00:00:00"/>
    <d v="1900-02-20T00:00:00"/>
    <s v="LIBERTY MERCADO ASEGURADO"/>
    <n v="2810"/>
    <x v="1"/>
  </r>
  <r>
    <n v="6"/>
    <x v="2"/>
    <d v="2015-02-12T00:00:00"/>
    <d v="1900-02-24T00:00:00"/>
    <s v="INTERESES FINANCIACION CONEXION"/>
    <n v="-32549"/>
    <x v="0"/>
  </r>
  <r>
    <n v="6"/>
    <x v="2"/>
    <d v="2015-02-12T00:00:00"/>
    <d v="1900-02-24T00:00:00"/>
    <s v="INTERESES FINANCIACION CONEXION"/>
    <n v="32549"/>
    <x v="1"/>
  </r>
  <r>
    <n v="6"/>
    <x v="2"/>
    <d v="2015-02-12T00:00:00"/>
    <d v="1900-02-26T00:00:00"/>
    <s v="INTERESES FINANCIACION CREDITO BRILLA"/>
    <n v="-23566"/>
    <x v="0"/>
  </r>
  <r>
    <n v="6"/>
    <x v="2"/>
    <d v="2015-02-12T00:00:00"/>
    <d v="1900-02-26T00:00:00"/>
    <s v="INTERESES FINANCIACION CREDITO BRILLA"/>
    <n v="23566"/>
    <x v="1"/>
  </r>
  <r>
    <n v="6"/>
    <x v="2"/>
    <d v="2015-02-12T00:00:00"/>
    <d v="1900-02-28T00:00:00"/>
    <s v="SEGURO BRILLA"/>
    <n v="-79"/>
    <x v="0"/>
  </r>
  <r>
    <n v="6"/>
    <x v="2"/>
    <d v="2015-02-12T00:00:00"/>
    <d v="1900-02-28T00:00:00"/>
    <s v="SEGURO BRILLA"/>
    <n v="79"/>
    <x v="1"/>
  </r>
  <r>
    <n v="6"/>
    <x v="2"/>
    <d v="2015-02-12T00:00:00"/>
    <d v="1900-04-07T00:00:00"/>
    <s v="REFINANCIACION"/>
    <n v="-9598"/>
    <x v="0"/>
  </r>
  <r>
    <n v="6"/>
    <x v="2"/>
    <d v="2015-02-12T00:00:00"/>
    <d v="1900-04-07T00:00:00"/>
    <s v="REFINANCIACION"/>
    <n v="9598"/>
    <x v="1"/>
  </r>
  <r>
    <n v="6"/>
    <x v="2"/>
    <d v="2015-02-12T00:00:00"/>
    <d v="1900-04-12T00:00:00"/>
    <s v="INTERESES FINANC RED INTERNA"/>
    <n v="-1456"/>
    <x v="0"/>
  </r>
  <r>
    <n v="6"/>
    <x v="2"/>
    <d v="2015-02-12T00:00:00"/>
    <d v="1900-04-12T00:00:00"/>
    <s v="INTERESES FINANC RED INTERNA"/>
    <n v="1456"/>
    <x v="1"/>
  </r>
  <r>
    <n v="6"/>
    <x v="2"/>
    <d v="2015-02-12T00:00:00"/>
    <d v="1900-04-19T00:00:00"/>
    <s v="SERVICIO ASOCIADO RED INTERNA BASE 4"/>
    <n v="-10166"/>
    <x v="0"/>
  </r>
  <r>
    <n v="6"/>
    <x v="2"/>
    <d v="2015-02-12T00:00:00"/>
    <d v="1900-04-19T00:00:00"/>
    <s v="SERVICIO ASOCIADO RED INTERNA BASE 4"/>
    <n v="10166"/>
    <x v="1"/>
  </r>
  <r>
    <n v="7"/>
    <x v="3"/>
    <d v="2015-02-12T00:00:00"/>
    <d v="1899-12-31T00:00:00"/>
    <s v="ANTICIPOS"/>
    <n v="-28376"/>
    <x v="0"/>
  </r>
  <r>
    <n v="7"/>
    <x v="3"/>
    <d v="2015-02-12T00:00:00"/>
    <d v="1899-12-31T00:00:00"/>
    <s v="ANTICIPOS"/>
    <n v="28376"/>
    <x v="1"/>
  </r>
  <r>
    <n v="7"/>
    <x v="3"/>
    <d v="2015-02-12T00:00:00"/>
    <d v="1900-01-02T00:00:00"/>
    <s v="CARGO FIJO"/>
    <n v="-571645"/>
    <x v="0"/>
  </r>
  <r>
    <n v="7"/>
    <x v="3"/>
    <d v="2015-02-12T00:00:00"/>
    <d v="1900-01-02T00:00:00"/>
    <s v="CARGO FIJO"/>
    <n v="571645"/>
    <x v="1"/>
  </r>
  <r>
    <n v="7"/>
    <x v="3"/>
    <d v="2015-02-12T00:00:00"/>
    <d v="1900-01-03T00:00:00"/>
    <s v="CARGO POR CONEXIÓN"/>
    <n v="-797905"/>
    <x v="0"/>
  </r>
  <r>
    <n v="7"/>
    <x v="3"/>
    <d v="2015-02-12T00:00:00"/>
    <d v="1900-01-03T00:00:00"/>
    <s v="CARGO POR CONEXIÓN"/>
    <n v="797905"/>
    <x v="1"/>
  </r>
  <r>
    <n v="7"/>
    <x v="3"/>
    <d v="2015-02-12T00:00:00"/>
    <d v="1900-01-06T00:00:00"/>
    <s v="CONSUMO"/>
    <n v="-23141939"/>
    <x v="0"/>
  </r>
  <r>
    <n v="7"/>
    <x v="3"/>
    <d v="2015-02-12T00:00:00"/>
    <d v="1900-01-06T00:00:00"/>
    <s v="CONSUMO"/>
    <n v="23141939"/>
    <x v="1"/>
  </r>
  <r>
    <n v="7"/>
    <x v="3"/>
    <d v="2015-02-12T00:00:00"/>
    <d v="1900-01-07T00:00:00"/>
    <s v="CONTRIBUCION"/>
    <n v="-492706"/>
    <x v="0"/>
  </r>
  <r>
    <n v="7"/>
    <x v="3"/>
    <d v="2015-02-12T00:00:00"/>
    <d v="1900-01-07T00:00:00"/>
    <s v="CONTRIBUCION"/>
    <n v="492706"/>
    <x v="1"/>
  </r>
  <r>
    <n v="7"/>
    <x v="3"/>
    <d v="2015-02-12T00:00:00"/>
    <d v="1900-01-16T00:00:00"/>
    <s v="RECONEXION"/>
    <n v="-137305"/>
    <x v="0"/>
  </r>
  <r>
    <n v="7"/>
    <x v="3"/>
    <d v="2015-02-12T00:00:00"/>
    <d v="1900-01-16T00:00:00"/>
    <s v="RECONEXION"/>
    <n v="137305"/>
    <x v="1"/>
  </r>
  <r>
    <n v="7"/>
    <x v="3"/>
    <d v="2015-02-12T00:00:00"/>
    <d v="1900-01-23T00:00:00"/>
    <s v="REVISION PERIODICA"/>
    <n v="-477352"/>
    <x v="0"/>
  </r>
  <r>
    <n v="7"/>
    <x v="3"/>
    <d v="2015-02-12T00:00:00"/>
    <d v="1900-01-23T00:00:00"/>
    <s v="REVISION PERIODICA"/>
    <n v="477352"/>
    <x v="1"/>
  </r>
  <r>
    <n v="7"/>
    <x v="3"/>
    <d v="2015-02-12T00:00:00"/>
    <d v="1900-01-27T00:00:00"/>
    <s v="SERVICIOS ASOCIADOS CARGO POR CONEXIÓN"/>
    <n v="-477642"/>
    <x v="0"/>
  </r>
  <r>
    <n v="7"/>
    <x v="3"/>
    <d v="2015-02-12T00:00:00"/>
    <d v="1900-01-27T00:00:00"/>
    <s v="SERVICIOS ASOCIADOS CARGO POR CONEXIÓN"/>
    <n v="477642"/>
    <x v="1"/>
  </r>
  <r>
    <n v="7"/>
    <x v="3"/>
    <d v="2015-02-12T00:00:00"/>
    <d v="1900-01-29T00:00:00"/>
    <s v="SUBSIDIO"/>
    <n v="-4280002"/>
    <x v="1"/>
  </r>
  <r>
    <n v="7"/>
    <x v="3"/>
    <d v="2015-02-12T00:00:00"/>
    <d v="1900-01-29T00:00:00"/>
    <s v="SUBSIDIO"/>
    <n v="4280002"/>
    <x v="0"/>
  </r>
  <r>
    <n v="7"/>
    <x v="3"/>
    <d v="2015-02-12T00:00:00"/>
    <d v="1900-01-30T00:00:00"/>
    <s v="USO RED"/>
    <n v="-37142828"/>
    <x v="0"/>
  </r>
  <r>
    <n v="7"/>
    <x v="3"/>
    <d v="2015-02-12T00:00:00"/>
    <d v="1900-01-30T00:00:00"/>
    <s v="USO RED"/>
    <n v="37142828"/>
    <x v="1"/>
  </r>
  <r>
    <n v="7"/>
    <x v="3"/>
    <d v="2015-02-12T00:00:00"/>
    <d v="1900-02-14T00:00:00"/>
    <s v="RECARGOS MORA EXCLUIDOS"/>
    <n v="-3511125"/>
    <x v="0"/>
  </r>
  <r>
    <n v="7"/>
    <x v="3"/>
    <d v="2015-02-12T00:00:00"/>
    <d v="1900-02-14T00:00:00"/>
    <s v="RECARGOS MORA EXCLUIDOS"/>
    <n v="3511125"/>
    <x v="1"/>
  </r>
  <r>
    <n v="7"/>
    <x v="3"/>
    <d v="2015-02-12T00:00:00"/>
    <d v="1900-02-17T00:00:00"/>
    <s v="GENERACION SALDO A FAVOR"/>
    <n v="-11102759"/>
    <x v="0"/>
  </r>
  <r>
    <n v="7"/>
    <x v="3"/>
    <d v="2015-02-12T00:00:00"/>
    <d v="1900-02-17T00:00:00"/>
    <s v="GENERACION SALDO A FAVOR"/>
    <n v="11102759"/>
    <x v="1"/>
  </r>
  <r>
    <n v="7"/>
    <x v="3"/>
    <d v="2015-02-12T00:00:00"/>
    <d v="1900-02-20T00:00:00"/>
    <s v="LIBERTY MERCADO ASEGURADO"/>
    <n v="-340699"/>
    <x v="0"/>
  </r>
  <r>
    <n v="7"/>
    <x v="3"/>
    <d v="2015-02-12T00:00:00"/>
    <d v="1900-02-20T00:00:00"/>
    <s v="LIBERTY MERCADO ASEGURADO"/>
    <n v="340699"/>
    <x v="1"/>
  </r>
  <r>
    <n v="7"/>
    <x v="3"/>
    <d v="2015-02-12T00:00:00"/>
    <d v="1900-02-24T00:00:00"/>
    <s v="INTERESES FINANCIACION CONEXION"/>
    <n v="-1705448"/>
    <x v="0"/>
  </r>
  <r>
    <n v="7"/>
    <x v="3"/>
    <d v="2015-02-12T00:00:00"/>
    <d v="1900-02-24T00:00:00"/>
    <s v="INTERESES FINANCIACION CONEXION"/>
    <n v="1705448"/>
    <x v="1"/>
  </r>
  <r>
    <n v="7"/>
    <x v="3"/>
    <d v="2015-02-12T00:00:00"/>
    <d v="1900-02-26T00:00:00"/>
    <s v="INTERESES FINANCIACION CREDITO BRILLA"/>
    <n v="-5354286"/>
    <x v="0"/>
  </r>
  <r>
    <n v="7"/>
    <x v="3"/>
    <d v="2015-02-12T00:00:00"/>
    <d v="1900-02-26T00:00:00"/>
    <s v="INTERESES FINANCIACION CREDITO BRILLA"/>
    <n v="5354286"/>
    <x v="1"/>
  </r>
  <r>
    <n v="7"/>
    <x v="3"/>
    <d v="2015-02-12T00:00:00"/>
    <d v="1900-02-28T00:00:00"/>
    <s v="SEGURO BRILLA"/>
    <n v="-50932"/>
    <x v="0"/>
  </r>
  <r>
    <n v="7"/>
    <x v="3"/>
    <d v="2015-02-12T00:00:00"/>
    <d v="1900-02-28T00:00:00"/>
    <s v="SEGURO BRILLA"/>
    <n v="50932"/>
    <x v="1"/>
  </r>
  <r>
    <n v="7"/>
    <x v="3"/>
    <d v="2015-02-12T00:00:00"/>
    <d v="1900-03-02T00:00:00"/>
    <s v="CAPACIDAD TRANSPORTE"/>
    <n v="-236444202"/>
    <x v="0"/>
  </r>
  <r>
    <n v="7"/>
    <x v="3"/>
    <d v="2015-02-12T00:00:00"/>
    <d v="1900-03-02T00:00:00"/>
    <s v="CAPACIDAD TRANSPORTE"/>
    <n v="236444202"/>
    <x v="1"/>
  </r>
  <r>
    <n v="7"/>
    <x v="3"/>
    <d v="2015-02-12T00:00:00"/>
    <d v="1900-03-21T00:00:00"/>
    <s v="SERVICIOS VARIOS GRAVADO"/>
    <n v="-48244"/>
    <x v="0"/>
  </r>
  <r>
    <n v="7"/>
    <x v="3"/>
    <d v="2015-02-12T00:00:00"/>
    <d v="1900-03-21T00:00:00"/>
    <s v="SERVICIOS VARIOS GRAVADO"/>
    <n v="48244"/>
    <x v="1"/>
  </r>
  <r>
    <n v="7"/>
    <x v="3"/>
    <d v="2015-02-12T00:00:00"/>
    <d v="1900-04-07T00:00:00"/>
    <s v="REFINANCIACION"/>
    <n v="-311011"/>
    <x v="0"/>
  </r>
  <r>
    <n v="7"/>
    <x v="3"/>
    <d v="2015-02-12T00:00:00"/>
    <d v="1900-04-07T00:00:00"/>
    <s v="REFINANCIACION"/>
    <n v="311011"/>
    <x v="1"/>
  </r>
  <r>
    <n v="7"/>
    <x v="3"/>
    <d v="2015-02-12T00:00:00"/>
    <d v="1900-04-12T00:00:00"/>
    <s v="INTERESES FINANC RED INTERNA"/>
    <n v="-1710071"/>
    <x v="0"/>
  </r>
  <r>
    <n v="7"/>
    <x v="3"/>
    <d v="2015-02-12T00:00:00"/>
    <d v="1900-04-12T00:00:00"/>
    <s v="INTERESES FINANC RED INTERNA"/>
    <n v="1710071"/>
    <x v="1"/>
  </r>
  <r>
    <n v="7"/>
    <x v="3"/>
    <d v="2015-02-12T00:00:00"/>
    <d v="1900-04-13T00:00:00"/>
    <s v="IMPUESTO DE IVA 1,12%"/>
    <n v="-21"/>
    <x v="0"/>
  </r>
  <r>
    <n v="7"/>
    <x v="3"/>
    <d v="2015-02-12T00:00:00"/>
    <d v="1900-04-13T00:00:00"/>
    <s v="IMPUESTO DE IVA 1,12%"/>
    <n v="21"/>
    <x v="1"/>
  </r>
  <r>
    <n v="7"/>
    <x v="3"/>
    <d v="2015-02-12T00:00:00"/>
    <d v="1900-04-17T00:00:00"/>
    <s v="RED INTERNA GRAVADA BASE 4"/>
    <n v="-1477773"/>
    <x v="0"/>
  </r>
  <r>
    <n v="7"/>
    <x v="3"/>
    <d v="2015-02-12T00:00:00"/>
    <d v="1900-04-17T00:00:00"/>
    <s v="RED INTERNA GRAVADA BASE 4"/>
    <n v="1477773"/>
    <x v="1"/>
  </r>
  <r>
    <n v="7"/>
    <x v="3"/>
    <d v="2015-02-12T00:00:00"/>
    <d v="1900-04-19T00:00:00"/>
    <s v="SERVICIO ASOCIADO RED INTERNA BASE 4"/>
    <n v="-425213"/>
    <x v="0"/>
  </r>
  <r>
    <n v="7"/>
    <x v="3"/>
    <d v="2015-02-12T00:00:00"/>
    <d v="1900-04-19T00:00:00"/>
    <s v="SERVICIO ASOCIADO RED INTERNA BASE 4"/>
    <n v="425213"/>
    <x v="1"/>
  </r>
  <r>
    <n v="7"/>
    <x v="3"/>
    <d v="2015-02-12T00:00:00"/>
    <d v="1900-04-27T00:00:00"/>
    <s v="OTROS SERV ASOCIADOS GRAVADOS"/>
    <n v="-19335"/>
    <x v="0"/>
  </r>
  <r>
    <n v="7"/>
    <x v="3"/>
    <d v="2015-02-12T00:00:00"/>
    <d v="1900-04-27T00:00:00"/>
    <s v="OTROS SERV ASOCIADOS GRAVADOS"/>
    <n v="19335"/>
    <x v="1"/>
  </r>
  <r>
    <n v="9"/>
    <x v="4"/>
    <d v="2015-02-12T00:00:00"/>
    <d v="1899-12-31T00:00:00"/>
    <s v="ANTICIPOS"/>
    <n v="-1646"/>
    <x v="0"/>
  </r>
  <r>
    <n v="9"/>
    <x v="4"/>
    <d v="2015-02-12T00:00:00"/>
    <d v="1899-12-31T00:00:00"/>
    <s v="ANTICIPOS"/>
    <n v="1646"/>
    <x v="1"/>
  </r>
  <r>
    <n v="9"/>
    <x v="4"/>
    <d v="2015-02-12T00:00:00"/>
    <d v="1900-01-02T00:00:00"/>
    <s v="CARGO FIJO"/>
    <n v="-70355"/>
    <x v="0"/>
  </r>
  <r>
    <n v="9"/>
    <x v="4"/>
    <d v="2015-02-12T00:00:00"/>
    <d v="1900-01-02T00:00:00"/>
    <s v="CARGO FIJO"/>
    <n v="70355"/>
    <x v="1"/>
  </r>
  <r>
    <n v="9"/>
    <x v="4"/>
    <d v="2015-02-12T00:00:00"/>
    <d v="1900-01-03T00:00:00"/>
    <s v="CARGO POR CONEXIÓN"/>
    <n v="-1972"/>
    <x v="0"/>
  </r>
  <r>
    <n v="9"/>
    <x v="4"/>
    <d v="2015-02-12T00:00:00"/>
    <d v="1900-01-03T00:00:00"/>
    <s v="CARGO POR CONEXIÓN"/>
    <n v="1972"/>
    <x v="1"/>
  </r>
  <r>
    <n v="9"/>
    <x v="4"/>
    <d v="2015-02-12T00:00:00"/>
    <d v="1900-01-06T00:00:00"/>
    <s v="CONSUMO"/>
    <n v="-433150"/>
    <x v="0"/>
  </r>
  <r>
    <n v="9"/>
    <x v="4"/>
    <d v="2015-02-12T00:00:00"/>
    <d v="1900-01-06T00:00:00"/>
    <s v="CONSUMO"/>
    <n v="433150"/>
    <x v="1"/>
  </r>
  <r>
    <n v="9"/>
    <x v="4"/>
    <d v="2015-02-12T00:00:00"/>
    <d v="1900-01-07T00:00:00"/>
    <s v="CONTRIBUCION"/>
    <n v="-9053"/>
    <x v="0"/>
  </r>
  <r>
    <n v="9"/>
    <x v="4"/>
    <d v="2015-02-12T00:00:00"/>
    <d v="1900-01-07T00:00:00"/>
    <s v="CONTRIBUCION"/>
    <n v="9053"/>
    <x v="1"/>
  </r>
  <r>
    <n v="9"/>
    <x v="4"/>
    <d v="2015-02-12T00:00:00"/>
    <d v="1900-01-16T00:00:00"/>
    <s v="RECONEXION"/>
    <n v="-5452"/>
    <x v="0"/>
  </r>
  <r>
    <n v="9"/>
    <x v="4"/>
    <d v="2015-02-12T00:00:00"/>
    <d v="1900-01-16T00:00:00"/>
    <s v="RECONEXION"/>
    <n v="5452"/>
    <x v="1"/>
  </r>
  <r>
    <n v="9"/>
    <x v="4"/>
    <d v="2015-02-12T00:00:00"/>
    <d v="1900-01-23T00:00:00"/>
    <s v="REVISION PERIODICA"/>
    <n v="-18487"/>
    <x v="0"/>
  </r>
  <r>
    <n v="9"/>
    <x v="4"/>
    <d v="2015-02-12T00:00:00"/>
    <d v="1900-01-23T00:00:00"/>
    <s v="REVISION PERIODICA"/>
    <n v="18487"/>
    <x v="1"/>
  </r>
  <r>
    <n v="9"/>
    <x v="4"/>
    <d v="2015-02-12T00:00:00"/>
    <d v="1900-01-27T00:00:00"/>
    <s v="SERVICIOS ASOCIADOS CARGO POR CONEXIÓN"/>
    <n v="-25805"/>
    <x v="0"/>
  </r>
  <r>
    <n v="9"/>
    <x v="4"/>
    <d v="2015-02-12T00:00:00"/>
    <d v="1900-01-27T00:00:00"/>
    <s v="SERVICIOS ASOCIADOS CARGO POR CONEXIÓN"/>
    <n v="25805"/>
    <x v="1"/>
  </r>
  <r>
    <n v="9"/>
    <x v="4"/>
    <d v="2015-02-12T00:00:00"/>
    <d v="1900-01-29T00:00:00"/>
    <s v="SUBSIDIO"/>
    <n v="-59201"/>
    <x v="1"/>
  </r>
  <r>
    <n v="9"/>
    <x v="4"/>
    <d v="2015-02-12T00:00:00"/>
    <d v="1900-01-29T00:00:00"/>
    <s v="SUBSIDIO"/>
    <n v="59201"/>
    <x v="0"/>
  </r>
  <r>
    <n v="9"/>
    <x v="4"/>
    <d v="2015-02-12T00:00:00"/>
    <d v="1900-02-14T00:00:00"/>
    <s v="RECARGOS MORA EXCLUIDOS"/>
    <n v="-2033"/>
    <x v="0"/>
  </r>
  <r>
    <n v="9"/>
    <x v="4"/>
    <d v="2015-02-12T00:00:00"/>
    <d v="1900-02-14T00:00:00"/>
    <s v="RECARGOS MORA EXCLUIDOS"/>
    <n v="2033"/>
    <x v="1"/>
  </r>
  <r>
    <n v="9"/>
    <x v="4"/>
    <d v="2015-02-12T00:00:00"/>
    <d v="1900-02-17T00:00:00"/>
    <s v="GENERACION SALDO A FAVOR"/>
    <n v="-10523"/>
    <x v="0"/>
  </r>
  <r>
    <n v="9"/>
    <x v="4"/>
    <d v="2015-02-12T00:00:00"/>
    <d v="1900-02-17T00:00:00"/>
    <s v="GENERACION SALDO A FAVOR"/>
    <n v="10523"/>
    <x v="1"/>
  </r>
  <r>
    <n v="9"/>
    <x v="4"/>
    <d v="2015-02-12T00:00:00"/>
    <d v="1900-02-20T00:00:00"/>
    <s v="LIBERTY MERCADO ASEGURADO"/>
    <n v="-8430"/>
    <x v="0"/>
  </r>
  <r>
    <n v="9"/>
    <x v="4"/>
    <d v="2015-02-12T00:00:00"/>
    <d v="1900-02-20T00:00:00"/>
    <s v="LIBERTY MERCADO ASEGURADO"/>
    <n v="8430"/>
    <x v="1"/>
  </r>
  <r>
    <n v="9"/>
    <x v="4"/>
    <d v="2015-02-12T00:00:00"/>
    <d v="1900-02-24T00:00:00"/>
    <s v="INTERESES FINANCIACION CONEXION"/>
    <n v="-36055"/>
    <x v="0"/>
  </r>
  <r>
    <n v="9"/>
    <x v="4"/>
    <d v="2015-02-12T00:00:00"/>
    <d v="1900-02-24T00:00:00"/>
    <s v="INTERESES FINANCIACION CONEXION"/>
    <n v="36055"/>
    <x v="1"/>
  </r>
  <r>
    <n v="9"/>
    <x v="4"/>
    <d v="2015-02-12T00:00:00"/>
    <d v="1900-02-26T00:00:00"/>
    <s v="INTERESES FINANCIACION CREDITO BRILLA"/>
    <n v="-28383"/>
    <x v="0"/>
  </r>
  <r>
    <n v="9"/>
    <x v="4"/>
    <d v="2015-02-12T00:00:00"/>
    <d v="1900-02-26T00:00:00"/>
    <s v="INTERESES FINANCIACION CREDITO BRILLA"/>
    <n v="28383"/>
    <x v="1"/>
  </r>
  <r>
    <n v="9"/>
    <x v="4"/>
    <d v="2015-02-12T00:00:00"/>
    <d v="1900-02-28T00:00:00"/>
    <s v="SEGURO BRILLA"/>
    <n v="-229"/>
    <x v="0"/>
  </r>
  <r>
    <n v="9"/>
    <x v="4"/>
    <d v="2015-02-12T00:00:00"/>
    <d v="1900-02-28T00:00:00"/>
    <s v="SEGURO BRILLA"/>
    <n v="229"/>
    <x v="1"/>
  </r>
  <r>
    <n v="9"/>
    <x v="4"/>
    <d v="2015-02-12T00:00:00"/>
    <d v="1900-04-12T00:00:00"/>
    <s v="INTERESES FINANC RED INTERNA"/>
    <n v="-37910"/>
    <x v="0"/>
  </r>
  <r>
    <n v="9"/>
    <x v="4"/>
    <d v="2015-02-12T00:00:00"/>
    <d v="1900-04-12T00:00:00"/>
    <s v="INTERESES FINANC RED INTERNA"/>
    <n v="37910"/>
    <x v="1"/>
  </r>
  <r>
    <n v="9"/>
    <x v="4"/>
    <d v="2015-02-12T00:00:00"/>
    <d v="1900-04-17T00:00:00"/>
    <s v="RED INTERNA GRAVADA BASE 4"/>
    <n v="-5028"/>
    <x v="0"/>
  </r>
  <r>
    <n v="9"/>
    <x v="4"/>
    <d v="2015-02-12T00:00:00"/>
    <d v="1900-04-17T00:00:00"/>
    <s v="RED INTERNA GRAVADA BASE 4"/>
    <n v="5028"/>
    <x v="1"/>
  </r>
  <r>
    <n v="9"/>
    <x v="4"/>
    <d v="2015-02-12T00:00:00"/>
    <d v="1900-04-19T00:00:00"/>
    <s v="SERVICIO ASOCIADO RED INTERNA BASE 4"/>
    <n v="-29679"/>
    <x v="0"/>
  </r>
  <r>
    <n v="9"/>
    <x v="4"/>
    <d v="2015-02-12T00:00:00"/>
    <d v="1900-04-19T00:00:00"/>
    <s v="SERVICIO ASOCIADO RED INTERNA BASE 4"/>
    <n v="29679"/>
    <x v="1"/>
  </r>
  <r>
    <n v="12"/>
    <x v="5"/>
    <d v="2015-02-12T00:00:00"/>
    <d v="1900-01-02T00:00:00"/>
    <s v="CARGO FIJO"/>
    <n v="-69057"/>
    <x v="0"/>
  </r>
  <r>
    <n v="12"/>
    <x v="5"/>
    <d v="2015-02-12T00:00:00"/>
    <d v="1900-01-02T00:00:00"/>
    <s v="CARGO FIJO"/>
    <n v="69057"/>
    <x v="1"/>
  </r>
  <r>
    <n v="12"/>
    <x v="5"/>
    <d v="2015-02-12T00:00:00"/>
    <d v="1900-01-06T00:00:00"/>
    <s v="CONSUMO"/>
    <n v="-772521"/>
    <x v="0"/>
  </r>
  <r>
    <n v="12"/>
    <x v="5"/>
    <d v="2015-02-12T00:00:00"/>
    <d v="1900-01-06T00:00:00"/>
    <s v="CONSUMO"/>
    <n v="772521"/>
    <x v="1"/>
  </r>
  <r>
    <n v="12"/>
    <x v="5"/>
    <d v="2015-02-12T00:00:00"/>
    <d v="1900-01-07T00:00:00"/>
    <s v="CONTRIBUCION"/>
    <n v="-49380"/>
    <x v="0"/>
  </r>
  <r>
    <n v="12"/>
    <x v="5"/>
    <d v="2015-02-12T00:00:00"/>
    <d v="1900-01-07T00:00:00"/>
    <s v="CONTRIBUCION"/>
    <n v="49380"/>
    <x v="1"/>
  </r>
  <r>
    <n v="12"/>
    <x v="5"/>
    <d v="2015-02-12T00:00:00"/>
    <d v="1900-01-23T00:00:00"/>
    <s v="REVISION PERIODICA"/>
    <n v="-12911"/>
    <x v="0"/>
  </r>
  <r>
    <n v="12"/>
    <x v="5"/>
    <d v="2015-02-12T00:00:00"/>
    <d v="1900-01-23T00:00:00"/>
    <s v="REVISION PERIODICA"/>
    <n v="12911"/>
    <x v="1"/>
  </r>
  <r>
    <n v="12"/>
    <x v="5"/>
    <d v="2015-02-12T00:00:00"/>
    <d v="1900-01-27T00:00:00"/>
    <s v="SERVICIOS ASOCIADOS CARGO POR CONEXIÓN"/>
    <n v="-14293"/>
    <x v="0"/>
  </r>
  <r>
    <n v="12"/>
    <x v="5"/>
    <d v="2015-02-12T00:00:00"/>
    <d v="1900-01-27T00:00:00"/>
    <s v="SERVICIOS ASOCIADOS CARGO POR CONEXIÓN"/>
    <n v="14293"/>
    <x v="1"/>
  </r>
  <r>
    <n v="12"/>
    <x v="5"/>
    <d v="2015-02-12T00:00:00"/>
    <d v="1900-01-29T00:00:00"/>
    <s v="SUBSIDIO"/>
    <n v="-41097"/>
    <x v="1"/>
  </r>
  <r>
    <n v="12"/>
    <x v="5"/>
    <d v="2015-02-12T00:00:00"/>
    <d v="1900-01-29T00:00:00"/>
    <s v="SUBSIDIO"/>
    <n v="41097"/>
    <x v="0"/>
  </r>
  <r>
    <n v="12"/>
    <x v="5"/>
    <d v="2015-02-12T00:00:00"/>
    <d v="1900-02-14T00:00:00"/>
    <s v="RECARGOS MORA EXCLUIDOS"/>
    <n v="-4616"/>
    <x v="0"/>
  </r>
  <r>
    <n v="12"/>
    <x v="5"/>
    <d v="2015-02-12T00:00:00"/>
    <d v="1900-02-14T00:00:00"/>
    <s v="RECARGOS MORA EXCLUIDOS"/>
    <n v="4616"/>
    <x v="1"/>
  </r>
  <r>
    <n v="12"/>
    <x v="5"/>
    <d v="2015-02-12T00:00:00"/>
    <d v="1900-02-20T00:00:00"/>
    <s v="LIBERTY MERCADO ASEGURADO"/>
    <n v="-7020"/>
    <x v="0"/>
  </r>
  <r>
    <n v="12"/>
    <x v="5"/>
    <d v="2015-02-12T00:00:00"/>
    <d v="1900-02-20T00:00:00"/>
    <s v="LIBERTY MERCADO ASEGURADO"/>
    <n v="7020"/>
    <x v="1"/>
  </r>
  <r>
    <n v="12"/>
    <x v="5"/>
    <d v="2015-02-12T00:00:00"/>
    <d v="1900-02-24T00:00:00"/>
    <s v="INTERESES FINANCIACION CONEXION"/>
    <n v="-19590"/>
    <x v="0"/>
  </r>
  <r>
    <n v="12"/>
    <x v="5"/>
    <d v="2015-02-12T00:00:00"/>
    <d v="1900-02-24T00:00:00"/>
    <s v="INTERESES FINANCIACION CONEXION"/>
    <n v="19590"/>
    <x v="1"/>
  </r>
  <r>
    <n v="12"/>
    <x v="5"/>
    <d v="2015-02-12T00:00:00"/>
    <d v="1900-02-26T00:00:00"/>
    <s v="INTERESES FINANCIACION CREDITO BRILLA"/>
    <n v="-167705"/>
    <x v="0"/>
  </r>
  <r>
    <n v="12"/>
    <x v="5"/>
    <d v="2015-02-12T00:00:00"/>
    <d v="1900-02-26T00:00:00"/>
    <s v="INTERESES FINANCIACION CREDITO BRILLA"/>
    <n v="167705"/>
    <x v="1"/>
  </r>
  <r>
    <n v="12"/>
    <x v="5"/>
    <d v="2015-02-12T00:00:00"/>
    <d v="1900-02-28T00:00:00"/>
    <s v="SEGURO BRILLA"/>
    <n v="-1624"/>
    <x v="0"/>
  </r>
  <r>
    <n v="12"/>
    <x v="5"/>
    <d v="2015-02-12T00:00:00"/>
    <d v="1900-02-28T00:00:00"/>
    <s v="SEGURO BRILLA"/>
    <n v="1624"/>
    <x v="1"/>
  </r>
  <r>
    <n v="12"/>
    <x v="5"/>
    <d v="2015-02-12T00:00:00"/>
    <d v="1900-04-12T00:00:00"/>
    <s v="INTERESES FINANC RED INTERNA"/>
    <n v="-10541"/>
    <x v="0"/>
  </r>
  <r>
    <n v="12"/>
    <x v="5"/>
    <d v="2015-02-12T00:00:00"/>
    <d v="1900-04-12T00:00:00"/>
    <s v="INTERESES FINANC RED INTERNA"/>
    <n v="10541"/>
    <x v="1"/>
  </r>
  <r>
    <n v="12"/>
    <x v="5"/>
    <d v="2015-02-12T00:00:00"/>
    <d v="1900-04-19T00:00:00"/>
    <s v="SERVICIO ASOCIADO RED INTERNA BASE 4"/>
    <n v="-12479"/>
    <x v="0"/>
  </r>
  <r>
    <n v="12"/>
    <x v="5"/>
    <d v="2015-02-12T00:00:00"/>
    <d v="1900-04-19T00:00:00"/>
    <s v="SERVICIO ASOCIADO RED INTERNA BASE 4"/>
    <n v="12479"/>
    <x v="1"/>
  </r>
  <r>
    <n v="13"/>
    <x v="6"/>
    <d v="2015-02-12T00:00:00"/>
    <d v="1900-01-02T00:00:00"/>
    <s v="CARGO FIJO"/>
    <n v="-115040"/>
    <x v="0"/>
  </r>
  <r>
    <n v="13"/>
    <x v="6"/>
    <d v="2015-02-12T00:00:00"/>
    <d v="1900-01-02T00:00:00"/>
    <s v="CARGO FIJO"/>
    <n v="115040"/>
    <x v="1"/>
  </r>
  <r>
    <n v="13"/>
    <x v="6"/>
    <d v="2015-02-12T00:00:00"/>
    <d v="1900-01-03T00:00:00"/>
    <s v="CARGO POR CONEXIÓN"/>
    <n v="-24094"/>
    <x v="0"/>
  </r>
  <r>
    <n v="13"/>
    <x v="6"/>
    <d v="2015-02-12T00:00:00"/>
    <d v="1900-01-03T00:00:00"/>
    <s v="CARGO POR CONEXIÓN"/>
    <n v="24094"/>
    <x v="1"/>
  </r>
  <r>
    <n v="13"/>
    <x v="6"/>
    <d v="2015-02-12T00:00:00"/>
    <d v="1900-01-06T00:00:00"/>
    <s v="CONSUMO"/>
    <n v="-699484"/>
    <x v="0"/>
  </r>
  <r>
    <n v="13"/>
    <x v="6"/>
    <d v="2015-02-12T00:00:00"/>
    <d v="1900-01-06T00:00:00"/>
    <s v="CONSUMO"/>
    <n v="699484"/>
    <x v="1"/>
  </r>
  <r>
    <n v="13"/>
    <x v="6"/>
    <d v="2015-02-12T00:00:00"/>
    <d v="1900-01-07T00:00:00"/>
    <s v="CONTRIBUCION"/>
    <n v="-8293"/>
    <x v="0"/>
  </r>
  <r>
    <n v="13"/>
    <x v="6"/>
    <d v="2015-02-12T00:00:00"/>
    <d v="1900-01-07T00:00:00"/>
    <s v="CONTRIBUCION"/>
    <n v="8293"/>
    <x v="1"/>
  </r>
  <r>
    <n v="13"/>
    <x v="6"/>
    <d v="2015-02-12T00:00:00"/>
    <d v="1900-01-16T00:00:00"/>
    <s v="RECONEXION"/>
    <n v="-8259"/>
    <x v="0"/>
  </r>
  <r>
    <n v="13"/>
    <x v="6"/>
    <d v="2015-02-12T00:00:00"/>
    <d v="1900-01-16T00:00:00"/>
    <s v="RECONEXION"/>
    <n v="8259"/>
    <x v="1"/>
  </r>
  <r>
    <n v="13"/>
    <x v="6"/>
    <d v="2015-02-12T00:00:00"/>
    <d v="1900-01-23T00:00:00"/>
    <s v="REVISION PERIODICA"/>
    <n v="-33624"/>
    <x v="0"/>
  </r>
  <r>
    <n v="13"/>
    <x v="6"/>
    <d v="2015-02-12T00:00:00"/>
    <d v="1900-01-23T00:00:00"/>
    <s v="REVISION PERIODICA"/>
    <n v="33624"/>
    <x v="1"/>
  </r>
  <r>
    <n v="13"/>
    <x v="6"/>
    <d v="2015-02-12T00:00:00"/>
    <d v="1900-01-27T00:00:00"/>
    <s v="SERVICIOS ASOCIADOS CARGO POR CONEXIÓN"/>
    <n v="-37339"/>
    <x v="0"/>
  </r>
  <r>
    <n v="13"/>
    <x v="6"/>
    <d v="2015-02-12T00:00:00"/>
    <d v="1900-01-27T00:00:00"/>
    <s v="SERVICIOS ASOCIADOS CARGO POR CONEXIÓN"/>
    <n v="37339"/>
    <x v="1"/>
  </r>
  <r>
    <n v="13"/>
    <x v="6"/>
    <d v="2015-02-12T00:00:00"/>
    <d v="1900-01-29T00:00:00"/>
    <s v="SUBSIDIO"/>
    <n v="-159010"/>
    <x v="1"/>
  </r>
  <r>
    <n v="13"/>
    <x v="6"/>
    <d v="2015-02-12T00:00:00"/>
    <d v="1900-01-29T00:00:00"/>
    <s v="SUBSIDIO"/>
    <n v="159010"/>
    <x v="0"/>
  </r>
  <r>
    <n v="13"/>
    <x v="6"/>
    <d v="2015-02-12T00:00:00"/>
    <d v="1900-02-14T00:00:00"/>
    <s v="RECARGOS MORA EXCLUIDOS"/>
    <n v="-8769"/>
    <x v="0"/>
  </r>
  <r>
    <n v="13"/>
    <x v="6"/>
    <d v="2015-02-12T00:00:00"/>
    <d v="1900-02-14T00:00:00"/>
    <s v="RECARGOS MORA EXCLUIDOS"/>
    <n v="8769"/>
    <x v="1"/>
  </r>
  <r>
    <n v="13"/>
    <x v="6"/>
    <d v="2015-02-12T00:00:00"/>
    <d v="1900-02-17T00:00:00"/>
    <s v="GENERACION SALDO A FAVOR"/>
    <n v="-25234"/>
    <x v="0"/>
  </r>
  <r>
    <n v="13"/>
    <x v="6"/>
    <d v="2015-02-12T00:00:00"/>
    <d v="1900-02-17T00:00:00"/>
    <s v="GENERACION SALDO A FAVOR"/>
    <n v="25234"/>
    <x v="1"/>
  </r>
  <r>
    <n v="13"/>
    <x v="6"/>
    <d v="2015-02-12T00:00:00"/>
    <d v="1900-02-20T00:00:00"/>
    <s v="LIBERTY MERCADO ASEGURADO"/>
    <n v="-27340"/>
    <x v="0"/>
  </r>
  <r>
    <n v="13"/>
    <x v="6"/>
    <d v="2015-02-12T00:00:00"/>
    <d v="1900-02-20T00:00:00"/>
    <s v="LIBERTY MERCADO ASEGURADO"/>
    <n v="27340"/>
    <x v="1"/>
  </r>
  <r>
    <n v="13"/>
    <x v="6"/>
    <d v="2015-02-12T00:00:00"/>
    <d v="1900-02-24T00:00:00"/>
    <s v="INTERESES FINANCIACION CONEXION"/>
    <n v="-57519"/>
    <x v="0"/>
  </r>
  <r>
    <n v="13"/>
    <x v="6"/>
    <d v="2015-02-12T00:00:00"/>
    <d v="1900-02-24T00:00:00"/>
    <s v="INTERESES FINANCIACION CONEXION"/>
    <n v="57519"/>
    <x v="1"/>
  </r>
  <r>
    <n v="13"/>
    <x v="6"/>
    <d v="2015-02-12T00:00:00"/>
    <d v="1900-02-26T00:00:00"/>
    <s v="INTERESES FINANCIACION CREDITO BRILLA"/>
    <n v="-572132"/>
    <x v="0"/>
  </r>
  <r>
    <n v="13"/>
    <x v="6"/>
    <d v="2015-02-12T00:00:00"/>
    <d v="1900-02-26T00:00:00"/>
    <s v="INTERESES FINANCIACION CREDITO BRILLA"/>
    <n v="572132"/>
    <x v="1"/>
  </r>
  <r>
    <n v="13"/>
    <x v="6"/>
    <d v="2015-02-12T00:00:00"/>
    <d v="1900-02-28T00:00:00"/>
    <s v="SEGURO BRILLA"/>
    <n v="-3369"/>
    <x v="0"/>
  </r>
  <r>
    <n v="13"/>
    <x v="6"/>
    <d v="2015-02-12T00:00:00"/>
    <d v="1900-02-28T00:00:00"/>
    <s v="SEGURO BRILLA"/>
    <n v="3369"/>
    <x v="1"/>
  </r>
  <r>
    <n v="13"/>
    <x v="6"/>
    <d v="2015-02-12T00:00:00"/>
    <d v="1900-04-12T00:00:00"/>
    <s v="INTERESES FINANC RED INTERNA"/>
    <n v="-62754"/>
    <x v="0"/>
  </r>
  <r>
    <n v="13"/>
    <x v="6"/>
    <d v="2015-02-12T00:00:00"/>
    <d v="1900-04-12T00:00:00"/>
    <s v="INTERESES FINANC RED INTERNA"/>
    <n v="62754"/>
    <x v="1"/>
  </r>
  <r>
    <n v="13"/>
    <x v="6"/>
    <d v="2015-02-12T00:00:00"/>
    <d v="1900-04-17T00:00:00"/>
    <s v="RED INTERNA GRAVADA BASE 4"/>
    <n v="-58168"/>
    <x v="0"/>
  </r>
  <r>
    <n v="13"/>
    <x v="6"/>
    <d v="2015-02-12T00:00:00"/>
    <d v="1900-04-17T00:00:00"/>
    <s v="RED INTERNA GRAVADA BASE 4"/>
    <n v="58168"/>
    <x v="1"/>
  </r>
  <r>
    <n v="13"/>
    <x v="6"/>
    <d v="2015-02-12T00:00:00"/>
    <d v="1900-04-19T00:00:00"/>
    <s v="SERVICIO ASOCIADO RED INTERNA BASE 4"/>
    <n v="-46990"/>
    <x v="0"/>
  </r>
  <r>
    <n v="13"/>
    <x v="6"/>
    <d v="2015-02-12T00:00:00"/>
    <d v="1900-04-19T00:00:00"/>
    <s v="SERVICIO ASOCIADO RED INTERNA BASE 4"/>
    <n v="46990"/>
    <x v="1"/>
  </r>
  <r>
    <n v="14"/>
    <x v="7"/>
    <d v="2015-02-12T00:00:00"/>
    <d v="1900-01-02T00:00:00"/>
    <s v="CARGO FIJO"/>
    <n v="-29606"/>
    <x v="0"/>
  </r>
  <r>
    <n v="14"/>
    <x v="7"/>
    <d v="2015-02-12T00:00:00"/>
    <d v="1900-01-02T00:00:00"/>
    <s v="CARGO FIJO"/>
    <n v="29606"/>
    <x v="1"/>
  </r>
  <r>
    <n v="14"/>
    <x v="7"/>
    <d v="2015-02-12T00:00:00"/>
    <d v="1900-01-03T00:00:00"/>
    <s v="CARGO POR CONEXIÓN"/>
    <n v="-10366"/>
    <x v="0"/>
  </r>
  <r>
    <n v="14"/>
    <x v="7"/>
    <d v="2015-02-12T00:00:00"/>
    <d v="1900-01-03T00:00:00"/>
    <s v="CARGO POR CONEXIÓN"/>
    <n v="10366"/>
    <x v="1"/>
  </r>
  <r>
    <n v="14"/>
    <x v="7"/>
    <d v="2015-02-12T00:00:00"/>
    <d v="1900-01-06T00:00:00"/>
    <s v="CONSUMO"/>
    <n v="-179334"/>
    <x v="0"/>
  </r>
  <r>
    <n v="14"/>
    <x v="7"/>
    <d v="2015-02-12T00:00:00"/>
    <d v="1900-01-06T00:00:00"/>
    <s v="CONSUMO"/>
    <n v="179334"/>
    <x v="1"/>
  </r>
  <r>
    <n v="14"/>
    <x v="7"/>
    <d v="2015-02-12T00:00:00"/>
    <d v="1900-01-07T00:00:00"/>
    <s v="CONTRIBUCION"/>
    <n v="-12336"/>
    <x v="0"/>
  </r>
  <r>
    <n v="14"/>
    <x v="7"/>
    <d v="2015-02-12T00:00:00"/>
    <d v="1900-01-07T00:00:00"/>
    <s v="CONTRIBUCION"/>
    <n v="12336"/>
    <x v="1"/>
  </r>
  <r>
    <n v="14"/>
    <x v="7"/>
    <d v="2015-02-12T00:00:00"/>
    <d v="1900-01-23T00:00:00"/>
    <s v="REVISION PERIODICA"/>
    <n v="-7113"/>
    <x v="0"/>
  </r>
  <r>
    <n v="14"/>
    <x v="7"/>
    <d v="2015-02-12T00:00:00"/>
    <d v="1900-01-23T00:00:00"/>
    <s v="REVISION PERIODICA"/>
    <n v="7113"/>
    <x v="1"/>
  </r>
  <r>
    <n v="14"/>
    <x v="7"/>
    <d v="2015-02-12T00:00:00"/>
    <d v="1900-01-27T00:00:00"/>
    <s v="SERVICIOS ASOCIADOS CARGO POR CONEXIÓN"/>
    <n v="-10383"/>
    <x v="0"/>
  </r>
  <r>
    <n v="14"/>
    <x v="7"/>
    <d v="2015-02-12T00:00:00"/>
    <d v="1900-01-27T00:00:00"/>
    <s v="SERVICIOS ASOCIADOS CARGO POR CONEXIÓN"/>
    <n v="10383"/>
    <x v="1"/>
  </r>
  <r>
    <n v="14"/>
    <x v="7"/>
    <d v="2015-02-12T00:00:00"/>
    <d v="1900-01-29T00:00:00"/>
    <s v="SUBSIDIO"/>
    <n v="-14354"/>
    <x v="1"/>
  </r>
  <r>
    <n v="14"/>
    <x v="7"/>
    <d v="2015-02-12T00:00:00"/>
    <d v="1900-01-29T00:00:00"/>
    <s v="SUBSIDIO"/>
    <n v="14354"/>
    <x v="0"/>
  </r>
  <r>
    <n v="14"/>
    <x v="7"/>
    <d v="2015-02-12T00:00:00"/>
    <d v="1900-02-14T00:00:00"/>
    <s v="RECARGOS MORA EXCLUIDOS"/>
    <n v="-1031"/>
    <x v="0"/>
  </r>
  <r>
    <n v="14"/>
    <x v="7"/>
    <d v="2015-02-12T00:00:00"/>
    <d v="1900-02-14T00:00:00"/>
    <s v="RECARGOS MORA EXCLUIDOS"/>
    <n v="1031"/>
    <x v="1"/>
  </r>
  <r>
    <n v="14"/>
    <x v="7"/>
    <d v="2015-02-12T00:00:00"/>
    <d v="1900-02-20T00:00:00"/>
    <s v="LIBERTY MERCADO ASEGURADO"/>
    <n v="-5620"/>
    <x v="0"/>
  </r>
  <r>
    <n v="14"/>
    <x v="7"/>
    <d v="2015-02-12T00:00:00"/>
    <d v="1900-02-20T00:00:00"/>
    <s v="LIBERTY MERCADO ASEGURADO"/>
    <n v="5620"/>
    <x v="1"/>
  </r>
  <r>
    <n v="14"/>
    <x v="7"/>
    <d v="2015-02-12T00:00:00"/>
    <d v="1900-02-24T00:00:00"/>
    <s v="INTERESES FINANCIACION CONEXION"/>
    <n v="-8097"/>
    <x v="0"/>
  </r>
  <r>
    <n v="14"/>
    <x v="7"/>
    <d v="2015-02-12T00:00:00"/>
    <d v="1900-02-24T00:00:00"/>
    <s v="INTERESES FINANCIACION CONEXION"/>
    <n v="8097"/>
    <x v="1"/>
  </r>
  <r>
    <n v="14"/>
    <x v="7"/>
    <d v="2015-02-12T00:00:00"/>
    <d v="1900-02-26T00:00:00"/>
    <s v="INTERESES FINANCIACION CREDITO BRILLA"/>
    <n v="-118079"/>
    <x v="0"/>
  </r>
  <r>
    <n v="14"/>
    <x v="7"/>
    <d v="2015-02-12T00:00:00"/>
    <d v="1900-02-26T00:00:00"/>
    <s v="INTERESES FINANCIACION CREDITO BRILLA"/>
    <n v="118079"/>
    <x v="1"/>
  </r>
  <r>
    <n v="14"/>
    <x v="7"/>
    <d v="2015-02-12T00:00:00"/>
    <d v="1900-02-28T00:00:00"/>
    <s v="SEGURO BRILLA"/>
    <n v="-1200"/>
    <x v="0"/>
  </r>
  <r>
    <n v="14"/>
    <x v="7"/>
    <d v="2015-02-12T00:00:00"/>
    <d v="1900-02-28T00:00:00"/>
    <s v="SEGURO BRILLA"/>
    <n v="1200"/>
    <x v="1"/>
  </r>
  <r>
    <n v="14"/>
    <x v="7"/>
    <d v="2015-02-12T00:00:00"/>
    <d v="1900-04-12T00:00:00"/>
    <s v="INTERESES FINANC RED INTERNA"/>
    <n v="-2572"/>
    <x v="0"/>
  </r>
  <r>
    <n v="14"/>
    <x v="7"/>
    <d v="2015-02-12T00:00:00"/>
    <d v="1900-04-12T00:00:00"/>
    <s v="INTERESES FINANC RED INTERNA"/>
    <n v="2572"/>
    <x v="1"/>
  </r>
  <r>
    <n v="14"/>
    <x v="7"/>
    <d v="2015-02-12T00:00:00"/>
    <d v="1900-04-17T00:00:00"/>
    <s v="RED INTERNA GRAVADA BASE 4"/>
    <n v="-22396"/>
    <x v="0"/>
  </r>
  <r>
    <n v="14"/>
    <x v="7"/>
    <d v="2015-02-12T00:00:00"/>
    <d v="1900-04-17T00:00:00"/>
    <s v="RED INTERNA GRAVADA BASE 4"/>
    <n v="22396"/>
    <x v="1"/>
  </r>
  <r>
    <n v="14"/>
    <x v="7"/>
    <d v="2015-02-12T00:00:00"/>
    <d v="1900-04-19T00:00:00"/>
    <s v="SERVICIO ASOCIADO RED INTERNA BASE 4"/>
    <n v="-568"/>
    <x v="0"/>
  </r>
  <r>
    <n v="14"/>
    <x v="7"/>
    <d v="2015-02-12T00:00:00"/>
    <d v="1900-04-19T00:00:00"/>
    <s v="SERVICIO ASOCIADO RED INTERNA BASE 4"/>
    <n v="568"/>
    <x v="1"/>
  </r>
  <r>
    <n v="19"/>
    <x v="8"/>
    <d v="2015-02-12T00:00:00"/>
    <d v="1900-01-02T00:00:00"/>
    <s v="CARGO FIJO"/>
    <n v="-131588"/>
    <x v="0"/>
  </r>
  <r>
    <n v="19"/>
    <x v="8"/>
    <d v="2015-02-12T00:00:00"/>
    <d v="1900-01-02T00:00:00"/>
    <s v="CARGO FIJO"/>
    <n v="65788"/>
    <x v="1"/>
  </r>
  <r>
    <n v="19"/>
    <x v="8"/>
    <d v="2015-02-12T00:00:00"/>
    <d v="1900-01-02T00:00:00"/>
    <s v="CARGO FIJO"/>
    <n v="65800"/>
    <x v="1"/>
  </r>
  <r>
    <n v="19"/>
    <x v="8"/>
    <d v="2015-02-12T00:00:00"/>
    <d v="1900-01-03T00:00:00"/>
    <s v="CARGO POR CONEXIÓN"/>
    <n v="-28122"/>
    <x v="0"/>
  </r>
  <r>
    <n v="19"/>
    <x v="8"/>
    <d v="2015-02-12T00:00:00"/>
    <d v="1900-01-03T00:00:00"/>
    <s v="CARGO POR CONEXIÓN"/>
    <n v="4301"/>
    <x v="1"/>
  </r>
  <r>
    <n v="19"/>
    <x v="8"/>
    <d v="2015-02-12T00:00:00"/>
    <d v="1900-01-03T00:00:00"/>
    <s v="CARGO POR CONEXIÓN"/>
    <n v="23821"/>
    <x v="1"/>
  </r>
  <r>
    <n v="19"/>
    <x v="8"/>
    <d v="2015-02-12T00:00:00"/>
    <d v="1900-01-06T00:00:00"/>
    <s v="CONSUMO"/>
    <n v="-2162562"/>
    <x v="0"/>
  </r>
  <r>
    <n v="19"/>
    <x v="8"/>
    <d v="2015-02-12T00:00:00"/>
    <d v="1900-01-06T00:00:00"/>
    <s v="CONSUMO"/>
    <n v="337653"/>
    <x v="1"/>
  </r>
  <r>
    <n v="19"/>
    <x v="8"/>
    <d v="2015-02-12T00:00:00"/>
    <d v="1900-01-06T00:00:00"/>
    <s v="CONSUMO"/>
    <n v="1824909"/>
    <x v="1"/>
  </r>
  <r>
    <n v="19"/>
    <x v="8"/>
    <d v="2015-02-12T00:00:00"/>
    <d v="1900-01-07T00:00:00"/>
    <s v="CONTRIBUCION"/>
    <n v="-144833"/>
    <x v="0"/>
  </r>
  <r>
    <n v="19"/>
    <x v="8"/>
    <d v="2015-02-12T00:00:00"/>
    <d v="1900-01-07T00:00:00"/>
    <s v="CONTRIBUCION"/>
    <n v="3522"/>
    <x v="1"/>
  </r>
  <r>
    <n v="19"/>
    <x v="8"/>
    <d v="2015-02-12T00:00:00"/>
    <d v="1900-01-07T00:00:00"/>
    <s v="CONTRIBUCION"/>
    <n v="141311"/>
    <x v="1"/>
  </r>
  <r>
    <n v="19"/>
    <x v="8"/>
    <d v="2015-02-12T00:00:00"/>
    <d v="1900-01-16T00:00:00"/>
    <s v="RECONEXION"/>
    <n v="-6765"/>
    <x v="0"/>
  </r>
  <r>
    <n v="19"/>
    <x v="8"/>
    <d v="2015-02-12T00:00:00"/>
    <d v="1900-01-16T00:00:00"/>
    <s v="RECONEXION"/>
    <n v="6765"/>
    <x v="1"/>
  </r>
  <r>
    <n v="19"/>
    <x v="8"/>
    <d v="2015-02-12T00:00:00"/>
    <d v="1900-01-23T00:00:00"/>
    <s v="REVISION PERIODICA"/>
    <n v="-28927"/>
    <x v="0"/>
  </r>
  <r>
    <n v="19"/>
    <x v="8"/>
    <d v="2015-02-12T00:00:00"/>
    <d v="1900-01-23T00:00:00"/>
    <s v="REVISION PERIODICA"/>
    <n v="12787"/>
    <x v="1"/>
  </r>
  <r>
    <n v="19"/>
    <x v="8"/>
    <d v="2015-02-12T00:00:00"/>
    <d v="1900-01-23T00:00:00"/>
    <s v="REVISION PERIODICA"/>
    <n v="16140"/>
    <x v="1"/>
  </r>
  <r>
    <n v="19"/>
    <x v="8"/>
    <d v="2015-02-12T00:00:00"/>
    <d v="1900-01-27T00:00:00"/>
    <s v="SERVICIOS ASOCIADOS CARGO POR CONEXIÓN"/>
    <n v="-30324"/>
    <x v="0"/>
  </r>
  <r>
    <n v="19"/>
    <x v="8"/>
    <d v="2015-02-12T00:00:00"/>
    <d v="1900-01-27T00:00:00"/>
    <s v="SERVICIOS ASOCIADOS CARGO POR CONEXIÓN"/>
    <n v="11464"/>
    <x v="1"/>
  </r>
  <r>
    <n v="19"/>
    <x v="8"/>
    <d v="2015-02-12T00:00:00"/>
    <d v="1900-01-27T00:00:00"/>
    <s v="SERVICIOS ASOCIADOS CARGO POR CONEXIÓN"/>
    <n v="18860"/>
    <x v="1"/>
  </r>
  <r>
    <n v="19"/>
    <x v="8"/>
    <d v="2015-02-12T00:00:00"/>
    <d v="1900-01-29T00:00:00"/>
    <s v="SUBSIDIO"/>
    <n v="-41403"/>
    <x v="1"/>
  </r>
  <r>
    <n v="19"/>
    <x v="8"/>
    <d v="2015-02-12T00:00:00"/>
    <d v="1900-01-29T00:00:00"/>
    <s v="SUBSIDIO"/>
    <n v="-38637"/>
    <x v="1"/>
  </r>
  <r>
    <n v="19"/>
    <x v="8"/>
    <d v="2015-02-12T00:00:00"/>
    <d v="1900-01-29T00:00:00"/>
    <s v="SUBSIDIO"/>
    <n v="80040"/>
    <x v="0"/>
  </r>
  <r>
    <n v="19"/>
    <x v="8"/>
    <d v="2015-02-12T00:00:00"/>
    <d v="1900-02-14T00:00:00"/>
    <s v="RECARGOS MORA EXCLUIDOS"/>
    <n v="-3148"/>
    <x v="0"/>
  </r>
  <r>
    <n v="19"/>
    <x v="8"/>
    <d v="2015-02-12T00:00:00"/>
    <d v="1900-02-14T00:00:00"/>
    <s v="RECARGOS MORA EXCLUIDOS"/>
    <n v="1569"/>
    <x v="1"/>
  </r>
  <r>
    <n v="19"/>
    <x v="8"/>
    <d v="2015-02-12T00:00:00"/>
    <d v="1900-02-14T00:00:00"/>
    <s v="RECARGOS MORA EXCLUIDOS"/>
    <n v="1579"/>
    <x v="1"/>
  </r>
  <r>
    <n v="19"/>
    <x v="8"/>
    <d v="2015-02-12T00:00:00"/>
    <d v="1900-02-20T00:00:00"/>
    <s v="LIBERTY MERCADO ASEGURADO"/>
    <n v="-13130"/>
    <x v="0"/>
  </r>
  <r>
    <n v="19"/>
    <x v="8"/>
    <d v="2015-02-12T00:00:00"/>
    <d v="1900-02-20T00:00:00"/>
    <s v="LIBERTY MERCADO ASEGURADO"/>
    <n v="13130"/>
    <x v="1"/>
  </r>
  <r>
    <n v="19"/>
    <x v="8"/>
    <d v="2015-02-12T00:00:00"/>
    <d v="1900-02-24T00:00:00"/>
    <s v="INTERESES FINANCIACION CONEXION"/>
    <n v="-45912"/>
    <x v="0"/>
  </r>
  <r>
    <n v="19"/>
    <x v="8"/>
    <d v="2015-02-12T00:00:00"/>
    <d v="1900-02-24T00:00:00"/>
    <s v="INTERESES FINANCIACION CONEXION"/>
    <n v="15803"/>
    <x v="1"/>
  </r>
  <r>
    <n v="19"/>
    <x v="8"/>
    <d v="2015-02-12T00:00:00"/>
    <d v="1900-02-24T00:00:00"/>
    <s v="INTERESES FINANCIACION CONEXION"/>
    <n v="30109"/>
    <x v="1"/>
  </r>
  <r>
    <n v="19"/>
    <x v="8"/>
    <d v="2015-02-12T00:00:00"/>
    <d v="1900-02-26T00:00:00"/>
    <s v="INTERESES FINANCIACION CREDITO BRILLA"/>
    <n v="-254487"/>
    <x v="0"/>
  </r>
  <r>
    <n v="19"/>
    <x v="8"/>
    <d v="2015-02-12T00:00:00"/>
    <d v="1900-02-26T00:00:00"/>
    <s v="INTERESES FINANCIACION CREDITO BRILLA"/>
    <n v="68834"/>
    <x v="1"/>
  </r>
  <r>
    <n v="19"/>
    <x v="8"/>
    <d v="2015-02-12T00:00:00"/>
    <d v="1900-02-26T00:00:00"/>
    <s v="INTERESES FINANCIACION CREDITO BRILLA"/>
    <n v="185653"/>
    <x v="1"/>
  </r>
  <r>
    <n v="19"/>
    <x v="8"/>
    <d v="2015-02-12T00:00:00"/>
    <d v="1900-02-28T00:00:00"/>
    <s v="SEGURO BRILLA"/>
    <n v="-2203"/>
    <x v="0"/>
  </r>
  <r>
    <n v="19"/>
    <x v="8"/>
    <d v="2015-02-12T00:00:00"/>
    <d v="1900-02-28T00:00:00"/>
    <s v="SEGURO BRILLA"/>
    <n v="185"/>
    <x v="1"/>
  </r>
  <r>
    <n v="19"/>
    <x v="8"/>
    <d v="2015-02-12T00:00:00"/>
    <d v="1900-02-28T00:00:00"/>
    <s v="SEGURO BRILLA"/>
    <n v="2018"/>
    <x v="1"/>
  </r>
  <r>
    <n v="19"/>
    <x v="8"/>
    <d v="2015-02-12T00:00:00"/>
    <d v="1900-04-12T00:00:00"/>
    <s v="INTERESES FINANC RED INTERNA"/>
    <n v="-41552"/>
    <x v="0"/>
  </r>
  <r>
    <n v="19"/>
    <x v="8"/>
    <d v="2015-02-12T00:00:00"/>
    <d v="1900-04-12T00:00:00"/>
    <s v="INTERESES FINANC RED INTERNA"/>
    <n v="17299"/>
    <x v="1"/>
  </r>
  <r>
    <n v="19"/>
    <x v="8"/>
    <d v="2015-02-12T00:00:00"/>
    <d v="1900-04-12T00:00:00"/>
    <s v="INTERESES FINANC RED INTERNA"/>
    <n v="24253"/>
    <x v="1"/>
  </r>
  <r>
    <n v="19"/>
    <x v="8"/>
    <d v="2015-02-12T00:00:00"/>
    <d v="1900-04-17T00:00:00"/>
    <s v="RED INTERNA GRAVADA BASE 4"/>
    <n v="-52391"/>
    <x v="0"/>
  </r>
  <r>
    <n v="19"/>
    <x v="8"/>
    <d v="2015-02-12T00:00:00"/>
    <d v="1900-04-17T00:00:00"/>
    <s v="RED INTERNA GRAVADA BASE 4"/>
    <n v="9219"/>
    <x v="1"/>
  </r>
  <r>
    <n v="19"/>
    <x v="8"/>
    <d v="2015-02-12T00:00:00"/>
    <d v="1900-04-17T00:00:00"/>
    <s v="RED INTERNA GRAVADA BASE 4"/>
    <n v="43172"/>
    <x v="1"/>
  </r>
  <r>
    <n v="19"/>
    <x v="8"/>
    <d v="2015-02-12T00:00:00"/>
    <d v="1900-04-19T00:00:00"/>
    <s v="SERVICIO ASOCIADO RED INTERNA BASE 4"/>
    <n v="-14437"/>
    <x v="0"/>
  </r>
  <r>
    <n v="19"/>
    <x v="8"/>
    <d v="2015-02-12T00:00:00"/>
    <d v="1900-04-19T00:00:00"/>
    <s v="SERVICIO ASOCIADO RED INTERNA BASE 4"/>
    <n v="5832"/>
    <x v="1"/>
  </r>
  <r>
    <n v="19"/>
    <x v="8"/>
    <d v="2015-02-12T00:00:00"/>
    <d v="1900-04-19T00:00:00"/>
    <s v="SERVICIO ASOCIADO RED INTERNA BASE 4"/>
    <n v="8605"/>
    <x v="1"/>
  </r>
  <r>
    <n v="23"/>
    <x v="9"/>
    <d v="2015-02-12T00:00:00"/>
    <d v="1900-01-02T00:00:00"/>
    <s v="CARGO FIJO"/>
    <n v="-208333"/>
    <x v="0"/>
  </r>
  <r>
    <n v="23"/>
    <x v="9"/>
    <d v="2015-02-12T00:00:00"/>
    <d v="1900-01-02T00:00:00"/>
    <s v="CARGO FIJO"/>
    <n v="208333"/>
    <x v="1"/>
  </r>
  <r>
    <n v="23"/>
    <x v="9"/>
    <d v="2015-02-12T00:00:00"/>
    <d v="1900-01-03T00:00:00"/>
    <s v="CARGO POR CONEXIÓN"/>
    <n v="-17367"/>
    <x v="0"/>
  </r>
  <r>
    <n v="23"/>
    <x v="9"/>
    <d v="2015-02-12T00:00:00"/>
    <d v="1900-01-03T00:00:00"/>
    <s v="CARGO POR CONEXIÓN"/>
    <n v="17367"/>
    <x v="1"/>
  </r>
  <r>
    <n v="23"/>
    <x v="9"/>
    <d v="2015-02-12T00:00:00"/>
    <d v="1900-01-06T00:00:00"/>
    <s v="CONSUMO"/>
    <n v="-60738105"/>
    <x v="0"/>
  </r>
  <r>
    <n v="23"/>
    <x v="9"/>
    <d v="2015-02-12T00:00:00"/>
    <d v="1900-01-06T00:00:00"/>
    <s v="CONSUMO"/>
    <n v="60738105"/>
    <x v="1"/>
  </r>
  <r>
    <n v="23"/>
    <x v="9"/>
    <d v="2015-02-12T00:00:00"/>
    <d v="1900-01-07T00:00:00"/>
    <s v="CONTRIBUCION"/>
    <n v="-5369954"/>
    <x v="0"/>
  </r>
  <r>
    <n v="23"/>
    <x v="9"/>
    <d v="2015-02-12T00:00:00"/>
    <d v="1900-01-07T00:00:00"/>
    <s v="CONTRIBUCION"/>
    <n v="5369954"/>
    <x v="1"/>
  </r>
  <r>
    <n v="23"/>
    <x v="9"/>
    <d v="2015-02-12T00:00:00"/>
    <d v="1900-01-16T00:00:00"/>
    <s v="RECONEXION"/>
    <n v="-24183"/>
    <x v="0"/>
  </r>
  <r>
    <n v="23"/>
    <x v="9"/>
    <d v="2015-02-12T00:00:00"/>
    <d v="1900-01-16T00:00:00"/>
    <s v="RECONEXION"/>
    <n v="24183"/>
    <x v="1"/>
  </r>
  <r>
    <n v="23"/>
    <x v="9"/>
    <d v="2015-02-12T00:00:00"/>
    <d v="1900-01-23T00:00:00"/>
    <s v="REVISION PERIODICA"/>
    <n v="-306005"/>
    <x v="0"/>
  </r>
  <r>
    <n v="23"/>
    <x v="9"/>
    <d v="2015-02-12T00:00:00"/>
    <d v="1900-01-23T00:00:00"/>
    <s v="REVISION PERIODICA"/>
    <n v="306005"/>
    <x v="1"/>
  </r>
  <r>
    <n v="23"/>
    <x v="9"/>
    <d v="2015-02-12T00:00:00"/>
    <d v="1900-01-27T00:00:00"/>
    <s v="SERVICIOS ASOCIADOS CARGO POR CONEXIÓN"/>
    <n v="-452805"/>
    <x v="0"/>
  </r>
  <r>
    <n v="23"/>
    <x v="9"/>
    <d v="2015-02-12T00:00:00"/>
    <d v="1900-01-27T00:00:00"/>
    <s v="SERVICIOS ASOCIADOS CARGO POR CONEXIÓN"/>
    <n v="452805"/>
    <x v="1"/>
  </r>
  <r>
    <n v="23"/>
    <x v="9"/>
    <d v="2015-02-12T00:00:00"/>
    <d v="1900-01-29T00:00:00"/>
    <s v="SUBSIDIO"/>
    <n v="-136458"/>
    <x v="1"/>
  </r>
  <r>
    <n v="23"/>
    <x v="9"/>
    <d v="2015-02-12T00:00:00"/>
    <d v="1900-01-29T00:00:00"/>
    <s v="SUBSIDIO"/>
    <n v="136458"/>
    <x v="0"/>
  </r>
  <r>
    <n v="23"/>
    <x v="9"/>
    <d v="2015-02-12T00:00:00"/>
    <d v="1900-02-14T00:00:00"/>
    <s v="RECARGOS MORA EXCLUIDOS"/>
    <n v="-11801"/>
    <x v="0"/>
  </r>
  <r>
    <n v="23"/>
    <x v="9"/>
    <d v="2015-02-12T00:00:00"/>
    <d v="1900-02-14T00:00:00"/>
    <s v="RECARGOS MORA EXCLUIDOS"/>
    <n v="11801"/>
    <x v="1"/>
  </r>
  <r>
    <n v="23"/>
    <x v="9"/>
    <d v="2015-02-12T00:00:00"/>
    <d v="1900-02-17T00:00:00"/>
    <s v="GENERACION SALDO A FAVOR"/>
    <n v="-44472"/>
    <x v="0"/>
  </r>
  <r>
    <n v="23"/>
    <x v="9"/>
    <d v="2015-02-12T00:00:00"/>
    <d v="1900-02-17T00:00:00"/>
    <s v="GENERACION SALDO A FAVOR"/>
    <n v="44472"/>
    <x v="1"/>
  </r>
  <r>
    <n v="23"/>
    <x v="9"/>
    <d v="2015-02-12T00:00:00"/>
    <d v="1900-02-20T00:00:00"/>
    <s v="LIBERTY MERCADO ASEGURADO"/>
    <n v="-35040"/>
    <x v="0"/>
  </r>
  <r>
    <n v="23"/>
    <x v="9"/>
    <d v="2015-02-12T00:00:00"/>
    <d v="1900-02-20T00:00:00"/>
    <s v="LIBERTY MERCADO ASEGURADO"/>
    <n v="35040"/>
    <x v="1"/>
  </r>
  <r>
    <n v="23"/>
    <x v="9"/>
    <d v="2015-02-12T00:00:00"/>
    <d v="1900-02-24T00:00:00"/>
    <s v="INTERESES FINANCIACION CONEXION"/>
    <n v="-213179"/>
    <x v="0"/>
  </r>
  <r>
    <n v="23"/>
    <x v="9"/>
    <d v="2015-02-12T00:00:00"/>
    <d v="1900-02-24T00:00:00"/>
    <s v="INTERESES FINANCIACION CONEXION"/>
    <n v="213179"/>
    <x v="1"/>
  </r>
  <r>
    <n v="23"/>
    <x v="9"/>
    <d v="2015-02-12T00:00:00"/>
    <d v="1900-02-26T00:00:00"/>
    <s v="INTERESES FINANCIACION CREDITO BRILLA"/>
    <n v="-488510"/>
    <x v="0"/>
  </r>
  <r>
    <n v="23"/>
    <x v="9"/>
    <d v="2015-02-12T00:00:00"/>
    <d v="1900-02-26T00:00:00"/>
    <s v="INTERESES FINANCIACION CREDITO BRILLA"/>
    <n v="488510"/>
    <x v="1"/>
  </r>
  <r>
    <n v="23"/>
    <x v="9"/>
    <d v="2015-02-12T00:00:00"/>
    <d v="1900-02-28T00:00:00"/>
    <s v="SEGURO BRILLA"/>
    <n v="-5399"/>
    <x v="0"/>
  </r>
  <r>
    <n v="23"/>
    <x v="9"/>
    <d v="2015-02-12T00:00:00"/>
    <d v="1900-02-28T00:00:00"/>
    <s v="SEGURO BRILLA"/>
    <n v="5399"/>
    <x v="1"/>
  </r>
  <r>
    <n v="23"/>
    <x v="9"/>
    <d v="2015-02-12T00:00:00"/>
    <d v="1900-03-21T00:00:00"/>
    <s v="SERVICIOS VARIOS GRAVADO"/>
    <n v="-1400"/>
    <x v="0"/>
  </r>
  <r>
    <n v="23"/>
    <x v="9"/>
    <d v="2015-02-12T00:00:00"/>
    <d v="1900-03-21T00:00:00"/>
    <s v="SERVICIOS VARIOS GRAVADO"/>
    <n v="1400"/>
    <x v="1"/>
  </r>
  <r>
    <n v="23"/>
    <x v="9"/>
    <d v="2015-02-12T00:00:00"/>
    <d v="1900-04-07T00:00:00"/>
    <s v="REFINANCIACION"/>
    <n v="-35428"/>
    <x v="0"/>
  </r>
  <r>
    <n v="23"/>
    <x v="9"/>
    <d v="2015-02-12T00:00:00"/>
    <d v="1900-04-07T00:00:00"/>
    <s v="REFINANCIACION"/>
    <n v="35428"/>
    <x v="1"/>
  </r>
  <r>
    <n v="23"/>
    <x v="9"/>
    <d v="2015-02-12T00:00:00"/>
    <d v="1900-04-12T00:00:00"/>
    <s v="INTERESES FINANC RED INTERNA"/>
    <n v="-225085"/>
    <x v="0"/>
  </r>
  <r>
    <n v="23"/>
    <x v="9"/>
    <d v="2015-02-12T00:00:00"/>
    <d v="1900-04-12T00:00:00"/>
    <s v="INTERESES FINANC RED INTERNA"/>
    <n v="225085"/>
    <x v="1"/>
  </r>
  <r>
    <n v="23"/>
    <x v="9"/>
    <d v="2015-02-12T00:00:00"/>
    <d v="1900-04-17T00:00:00"/>
    <s v="RED INTERNA GRAVADA BASE 4"/>
    <n v="-29858"/>
    <x v="0"/>
  </r>
  <r>
    <n v="23"/>
    <x v="9"/>
    <d v="2015-02-12T00:00:00"/>
    <d v="1900-04-17T00:00:00"/>
    <s v="RED INTERNA GRAVADA BASE 4"/>
    <n v="29858"/>
    <x v="1"/>
  </r>
  <r>
    <n v="23"/>
    <x v="9"/>
    <d v="2015-02-12T00:00:00"/>
    <d v="1900-04-19T00:00:00"/>
    <s v="SERVICIO ASOCIADO RED INTERNA BASE 4"/>
    <n v="-1115270"/>
    <x v="0"/>
  </r>
  <r>
    <n v="23"/>
    <x v="9"/>
    <d v="2015-02-12T00:00:00"/>
    <d v="1900-04-19T00:00:00"/>
    <s v="SERVICIO ASOCIADO RED INTERNA BASE 4"/>
    <n v="1115270"/>
    <x v="1"/>
  </r>
  <r>
    <n v="32"/>
    <x v="10"/>
    <d v="2015-02-12T00:00:00"/>
    <d v="1900-01-02T00:00:00"/>
    <s v="CARGO FIJO"/>
    <n v="-96021"/>
    <x v="0"/>
  </r>
  <r>
    <n v="32"/>
    <x v="10"/>
    <d v="2015-02-12T00:00:00"/>
    <d v="1900-01-02T00:00:00"/>
    <s v="CARGO FIJO"/>
    <n v="96021"/>
    <x v="1"/>
  </r>
  <r>
    <n v="32"/>
    <x v="10"/>
    <d v="2015-02-12T00:00:00"/>
    <d v="1900-01-03T00:00:00"/>
    <s v="CARGO POR CONEXIÓN"/>
    <n v="-116313"/>
    <x v="0"/>
  </r>
  <r>
    <n v="32"/>
    <x v="10"/>
    <d v="2015-02-12T00:00:00"/>
    <d v="1900-01-03T00:00:00"/>
    <s v="CARGO POR CONEXIÓN"/>
    <n v="116313"/>
    <x v="1"/>
  </r>
  <r>
    <n v="32"/>
    <x v="10"/>
    <d v="2015-02-12T00:00:00"/>
    <d v="1900-01-06T00:00:00"/>
    <s v="CONSUMO"/>
    <n v="-2138902"/>
    <x v="0"/>
  </r>
  <r>
    <n v="32"/>
    <x v="10"/>
    <d v="2015-02-12T00:00:00"/>
    <d v="1900-01-06T00:00:00"/>
    <s v="CONSUMO"/>
    <n v="2138902"/>
    <x v="1"/>
  </r>
  <r>
    <n v="32"/>
    <x v="10"/>
    <d v="2015-02-12T00:00:00"/>
    <d v="1900-01-07T00:00:00"/>
    <s v="CONTRIBUCION"/>
    <n v="-79390"/>
    <x v="0"/>
  </r>
  <r>
    <n v="32"/>
    <x v="10"/>
    <d v="2015-02-12T00:00:00"/>
    <d v="1900-01-07T00:00:00"/>
    <s v="CONTRIBUCION"/>
    <n v="79390"/>
    <x v="1"/>
  </r>
  <r>
    <n v="32"/>
    <x v="10"/>
    <d v="2015-02-12T00:00:00"/>
    <d v="1900-01-16T00:00:00"/>
    <s v="RECONEXION"/>
    <n v="-28161"/>
    <x v="0"/>
  </r>
  <r>
    <n v="32"/>
    <x v="10"/>
    <d v="2015-02-12T00:00:00"/>
    <d v="1900-01-16T00:00:00"/>
    <s v="RECONEXION"/>
    <n v="28161"/>
    <x v="1"/>
  </r>
  <r>
    <n v="32"/>
    <x v="10"/>
    <d v="2015-02-12T00:00:00"/>
    <d v="1900-01-23T00:00:00"/>
    <s v="REVISION PERIODICA"/>
    <n v="-74966"/>
    <x v="0"/>
  </r>
  <r>
    <n v="32"/>
    <x v="10"/>
    <d v="2015-02-12T00:00:00"/>
    <d v="1900-01-23T00:00:00"/>
    <s v="REVISION PERIODICA"/>
    <n v="74966"/>
    <x v="1"/>
  </r>
  <r>
    <n v="32"/>
    <x v="10"/>
    <d v="2015-02-12T00:00:00"/>
    <d v="1900-01-27T00:00:00"/>
    <s v="SERVICIOS ASOCIADOS CARGO POR CONEXIÓN"/>
    <n v="-59398"/>
    <x v="0"/>
  </r>
  <r>
    <n v="32"/>
    <x v="10"/>
    <d v="2015-02-12T00:00:00"/>
    <d v="1900-01-27T00:00:00"/>
    <s v="SERVICIOS ASOCIADOS CARGO POR CONEXIÓN"/>
    <n v="59398"/>
    <x v="1"/>
  </r>
  <r>
    <n v="32"/>
    <x v="10"/>
    <d v="2015-02-12T00:00:00"/>
    <d v="1900-01-29T00:00:00"/>
    <s v="SUBSIDIO"/>
    <n v="-573290"/>
    <x v="1"/>
  </r>
  <r>
    <n v="32"/>
    <x v="10"/>
    <d v="2015-02-12T00:00:00"/>
    <d v="1900-01-29T00:00:00"/>
    <s v="SUBSIDIO"/>
    <n v="573290"/>
    <x v="0"/>
  </r>
  <r>
    <n v="32"/>
    <x v="10"/>
    <d v="2015-02-12T00:00:00"/>
    <d v="1900-02-14T00:00:00"/>
    <s v="RECARGOS MORA EXCLUIDOS"/>
    <n v="-31932"/>
    <x v="0"/>
  </r>
  <r>
    <n v="32"/>
    <x v="10"/>
    <d v="2015-02-12T00:00:00"/>
    <d v="1900-02-14T00:00:00"/>
    <s v="RECARGOS MORA EXCLUIDOS"/>
    <n v="31932"/>
    <x v="1"/>
  </r>
  <r>
    <n v="32"/>
    <x v="10"/>
    <d v="2015-02-12T00:00:00"/>
    <d v="1900-02-17T00:00:00"/>
    <s v="GENERACION SALDO A FAVOR"/>
    <n v="-83106"/>
    <x v="0"/>
  </r>
  <r>
    <n v="32"/>
    <x v="10"/>
    <d v="2015-02-12T00:00:00"/>
    <d v="1900-02-17T00:00:00"/>
    <s v="GENERACION SALDO A FAVOR"/>
    <n v="83106"/>
    <x v="1"/>
  </r>
  <r>
    <n v="32"/>
    <x v="10"/>
    <d v="2015-02-12T00:00:00"/>
    <d v="1900-02-20T00:00:00"/>
    <s v="LIBERTY MERCADO ASEGURADO"/>
    <n v="-110301"/>
    <x v="0"/>
  </r>
  <r>
    <n v="32"/>
    <x v="10"/>
    <d v="2015-02-12T00:00:00"/>
    <d v="1900-02-20T00:00:00"/>
    <s v="LIBERTY MERCADO ASEGURADO"/>
    <n v="110301"/>
    <x v="1"/>
  </r>
  <r>
    <n v="32"/>
    <x v="10"/>
    <d v="2015-02-12T00:00:00"/>
    <d v="1900-02-24T00:00:00"/>
    <s v="INTERESES FINANCIACION CONEXION"/>
    <n v="-244627"/>
    <x v="0"/>
  </r>
  <r>
    <n v="32"/>
    <x v="10"/>
    <d v="2015-02-12T00:00:00"/>
    <d v="1900-02-24T00:00:00"/>
    <s v="INTERESES FINANCIACION CONEXION"/>
    <n v="244627"/>
    <x v="1"/>
  </r>
  <r>
    <n v="32"/>
    <x v="10"/>
    <d v="2015-02-12T00:00:00"/>
    <d v="1900-02-26T00:00:00"/>
    <s v="INTERESES FINANCIACION CREDITO BRILLA"/>
    <n v="-460813"/>
    <x v="0"/>
  </r>
  <r>
    <n v="32"/>
    <x v="10"/>
    <d v="2015-02-12T00:00:00"/>
    <d v="1900-02-26T00:00:00"/>
    <s v="INTERESES FINANCIACION CREDITO BRILLA"/>
    <n v="460813"/>
    <x v="1"/>
  </r>
  <r>
    <n v="32"/>
    <x v="10"/>
    <d v="2015-02-12T00:00:00"/>
    <d v="1900-02-28T00:00:00"/>
    <s v="SEGURO BRILLA"/>
    <n v="-3116"/>
    <x v="0"/>
  </r>
  <r>
    <n v="32"/>
    <x v="10"/>
    <d v="2015-02-12T00:00:00"/>
    <d v="1900-02-28T00:00:00"/>
    <s v="SEGURO BRILLA"/>
    <n v="3116"/>
    <x v="1"/>
  </r>
  <r>
    <n v="32"/>
    <x v="10"/>
    <d v="2015-02-12T00:00:00"/>
    <d v="1900-03-21T00:00:00"/>
    <s v="SERVICIOS VARIOS GRAVADO"/>
    <n v="-2521"/>
    <x v="0"/>
  </r>
  <r>
    <n v="32"/>
    <x v="10"/>
    <d v="2015-02-12T00:00:00"/>
    <d v="1900-03-21T00:00:00"/>
    <s v="SERVICIOS VARIOS GRAVADO"/>
    <n v="2521"/>
    <x v="1"/>
  </r>
  <r>
    <n v="32"/>
    <x v="10"/>
    <d v="2015-02-12T00:00:00"/>
    <d v="1900-04-07T00:00:00"/>
    <s v="REFINANCIACION"/>
    <n v="-87353"/>
    <x v="0"/>
  </r>
  <r>
    <n v="32"/>
    <x v="10"/>
    <d v="2015-02-12T00:00:00"/>
    <d v="1900-04-07T00:00:00"/>
    <s v="REFINANCIACION"/>
    <n v="87353"/>
    <x v="1"/>
  </r>
  <r>
    <n v="32"/>
    <x v="10"/>
    <d v="2015-02-12T00:00:00"/>
    <d v="1900-04-12T00:00:00"/>
    <s v="INTERESES FINANC RED INTERNA"/>
    <n v="-177147"/>
    <x v="0"/>
  </r>
  <r>
    <n v="32"/>
    <x v="10"/>
    <d v="2015-02-12T00:00:00"/>
    <d v="1900-04-12T00:00:00"/>
    <s v="INTERESES FINANC RED INTERNA"/>
    <n v="177147"/>
    <x v="1"/>
  </r>
  <r>
    <n v="32"/>
    <x v="10"/>
    <d v="2015-02-12T00:00:00"/>
    <d v="1900-04-17T00:00:00"/>
    <s v="RED INTERNA GRAVADA BASE 4"/>
    <n v="-157674"/>
    <x v="0"/>
  </r>
  <r>
    <n v="32"/>
    <x v="10"/>
    <d v="2015-02-12T00:00:00"/>
    <d v="1900-04-17T00:00:00"/>
    <s v="RED INTERNA GRAVADA BASE 4"/>
    <n v="157674"/>
    <x v="1"/>
  </r>
  <r>
    <n v="32"/>
    <x v="10"/>
    <d v="2015-02-12T00:00:00"/>
    <d v="1900-04-19T00:00:00"/>
    <s v="SERVICIO ASOCIADO RED INTERNA BASE 4"/>
    <n v="-43084"/>
    <x v="0"/>
  </r>
  <r>
    <n v="32"/>
    <x v="10"/>
    <d v="2015-02-12T00:00:00"/>
    <d v="1900-04-19T00:00:00"/>
    <s v="SERVICIO ASOCIADO RED INTERNA BASE 4"/>
    <n v="43084"/>
    <x v="1"/>
  </r>
  <r>
    <n v="51"/>
    <x v="11"/>
    <d v="2015-02-12T00:00:00"/>
    <d v="1899-12-31T00:00:00"/>
    <s v="ANTICIPOS"/>
    <n v="-26257"/>
    <x v="0"/>
  </r>
  <r>
    <n v="51"/>
    <x v="11"/>
    <d v="2015-02-12T00:00:00"/>
    <d v="1899-12-31T00:00:00"/>
    <s v="ANTICIPOS"/>
    <n v="26257"/>
    <x v="1"/>
  </r>
  <r>
    <n v="51"/>
    <x v="11"/>
    <d v="2015-02-12T00:00:00"/>
    <d v="1900-01-02T00:00:00"/>
    <s v="CARGO FIJO"/>
    <n v="-1975741"/>
    <x v="0"/>
  </r>
  <r>
    <n v="51"/>
    <x v="11"/>
    <d v="2015-02-12T00:00:00"/>
    <d v="1900-01-02T00:00:00"/>
    <s v="CARGO FIJO"/>
    <n v="1975741"/>
    <x v="1"/>
  </r>
  <r>
    <n v="51"/>
    <x v="11"/>
    <d v="2015-02-12T00:00:00"/>
    <d v="1900-01-03T00:00:00"/>
    <s v="CARGO POR CONEXIÓN"/>
    <n v="-1250458"/>
    <x v="0"/>
  </r>
  <r>
    <n v="51"/>
    <x v="11"/>
    <d v="2015-02-12T00:00:00"/>
    <d v="1900-01-03T00:00:00"/>
    <s v="CARGO POR CONEXIÓN"/>
    <n v="1250458"/>
    <x v="1"/>
  </r>
  <r>
    <n v="51"/>
    <x v="11"/>
    <d v="2015-02-12T00:00:00"/>
    <d v="1900-01-06T00:00:00"/>
    <s v="CONSUMO"/>
    <n v="-68426145"/>
    <x v="0"/>
  </r>
  <r>
    <n v="51"/>
    <x v="11"/>
    <d v="2015-02-12T00:00:00"/>
    <d v="1900-01-06T00:00:00"/>
    <s v="CONSUMO"/>
    <n v="68426145"/>
    <x v="1"/>
  </r>
  <r>
    <n v="51"/>
    <x v="11"/>
    <d v="2015-02-12T00:00:00"/>
    <d v="1900-01-07T00:00:00"/>
    <s v="CONTRIBUCION"/>
    <n v="-1411568"/>
    <x v="0"/>
  </r>
  <r>
    <n v="51"/>
    <x v="11"/>
    <d v="2015-02-12T00:00:00"/>
    <d v="1900-01-07T00:00:00"/>
    <s v="CONTRIBUCION"/>
    <n v="1411568"/>
    <x v="1"/>
  </r>
  <r>
    <n v="51"/>
    <x v="11"/>
    <d v="2015-02-12T00:00:00"/>
    <d v="1900-01-16T00:00:00"/>
    <s v="RECONEXION"/>
    <n v="-712554"/>
    <x v="0"/>
  </r>
  <r>
    <n v="51"/>
    <x v="11"/>
    <d v="2015-02-12T00:00:00"/>
    <d v="1900-01-16T00:00:00"/>
    <s v="RECONEXION"/>
    <n v="712554"/>
    <x v="1"/>
  </r>
  <r>
    <n v="51"/>
    <x v="11"/>
    <d v="2015-02-12T00:00:00"/>
    <d v="1900-01-23T00:00:00"/>
    <s v="REVISION PERIODICA"/>
    <n v="-1064257"/>
    <x v="0"/>
  </r>
  <r>
    <n v="51"/>
    <x v="11"/>
    <d v="2015-02-12T00:00:00"/>
    <d v="1900-01-23T00:00:00"/>
    <s v="REVISION PERIODICA"/>
    <n v="1064257"/>
    <x v="1"/>
  </r>
  <r>
    <n v="51"/>
    <x v="11"/>
    <d v="2015-02-12T00:00:00"/>
    <d v="1900-01-27T00:00:00"/>
    <s v="SERVICIOS ASOCIADOS CARGO POR CONEXIÓN"/>
    <n v="-1152328"/>
    <x v="0"/>
  </r>
  <r>
    <n v="51"/>
    <x v="11"/>
    <d v="2015-02-12T00:00:00"/>
    <d v="1900-01-27T00:00:00"/>
    <s v="SERVICIOS ASOCIADOS CARGO POR CONEXIÓN"/>
    <n v="1152328"/>
    <x v="1"/>
  </r>
  <r>
    <n v="51"/>
    <x v="11"/>
    <d v="2015-02-12T00:00:00"/>
    <d v="1900-01-29T00:00:00"/>
    <s v="SUBSIDIO"/>
    <n v="-6323848"/>
    <x v="1"/>
  </r>
  <r>
    <n v="51"/>
    <x v="11"/>
    <d v="2015-02-12T00:00:00"/>
    <d v="1900-01-29T00:00:00"/>
    <s v="SUBSIDIO"/>
    <n v="6323848"/>
    <x v="0"/>
  </r>
  <r>
    <n v="51"/>
    <x v="11"/>
    <d v="2015-02-12T00:00:00"/>
    <d v="1900-02-12T00:00:00"/>
    <s v="IMPUESTO DE IVA 16%"/>
    <n v="-41"/>
    <x v="0"/>
  </r>
  <r>
    <n v="51"/>
    <x v="11"/>
    <d v="2015-02-12T00:00:00"/>
    <d v="1900-02-12T00:00:00"/>
    <s v="IMPUESTO DE IVA 16%"/>
    <n v="41"/>
    <x v="1"/>
  </r>
  <r>
    <n v="51"/>
    <x v="11"/>
    <d v="2015-02-12T00:00:00"/>
    <d v="1900-02-14T00:00:00"/>
    <s v="RECARGOS MORA EXCLUIDOS"/>
    <n v="-681958"/>
    <x v="0"/>
  </r>
  <r>
    <n v="51"/>
    <x v="11"/>
    <d v="2015-02-12T00:00:00"/>
    <d v="1900-02-14T00:00:00"/>
    <s v="RECARGOS MORA EXCLUIDOS"/>
    <n v="681958"/>
    <x v="1"/>
  </r>
  <r>
    <n v="51"/>
    <x v="11"/>
    <d v="2015-02-12T00:00:00"/>
    <d v="1900-02-17T00:00:00"/>
    <s v="GENERACION SALDO A FAVOR"/>
    <n v="-184010"/>
    <x v="0"/>
  </r>
  <r>
    <n v="51"/>
    <x v="11"/>
    <d v="2015-02-12T00:00:00"/>
    <d v="1900-02-17T00:00:00"/>
    <s v="GENERACION SALDO A FAVOR"/>
    <n v="184010"/>
    <x v="1"/>
  </r>
  <r>
    <n v="51"/>
    <x v="11"/>
    <d v="2015-02-12T00:00:00"/>
    <d v="1900-02-20T00:00:00"/>
    <s v="LIBERTY MERCADO ASEGURADO"/>
    <n v="-855586"/>
    <x v="0"/>
  </r>
  <r>
    <n v="51"/>
    <x v="11"/>
    <d v="2015-02-12T00:00:00"/>
    <d v="1900-02-20T00:00:00"/>
    <s v="LIBERTY MERCADO ASEGURADO"/>
    <n v="855586"/>
    <x v="1"/>
  </r>
  <r>
    <n v="51"/>
    <x v="11"/>
    <d v="2015-02-12T00:00:00"/>
    <d v="1900-02-24T00:00:00"/>
    <s v="INTERESES FINANCIACION CONEXION"/>
    <n v="-4071708"/>
    <x v="0"/>
  </r>
  <r>
    <n v="51"/>
    <x v="11"/>
    <d v="2015-02-12T00:00:00"/>
    <d v="1900-02-24T00:00:00"/>
    <s v="INTERESES FINANCIACION CONEXION"/>
    <n v="4071708"/>
    <x v="1"/>
  </r>
  <r>
    <n v="51"/>
    <x v="11"/>
    <d v="2015-02-12T00:00:00"/>
    <d v="1900-02-26T00:00:00"/>
    <s v="INTERESES FINANCIACION CREDITO BRILLA"/>
    <n v="-17351969"/>
    <x v="0"/>
  </r>
  <r>
    <n v="51"/>
    <x v="11"/>
    <d v="2015-02-12T00:00:00"/>
    <d v="1900-02-26T00:00:00"/>
    <s v="INTERESES FINANCIACION CREDITO BRILLA"/>
    <n v="17351969"/>
    <x v="1"/>
  </r>
  <r>
    <n v="51"/>
    <x v="11"/>
    <d v="2015-02-12T00:00:00"/>
    <d v="1900-02-28T00:00:00"/>
    <s v="SEGURO BRILLA"/>
    <n v="-132609"/>
    <x v="0"/>
  </r>
  <r>
    <n v="51"/>
    <x v="11"/>
    <d v="2015-02-12T00:00:00"/>
    <d v="1900-02-28T00:00:00"/>
    <s v="SEGURO BRILLA"/>
    <n v="132609"/>
    <x v="1"/>
  </r>
  <r>
    <n v="51"/>
    <x v="11"/>
    <d v="2015-02-12T00:00:00"/>
    <d v="1900-03-21T00:00:00"/>
    <s v="SERVICIOS VARIOS GRAVADO"/>
    <n v="-334380"/>
    <x v="0"/>
  </r>
  <r>
    <n v="51"/>
    <x v="11"/>
    <d v="2015-02-12T00:00:00"/>
    <d v="1900-03-21T00:00:00"/>
    <s v="SERVICIOS VARIOS GRAVADO"/>
    <n v="334380"/>
    <x v="1"/>
  </r>
  <r>
    <n v="51"/>
    <x v="11"/>
    <d v="2015-02-12T00:00:00"/>
    <d v="1900-03-23T00:00:00"/>
    <s v="GASMECO"/>
    <n v="-2239"/>
    <x v="0"/>
  </r>
  <r>
    <n v="51"/>
    <x v="11"/>
    <d v="2015-02-12T00:00:00"/>
    <d v="1900-03-23T00:00:00"/>
    <s v="GASMECO"/>
    <n v="2239"/>
    <x v="1"/>
  </r>
  <r>
    <n v="51"/>
    <x v="11"/>
    <d v="2015-02-12T00:00:00"/>
    <d v="1900-03-27T00:00:00"/>
    <s v="INTERESES DE FINANCIACION GASMECO"/>
    <n v="-146"/>
    <x v="0"/>
  </r>
  <r>
    <n v="51"/>
    <x v="11"/>
    <d v="2015-02-12T00:00:00"/>
    <d v="1900-03-27T00:00:00"/>
    <s v="INTERESES DE FINANCIACION GASMECO"/>
    <n v="146"/>
    <x v="1"/>
  </r>
  <r>
    <n v="51"/>
    <x v="11"/>
    <d v="2015-02-12T00:00:00"/>
    <d v="1900-04-04T00:00:00"/>
    <s v="RECARGO MORA GASMECO"/>
    <n v="-14"/>
    <x v="0"/>
  </r>
  <r>
    <n v="51"/>
    <x v="11"/>
    <d v="2015-02-12T00:00:00"/>
    <d v="1900-04-04T00:00:00"/>
    <s v="RECARGO MORA GASMECO"/>
    <n v="14"/>
    <x v="1"/>
  </r>
  <r>
    <n v="51"/>
    <x v="11"/>
    <d v="2015-02-12T00:00:00"/>
    <d v="1900-04-07T00:00:00"/>
    <s v="REFINANCIACION"/>
    <n v="-2103002"/>
    <x v="0"/>
  </r>
  <r>
    <n v="51"/>
    <x v="11"/>
    <d v="2015-02-12T00:00:00"/>
    <d v="1900-04-07T00:00:00"/>
    <s v="REFINANCIACION"/>
    <n v="2103002"/>
    <x v="1"/>
  </r>
  <r>
    <n v="51"/>
    <x v="11"/>
    <d v="2015-02-12T00:00:00"/>
    <d v="1900-04-08T00:00:00"/>
    <s v="RECARGO POR MORA  EXCLUIDO CREDITO SEGUROS"/>
    <n v="-9"/>
    <x v="0"/>
  </r>
  <r>
    <n v="51"/>
    <x v="11"/>
    <d v="2015-02-12T00:00:00"/>
    <d v="1900-04-08T00:00:00"/>
    <s v="RECARGO POR MORA  EXCLUIDO CREDITO SEGUROS"/>
    <n v="9"/>
    <x v="1"/>
  </r>
  <r>
    <n v="51"/>
    <x v="11"/>
    <d v="2015-02-12T00:00:00"/>
    <d v="1900-04-09T00:00:00"/>
    <s v="RECARGO POR MORA RED INTERNA"/>
    <n v="-852"/>
    <x v="0"/>
  </r>
  <r>
    <n v="51"/>
    <x v="11"/>
    <d v="2015-02-12T00:00:00"/>
    <d v="1900-04-09T00:00:00"/>
    <s v="RECARGO POR MORA RED INTERNA"/>
    <n v="852"/>
    <x v="1"/>
  </r>
  <r>
    <n v="51"/>
    <x v="11"/>
    <d v="2015-02-12T00:00:00"/>
    <d v="1900-04-10T00:00:00"/>
    <s v="RECARGO POR MORA  GRAVADOS OTROS SERVICIOS"/>
    <n v="-96"/>
    <x v="0"/>
  </r>
  <r>
    <n v="51"/>
    <x v="11"/>
    <d v="2015-02-12T00:00:00"/>
    <d v="1900-04-10T00:00:00"/>
    <s v="RECARGO POR MORA  GRAVADOS OTROS SERVICIOS"/>
    <n v="96"/>
    <x v="1"/>
  </r>
  <r>
    <n v="51"/>
    <x v="11"/>
    <d v="2015-02-12T00:00:00"/>
    <d v="1900-04-12T00:00:00"/>
    <s v="INTERESES FINANC RED INTERNA"/>
    <n v="-2779829"/>
    <x v="0"/>
  </r>
  <r>
    <n v="51"/>
    <x v="11"/>
    <d v="2015-02-12T00:00:00"/>
    <d v="1900-04-12T00:00:00"/>
    <s v="INTERESES FINANC RED INTERNA"/>
    <n v="2779829"/>
    <x v="1"/>
  </r>
  <r>
    <n v="51"/>
    <x v="11"/>
    <d v="2015-02-12T00:00:00"/>
    <d v="1900-04-17T00:00:00"/>
    <s v="RED INTERNA GRAVADA BASE 4"/>
    <n v="-2312904"/>
    <x v="0"/>
  </r>
  <r>
    <n v="51"/>
    <x v="11"/>
    <d v="2015-02-12T00:00:00"/>
    <d v="1900-04-17T00:00:00"/>
    <s v="RED INTERNA GRAVADA BASE 4"/>
    <n v="2312904"/>
    <x v="1"/>
  </r>
  <r>
    <n v="51"/>
    <x v="11"/>
    <d v="2015-02-12T00:00:00"/>
    <d v="1900-04-19T00:00:00"/>
    <s v="SERVICIO ASOCIADO RED INTERNA BASE 4"/>
    <n v="-1435930"/>
    <x v="0"/>
  </r>
  <r>
    <n v="51"/>
    <x v="11"/>
    <d v="2015-02-12T00:00:00"/>
    <d v="1900-04-19T00:00:00"/>
    <s v="SERVICIO ASOCIADO RED INTERNA BASE 4"/>
    <n v="1435930"/>
    <x v="1"/>
  </r>
  <r>
    <n v="51"/>
    <x v="11"/>
    <d v="2015-02-12T00:00:00"/>
    <d v="1901-02-09T00:00:00"/>
    <s v="SUBSIDIO DISTRITO DE RIEGO"/>
    <n v="-5243805"/>
    <x v="1"/>
  </r>
  <r>
    <n v="51"/>
    <x v="11"/>
    <d v="2015-02-12T00:00:00"/>
    <d v="1901-02-09T00:00:00"/>
    <s v="SUBSIDIO DISTRITO DE RIEGO"/>
    <n v="5243805"/>
    <x v="0"/>
  </r>
  <r>
    <n v="52"/>
    <x v="12"/>
    <d v="2015-02-12T00:00:00"/>
    <d v="1899-12-31T00:00:00"/>
    <s v="ANTICIPOS"/>
    <n v="-9111"/>
    <x v="0"/>
  </r>
  <r>
    <n v="52"/>
    <x v="12"/>
    <d v="2015-02-12T00:00:00"/>
    <d v="1899-12-31T00:00:00"/>
    <s v="ANTICIPOS"/>
    <n v="9111"/>
    <x v="1"/>
  </r>
  <r>
    <n v="52"/>
    <x v="12"/>
    <d v="2015-02-12T00:00:00"/>
    <d v="1900-01-02T00:00:00"/>
    <s v="CARGO FIJO"/>
    <n v="-489031"/>
    <x v="0"/>
  </r>
  <r>
    <n v="52"/>
    <x v="12"/>
    <d v="2015-02-12T00:00:00"/>
    <d v="1900-01-02T00:00:00"/>
    <s v="CARGO FIJO"/>
    <n v="489031"/>
    <x v="1"/>
  </r>
  <r>
    <n v="52"/>
    <x v="12"/>
    <d v="2015-02-12T00:00:00"/>
    <d v="1900-01-03T00:00:00"/>
    <s v="CARGO POR CONEXIÓN"/>
    <n v="-7027651"/>
    <x v="0"/>
  </r>
  <r>
    <n v="52"/>
    <x v="12"/>
    <d v="2015-02-12T00:00:00"/>
    <d v="1900-01-03T00:00:00"/>
    <s v="CARGO POR CONEXIÓN"/>
    <n v="7027651"/>
    <x v="1"/>
  </r>
  <r>
    <n v="52"/>
    <x v="12"/>
    <d v="2015-02-12T00:00:00"/>
    <d v="1900-01-06T00:00:00"/>
    <s v="CONSUMO"/>
    <n v="-290129641"/>
    <x v="0"/>
  </r>
  <r>
    <n v="52"/>
    <x v="12"/>
    <d v="2015-02-12T00:00:00"/>
    <d v="1900-01-06T00:00:00"/>
    <s v="CONSUMO"/>
    <n v="290129641"/>
    <x v="1"/>
  </r>
  <r>
    <n v="52"/>
    <x v="12"/>
    <d v="2015-02-12T00:00:00"/>
    <d v="1900-01-07T00:00:00"/>
    <s v="CONTRIBUCION"/>
    <n v="-571035"/>
    <x v="0"/>
  </r>
  <r>
    <n v="52"/>
    <x v="12"/>
    <d v="2015-02-12T00:00:00"/>
    <d v="1900-01-07T00:00:00"/>
    <s v="CONTRIBUCION"/>
    <n v="571035"/>
    <x v="1"/>
  </r>
  <r>
    <n v="52"/>
    <x v="12"/>
    <d v="2015-02-12T00:00:00"/>
    <d v="1900-01-16T00:00:00"/>
    <s v="RECONEXION"/>
    <n v="-98073"/>
    <x v="0"/>
  </r>
  <r>
    <n v="52"/>
    <x v="12"/>
    <d v="2015-02-12T00:00:00"/>
    <d v="1900-01-16T00:00:00"/>
    <s v="RECONEXION"/>
    <n v="98073"/>
    <x v="1"/>
  </r>
  <r>
    <n v="52"/>
    <x v="12"/>
    <d v="2015-02-12T00:00:00"/>
    <d v="1900-01-23T00:00:00"/>
    <s v="REVISION PERIODICA"/>
    <n v="-391341"/>
    <x v="0"/>
  </r>
  <r>
    <n v="52"/>
    <x v="12"/>
    <d v="2015-02-12T00:00:00"/>
    <d v="1900-01-23T00:00:00"/>
    <s v="REVISION PERIODICA"/>
    <n v="391341"/>
    <x v="1"/>
  </r>
  <r>
    <n v="52"/>
    <x v="12"/>
    <d v="2015-02-12T00:00:00"/>
    <d v="1900-01-27T00:00:00"/>
    <s v="SERVICIOS ASOCIADOS CARGO POR CONEXIÓN"/>
    <n v="-301137"/>
    <x v="0"/>
  </r>
  <r>
    <n v="52"/>
    <x v="12"/>
    <d v="2015-02-12T00:00:00"/>
    <d v="1900-01-27T00:00:00"/>
    <s v="SERVICIOS ASOCIADOS CARGO POR CONEXIÓN"/>
    <n v="301137"/>
    <x v="1"/>
  </r>
  <r>
    <n v="52"/>
    <x v="12"/>
    <d v="2015-02-12T00:00:00"/>
    <d v="1900-01-29T00:00:00"/>
    <s v="SUBSIDIO"/>
    <n v="-2326403"/>
    <x v="1"/>
  </r>
  <r>
    <n v="52"/>
    <x v="12"/>
    <d v="2015-02-12T00:00:00"/>
    <d v="1900-01-29T00:00:00"/>
    <s v="SUBSIDIO"/>
    <n v="2326403"/>
    <x v="0"/>
  </r>
  <r>
    <n v="52"/>
    <x v="12"/>
    <d v="2015-02-12T00:00:00"/>
    <d v="1900-02-14T00:00:00"/>
    <s v="RECARGOS MORA EXCLUIDOS"/>
    <n v="-2259551"/>
    <x v="0"/>
  </r>
  <r>
    <n v="52"/>
    <x v="12"/>
    <d v="2015-02-12T00:00:00"/>
    <d v="1900-02-14T00:00:00"/>
    <s v="RECARGOS MORA EXCLUIDOS"/>
    <n v="2259551"/>
    <x v="1"/>
  </r>
  <r>
    <n v="52"/>
    <x v="12"/>
    <d v="2015-02-12T00:00:00"/>
    <d v="1900-02-17T00:00:00"/>
    <s v="GENERACION SALDO A FAVOR"/>
    <n v="-733760"/>
    <x v="0"/>
  </r>
  <r>
    <n v="52"/>
    <x v="12"/>
    <d v="2015-02-12T00:00:00"/>
    <d v="1900-02-17T00:00:00"/>
    <s v="GENERACION SALDO A FAVOR"/>
    <n v="733760"/>
    <x v="1"/>
  </r>
  <r>
    <n v="52"/>
    <x v="12"/>
    <d v="2015-02-12T00:00:00"/>
    <d v="1900-02-20T00:00:00"/>
    <s v="LIBERTY MERCADO ASEGURADO"/>
    <n v="-253533"/>
    <x v="0"/>
  </r>
  <r>
    <n v="52"/>
    <x v="12"/>
    <d v="2015-02-12T00:00:00"/>
    <d v="1900-02-20T00:00:00"/>
    <s v="LIBERTY MERCADO ASEGURADO"/>
    <n v="253533"/>
    <x v="1"/>
  </r>
  <r>
    <n v="52"/>
    <x v="12"/>
    <d v="2015-02-12T00:00:00"/>
    <d v="1900-02-24T00:00:00"/>
    <s v="INTERESES FINANCIACION CONEXION"/>
    <n v="-1462632"/>
    <x v="0"/>
  </r>
  <r>
    <n v="52"/>
    <x v="12"/>
    <d v="2015-02-12T00:00:00"/>
    <d v="1900-02-24T00:00:00"/>
    <s v="INTERESES FINANCIACION CONEXION"/>
    <n v="1462632"/>
    <x v="1"/>
  </r>
  <r>
    <n v="52"/>
    <x v="12"/>
    <d v="2015-02-12T00:00:00"/>
    <d v="1900-02-26T00:00:00"/>
    <s v="INTERESES FINANCIACION CREDITO BRILLA"/>
    <n v="-3672061"/>
    <x v="0"/>
  </r>
  <r>
    <n v="52"/>
    <x v="12"/>
    <d v="2015-02-12T00:00:00"/>
    <d v="1900-02-26T00:00:00"/>
    <s v="INTERESES FINANCIACION CREDITO BRILLA"/>
    <n v="3672061"/>
    <x v="1"/>
  </r>
  <r>
    <n v="52"/>
    <x v="12"/>
    <d v="2015-02-12T00:00:00"/>
    <d v="1900-02-28T00:00:00"/>
    <s v="SEGURO BRILLA"/>
    <n v="-32271"/>
    <x v="0"/>
  </r>
  <r>
    <n v="52"/>
    <x v="12"/>
    <d v="2015-02-12T00:00:00"/>
    <d v="1900-02-28T00:00:00"/>
    <s v="SEGURO BRILLA"/>
    <n v="32271"/>
    <x v="1"/>
  </r>
  <r>
    <n v="52"/>
    <x v="12"/>
    <d v="2015-02-12T00:00:00"/>
    <d v="1900-03-21T00:00:00"/>
    <s v="SERVICIOS VARIOS GRAVADO"/>
    <n v="-820634"/>
    <x v="0"/>
  </r>
  <r>
    <n v="52"/>
    <x v="12"/>
    <d v="2015-02-12T00:00:00"/>
    <d v="1900-03-21T00:00:00"/>
    <s v="SERVICIOS VARIOS GRAVADO"/>
    <n v="820634"/>
    <x v="1"/>
  </r>
  <r>
    <n v="52"/>
    <x v="12"/>
    <d v="2015-02-12T00:00:00"/>
    <d v="1900-04-07T00:00:00"/>
    <s v="REFINANCIACION"/>
    <n v="-388356"/>
    <x v="0"/>
  </r>
  <r>
    <n v="52"/>
    <x v="12"/>
    <d v="2015-02-12T00:00:00"/>
    <d v="1900-04-07T00:00:00"/>
    <s v="REFINANCIACION"/>
    <n v="388356"/>
    <x v="1"/>
  </r>
  <r>
    <n v="52"/>
    <x v="12"/>
    <d v="2015-02-12T00:00:00"/>
    <d v="1900-04-12T00:00:00"/>
    <s v="INTERESES FINANC RED INTERNA"/>
    <n v="-716786"/>
    <x v="0"/>
  </r>
  <r>
    <n v="52"/>
    <x v="12"/>
    <d v="2015-02-12T00:00:00"/>
    <d v="1900-04-12T00:00:00"/>
    <s v="INTERESES FINANC RED INTERNA"/>
    <n v="716786"/>
    <x v="1"/>
  </r>
  <r>
    <n v="52"/>
    <x v="12"/>
    <d v="2015-02-12T00:00:00"/>
    <d v="1900-04-17T00:00:00"/>
    <s v="RED INTERNA GRAVADA BASE 4"/>
    <n v="-468755"/>
    <x v="0"/>
  </r>
  <r>
    <n v="52"/>
    <x v="12"/>
    <d v="2015-02-12T00:00:00"/>
    <d v="1900-04-17T00:00:00"/>
    <s v="RED INTERNA GRAVADA BASE 4"/>
    <n v="468755"/>
    <x v="1"/>
  </r>
  <r>
    <n v="52"/>
    <x v="12"/>
    <d v="2015-02-12T00:00:00"/>
    <d v="1900-04-19T00:00:00"/>
    <s v="SERVICIO ASOCIADO RED INTERNA BASE 4"/>
    <n v="-2478642"/>
    <x v="0"/>
  </r>
  <r>
    <n v="52"/>
    <x v="12"/>
    <d v="2015-02-12T00:00:00"/>
    <d v="1900-04-19T00:00:00"/>
    <s v="SERVICIO ASOCIADO RED INTERNA BASE 4"/>
    <n v="2478642"/>
    <x v="1"/>
  </r>
  <r>
    <n v="500"/>
    <x v="13"/>
    <d v="2015-02-12T00:00:00"/>
    <d v="1899-12-31T00:00:00"/>
    <s v="ANTICIPOS"/>
    <n v="-1812655"/>
    <x v="0"/>
  </r>
  <r>
    <n v="500"/>
    <x v="13"/>
    <d v="2015-02-12T00:00:00"/>
    <d v="1899-12-31T00:00:00"/>
    <s v="ANTICIPOS"/>
    <n v="1812655"/>
    <x v="1"/>
  </r>
  <r>
    <n v="500"/>
    <x v="13"/>
    <d v="2015-02-12T00:00:00"/>
    <d v="1900-01-02T00:00:00"/>
    <s v="CARGO FIJO"/>
    <n v="-104718"/>
    <x v="0"/>
  </r>
  <r>
    <n v="500"/>
    <x v="13"/>
    <d v="2015-02-12T00:00:00"/>
    <d v="1900-01-02T00:00:00"/>
    <s v="CARGO FIJO"/>
    <n v="104718"/>
    <x v="1"/>
  </r>
  <r>
    <n v="500"/>
    <x v="13"/>
    <d v="2015-02-12T00:00:00"/>
    <d v="1900-01-03T00:00:00"/>
    <s v="CARGO POR CONEXIÓN"/>
    <n v="-1228255"/>
    <x v="0"/>
  </r>
  <r>
    <n v="500"/>
    <x v="13"/>
    <d v="2015-02-12T00:00:00"/>
    <d v="1900-01-03T00:00:00"/>
    <s v="CARGO POR CONEXIÓN"/>
    <n v="1228255"/>
    <x v="1"/>
  </r>
  <r>
    <n v="500"/>
    <x v="13"/>
    <d v="2015-02-12T00:00:00"/>
    <d v="1900-01-06T00:00:00"/>
    <s v="CONSUMO"/>
    <n v="-898266"/>
    <x v="0"/>
  </r>
  <r>
    <n v="500"/>
    <x v="13"/>
    <d v="2015-02-12T00:00:00"/>
    <d v="1900-01-06T00:00:00"/>
    <s v="CONSUMO"/>
    <n v="898266"/>
    <x v="1"/>
  </r>
  <r>
    <n v="500"/>
    <x v="13"/>
    <d v="2015-02-12T00:00:00"/>
    <d v="1900-01-16T00:00:00"/>
    <s v="RECONEXION"/>
    <n v="-125127"/>
    <x v="0"/>
  </r>
  <r>
    <n v="500"/>
    <x v="13"/>
    <d v="2015-02-12T00:00:00"/>
    <d v="1900-01-16T00:00:00"/>
    <s v="RECONEXION"/>
    <n v="125127"/>
    <x v="1"/>
  </r>
  <r>
    <n v="500"/>
    <x v="13"/>
    <d v="2015-02-12T00:00:00"/>
    <d v="1900-01-23T00:00:00"/>
    <s v="REVISION PERIODICA"/>
    <n v="-216477"/>
    <x v="0"/>
  </r>
  <r>
    <n v="500"/>
    <x v="13"/>
    <d v="2015-02-12T00:00:00"/>
    <d v="1900-01-23T00:00:00"/>
    <s v="REVISION PERIODICA"/>
    <n v="216477"/>
    <x v="1"/>
  </r>
  <r>
    <n v="500"/>
    <x v="13"/>
    <d v="2015-02-12T00:00:00"/>
    <d v="1900-01-27T00:00:00"/>
    <s v="SERVICIOS ASOCIADOS CARGO POR CONEXIÓN"/>
    <n v="-144919"/>
    <x v="0"/>
  </r>
  <r>
    <n v="500"/>
    <x v="13"/>
    <d v="2015-02-12T00:00:00"/>
    <d v="1900-01-27T00:00:00"/>
    <s v="SERVICIOS ASOCIADOS CARGO POR CONEXIÓN"/>
    <n v="144919"/>
    <x v="1"/>
  </r>
  <r>
    <n v="500"/>
    <x v="13"/>
    <d v="2015-02-12T00:00:00"/>
    <d v="1900-01-29T00:00:00"/>
    <s v="SUBSIDIO"/>
    <n v="-169085"/>
    <x v="1"/>
  </r>
  <r>
    <n v="500"/>
    <x v="13"/>
    <d v="2015-02-12T00:00:00"/>
    <d v="1900-01-29T00:00:00"/>
    <s v="SUBSIDIO"/>
    <n v="169085"/>
    <x v="0"/>
  </r>
  <r>
    <n v="500"/>
    <x v="13"/>
    <d v="2015-02-12T00:00:00"/>
    <d v="1900-02-12T00:00:00"/>
    <s v="IMPUESTO DE IVA 16%"/>
    <n v="-1473"/>
    <x v="0"/>
  </r>
  <r>
    <n v="500"/>
    <x v="13"/>
    <d v="2015-02-12T00:00:00"/>
    <d v="1900-02-12T00:00:00"/>
    <s v="IMPUESTO DE IVA 16%"/>
    <n v="1473"/>
    <x v="1"/>
  </r>
  <r>
    <n v="500"/>
    <x v="13"/>
    <d v="2015-02-12T00:00:00"/>
    <d v="1900-02-14T00:00:00"/>
    <s v="RECARGOS MORA EXCLUIDOS"/>
    <n v="-29632"/>
    <x v="0"/>
  </r>
  <r>
    <n v="500"/>
    <x v="13"/>
    <d v="2015-02-12T00:00:00"/>
    <d v="1900-02-14T00:00:00"/>
    <s v="RECARGOS MORA EXCLUIDOS"/>
    <n v="29632"/>
    <x v="1"/>
  </r>
  <r>
    <n v="500"/>
    <x v="13"/>
    <d v="2015-02-12T00:00:00"/>
    <d v="1900-02-24T00:00:00"/>
    <s v="INTERESES FINANCIACION CONEXION"/>
    <n v="-302177"/>
    <x v="0"/>
  </r>
  <r>
    <n v="500"/>
    <x v="13"/>
    <d v="2015-02-12T00:00:00"/>
    <d v="1900-02-24T00:00:00"/>
    <s v="INTERESES FINANCIACION CONEXION"/>
    <n v="302177"/>
    <x v="1"/>
  </r>
  <r>
    <n v="500"/>
    <x v="13"/>
    <d v="2015-02-12T00:00:00"/>
    <d v="1900-02-26T00:00:00"/>
    <s v="INTERESES FINANCIACION CREDITO BRILLA"/>
    <n v="-3896612"/>
    <x v="0"/>
  </r>
  <r>
    <n v="500"/>
    <x v="13"/>
    <d v="2015-02-12T00:00:00"/>
    <d v="1900-02-26T00:00:00"/>
    <s v="INTERESES FINANCIACION CREDITO BRILLA"/>
    <n v="3896612"/>
    <x v="1"/>
  </r>
  <r>
    <n v="500"/>
    <x v="13"/>
    <d v="2015-02-12T00:00:00"/>
    <d v="1900-02-28T00:00:00"/>
    <s v="SEGURO BRILLA"/>
    <n v="-9158"/>
    <x v="0"/>
  </r>
  <r>
    <n v="500"/>
    <x v="13"/>
    <d v="2015-02-12T00:00:00"/>
    <d v="1900-02-28T00:00:00"/>
    <s v="SEGURO BRILLA"/>
    <n v="9158"/>
    <x v="1"/>
  </r>
  <r>
    <n v="500"/>
    <x v="13"/>
    <d v="2015-02-12T00:00:00"/>
    <d v="1900-03-21T00:00:00"/>
    <s v="SERVICIOS VARIOS GRAVADO"/>
    <n v="-33150"/>
    <x v="0"/>
  </r>
  <r>
    <n v="500"/>
    <x v="13"/>
    <d v="2015-02-12T00:00:00"/>
    <d v="1900-03-21T00:00:00"/>
    <s v="SERVICIOS VARIOS GRAVADO"/>
    <n v="33150"/>
    <x v="1"/>
  </r>
  <r>
    <n v="500"/>
    <x v="13"/>
    <d v="2015-02-12T00:00:00"/>
    <d v="1900-04-07T00:00:00"/>
    <s v="REFINANCIACION"/>
    <n v="-917193"/>
    <x v="0"/>
  </r>
  <r>
    <n v="500"/>
    <x v="13"/>
    <d v="2015-02-12T00:00:00"/>
    <d v="1900-04-07T00:00:00"/>
    <s v="REFINANCIACION"/>
    <n v="917193"/>
    <x v="1"/>
  </r>
  <r>
    <n v="500"/>
    <x v="13"/>
    <d v="2015-02-12T00:00:00"/>
    <d v="1900-04-09T00:00:00"/>
    <s v="RECARGO POR MORA RED INTERNA"/>
    <n v="-41"/>
    <x v="0"/>
  </r>
  <r>
    <n v="500"/>
    <x v="13"/>
    <d v="2015-02-12T00:00:00"/>
    <d v="1900-04-09T00:00:00"/>
    <s v="RECARGO POR MORA RED INTERNA"/>
    <n v="41"/>
    <x v="1"/>
  </r>
  <r>
    <n v="500"/>
    <x v="13"/>
    <d v="2015-02-12T00:00:00"/>
    <d v="1900-04-10T00:00:00"/>
    <s v="RECARGO POR MORA  GRAVADOS OTROS SERVICIOS"/>
    <n v="-13"/>
    <x v="0"/>
  </r>
  <r>
    <n v="500"/>
    <x v="13"/>
    <d v="2015-02-12T00:00:00"/>
    <d v="1900-04-10T00:00:00"/>
    <s v="RECARGO POR MORA  GRAVADOS OTROS SERVICIOS"/>
    <n v="13"/>
    <x v="1"/>
  </r>
  <r>
    <n v="500"/>
    <x v="13"/>
    <d v="2015-02-12T00:00:00"/>
    <d v="1900-04-12T00:00:00"/>
    <s v="INTERESES FINANC RED INTERNA"/>
    <n v="-105361"/>
    <x v="0"/>
  </r>
  <r>
    <n v="500"/>
    <x v="13"/>
    <d v="2015-02-12T00:00:00"/>
    <d v="1900-04-12T00:00:00"/>
    <s v="INTERESES FINANC RED INTERNA"/>
    <n v="105361"/>
    <x v="1"/>
  </r>
  <r>
    <n v="500"/>
    <x v="13"/>
    <d v="2015-02-12T00:00:00"/>
    <d v="1900-04-17T00:00:00"/>
    <s v="RED INTERNA GRAVADA BASE 4"/>
    <n v="-2147300"/>
    <x v="0"/>
  </r>
  <r>
    <n v="500"/>
    <x v="13"/>
    <d v="2015-02-12T00:00:00"/>
    <d v="1900-04-17T00:00:00"/>
    <s v="RED INTERNA GRAVADA BASE 4"/>
    <n v="2147300"/>
    <x v="1"/>
  </r>
  <r>
    <n v="500"/>
    <x v="13"/>
    <d v="2015-02-12T00:00:00"/>
    <d v="1900-04-19T00:00:00"/>
    <s v="SERVICIO ASOCIADO RED INTERNA BASE 4"/>
    <n v="-356139"/>
    <x v="0"/>
  </r>
  <r>
    <n v="500"/>
    <x v="13"/>
    <d v="2015-02-12T00:00:00"/>
    <d v="1900-04-19T00:00:00"/>
    <s v="SERVICIO ASOCIADO RED INTERNA BASE 4"/>
    <n v="356139"/>
    <x v="1"/>
  </r>
  <r>
    <n v="501"/>
    <x v="14"/>
    <d v="2015-02-12T00:00:00"/>
    <d v="1900-01-02T00:00:00"/>
    <s v="CARGO FIJO"/>
    <n v="-62694"/>
    <x v="0"/>
  </r>
  <r>
    <n v="501"/>
    <x v="14"/>
    <d v="2015-02-12T00:00:00"/>
    <d v="1900-01-02T00:00:00"/>
    <s v="CARGO FIJO"/>
    <n v="62694"/>
    <x v="1"/>
  </r>
  <r>
    <n v="501"/>
    <x v="14"/>
    <d v="2015-02-12T00:00:00"/>
    <d v="1900-01-03T00:00:00"/>
    <s v="CARGO POR CONEXIÓN"/>
    <n v="-19720"/>
    <x v="0"/>
  </r>
  <r>
    <n v="501"/>
    <x v="14"/>
    <d v="2015-02-12T00:00:00"/>
    <d v="1900-01-03T00:00:00"/>
    <s v="CARGO POR CONEXIÓN"/>
    <n v="19720"/>
    <x v="1"/>
  </r>
  <r>
    <n v="501"/>
    <x v="14"/>
    <d v="2015-02-12T00:00:00"/>
    <d v="1900-01-06T00:00:00"/>
    <s v="CONSUMO"/>
    <n v="-225487"/>
    <x v="0"/>
  </r>
  <r>
    <n v="501"/>
    <x v="14"/>
    <d v="2015-02-12T00:00:00"/>
    <d v="1900-01-06T00:00:00"/>
    <s v="CONSUMO"/>
    <n v="225487"/>
    <x v="1"/>
  </r>
  <r>
    <n v="501"/>
    <x v="14"/>
    <d v="2015-02-12T00:00:00"/>
    <d v="1900-01-07T00:00:00"/>
    <s v="CONTRIBUCION"/>
    <n v="-2828"/>
    <x v="0"/>
  </r>
  <r>
    <n v="501"/>
    <x v="14"/>
    <d v="2015-02-12T00:00:00"/>
    <d v="1900-01-07T00:00:00"/>
    <s v="CONTRIBUCION"/>
    <n v="2828"/>
    <x v="1"/>
  </r>
  <r>
    <n v="501"/>
    <x v="14"/>
    <d v="2015-02-12T00:00:00"/>
    <d v="1900-01-16T00:00:00"/>
    <s v="RECONEXION"/>
    <n v="-331864"/>
    <x v="0"/>
  </r>
  <r>
    <n v="501"/>
    <x v="14"/>
    <d v="2015-02-12T00:00:00"/>
    <d v="1900-01-16T00:00:00"/>
    <s v="RECONEXION"/>
    <n v="331864"/>
    <x v="1"/>
  </r>
  <r>
    <n v="501"/>
    <x v="14"/>
    <d v="2015-02-12T00:00:00"/>
    <d v="1900-01-23T00:00:00"/>
    <s v="REVISION PERIODICA"/>
    <n v="-156731"/>
    <x v="0"/>
  </r>
  <r>
    <n v="501"/>
    <x v="14"/>
    <d v="2015-02-12T00:00:00"/>
    <d v="1900-01-23T00:00:00"/>
    <s v="REVISION PERIODICA"/>
    <n v="156731"/>
    <x v="1"/>
  </r>
  <r>
    <n v="501"/>
    <x v="14"/>
    <d v="2015-02-12T00:00:00"/>
    <d v="1900-01-27T00:00:00"/>
    <s v="SERVICIOS ASOCIADOS CARGO POR CONEXIÓN"/>
    <n v="-89138"/>
    <x v="0"/>
  </r>
  <r>
    <n v="501"/>
    <x v="14"/>
    <d v="2015-02-12T00:00:00"/>
    <d v="1900-01-27T00:00:00"/>
    <s v="SERVICIOS ASOCIADOS CARGO POR CONEXIÓN"/>
    <n v="89138"/>
    <x v="1"/>
  </r>
  <r>
    <n v="501"/>
    <x v="14"/>
    <d v="2015-02-12T00:00:00"/>
    <d v="1900-01-29T00:00:00"/>
    <s v="SUBSIDIO"/>
    <n v="-51828"/>
    <x v="1"/>
  </r>
  <r>
    <n v="501"/>
    <x v="14"/>
    <d v="2015-02-12T00:00:00"/>
    <d v="1900-01-29T00:00:00"/>
    <s v="SUBSIDIO"/>
    <n v="51828"/>
    <x v="0"/>
  </r>
  <r>
    <n v="501"/>
    <x v="14"/>
    <d v="2015-02-12T00:00:00"/>
    <d v="1900-02-14T00:00:00"/>
    <s v="RECARGOS MORA EXCLUIDOS"/>
    <n v="-16358"/>
    <x v="0"/>
  </r>
  <r>
    <n v="501"/>
    <x v="14"/>
    <d v="2015-02-12T00:00:00"/>
    <d v="1900-02-14T00:00:00"/>
    <s v="RECARGOS MORA EXCLUIDOS"/>
    <n v="16358"/>
    <x v="1"/>
  </r>
  <r>
    <n v="501"/>
    <x v="14"/>
    <d v="2015-02-12T00:00:00"/>
    <d v="1900-02-24T00:00:00"/>
    <s v="INTERESES FINANCIACION CONEXION"/>
    <n v="-121328"/>
    <x v="0"/>
  </r>
  <r>
    <n v="501"/>
    <x v="14"/>
    <d v="2015-02-12T00:00:00"/>
    <d v="1900-02-24T00:00:00"/>
    <s v="INTERESES FINANCIACION CONEXION"/>
    <n v="121328"/>
    <x v="1"/>
  </r>
  <r>
    <n v="501"/>
    <x v="14"/>
    <d v="2015-02-12T00:00:00"/>
    <d v="1900-02-26T00:00:00"/>
    <s v="INTERESES FINANCIACION CREDITO BRILLA"/>
    <n v="-1878125"/>
    <x v="0"/>
  </r>
  <r>
    <n v="501"/>
    <x v="14"/>
    <d v="2015-02-12T00:00:00"/>
    <d v="1900-02-26T00:00:00"/>
    <s v="INTERESES FINANCIACION CREDITO BRILLA"/>
    <n v="1878125"/>
    <x v="1"/>
  </r>
  <r>
    <n v="501"/>
    <x v="14"/>
    <d v="2015-02-12T00:00:00"/>
    <d v="1900-02-28T00:00:00"/>
    <s v="SEGURO BRILLA"/>
    <n v="-1759"/>
    <x v="0"/>
  </r>
  <r>
    <n v="501"/>
    <x v="14"/>
    <d v="2015-02-12T00:00:00"/>
    <d v="1900-02-28T00:00:00"/>
    <s v="SEGURO BRILLA"/>
    <n v="1759"/>
    <x v="1"/>
  </r>
  <r>
    <n v="501"/>
    <x v="14"/>
    <d v="2015-02-12T00:00:00"/>
    <d v="1900-03-21T00:00:00"/>
    <s v="SERVICIOS VARIOS GRAVADO"/>
    <n v="-9683"/>
    <x v="0"/>
  </r>
  <r>
    <n v="501"/>
    <x v="14"/>
    <d v="2015-02-12T00:00:00"/>
    <d v="1900-03-21T00:00:00"/>
    <s v="SERVICIOS VARIOS GRAVADO"/>
    <n v="9683"/>
    <x v="1"/>
  </r>
  <r>
    <n v="501"/>
    <x v="14"/>
    <d v="2015-02-12T00:00:00"/>
    <d v="1900-04-07T00:00:00"/>
    <s v="REFINANCIACION"/>
    <n v="-912487"/>
    <x v="0"/>
  </r>
  <r>
    <n v="501"/>
    <x v="14"/>
    <d v="2015-02-12T00:00:00"/>
    <d v="1900-04-07T00:00:00"/>
    <s v="REFINANCIACION"/>
    <n v="912487"/>
    <x v="1"/>
  </r>
  <r>
    <n v="501"/>
    <x v="14"/>
    <d v="2015-02-12T00:00:00"/>
    <d v="1900-04-09T00:00:00"/>
    <s v="RECARGO POR MORA RED INTERNA"/>
    <n v="-12"/>
    <x v="0"/>
  </r>
  <r>
    <n v="501"/>
    <x v="14"/>
    <d v="2015-02-12T00:00:00"/>
    <d v="1900-04-09T00:00:00"/>
    <s v="RECARGO POR MORA RED INTERNA"/>
    <n v="12"/>
    <x v="1"/>
  </r>
  <r>
    <n v="501"/>
    <x v="14"/>
    <d v="2015-02-12T00:00:00"/>
    <d v="1900-04-12T00:00:00"/>
    <s v="INTERESES FINANC RED INTERNA"/>
    <n v="-12316"/>
    <x v="0"/>
  </r>
  <r>
    <n v="501"/>
    <x v="14"/>
    <d v="2015-02-12T00:00:00"/>
    <d v="1900-04-12T00:00:00"/>
    <s v="INTERESES FINANC RED INTERNA"/>
    <n v="12316"/>
    <x v="1"/>
  </r>
  <r>
    <n v="501"/>
    <x v="14"/>
    <d v="2015-02-12T00:00:00"/>
    <d v="1900-04-17T00:00:00"/>
    <s v="RED INTERNA GRAVADA BASE 4"/>
    <n v="-39506"/>
    <x v="0"/>
  </r>
  <r>
    <n v="501"/>
    <x v="14"/>
    <d v="2015-02-12T00:00:00"/>
    <d v="1900-04-17T00:00:00"/>
    <s v="RED INTERNA GRAVADA BASE 4"/>
    <n v="39506"/>
    <x v="1"/>
  </r>
  <r>
    <n v="501"/>
    <x v="14"/>
    <d v="2015-02-12T00:00:00"/>
    <d v="1900-04-19T00:00:00"/>
    <s v="SERVICIO ASOCIADO RED INTERNA BASE 4"/>
    <n v="-165518"/>
    <x v="0"/>
  </r>
  <r>
    <n v="501"/>
    <x v="14"/>
    <d v="2015-02-12T00:00:00"/>
    <d v="1900-04-19T00:00:00"/>
    <s v="SERVICIO ASOCIADO RED INTERNA BASE 4"/>
    <n v="165518"/>
    <x v="1"/>
  </r>
  <r>
    <n v="502"/>
    <x v="15"/>
    <d v="2015-02-12T00:00:00"/>
    <d v="1899-12-31T00:00:00"/>
    <s v="ANTICIPOS"/>
    <n v="-50000"/>
    <x v="0"/>
  </r>
  <r>
    <n v="502"/>
    <x v="15"/>
    <d v="2015-02-12T00:00:00"/>
    <d v="1899-12-31T00:00:00"/>
    <s v="ANTICIPOS"/>
    <n v="50000"/>
    <x v="1"/>
  </r>
  <r>
    <n v="502"/>
    <x v="15"/>
    <d v="2015-02-12T00:00:00"/>
    <d v="1900-01-02T00:00:00"/>
    <s v="CARGO FIJO"/>
    <n v="-46017"/>
    <x v="0"/>
  </r>
  <r>
    <n v="502"/>
    <x v="15"/>
    <d v="2015-02-12T00:00:00"/>
    <d v="1900-01-02T00:00:00"/>
    <s v="CARGO FIJO"/>
    <n v="46017"/>
    <x v="1"/>
  </r>
  <r>
    <n v="502"/>
    <x v="15"/>
    <d v="2015-02-12T00:00:00"/>
    <d v="1900-01-06T00:00:00"/>
    <s v="CONSUMO"/>
    <n v="-239947"/>
    <x v="0"/>
  </r>
  <r>
    <n v="502"/>
    <x v="15"/>
    <d v="2015-02-12T00:00:00"/>
    <d v="1900-01-06T00:00:00"/>
    <s v="CONSUMO"/>
    <n v="239947"/>
    <x v="1"/>
  </r>
  <r>
    <n v="502"/>
    <x v="15"/>
    <d v="2015-02-12T00:00:00"/>
    <d v="1900-01-16T00:00:00"/>
    <s v="RECONEXION"/>
    <n v="-71145"/>
    <x v="0"/>
  </r>
  <r>
    <n v="502"/>
    <x v="15"/>
    <d v="2015-02-12T00:00:00"/>
    <d v="1900-01-16T00:00:00"/>
    <s v="RECONEXION"/>
    <n v="71145"/>
    <x v="1"/>
  </r>
  <r>
    <n v="502"/>
    <x v="15"/>
    <d v="2015-02-12T00:00:00"/>
    <d v="1900-01-23T00:00:00"/>
    <s v="REVISION PERIODICA"/>
    <n v="-276986"/>
    <x v="0"/>
  </r>
  <r>
    <n v="502"/>
    <x v="15"/>
    <d v="2015-02-12T00:00:00"/>
    <d v="1900-01-23T00:00:00"/>
    <s v="REVISION PERIODICA"/>
    <n v="276986"/>
    <x v="1"/>
  </r>
  <r>
    <n v="502"/>
    <x v="15"/>
    <d v="2015-02-12T00:00:00"/>
    <d v="1900-01-27T00:00:00"/>
    <s v="SERVICIOS ASOCIADOS CARGO POR CONEXIÓN"/>
    <n v="-44322"/>
    <x v="0"/>
  </r>
  <r>
    <n v="502"/>
    <x v="15"/>
    <d v="2015-02-12T00:00:00"/>
    <d v="1900-01-27T00:00:00"/>
    <s v="SERVICIOS ASOCIADOS CARGO POR CONEXIÓN"/>
    <n v="44322"/>
    <x v="1"/>
  </r>
  <r>
    <n v="502"/>
    <x v="15"/>
    <d v="2015-02-12T00:00:00"/>
    <d v="1900-01-29T00:00:00"/>
    <s v="SUBSIDIO"/>
    <n v="-66452"/>
    <x v="1"/>
  </r>
  <r>
    <n v="502"/>
    <x v="15"/>
    <d v="2015-02-12T00:00:00"/>
    <d v="1900-01-29T00:00:00"/>
    <s v="SUBSIDIO"/>
    <n v="66452"/>
    <x v="0"/>
  </r>
  <r>
    <n v="502"/>
    <x v="15"/>
    <d v="2015-02-12T00:00:00"/>
    <d v="1900-02-14T00:00:00"/>
    <s v="RECARGOS MORA EXCLUIDOS"/>
    <n v="-15930"/>
    <x v="0"/>
  </r>
  <r>
    <n v="502"/>
    <x v="15"/>
    <d v="2015-02-12T00:00:00"/>
    <d v="1900-02-14T00:00:00"/>
    <s v="RECARGOS MORA EXCLUIDOS"/>
    <n v="15930"/>
    <x v="1"/>
  </r>
  <r>
    <n v="502"/>
    <x v="15"/>
    <d v="2015-02-12T00:00:00"/>
    <d v="1900-02-24T00:00:00"/>
    <s v="INTERESES FINANCIACION CONEXION"/>
    <n v="-17630"/>
    <x v="0"/>
  </r>
  <r>
    <n v="502"/>
    <x v="15"/>
    <d v="2015-02-12T00:00:00"/>
    <d v="1900-02-24T00:00:00"/>
    <s v="INTERESES FINANCIACION CONEXION"/>
    <n v="17630"/>
    <x v="1"/>
  </r>
  <r>
    <n v="502"/>
    <x v="15"/>
    <d v="2015-02-12T00:00:00"/>
    <d v="1900-02-26T00:00:00"/>
    <s v="INTERESES FINANCIACION CREDITO BRILLA"/>
    <n v="-911716"/>
    <x v="0"/>
  </r>
  <r>
    <n v="502"/>
    <x v="15"/>
    <d v="2015-02-12T00:00:00"/>
    <d v="1900-02-26T00:00:00"/>
    <s v="INTERESES FINANCIACION CREDITO BRILLA"/>
    <n v="911716"/>
    <x v="1"/>
  </r>
  <r>
    <n v="502"/>
    <x v="15"/>
    <d v="2015-02-12T00:00:00"/>
    <d v="1900-02-28T00:00:00"/>
    <s v="SEGURO BRILLA"/>
    <n v="-3386"/>
    <x v="0"/>
  </r>
  <r>
    <n v="502"/>
    <x v="15"/>
    <d v="2015-02-12T00:00:00"/>
    <d v="1900-02-28T00:00:00"/>
    <s v="SEGURO BRILLA"/>
    <n v="3386"/>
    <x v="1"/>
  </r>
  <r>
    <n v="502"/>
    <x v="15"/>
    <d v="2015-02-12T00:00:00"/>
    <d v="1900-03-21T00:00:00"/>
    <s v="SERVICIOS VARIOS GRAVADO"/>
    <n v="-7000"/>
    <x v="0"/>
  </r>
  <r>
    <n v="502"/>
    <x v="15"/>
    <d v="2015-02-12T00:00:00"/>
    <d v="1900-03-21T00:00:00"/>
    <s v="SERVICIOS VARIOS GRAVADO"/>
    <n v="7000"/>
    <x v="1"/>
  </r>
  <r>
    <n v="502"/>
    <x v="15"/>
    <d v="2015-02-12T00:00:00"/>
    <d v="1900-04-12T00:00:00"/>
    <s v="INTERESES FINANC RED INTERNA"/>
    <n v="-7448"/>
    <x v="0"/>
  </r>
  <r>
    <n v="502"/>
    <x v="15"/>
    <d v="2015-02-12T00:00:00"/>
    <d v="1900-04-12T00:00:00"/>
    <s v="INTERESES FINANC RED INTERNA"/>
    <n v="7448"/>
    <x v="1"/>
  </r>
  <r>
    <n v="502"/>
    <x v="15"/>
    <d v="2015-02-12T00:00:00"/>
    <d v="1900-04-19T00:00:00"/>
    <s v="SERVICIO ASOCIADO RED INTERNA BASE 4"/>
    <n v="-232338"/>
    <x v="0"/>
  </r>
  <r>
    <n v="502"/>
    <x v="15"/>
    <d v="2015-02-12T00:00:00"/>
    <d v="1900-04-19T00:00:00"/>
    <s v="SERVICIO ASOCIADO RED INTERNA BASE 4"/>
    <n v="232338"/>
    <x v="1"/>
  </r>
  <r>
    <n v="504"/>
    <x v="16"/>
    <d v="2015-02-12T00:00:00"/>
    <d v="1899-12-31T00:00:00"/>
    <s v="ANTICIPOS"/>
    <n v="-6361"/>
    <x v="0"/>
  </r>
  <r>
    <n v="504"/>
    <x v="16"/>
    <d v="2015-02-12T00:00:00"/>
    <d v="1899-12-31T00:00:00"/>
    <s v="ANTICIPOS"/>
    <n v="6361"/>
    <x v="1"/>
  </r>
  <r>
    <n v="504"/>
    <x v="16"/>
    <d v="2015-02-12T00:00:00"/>
    <d v="1900-01-02T00:00:00"/>
    <s v="CARGO FIJO"/>
    <n v="-16438"/>
    <x v="0"/>
  </r>
  <r>
    <n v="504"/>
    <x v="16"/>
    <d v="2015-02-12T00:00:00"/>
    <d v="1900-01-02T00:00:00"/>
    <s v="CARGO FIJO"/>
    <n v="16438"/>
    <x v="1"/>
  </r>
  <r>
    <n v="504"/>
    <x v="16"/>
    <d v="2015-02-12T00:00:00"/>
    <d v="1900-01-03T00:00:00"/>
    <s v="CARGO POR CONEXIÓN"/>
    <n v="-347457"/>
    <x v="0"/>
  </r>
  <r>
    <n v="504"/>
    <x v="16"/>
    <d v="2015-02-12T00:00:00"/>
    <d v="1900-01-03T00:00:00"/>
    <s v="CARGO POR CONEXIÓN"/>
    <n v="347457"/>
    <x v="1"/>
  </r>
  <r>
    <n v="504"/>
    <x v="16"/>
    <d v="2015-02-12T00:00:00"/>
    <d v="1900-01-06T00:00:00"/>
    <s v="CONSUMO"/>
    <n v="-3541255"/>
    <x v="0"/>
  </r>
  <r>
    <n v="504"/>
    <x v="16"/>
    <d v="2015-02-12T00:00:00"/>
    <d v="1900-01-06T00:00:00"/>
    <s v="CONSUMO"/>
    <n v="3541255"/>
    <x v="1"/>
  </r>
  <r>
    <n v="504"/>
    <x v="16"/>
    <d v="2015-02-12T00:00:00"/>
    <d v="1900-01-07T00:00:00"/>
    <s v="CONTRIBUCION"/>
    <n v="-28735"/>
    <x v="0"/>
  </r>
  <r>
    <n v="504"/>
    <x v="16"/>
    <d v="2015-02-12T00:00:00"/>
    <d v="1900-01-07T00:00:00"/>
    <s v="CONTRIBUCION"/>
    <n v="28735"/>
    <x v="1"/>
  </r>
  <r>
    <n v="504"/>
    <x v="16"/>
    <d v="2015-02-12T00:00:00"/>
    <d v="1900-01-16T00:00:00"/>
    <s v="RECONEXION"/>
    <n v="-111663"/>
    <x v="0"/>
  </r>
  <r>
    <n v="504"/>
    <x v="16"/>
    <d v="2015-02-12T00:00:00"/>
    <d v="1900-01-16T00:00:00"/>
    <s v="RECONEXION"/>
    <n v="111663"/>
    <x v="1"/>
  </r>
  <r>
    <n v="504"/>
    <x v="16"/>
    <d v="2015-02-12T00:00:00"/>
    <d v="1900-01-23T00:00:00"/>
    <s v="REVISION PERIODICA"/>
    <n v="-122392"/>
    <x v="0"/>
  </r>
  <r>
    <n v="504"/>
    <x v="16"/>
    <d v="2015-02-12T00:00:00"/>
    <d v="1900-01-23T00:00:00"/>
    <s v="REVISION PERIODICA"/>
    <n v="122392"/>
    <x v="1"/>
  </r>
  <r>
    <n v="504"/>
    <x v="16"/>
    <d v="2015-02-12T00:00:00"/>
    <d v="1900-01-27T00:00:00"/>
    <s v="SERVICIOS ASOCIADOS CARGO POR CONEXIÓN"/>
    <n v="-106369"/>
    <x v="0"/>
  </r>
  <r>
    <n v="504"/>
    <x v="16"/>
    <d v="2015-02-12T00:00:00"/>
    <d v="1900-01-27T00:00:00"/>
    <s v="SERVICIOS ASOCIADOS CARGO POR CONEXIÓN"/>
    <n v="106369"/>
    <x v="1"/>
  </r>
  <r>
    <n v="504"/>
    <x v="16"/>
    <d v="2015-02-12T00:00:00"/>
    <d v="1900-01-29T00:00:00"/>
    <s v="SUBSIDIO"/>
    <n v="-1524427"/>
    <x v="1"/>
  </r>
  <r>
    <n v="504"/>
    <x v="16"/>
    <d v="2015-02-12T00:00:00"/>
    <d v="1900-01-29T00:00:00"/>
    <s v="SUBSIDIO"/>
    <n v="1524427"/>
    <x v="0"/>
  </r>
  <r>
    <n v="504"/>
    <x v="16"/>
    <d v="2015-02-12T00:00:00"/>
    <d v="1900-02-14T00:00:00"/>
    <s v="RECARGOS MORA EXCLUIDOS"/>
    <n v="-57195"/>
    <x v="0"/>
  </r>
  <r>
    <n v="504"/>
    <x v="16"/>
    <d v="2015-02-12T00:00:00"/>
    <d v="1900-02-14T00:00:00"/>
    <s v="RECARGOS MORA EXCLUIDOS"/>
    <n v="57195"/>
    <x v="1"/>
  </r>
  <r>
    <n v="504"/>
    <x v="16"/>
    <d v="2015-02-12T00:00:00"/>
    <d v="1900-02-17T00:00:00"/>
    <s v="GENERACION SALDO A FAVOR"/>
    <n v="-299688"/>
    <x v="0"/>
  </r>
  <r>
    <n v="504"/>
    <x v="16"/>
    <d v="2015-02-12T00:00:00"/>
    <d v="1900-02-17T00:00:00"/>
    <s v="GENERACION SALDO A FAVOR"/>
    <n v="299688"/>
    <x v="1"/>
  </r>
  <r>
    <n v="504"/>
    <x v="16"/>
    <d v="2015-02-12T00:00:00"/>
    <d v="1900-02-20T00:00:00"/>
    <s v="LIBERTY MERCADO ASEGURADO"/>
    <n v="-204642"/>
    <x v="0"/>
  </r>
  <r>
    <n v="504"/>
    <x v="16"/>
    <d v="2015-02-12T00:00:00"/>
    <d v="1900-02-20T00:00:00"/>
    <s v="LIBERTY MERCADO ASEGURADO"/>
    <n v="204642"/>
    <x v="1"/>
  </r>
  <r>
    <n v="504"/>
    <x v="16"/>
    <d v="2015-02-12T00:00:00"/>
    <d v="1900-02-24T00:00:00"/>
    <s v="INTERESES FINANCIACION CONEXION"/>
    <n v="-676577"/>
    <x v="0"/>
  </r>
  <r>
    <n v="504"/>
    <x v="16"/>
    <d v="2015-02-12T00:00:00"/>
    <d v="1900-02-24T00:00:00"/>
    <s v="INTERESES FINANCIACION CONEXION"/>
    <n v="676577"/>
    <x v="1"/>
  </r>
  <r>
    <n v="504"/>
    <x v="16"/>
    <d v="2015-02-12T00:00:00"/>
    <d v="1900-02-26T00:00:00"/>
    <s v="INTERESES FINANCIACION CREDITO BRILLA"/>
    <n v="-1350580"/>
    <x v="0"/>
  </r>
  <r>
    <n v="504"/>
    <x v="16"/>
    <d v="2015-02-12T00:00:00"/>
    <d v="1900-02-26T00:00:00"/>
    <s v="INTERESES FINANCIACION CREDITO BRILLA"/>
    <n v="1350580"/>
    <x v="1"/>
  </r>
  <r>
    <n v="504"/>
    <x v="16"/>
    <d v="2015-02-12T00:00:00"/>
    <d v="1900-02-28T00:00:00"/>
    <s v="SEGURO BRILLA"/>
    <n v="-12010"/>
    <x v="0"/>
  </r>
  <r>
    <n v="504"/>
    <x v="16"/>
    <d v="2015-02-12T00:00:00"/>
    <d v="1900-02-28T00:00:00"/>
    <s v="SEGURO BRILLA"/>
    <n v="12010"/>
    <x v="1"/>
  </r>
  <r>
    <n v="504"/>
    <x v="16"/>
    <d v="2015-02-12T00:00:00"/>
    <d v="1900-03-21T00:00:00"/>
    <s v="SERVICIOS VARIOS GRAVADO"/>
    <n v="-15699"/>
    <x v="0"/>
  </r>
  <r>
    <n v="504"/>
    <x v="16"/>
    <d v="2015-02-12T00:00:00"/>
    <d v="1900-03-21T00:00:00"/>
    <s v="SERVICIOS VARIOS GRAVADO"/>
    <n v="15699"/>
    <x v="1"/>
  </r>
  <r>
    <n v="504"/>
    <x v="16"/>
    <d v="2015-02-12T00:00:00"/>
    <d v="1900-04-07T00:00:00"/>
    <s v="REFINANCIACION"/>
    <n v="-127527"/>
    <x v="0"/>
  </r>
  <r>
    <n v="504"/>
    <x v="16"/>
    <d v="2015-02-12T00:00:00"/>
    <d v="1900-04-07T00:00:00"/>
    <s v="REFINANCIACION"/>
    <n v="127527"/>
    <x v="1"/>
  </r>
  <r>
    <n v="504"/>
    <x v="16"/>
    <d v="2015-02-12T00:00:00"/>
    <d v="1900-04-12T00:00:00"/>
    <s v="INTERESES FINANC RED INTERNA"/>
    <n v="-504142"/>
    <x v="0"/>
  </r>
  <r>
    <n v="504"/>
    <x v="16"/>
    <d v="2015-02-12T00:00:00"/>
    <d v="1900-04-12T00:00:00"/>
    <s v="INTERESES FINANC RED INTERNA"/>
    <n v="504142"/>
    <x v="1"/>
  </r>
  <r>
    <n v="504"/>
    <x v="16"/>
    <d v="2015-02-12T00:00:00"/>
    <d v="1900-04-17T00:00:00"/>
    <s v="RED INTERNA GRAVADA BASE 4"/>
    <n v="-603436"/>
    <x v="0"/>
  </r>
  <r>
    <n v="504"/>
    <x v="16"/>
    <d v="2015-02-12T00:00:00"/>
    <d v="1900-04-17T00:00:00"/>
    <s v="RED INTERNA GRAVADA BASE 4"/>
    <n v="603436"/>
    <x v="1"/>
  </r>
  <r>
    <n v="504"/>
    <x v="16"/>
    <d v="2015-02-12T00:00:00"/>
    <d v="1900-04-19T00:00:00"/>
    <s v="SERVICIO ASOCIADO RED INTERNA BASE 4"/>
    <n v="-103528"/>
    <x v="0"/>
  </r>
  <r>
    <n v="504"/>
    <x v="16"/>
    <d v="2015-02-12T00:00:00"/>
    <d v="1900-04-19T00:00:00"/>
    <s v="SERVICIO ASOCIADO RED INTERNA BASE 4"/>
    <n v="103528"/>
    <x v="1"/>
  </r>
  <r>
    <n v="506"/>
    <x v="17"/>
    <d v="2015-02-12T00:00:00"/>
    <d v="1899-12-31T00:00:00"/>
    <s v="ANTICIPOS"/>
    <n v="-48118"/>
    <x v="0"/>
  </r>
  <r>
    <n v="506"/>
    <x v="17"/>
    <d v="2015-02-12T00:00:00"/>
    <d v="1899-12-31T00:00:00"/>
    <s v="ANTICIPOS"/>
    <n v="48118"/>
    <x v="1"/>
  </r>
  <r>
    <n v="506"/>
    <x v="17"/>
    <d v="2015-02-12T00:00:00"/>
    <d v="1900-01-02T00:00:00"/>
    <s v="CARGO FIJO"/>
    <n v="-4651973"/>
    <x v="0"/>
  </r>
  <r>
    <n v="506"/>
    <x v="17"/>
    <d v="2015-02-12T00:00:00"/>
    <d v="1900-01-02T00:00:00"/>
    <s v="CARGO FIJO"/>
    <n v="4651973"/>
    <x v="1"/>
  </r>
  <r>
    <n v="506"/>
    <x v="17"/>
    <d v="2015-02-12T00:00:00"/>
    <d v="1900-01-03T00:00:00"/>
    <s v="CARGO POR CONEXIÓN"/>
    <n v="-2137802"/>
    <x v="0"/>
  </r>
  <r>
    <n v="506"/>
    <x v="17"/>
    <d v="2015-02-12T00:00:00"/>
    <d v="1900-01-03T00:00:00"/>
    <s v="CARGO POR CONEXIÓN"/>
    <n v="2137802"/>
    <x v="1"/>
  </r>
  <r>
    <n v="506"/>
    <x v="17"/>
    <d v="2015-02-12T00:00:00"/>
    <d v="1900-01-06T00:00:00"/>
    <s v="CONSUMO"/>
    <n v="-52196405"/>
    <x v="0"/>
  </r>
  <r>
    <n v="506"/>
    <x v="17"/>
    <d v="2015-02-12T00:00:00"/>
    <d v="1900-01-06T00:00:00"/>
    <s v="CONSUMO"/>
    <n v="52196405"/>
    <x v="1"/>
  </r>
  <r>
    <n v="506"/>
    <x v="17"/>
    <d v="2015-02-12T00:00:00"/>
    <d v="1900-01-07T00:00:00"/>
    <s v="CONTRIBUCION"/>
    <n v="-1142667"/>
    <x v="0"/>
  </r>
  <r>
    <n v="506"/>
    <x v="17"/>
    <d v="2015-02-12T00:00:00"/>
    <d v="1900-01-07T00:00:00"/>
    <s v="CONTRIBUCION"/>
    <n v="1142667"/>
    <x v="1"/>
  </r>
  <r>
    <n v="506"/>
    <x v="17"/>
    <d v="2015-02-12T00:00:00"/>
    <d v="1900-01-16T00:00:00"/>
    <s v="RECONEXION"/>
    <n v="-779211"/>
    <x v="0"/>
  </r>
  <r>
    <n v="506"/>
    <x v="17"/>
    <d v="2015-02-12T00:00:00"/>
    <d v="1900-01-16T00:00:00"/>
    <s v="RECONEXION"/>
    <n v="779211"/>
    <x v="1"/>
  </r>
  <r>
    <n v="506"/>
    <x v="17"/>
    <d v="2015-02-12T00:00:00"/>
    <d v="1900-01-23T00:00:00"/>
    <s v="REVISION PERIODICA"/>
    <n v="-1891114"/>
    <x v="0"/>
  </r>
  <r>
    <n v="506"/>
    <x v="17"/>
    <d v="2015-02-12T00:00:00"/>
    <d v="1900-01-23T00:00:00"/>
    <s v="REVISION PERIODICA"/>
    <n v="1891114"/>
    <x v="1"/>
  </r>
  <r>
    <n v="506"/>
    <x v="17"/>
    <d v="2015-02-12T00:00:00"/>
    <d v="1900-01-27T00:00:00"/>
    <s v="SERVICIOS ASOCIADOS CARGO POR CONEXIÓN"/>
    <n v="-1964932"/>
    <x v="0"/>
  </r>
  <r>
    <n v="506"/>
    <x v="17"/>
    <d v="2015-02-12T00:00:00"/>
    <d v="1900-01-27T00:00:00"/>
    <s v="SERVICIOS ASOCIADOS CARGO POR CONEXIÓN"/>
    <n v="1964932"/>
    <x v="1"/>
  </r>
  <r>
    <n v="506"/>
    <x v="17"/>
    <d v="2015-02-12T00:00:00"/>
    <d v="1900-01-29T00:00:00"/>
    <s v="SUBSIDIO"/>
    <n v="-11861114"/>
    <x v="1"/>
  </r>
  <r>
    <n v="506"/>
    <x v="17"/>
    <d v="2015-02-12T00:00:00"/>
    <d v="1900-01-29T00:00:00"/>
    <s v="SUBSIDIO"/>
    <n v="11861114"/>
    <x v="0"/>
  </r>
  <r>
    <n v="506"/>
    <x v="17"/>
    <d v="2015-02-12T00:00:00"/>
    <d v="1900-02-14T00:00:00"/>
    <s v="RECARGOS MORA EXCLUIDOS"/>
    <n v="-590189"/>
    <x v="0"/>
  </r>
  <r>
    <n v="506"/>
    <x v="17"/>
    <d v="2015-02-12T00:00:00"/>
    <d v="1900-02-14T00:00:00"/>
    <s v="RECARGOS MORA EXCLUIDOS"/>
    <n v="590189"/>
    <x v="1"/>
  </r>
  <r>
    <n v="506"/>
    <x v="17"/>
    <d v="2015-02-12T00:00:00"/>
    <d v="1900-02-17T00:00:00"/>
    <s v="GENERACION SALDO A FAVOR"/>
    <n v="-526588"/>
    <x v="0"/>
  </r>
  <r>
    <n v="506"/>
    <x v="17"/>
    <d v="2015-02-12T00:00:00"/>
    <d v="1900-02-17T00:00:00"/>
    <s v="GENERACION SALDO A FAVOR"/>
    <n v="526588"/>
    <x v="1"/>
  </r>
  <r>
    <n v="506"/>
    <x v="17"/>
    <d v="2015-02-12T00:00:00"/>
    <d v="1900-02-20T00:00:00"/>
    <s v="LIBERTY MERCADO ASEGURADO"/>
    <n v="-1315068"/>
    <x v="0"/>
  </r>
  <r>
    <n v="506"/>
    <x v="17"/>
    <d v="2015-02-12T00:00:00"/>
    <d v="1900-02-20T00:00:00"/>
    <s v="LIBERTY MERCADO ASEGURADO"/>
    <n v="1315068"/>
    <x v="1"/>
  </r>
  <r>
    <n v="506"/>
    <x v="17"/>
    <d v="2015-02-12T00:00:00"/>
    <d v="1900-02-24T00:00:00"/>
    <s v="INTERESES FINANCIACION CONEXION"/>
    <n v="-5872330"/>
    <x v="0"/>
  </r>
  <r>
    <n v="506"/>
    <x v="17"/>
    <d v="2015-02-12T00:00:00"/>
    <d v="1900-02-24T00:00:00"/>
    <s v="INTERESES FINANCIACION CONEXION"/>
    <n v="5872330"/>
    <x v="1"/>
  </r>
  <r>
    <n v="506"/>
    <x v="17"/>
    <d v="2015-02-12T00:00:00"/>
    <d v="1900-02-26T00:00:00"/>
    <s v="INTERESES FINANCIACION CREDITO BRILLA"/>
    <n v="-24862569"/>
    <x v="0"/>
  </r>
  <r>
    <n v="506"/>
    <x v="17"/>
    <d v="2015-02-12T00:00:00"/>
    <d v="1900-02-26T00:00:00"/>
    <s v="INTERESES FINANCIACION CREDITO BRILLA"/>
    <n v="24862569"/>
    <x v="1"/>
  </r>
  <r>
    <n v="506"/>
    <x v="17"/>
    <d v="2015-02-12T00:00:00"/>
    <d v="1900-02-28T00:00:00"/>
    <s v="SEGURO BRILLA"/>
    <n v="-210136"/>
    <x v="0"/>
  </r>
  <r>
    <n v="506"/>
    <x v="17"/>
    <d v="2015-02-12T00:00:00"/>
    <d v="1900-02-28T00:00:00"/>
    <s v="SEGURO BRILLA"/>
    <n v="210136"/>
    <x v="1"/>
  </r>
  <r>
    <n v="506"/>
    <x v="17"/>
    <d v="2015-02-12T00:00:00"/>
    <d v="1900-03-21T00:00:00"/>
    <s v="SERVICIOS VARIOS GRAVADO"/>
    <n v="-129642"/>
    <x v="0"/>
  </r>
  <r>
    <n v="506"/>
    <x v="17"/>
    <d v="2015-02-12T00:00:00"/>
    <d v="1900-03-21T00:00:00"/>
    <s v="SERVICIOS VARIOS GRAVADO"/>
    <n v="129642"/>
    <x v="1"/>
  </r>
  <r>
    <n v="506"/>
    <x v="17"/>
    <d v="2015-02-12T00:00:00"/>
    <d v="1900-04-07T00:00:00"/>
    <s v="REFINANCIACION"/>
    <n v="-1521463"/>
    <x v="0"/>
  </r>
  <r>
    <n v="506"/>
    <x v="17"/>
    <d v="2015-02-12T00:00:00"/>
    <d v="1900-04-07T00:00:00"/>
    <s v="REFINANCIACION"/>
    <n v="1521463"/>
    <x v="1"/>
  </r>
  <r>
    <n v="506"/>
    <x v="17"/>
    <d v="2015-02-12T00:00:00"/>
    <d v="1900-04-12T00:00:00"/>
    <s v="INTERESES FINANC RED INTERNA"/>
    <n v="-4209332"/>
    <x v="0"/>
  </r>
  <r>
    <n v="506"/>
    <x v="17"/>
    <d v="2015-02-12T00:00:00"/>
    <d v="1900-04-12T00:00:00"/>
    <s v="INTERESES FINANC RED INTERNA"/>
    <n v="4209332"/>
    <x v="1"/>
  </r>
  <r>
    <n v="506"/>
    <x v="17"/>
    <d v="2015-02-12T00:00:00"/>
    <d v="1900-04-17T00:00:00"/>
    <s v="RED INTERNA GRAVADA BASE 4"/>
    <n v="-3557004"/>
    <x v="0"/>
  </r>
  <r>
    <n v="506"/>
    <x v="17"/>
    <d v="2015-02-12T00:00:00"/>
    <d v="1900-04-17T00:00:00"/>
    <s v="RED INTERNA GRAVADA BASE 4"/>
    <n v="3557004"/>
    <x v="1"/>
  </r>
  <r>
    <n v="506"/>
    <x v="17"/>
    <d v="2015-02-12T00:00:00"/>
    <d v="1900-04-19T00:00:00"/>
    <s v="SERVICIO ASOCIADO RED INTERNA BASE 4"/>
    <n v="-1890505"/>
    <x v="0"/>
  </r>
  <r>
    <n v="506"/>
    <x v="17"/>
    <d v="2015-02-12T00:00:00"/>
    <d v="1900-04-19T00:00:00"/>
    <s v="SERVICIO ASOCIADO RED INTERNA BASE 4"/>
    <n v="1890505"/>
    <x v="1"/>
  </r>
  <r>
    <n v="512"/>
    <x v="18"/>
    <d v="2015-02-12T00:00:00"/>
    <d v="1900-01-02T00:00:00"/>
    <s v="CARGO FIJO"/>
    <n v="-55901"/>
    <x v="0"/>
  </r>
  <r>
    <n v="512"/>
    <x v="18"/>
    <d v="2015-02-12T00:00:00"/>
    <d v="1900-01-02T00:00:00"/>
    <s v="CARGO FIJO"/>
    <n v="55901"/>
    <x v="1"/>
  </r>
  <r>
    <n v="512"/>
    <x v="18"/>
    <d v="2015-02-12T00:00:00"/>
    <d v="1900-01-03T00:00:00"/>
    <s v="CARGO POR CONEXIÓN"/>
    <n v="-94648"/>
    <x v="0"/>
  </r>
  <r>
    <n v="512"/>
    <x v="18"/>
    <d v="2015-02-12T00:00:00"/>
    <d v="1900-01-03T00:00:00"/>
    <s v="CARGO POR CONEXIÓN"/>
    <n v="94648"/>
    <x v="1"/>
  </r>
  <r>
    <n v="512"/>
    <x v="18"/>
    <d v="2015-02-12T00:00:00"/>
    <d v="1900-01-06T00:00:00"/>
    <s v="CONSUMO"/>
    <n v="-1815981"/>
    <x v="0"/>
  </r>
  <r>
    <n v="512"/>
    <x v="18"/>
    <d v="2015-02-12T00:00:00"/>
    <d v="1900-01-06T00:00:00"/>
    <s v="CONSUMO"/>
    <n v="1815981"/>
    <x v="1"/>
  </r>
  <r>
    <n v="512"/>
    <x v="18"/>
    <d v="2015-02-12T00:00:00"/>
    <d v="1900-01-07T00:00:00"/>
    <s v="CONTRIBUCION"/>
    <n v="-14472"/>
    <x v="0"/>
  </r>
  <r>
    <n v="512"/>
    <x v="18"/>
    <d v="2015-02-12T00:00:00"/>
    <d v="1900-01-07T00:00:00"/>
    <s v="CONTRIBUCION"/>
    <n v="14472"/>
    <x v="1"/>
  </r>
  <r>
    <n v="512"/>
    <x v="18"/>
    <d v="2015-02-12T00:00:00"/>
    <d v="1900-01-16T00:00:00"/>
    <s v="RECONEXION"/>
    <n v="-36055"/>
    <x v="0"/>
  </r>
  <r>
    <n v="512"/>
    <x v="18"/>
    <d v="2015-02-12T00:00:00"/>
    <d v="1900-01-16T00:00:00"/>
    <s v="RECONEXION"/>
    <n v="36055"/>
    <x v="1"/>
  </r>
  <r>
    <n v="512"/>
    <x v="18"/>
    <d v="2015-02-12T00:00:00"/>
    <d v="1900-01-23T00:00:00"/>
    <s v="REVISION PERIODICA"/>
    <n v="-78312"/>
    <x v="0"/>
  </r>
  <r>
    <n v="512"/>
    <x v="18"/>
    <d v="2015-02-12T00:00:00"/>
    <d v="1900-01-23T00:00:00"/>
    <s v="REVISION PERIODICA"/>
    <n v="78312"/>
    <x v="1"/>
  </r>
  <r>
    <n v="512"/>
    <x v="18"/>
    <d v="2015-02-12T00:00:00"/>
    <d v="1900-01-27T00:00:00"/>
    <s v="SERVICIOS ASOCIADOS CARGO POR CONEXIÓN"/>
    <n v="-61471"/>
    <x v="0"/>
  </r>
  <r>
    <n v="512"/>
    <x v="18"/>
    <d v="2015-02-12T00:00:00"/>
    <d v="1900-01-27T00:00:00"/>
    <s v="SERVICIOS ASOCIADOS CARGO POR CONEXIÓN"/>
    <n v="61471"/>
    <x v="1"/>
  </r>
  <r>
    <n v="512"/>
    <x v="18"/>
    <d v="2015-02-12T00:00:00"/>
    <d v="1900-01-29T00:00:00"/>
    <s v="SUBSIDIO"/>
    <n v="-692914"/>
    <x v="1"/>
  </r>
  <r>
    <n v="512"/>
    <x v="18"/>
    <d v="2015-02-12T00:00:00"/>
    <d v="1900-01-29T00:00:00"/>
    <s v="SUBSIDIO"/>
    <n v="692914"/>
    <x v="0"/>
  </r>
  <r>
    <n v="512"/>
    <x v="18"/>
    <d v="2015-02-12T00:00:00"/>
    <d v="1900-02-14T00:00:00"/>
    <s v="RECARGOS MORA EXCLUIDOS"/>
    <n v="-29721"/>
    <x v="0"/>
  </r>
  <r>
    <n v="512"/>
    <x v="18"/>
    <d v="2015-02-12T00:00:00"/>
    <d v="1900-02-14T00:00:00"/>
    <s v="RECARGOS MORA EXCLUIDOS"/>
    <n v="29721"/>
    <x v="1"/>
  </r>
  <r>
    <n v="512"/>
    <x v="18"/>
    <d v="2015-02-12T00:00:00"/>
    <d v="1900-02-17T00:00:00"/>
    <s v="GENERACION SALDO A FAVOR"/>
    <n v="-2755"/>
    <x v="0"/>
  </r>
  <r>
    <n v="512"/>
    <x v="18"/>
    <d v="2015-02-12T00:00:00"/>
    <d v="1900-02-17T00:00:00"/>
    <s v="GENERACION SALDO A FAVOR"/>
    <n v="2755"/>
    <x v="1"/>
  </r>
  <r>
    <n v="512"/>
    <x v="18"/>
    <d v="2015-02-12T00:00:00"/>
    <d v="1900-02-20T00:00:00"/>
    <s v="LIBERTY MERCADO ASEGURADO"/>
    <n v="-32700"/>
    <x v="0"/>
  </r>
  <r>
    <n v="512"/>
    <x v="18"/>
    <d v="2015-02-12T00:00:00"/>
    <d v="1900-02-20T00:00:00"/>
    <s v="LIBERTY MERCADO ASEGURADO"/>
    <n v="32700"/>
    <x v="1"/>
  </r>
  <r>
    <n v="512"/>
    <x v="18"/>
    <d v="2015-02-12T00:00:00"/>
    <d v="1900-02-24T00:00:00"/>
    <s v="INTERESES FINANCIACION CONEXION"/>
    <n v="-402216"/>
    <x v="0"/>
  </r>
  <r>
    <n v="512"/>
    <x v="18"/>
    <d v="2015-02-12T00:00:00"/>
    <d v="1900-02-24T00:00:00"/>
    <s v="INTERESES FINANCIACION CONEXION"/>
    <n v="402216"/>
    <x v="1"/>
  </r>
  <r>
    <n v="512"/>
    <x v="18"/>
    <d v="2015-02-12T00:00:00"/>
    <d v="1900-02-26T00:00:00"/>
    <s v="INTERESES FINANCIACION CREDITO BRILLA"/>
    <n v="-895945"/>
    <x v="0"/>
  </r>
  <r>
    <n v="512"/>
    <x v="18"/>
    <d v="2015-02-12T00:00:00"/>
    <d v="1900-02-26T00:00:00"/>
    <s v="INTERESES FINANCIACION CREDITO BRILLA"/>
    <n v="895945"/>
    <x v="1"/>
  </r>
  <r>
    <n v="512"/>
    <x v="18"/>
    <d v="2015-02-12T00:00:00"/>
    <d v="1900-02-28T00:00:00"/>
    <s v="SEGURO BRILLA"/>
    <n v="-8202"/>
    <x v="0"/>
  </r>
  <r>
    <n v="512"/>
    <x v="18"/>
    <d v="2015-02-12T00:00:00"/>
    <d v="1900-02-28T00:00:00"/>
    <s v="SEGURO BRILLA"/>
    <n v="8202"/>
    <x v="1"/>
  </r>
  <r>
    <n v="512"/>
    <x v="18"/>
    <d v="2015-02-12T00:00:00"/>
    <d v="1900-03-21T00:00:00"/>
    <s v="SERVICIOS VARIOS GRAVADO"/>
    <n v="-2800"/>
    <x v="0"/>
  </r>
  <r>
    <n v="512"/>
    <x v="18"/>
    <d v="2015-02-12T00:00:00"/>
    <d v="1900-03-21T00:00:00"/>
    <s v="SERVICIOS VARIOS GRAVADO"/>
    <n v="2800"/>
    <x v="1"/>
  </r>
  <r>
    <n v="512"/>
    <x v="18"/>
    <d v="2015-02-12T00:00:00"/>
    <d v="1900-04-07T00:00:00"/>
    <s v="REFINANCIACION"/>
    <n v="-190281"/>
    <x v="0"/>
  </r>
  <r>
    <n v="512"/>
    <x v="18"/>
    <d v="2015-02-12T00:00:00"/>
    <d v="1900-04-07T00:00:00"/>
    <s v="REFINANCIACION"/>
    <n v="190281"/>
    <x v="1"/>
  </r>
  <r>
    <n v="512"/>
    <x v="18"/>
    <d v="2015-02-12T00:00:00"/>
    <d v="1900-04-12T00:00:00"/>
    <s v="INTERESES FINANC RED INTERNA"/>
    <n v="-198157"/>
    <x v="0"/>
  </r>
  <r>
    <n v="512"/>
    <x v="18"/>
    <d v="2015-02-12T00:00:00"/>
    <d v="1900-04-12T00:00:00"/>
    <s v="INTERESES FINANC RED INTERNA"/>
    <n v="198157"/>
    <x v="1"/>
  </r>
  <r>
    <n v="512"/>
    <x v="18"/>
    <d v="2015-02-12T00:00:00"/>
    <d v="1900-04-17T00:00:00"/>
    <s v="RED INTERNA GRAVADA BASE 4"/>
    <n v="-177930"/>
    <x v="0"/>
  </r>
  <r>
    <n v="512"/>
    <x v="18"/>
    <d v="2015-02-12T00:00:00"/>
    <d v="1900-04-17T00:00:00"/>
    <s v="RED INTERNA GRAVADA BASE 4"/>
    <n v="177930"/>
    <x v="1"/>
  </r>
  <r>
    <n v="512"/>
    <x v="18"/>
    <d v="2015-02-12T00:00:00"/>
    <d v="1900-04-19T00:00:00"/>
    <s v="SERVICIO ASOCIADO RED INTERNA BASE 4"/>
    <n v="-38302"/>
    <x v="0"/>
  </r>
  <r>
    <n v="512"/>
    <x v="18"/>
    <d v="2015-02-12T00:00:00"/>
    <d v="1900-04-19T00:00:00"/>
    <s v="SERVICIO ASOCIADO RED INTERNA BASE 4"/>
    <n v="38302"/>
    <x v="1"/>
  </r>
  <r>
    <n v="514"/>
    <x v="19"/>
    <d v="2015-02-12T00:00:00"/>
    <d v="1899-12-31T00:00:00"/>
    <s v="ANTICIPOS"/>
    <n v="-1646"/>
    <x v="0"/>
  </r>
  <r>
    <n v="514"/>
    <x v="19"/>
    <d v="2015-02-12T00:00:00"/>
    <d v="1899-12-31T00:00:00"/>
    <s v="ANTICIPOS"/>
    <n v="1646"/>
    <x v="1"/>
  </r>
  <r>
    <n v="514"/>
    <x v="19"/>
    <d v="2015-02-12T00:00:00"/>
    <d v="1900-01-02T00:00:00"/>
    <s v="CARGO FIJO"/>
    <n v="-42762"/>
    <x v="0"/>
  </r>
  <r>
    <n v="514"/>
    <x v="19"/>
    <d v="2015-02-12T00:00:00"/>
    <d v="1900-01-02T00:00:00"/>
    <s v="CARGO FIJO"/>
    <n v="42762"/>
    <x v="1"/>
  </r>
  <r>
    <n v="514"/>
    <x v="19"/>
    <d v="2015-02-12T00:00:00"/>
    <d v="1900-01-03T00:00:00"/>
    <s v="CARGO POR CONEXIÓN"/>
    <n v="-108958"/>
    <x v="0"/>
  </r>
  <r>
    <n v="514"/>
    <x v="19"/>
    <d v="2015-02-12T00:00:00"/>
    <d v="1900-01-03T00:00:00"/>
    <s v="CARGO POR CONEXIÓN"/>
    <n v="108958"/>
    <x v="1"/>
  </r>
  <r>
    <n v="514"/>
    <x v="19"/>
    <d v="2015-02-12T00:00:00"/>
    <d v="1900-01-06T00:00:00"/>
    <s v="CONSUMO"/>
    <n v="-2144327"/>
    <x v="0"/>
  </r>
  <r>
    <n v="514"/>
    <x v="19"/>
    <d v="2015-02-12T00:00:00"/>
    <d v="1900-01-06T00:00:00"/>
    <s v="CONSUMO"/>
    <n v="2144327"/>
    <x v="1"/>
  </r>
  <r>
    <n v="514"/>
    <x v="19"/>
    <d v="2015-02-12T00:00:00"/>
    <d v="1900-01-07T00:00:00"/>
    <s v="CONTRIBUCION"/>
    <n v="-17553"/>
    <x v="0"/>
  </r>
  <r>
    <n v="514"/>
    <x v="19"/>
    <d v="2015-02-12T00:00:00"/>
    <d v="1900-01-07T00:00:00"/>
    <s v="CONTRIBUCION"/>
    <n v="17553"/>
    <x v="1"/>
  </r>
  <r>
    <n v="514"/>
    <x v="19"/>
    <d v="2015-02-12T00:00:00"/>
    <d v="1900-01-16T00:00:00"/>
    <s v="RECONEXION"/>
    <n v="-14843"/>
    <x v="0"/>
  </r>
  <r>
    <n v="514"/>
    <x v="19"/>
    <d v="2015-02-12T00:00:00"/>
    <d v="1900-01-16T00:00:00"/>
    <s v="RECONEXION"/>
    <n v="14843"/>
    <x v="1"/>
  </r>
  <r>
    <n v="514"/>
    <x v="19"/>
    <d v="2015-02-12T00:00:00"/>
    <d v="1900-01-23T00:00:00"/>
    <s v="REVISION PERIODICA"/>
    <n v="-68495"/>
    <x v="0"/>
  </r>
  <r>
    <n v="514"/>
    <x v="19"/>
    <d v="2015-02-12T00:00:00"/>
    <d v="1900-01-23T00:00:00"/>
    <s v="REVISION PERIODICA"/>
    <n v="68495"/>
    <x v="1"/>
  </r>
  <r>
    <n v="514"/>
    <x v="19"/>
    <d v="2015-02-12T00:00:00"/>
    <d v="1900-01-27T00:00:00"/>
    <s v="SERVICIOS ASOCIADOS CARGO POR CONEXIÓN"/>
    <n v="-52546"/>
    <x v="0"/>
  </r>
  <r>
    <n v="514"/>
    <x v="19"/>
    <d v="2015-02-12T00:00:00"/>
    <d v="1900-01-27T00:00:00"/>
    <s v="SERVICIOS ASOCIADOS CARGO POR CONEXIÓN"/>
    <n v="52546"/>
    <x v="1"/>
  </r>
  <r>
    <n v="514"/>
    <x v="19"/>
    <d v="2015-02-12T00:00:00"/>
    <d v="1900-01-29T00:00:00"/>
    <s v="SUBSIDIO"/>
    <n v="-854559"/>
    <x v="1"/>
  </r>
  <r>
    <n v="514"/>
    <x v="19"/>
    <d v="2015-02-12T00:00:00"/>
    <d v="1900-01-29T00:00:00"/>
    <s v="SUBSIDIO"/>
    <n v="854559"/>
    <x v="0"/>
  </r>
  <r>
    <n v="514"/>
    <x v="19"/>
    <d v="2015-02-12T00:00:00"/>
    <d v="1900-02-14T00:00:00"/>
    <s v="RECARGOS MORA EXCLUIDOS"/>
    <n v="-12433"/>
    <x v="0"/>
  </r>
  <r>
    <n v="514"/>
    <x v="19"/>
    <d v="2015-02-12T00:00:00"/>
    <d v="1900-02-14T00:00:00"/>
    <s v="RECARGOS MORA EXCLUIDOS"/>
    <n v="12433"/>
    <x v="1"/>
  </r>
  <r>
    <n v="514"/>
    <x v="19"/>
    <d v="2015-02-12T00:00:00"/>
    <d v="1900-02-20T00:00:00"/>
    <s v="LIBERTY MERCADO ASEGURADO"/>
    <n v="-76124"/>
    <x v="0"/>
  </r>
  <r>
    <n v="514"/>
    <x v="19"/>
    <d v="2015-02-12T00:00:00"/>
    <d v="1900-02-20T00:00:00"/>
    <s v="LIBERTY MERCADO ASEGURADO"/>
    <n v="76124"/>
    <x v="1"/>
  </r>
  <r>
    <n v="514"/>
    <x v="19"/>
    <d v="2015-02-12T00:00:00"/>
    <d v="1900-02-24T00:00:00"/>
    <s v="INTERESES FINANCIACION CONEXION"/>
    <n v="-329100"/>
    <x v="0"/>
  </r>
  <r>
    <n v="514"/>
    <x v="19"/>
    <d v="2015-02-12T00:00:00"/>
    <d v="1900-02-24T00:00:00"/>
    <s v="INTERESES FINANCIACION CONEXION"/>
    <n v="329100"/>
    <x v="1"/>
  </r>
  <r>
    <n v="514"/>
    <x v="19"/>
    <d v="2015-02-12T00:00:00"/>
    <d v="1900-02-26T00:00:00"/>
    <s v="INTERESES FINANCIACION CREDITO BRILLA"/>
    <n v="-1026460"/>
    <x v="0"/>
  </r>
  <r>
    <n v="514"/>
    <x v="19"/>
    <d v="2015-02-12T00:00:00"/>
    <d v="1900-02-26T00:00:00"/>
    <s v="INTERESES FINANCIACION CREDITO BRILLA"/>
    <n v="1026460"/>
    <x v="1"/>
  </r>
  <r>
    <n v="514"/>
    <x v="19"/>
    <d v="2015-02-12T00:00:00"/>
    <d v="1900-02-28T00:00:00"/>
    <s v="SEGURO BRILLA"/>
    <n v="-12498"/>
    <x v="0"/>
  </r>
  <r>
    <n v="514"/>
    <x v="19"/>
    <d v="2015-02-12T00:00:00"/>
    <d v="1900-02-28T00:00:00"/>
    <s v="SEGURO BRILLA"/>
    <n v="12498"/>
    <x v="1"/>
  </r>
  <r>
    <n v="514"/>
    <x v="19"/>
    <d v="2015-02-12T00:00:00"/>
    <d v="1900-03-21T00:00:00"/>
    <s v="SERVICIOS VARIOS GRAVADO"/>
    <n v="-4234"/>
    <x v="0"/>
  </r>
  <r>
    <n v="514"/>
    <x v="19"/>
    <d v="2015-02-12T00:00:00"/>
    <d v="1900-03-21T00:00:00"/>
    <s v="SERVICIOS VARIOS GRAVADO"/>
    <n v="4234"/>
    <x v="1"/>
  </r>
  <r>
    <n v="514"/>
    <x v="19"/>
    <d v="2015-02-12T00:00:00"/>
    <d v="1900-04-07T00:00:00"/>
    <s v="REFINANCIACION"/>
    <n v="-100238"/>
    <x v="0"/>
  </r>
  <r>
    <n v="514"/>
    <x v="19"/>
    <d v="2015-02-12T00:00:00"/>
    <d v="1900-04-07T00:00:00"/>
    <s v="REFINANCIACION"/>
    <n v="100238"/>
    <x v="1"/>
  </r>
  <r>
    <n v="514"/>
    <x v="19"/>
    <d v="2015-02-12T00:00:00"/>
    <d v="1900-04-12T00:00:00"/>
    <s v="INTERESES FINANC RED INTERNA"/>
    <n v="-248951"/>
    <x v="0"/>
  </r>
  <r>
    <n v="514"/>
    <x v="19"/>
    <d v="2015-02-12T00:00:00"/>
    <d v="1900-04-12T00:00:00"/>
    <s v="INTERESES FINANC RED INTERNA"/>
    <n v="248951"/>
    <x v="1"/>
  </r>
  <r>
    <n v="514"/>
    <x v="19"/>
    <d v="2015-02-12T00:00:00"/>
    <d v="1900-04-17T00:00:00"/>
    <s v="RED INTERNA GRAVADA BASE 4"/>
    <n v="-199734"/>
    <x v="0"/>
  </r>
  <r>
    <n v="514"/>
    <x v="19"/>
    <d v="2015-02-12T00:00:00"/>
    <d v="1900-04-17T00:00:00"/>
    <s v="RED INTERNA GRAVADA BASE 4"/>
    <n v="199734"/>
    <x v="1"/>
  </r>
  <r>
    <n v="514"/>
    <x v="19"/>
    <d v="2015-02-12T00:00:00"/>
    <d v="1900-04-19T00:00:00"/>
    <s v="SERVICIO ASOCIADO RED INTERNA BASE 4"/>
    <n v="-40662"/>
    <x v="0"/>
  </r>
  <r>
    <n v="514"/>
    <x v="19"/>
    <d v="2015-02-12T00:00:00"/>
    <d v="1900-04-19T00:00:00"/>
    <s v="SERVICIO ASOCIADO RED INTERNA BASE 4"/>
    <n v="40662"/>
    <x v="1"/>
  </r>
  <r>
    <n v="515"/>
    <x v="20"/>
    <d v="2015-02-12T00:00:00"/>
    <d v="1900-01-02T00:00:00"/>
    <s v="CARGO FIJO"/>
    <n v="-3290"/>
    <x v="0"/>
  </r>
  <r>
    <n v="515"/>
    <x v="20"/>
    <d v="2015-02-12T00:00:00"/>
    <d v="1900-01-02T00:00:00"/>
    <s v="CARGO FIJO"/>
    <n v="3290"/>
    <x v="1"/>
  </r>
  <r>
    <n v="515"/>
    <x v="20"/>
    <d v="2015-02-12T00:00:00"/>
    <d v="1900-01-03T00:00:00"/>
    <s v="CARGO POR CONEXIÓN"/>
    <n v="-28194"/>
    <x v="0"/>
  </r>
  <r>
    <n v="515"/>
    <x v="20"/>
    <d v="2015-02-12T00:00:00"/>
    <d v="1900-01-03T00:00:00"/>
    <s v="CARGO POR CONEXIÓN"/>
    <n v="28194"/>
    <x v="1"/>
  </r>
  <r>
    <n v="515"/>
    <x v="20"/>
    <d v="2015-02-12T00:00:00"/>
    <d v="1900-01-06T00:00:00"/>
    <s v="CONSUMO"/>
    <n v="-649174"/>
    <x v="0"/>
  </r>
  <r>
    <n v="515"/>
    <x v="20"/>
    <d v="2015-02-12T00:00:00"/>
    <d v="1900-01-06T00:00:00"/>
    <s v="CONSUMO"/>
    <n v="649174"/>
    <x v="1"/>
  </r>
  <r>
    <n v="515"/>
    <x v="20"/>
    <d v="2015-02-12T00:00:00"/>
    <d v="1900-01-16T00:00:00"/>
    <s v="RECONEXION"/>
    <n v="-7812"/>
    <x v="0"/>
  </r>
  <r>
    <n v="515"/>
    <x v="20"/>
    <d v="2015-02-12T00:00:00"/>
    <d v="1900-01-16T00:00:00"/>
    <s v="RECONEXION"/>
    <n v="7812"/>
    <x v="1"/>
  </r>
  <r>
    <n v="515"/>
    <x v="20"/>
    <d v="2015-02-12T00:00:00"/>
    <d v="1900-01-23T00:00:00"/>
    <s v="REVISION PERIODICA"/>
    <n v="-38974"/>
    <x v="0"/>
  </r>
  <r>
    <n v="515"/>
    <x v="20"/>
    <d v="2015-02-12T00:00:00"/>
    <d v="1900-01-23T00:00:00"/>
    <s v="REVISION PERIODICA"/>
    <n v="38974"/>
    <x v="1"/>
  </r>
  <r>
    <n v="515"/>
    <x v="20"/>
    <d v="2015-02-12T00:00:00"/>
    <d v="1900-01-27T00:00:00"/>
    <s v="SERVICIOS ASOCIADOS CARGO POR CONEXIÓN"/>
    <n v="-32434"/>
    <x v="0"/>
  </r>
  <r>
    <n v="515"/>
    <x v="20"/>
    <d v="2015-02-12T00:00:00"/>
    <d v="1900-01-27T00:00:00"/>
    <s v="SERVICIOS ASOCIADOS CARGO POR CONEXIÓN"/>
    <n v="32434"/>
    <x v="1"/>
  </r>
  <r>
    <n v="515"/>
    <x v="20"/>
    <d v="2015-02-12T00:00:00"/>
    <d v="1900-01-29T00:00:00"/>
    <s v="SUBSIDIO"/>
    <n v="-308812"/>
    <x v="1"/>
  </r>
  <r>
    <n v="515"/>
    <x v="20"/>
    <d v="2015-02-12T00:00:00"/>
    <d v="1900-01-29T00:00:00"/>
    <s v="SUBSIDIO"/>
    <n v="308812"/>
    <x v="0"/>
  </r>
  <r>
    <n v="515"/>
    <x v="20"/>
    <d v="2015-02-12T00:00:00"/>
    <d v="1900-02-14T00:00:00"/>
    <s v="RECARGOS MORA EXCLUIDOS"/>
    <n v="-9198"/>
    <x v="0"/>
  </r>
  <r>
    <n v="515"/>
    <x v="20"/>
    <d v="2015-02-12T00:00:00"/>
    <d v="1900-02-14T00:00:00"/>
    <s v="RECARGOS MORA EXCLUIDOS"/>
    <n v="9198"/>
    <x v="1"/>
  </r>
  <r>
    <n v="515"/>
    <x v="20"/>
    <d v="2015-02-12T00:00:00"/>
    <d v="1900-02-20T00:00:00"/>
    <s v="LIBERTY MERCADO ASEGURADO"/>
    <n v="-16870"/>
    <x v="0"/>
  </r>
  <r>
    <n v="515"/>
    <x v="20"/>
    <d v="2015-02-12T00:00:00"/>
    <d v="1900-02-20T00:00:00"/>
    <s v="LIBERTY MERCADO ASEGURADO"/>
    <n v="16870"/>
    <x v="1"/>
  </r>
  <r>
    <n v="515"/>
    <x v="20"/>
    <d v="2015-02-12T00:00:00"/>
    <d v="1900-02-24T00:00:00"/>
    <s v="INTERESES FINANCIACION CONEXION"/>
    <n v="-88637"/>
    <x v="0"/>
  </r>
  <r>
    <n v="515"/>
    <x v="20"/>
    <d v="2015-02-12T00:00:00"/>
    <d v="1900-02-24T00:00:00"/>
    <s v="INTERESES FINANCIACION CONEXION"/>
    <n v="88637"/>
    <x v="1"/>
  </r>
  <r>
    <n v="515"/>
    <x v="20"/>
    <d v="2015-02-12T00:00:00"/>
    <d v="1900-02-26T00:00:00"/>
    <s v="INTERESES FINANCIACION CREDITO BRILLA"/>
    <n v="-603156"/>
    <x v="0"/>
  </r>
  <r>
    <n v="515"/>
    <x v="20"/>
    <d v="2015-02-12T00:00:00"/>
    <d v="1900-02-26T00:00:00"/>
    <s v="INTERESES FINANCIACION CREDITO BRILLA"/>
    <n v="603156"/>
    <x v="1"/>
  </r>
  <r>
    <n v="515"/>
    <x v="20"/>
    <d v="2015-02-12T00:00:00"/>
    <d v="1900-02-28T00:00:00"/>
    <s v="SEGURO BRILLA"/>
    <n v="-7678"/>
    <x v="0"/>
  </r>
  <r>
    <n v="515"/>
    <x v="20"/>
    <d v="2015-02-12T00:00:00"/>
    <d v="1900-02-28T00:00:00"/>
    <s v="SEGURO BRILLA"/>
    <n v="7678"/>
    <x v="1"/>
  </r>
  <r>
    <n v="515"/>
    <x v="20"/>
    <d v="2015-02-12T00:00:00"/>
    <d v="1900-03-21T00:00:00"/>
    <s v="SERVICIOS VARIOS GRAVADO"/>
    <n v="-2800"/>
    <x v="0"/>
  </r>
  <r>
    <n v="515"/>
    <x v="20"/>
    <d v="2015-02-12T00:00:00"/>
    <d v="1900-03-21T00:00:00"/>
    <s v="SERVICIOS VARIOS GRAVADO"/>
    <n v="2800"/>
    <x v="1"/>
  </r>
  <r>
    <n v="515"/>
    <x v="20"/>
    <d v="2015-02-12T00:00:00"/>
    <d v="1900-04-07T00:00:00"/>
    <s v="REFINANCIACION"/>
    <n v="-40185"/>
    <x v="0"/>
  </r>
  <r>
    <n v="515"/>
    <x v="20"/>
    <d v="2015-02-12T00:00:00"/>
    <d v="1900-04-07T00:00:00"/>
    <s v="REFINANCIACION"/>
    <n v="40185"/>
    <x v="1"/>
  </r>
  <r>
    <n v="515"/>
    <x v="20"/>
    <d v="2015-02-12T00:00:00"/>
    <d v="1900-04-12T00:00:00"/>
    <s v="INTERESES FINANC RED INTERNA"/>
    <n v="-25985"/>
    <x v="0"/>
  </r>
  <r>
    <n v="515"/>
    <x v="20"/>
    <d v="2015-02-12T00:00:00"/>
    <d v="1900-04-12T00:00:00"/>
    <s v="INTERESES FINANC RED INTERNA"/>
    <n v="25985"/>
    <x v="1"/>
  </r>
  <r>
    <n v="515"/>
    <x v="20"/>
    <d v="2015-02-12T00:00:00"/>
    <d v="1900-04-17T00:00:00"/>
    <s v="RED INTERNA GRAVADA BASE 4"/>
    <n v="-51229"/>
    <x v="0"/>
  </r>
  <r>
    <n v="515"/>
    <x v="20"/>
    <d v="2015-02-12T00:00:00"/>
    <d v="1900-04-17T00:00:00"/>
    <s v="RED INTERNA GRAVADA BASE 4"/>
    <n v="51229"/>
    <x v="1"/>
  </r>
  <r>
    <n v="515"/>
    <x v="20"/>
    <d v="2015-02-12T00:00:00"/>
    <d v="1900-04-19T00:00:00"/>
    <s v="SERVICIO ASOCIADO RED INTERNA BASE 4"/>
    <n v="-12161"/>
    <x v="0"/>
  </r>
  <r>
    <n v="515"/>
    <x v="20"/>
    <d v="2015-02-12T00:00:00"/>
    <d v="1900-04-19T00:00:00"/>
    <s v="SERVICIO ASOCIADO RED INTERNA BASE 4"/>
    <n v="12161"/>
    <x v="1"/>
  </r>
  <r>
    <n v="517"/>
    <x v="21"/>
    <d v="2015-02-12T00:00:00"/>
    <d v="1899-12-31T00:00:00"/>
    <s v="ANTICIPOS"/>
    <n v="-1606"/>
    <x v="0"/>
  </r>
  <r>
    <n v="517"/>
    <x v="21"/>
    <d v="2015-02-12T00:00:00"/>
    <d v="1899-12-31T00:00:00"/>
    <s v="ANTICIPOS"/>
    <n v="1606"/>
    <x v="1"/>
  </r>
  <r>
    <n v="517"/>
    <x v="21"/>
    <d v="2015-02-12T00:00:00"/>
    <d v="1900-01-03T00:00:00"/>
    <s v="CARGO POR CONEXIÓN"/>
    <n v="-21610"/>
    <x v="0"/>
  </r>
  <r>
    <n v="517"/>
    <x v="21"/>
    <d v="2015-02-12T00:00:00"/>
    <d v="1900-01-03T00:00:00"/>
    <s v="CARGO POR CONEXIÓN"/>
    <n v="21610"/>
    <x v="1"/>
  </r>
  <r>
    <n v="517"/>
    <x v="21"/>
    <d v="2015-02-12T00:00:00"/>
    <d v="1900-01-06T00:00:00"/>
    <s v="CONSUMO"/>
    <n v="-563244"/>
    <x v="0"/>
  </r>
  <r>
    <n v="517"/>
    <x v="21"/>
    <d v="2015-02-12T00:00:00"/>
    <d v="1900-01-06T00:00:00"/>
    <s v="CONSUMO"/>
    <n v="563244"/>
    <x v="1"/>
  </r>
  <r>
    <n v="517"/>
    <x v="21"/>
    <d v="2015-02-12T00:00:00"/>
    <d v="1900-01-16T00:00:00"/>
    <s v="RECONEXION"/>
    <n v="-4932"/>
    <x v="0"/>
  </r>
  <r>
    <n v="517"/>
    <x v="21"/>
    <d v="2015-02-12T00:00:00"/>
    <d v="1900-01-16T00:00:00"/>
    <s v="RECONEXION"/>
    <n v="4932"/>
    <x v="1"/>
  </r>
  <r>
    <n v="517"/>
    <x v="21"/>
    <d v="2015-02-12T00:00:00"/>
    <d v="1900-01-23T00:00:00"/>
    <s v="REVISION PERIODICA"/>
    <n v="-33924"/>
    <x v="0"/>
  </r>
  <r>
    <n v="517"/>
    <x v="21"/>
    <d v="2015-02-12T00:00:00"/>
    <d v="1900-01-23T00:00:00"/>
    <s v="REVISION PERIODICA"/>
    <n v="33924"/>
    <x v="1"/>
  </r>
  <r>
    <n v="517"/>
    <x v="21"/>
    <d v="2015-02-12T00:00:00"/>
    <d v="1900-01-27T00:00:00"/>
    <s v="SERVICIOS ASOCIADOS CARGO POR CONEXIÓN"/>
    <n v="-37379"/>
    <x v="0"/>
  </r>
  <r>
    <n v="517"/>
    <x v="21"/>
    <d v="2015-02-12T00:00:00"/>
    <d v="1900-01-27T00:00:00"/>
    <s v="SERVICIOS ASOCIADOS CARGO POR CONEXIÓN"/>
    <n v="37379"/>
    <x v="1"/>
  </r>
  <r>
    <n v="517"/>
    <x v="21"/>
    <d v="2015-02-12T00:00:00"/>
    <d v="1900-01-29T00:00:00"/>
    <s v="SUBSIDIO"/>
    <n v="-292587"/>
    <x v="1"/>
  </r>
  <r>
    <n v="517"/>
    <x v="21"/>
    <d v="2015-02-12T00:00:00"/>
    <d v="1900-01-29T00:00:00"/>
    <s v="SUBSIDIO"/>
    <n v="292587"/>
    <x v="0"/>
  </r>
  <r>
    <n v="517"/>
    <x v="21"/>
    <d v="2015-02-12T00:00:00"/>
    <d v="1900-02-14T00:00:00"/>
    <s v="RECARGOS MORA EXCLUIDOS"/>
    <n v="-9655"/>
    <x v="0"/>
  </r>
  <r>
    <n v="517"/>
    <x v="21"/>
    <d v="2015-02-12T00:00:00"/>
    <d v="1900-02-14T00:00:00"/>
    <s v="RECARGOS MORA EXCLUIDOS"/>
    <n v="9655"/>
    <x v="1"/>
  </r>
  <r>
    <n v="517"/>
    <x v="21"/>
    <d v="2015-02-12T00:00:00"/>
    <d v="1900-02-20T00:00:00"/>
    <s v="LIBERTY MERCADO ASEGURADO"/>
    <n v="-23648"/>
    <x v="0"/>
  </r>
  <r>
    <n v="517"/>
    <x v="21"/>
    <d v="2015-02-12T00:00:00"/>
    <d v="1900-02-20T00:00:00"/>
    <s v="LIBERTY MERCADO ASEGURADO"/>
    <n v="23648"/>
    <x v="1"/>
  </r>
  <r>
    <n v="517"/>
    <x v="21"/>
    <d v="2015-02-12T00:00:00"/>
    <d v="1900-02-24T00:00:00"/>
    <s v="INTERESES FINANCIACION CONEXION"/>
    <n v="-148322"/>
    <x v="0"/>
  </r>
  <r>
    <n v="517"/>
    <x v="21"/>
    <d v="2015-02-12T00:00:00"/>
    <d v="1900-02-24T00:00:00"/>
    <s v="INTERESES FINANCIACION CONEXION"/>
    <n v="148322"/>
    <x v="1"/>
  </r>
  <r>
    <n v="517"/>
    <x v="21"/>
    <d v="2015-02-12T00:00:00"/>
    <d v="1900-02-26T00:00:00"/>
    <s v="INTERESES FINANCIACION CREDITO BRILLA"/>
    <n v="-53791"/>
    <x v="0"/>
  </r>
  <r>
    <n v="517"/>
    <x v="21"/>
    <d v="2015-02-12T00:00:00"/>
    <d v="1900-02-26T00:00:00"/>
    <s v="INTERESES FINANCIACION CREDITO BRILLA"/>
    <n v="53791"/>
    <x v="1"/>
  </r>
  <r>
    <n v="517"/>
    <x v="21"/>
    <d v="2015-02-12T00:00:00"/>
    <d v="1900-02-28T00:00:00"/>
    <s v="SEGURO BRILLA"/>
    <n v="-399"/>
    <x v="0"/>
  </r>
  <r>
    <n v="517"/>
    <x v="21"/>
    <d v="2015-02-12T00:00:00"/>
    <d v="1900-02-28T00:00:00"/>
    <s v="SEGURO BRILLA"/>
    <n v="399"/>
    <x v="1"/>
  </r>
  <r>
    <n v="517"/>
    <x v="21"/>
    <d v="2015-02-12T00:00:00"/>
    <d v="1900-03-21T00:00:00"/>
    <s v="SERVICIOS VARIOS GRAVADO"/>
    <n v="-6433"/>
    <x v="0"/>
  </r>
  <r>
    <n v="517"/>
    <x v="21"/>
    <d v="2015-02-12T00:00:00"/>
    <d v="1900-03-21T00:00:00"/>
    <s v="SERVICIOS VARIOS GRAVADO"/>
    <n v="6433"/>
    <x v="1"/>
  </r>
  <r>
    <n v="517"/>
    <x v="21"/>
    <d v="2015-02-12T00:00:00"/>
    <d v="1900-04-07T00:00:00"/>
    <s v="REFINANCIACION"/>
    <n v="-37992"/>
    <x v="0"/>
  </r>
  <r>
    <n v="517"/>
    <x v="21"/>
    <d v="2015-02-12T00:00:00"/>
    <d v="1900-04-07T00:00:00"/>
    <s v="REFINANCIACION"/>
    <n v="37992"/>
    <x v="1"/>
  </r>
  <r>
    <n v="517"/>
    <x v="21"/>
    <d v="2015-02-12T00:00:00"/>
    <d v="1900-04-12T00:00:00"/>
    <s v="INTERESES FINANC RED INTERNA"/>
    <n v="-97145"/>
    <x v="0"/>
  </r>
  <r>
    <n v="517"/>
    <x v="21"/>
    <d v="2015-02-12T00:00:00"/>
    <d v="1900-04-12T00:00:00"/>
    <s v="INTERESES FINANC RED INTERNA"/>
    <n v="97145"/>
    <x v="1"/>
  </r>
  <r>
    <n v="517"/>
    <x v="21"/>
    <d v="2015-02-12T00:00:00"/>
    <d v="1900-04-17T00:00:00"/>
    <s v="RED INTERNA GRAVADA BASE 4"/>
    <n v="-43045"/>
    <x v="0"/>
  </r>
  <r>
    <n v="517"/>
    <x v="21"/>
    <d v="2015-02-12T00:00:00"/>
    <d v="1900-04-17T00:00:00"/>
    <s v="RED INTERNA GRAVADA BASE 4"/>
    <n v="43045"/>
    <x v="1"/>
  </r>
  <r>
    <n v="517"/>
    <x v="21"/>
    <d v="2015-02-12T00:00:00"/>
    <d v="1900-04-19T00:00:00"/>
    <s v="SERVICIO ASOCIADO RED INTERNA BASE 4"/>
    <n v="-18913"/>
    <x v="0"/>
  </r>
  <r>
    <n v="517"/>
    <x v="21"/>
    <d v="2015-02-12T00:00:00"/>
    <d v="1900-04-19T00:00:00"/>
    <s v="SERVICIO ASOCIADO RED INTERNA BASE 4"/>
    <n v="18913"/>
    <x v="1"/>
  </r>
  <r>
    <n v="518"/>
    <x v="22"/>
    <d v="2015-02-12T00:00:00"/>
    <d v="1900-01-02T00:00:00"/>
    <s v="CARGO FIJO"/>
    <n v="-3290"/>
    <x v="0"/>
  </r>
  <r>
    <n v="518"/>
    <x v="22"/>
    <d v="2015-02-12T00:00:00"/>
    <d v="1900-01-02T00:00:00"/>
    <s v="CARGO FIJO"/>
    <n v="3290"/>
    <x v="1"/>
  </r>
  <r>
    <n v="518"/>
    <x v="22"/>
    <d v="2015-02-12T00:00:00"/>
    <d v="1900-01-03T00:00:00"/>
    <s v="CARGO POR CONEXIÓN"/>
    <n v="-7198"/>
    <x v="0"/>
  </r>
  <r>
    <n v="518"/>
    <x v="22"/>
    <d v="2015-02-12T00:00:00"/>
    <d v="1900-01-03T00:00:00"/>
    <s v="CARGO POR CONEXIÓN"/>
    <n v="7198"/>
    <x v="1"/>
  </r>
  <r>
    <n v="518"/>
    <x v="22"/>
    <d v="2015-02-12T00:00:00"/>
    <d v="1900-01-06T00:00:00"/>
    <s v="CONSUMO"/>
    <n v="-840927"/>
    <x v="0"/>
  </r>
  <r>
    <n v="518"/>
    <x v="22"/>
    <d v="2015-02-12T00:00:00"/>
    <d v="1900-01-06T00:00:00"/>
    <s v="CONSUMO"/>
    <n v="840927"/>
    <x v="1"/>
  </r>
  <r>
    <n v="518"/>
    <x v="22"/>
    <d v="2015-02-12T00:00:00"/>
    <d v="1900-01-07T00:00:00"/>
    <s v="CONTRIBUCION"/>
    <n v="-22517"/>
    <x v="0"/>
  </r>
  <r>
    <n v="518"/>
    <x v="22"/>
    <d v="2015-02-12T00:00:00"/>
    <d v="1900-01-07T00:00:00"/>
    <s v="CONTRIBUCION"/>
    <n v="22517"/>
    <x v="1"/>
  </r>
  <r>
    <n v="518"/>
    <x v="22"/>
    <d v="2015-02-12T00:00:00"/>
    <d v="1900-01-16T00:00:00"/>
    <s v="RECONEXION"/>
    <n v="-1322"/>
    <x v="0"/>
  </r>
  <r>
    <n v="518"/>
    <x v="22"/>
    <d v="2015-02-12T00:00:00"/>
    <d v="1900-01-16T00:00:00"/>
    <s v="RECONEXION"/>
    <n v="1322"/>
    <x v="1"/>
  </r>
  <r>
    <n v="518"/>
    <x v="22"/>
    <d v="2015-02-12T00:00:00"/>
    <d v="1900-01-23T00:00:00"/>
    <s v="REVISION PERIODICA"/>
    <n v="-22708"/>
    <x v="0"/>
  </r>
  <r>
    <n v="518"/>
    <x v="22"/>
    <d v="2015-02-12T00:00:00"/>
    <d v="1900-01-23T00:00:00"/>
    <s v="REVISION PERIODICA"/>
    <n v="22708"/>
    <x v="1"/>
  </r>
  <r>
    <n v="518"/>
    <x v="22"/>
    <d v="2015-02-12T00:00:00"/>
    <d v="1900-01-27T00:00:00"/>
    <s v="SERVICIOS ASOCIADOS CARGO POR CONEXIÓN"/>
    <n v="-29533"/>
    <x v="0"/>
  </r>
  <r>
    <n v="518"/>
    <x v="22"/>
    <d v="2015-02-12T00:00:00"/>
    <d v="1900-01-27T00:00:00"/>
    <s v="SERVICIOS ASOCIADOS CARGO POR CONEXIÓN"/>
    <n v="29533"/>
    <x v="1"/>
  </r>
  <r>
    <n v="518"/>
    <x v="22"/>
    <d v="2015-02-12T00:00:00"/>
    <d v="1900-01-29T00:00:00"/>
    <s v="SUBSIDIO"/>
    <n v="-299523"/>
    <x v="1"/>
  </r>
  <r>
    <n v="518"/>
    <x v="22"/>
    <d v="2015-02-12T00:00:00"/>
    <d v="1900-01-29T00:00:00"/>
    <s v="SUBSIDIO"/>
    <n v="299523"/>
    <x v="0"/>
  </r>
  <r>
    <n v="518"/>
    <x v="22"/>
    <d v="2015-02-12T00:00:00"/>
    <d v="1900-02-14T00:00:00"/>
    <s v="RECARGOS MORA EXCLUIDOS"/>
    <n v="-2387"/>
    <x v="0"/>
  </r>
  <r>
    <n v="518"/>
    <x v="22"/>
    <d v="2015-02-12T00:00:00"/>
    <d v="1900-02-14T00:00:00"/>
    <s v="RECARGOS MORA EXCLUIDOS"/>
    <n v="2387"/>
    <x v="1"/>
  </r>
  <r>
    <n v="518"/>
    <x v="22"/>
    <d v="2015-02-12T00:00:00"/>
    <d v="1900-02-20T00:00:00"/>
    <s v="LIBERTY MERCADO ASEGURADO"/>
    <n v="-25880"/>
    <x v="0"/>
  </r>
  <r>
    <n v="518"/>
    <x v="22"/>
    <d v="2015-02-12T00:00:00"/>
    <d v="1900-02-20T00:00:00"/>
    <s v="LIBERTY MERCADO ASEGURADO"/>
    <n v="25880"/>
    <x v="1"/>
  </r>
  <r>
    <n v="518"/>
    <x v="22"/>
    <d v="2015-02-12T00:00:00"/>
    <d v="1900-02-24T00:00:00"/>
    <s v="INTERESES FINANCIACION CONEXION"/>
    <n v="-47785"/>
    <x v="0"/>
  </r>
  <r>
    <n v="518"/>
    <x v="22"/>
    <d v="2015-02-12T00:00:00"/>
    <d v="1900-02-24T00:00:00"/>
    <s v="INTERESES FINANCIACION CONEXION"/>
    <n v="47785"/>
    <x v="1"/>
  </r>
  <r>
    <n v="518"/>
    <x v="22"/>
    <d v="2015-02-12T00:00:00"/>
    <d v="1900-02-26T00:00:00"/>
    <s v="INTERESES FINANCIACION CREDITO BRILLA"/>
    <n v="-197115"/>
    <x v="0"/>
  </r>
  <r>
    <n v="518"/>
    <x v="22"/>
    <d v="2015-02-12T00:00:00"/>
    <d v="1900-02-26T00:00:00"/>
    <s v="INTERESES FINANCIACION CREDITO BRILLA"/>
    <n v="197115"/>
    <x v="1"/>
  </r>
  <r>
    <n v="518"/>
    <x v="22"/>
    <d v="2015-02-12T00:00:00"/>
    <d v="1900-02-28T00:00:00"/>
    <s v="SEGURO BRILLA"/>
    <n v="-3175"/>
    <x v="0"/>
  </r>
  <r>
    <n v="518"/>
    <x v="22"/>
    <d v="2015-02-12T00:00:00"/>
    <d v="1900-02-28T00:00:00"/>
    <s v="SEGURO BRILLA"/>
    <n v="3175"/>
    <x v="1"/>
  </r>
  <r>
    <n v="518"/>
    <x v="22"/>
    <d v="2015-02-12T00:00:00"/>
    <d v="1900-04-07T00:00:00"/>
    <s v="REFINANCIACION"/>
    <n v="-2988"/>
    <x v="0"/>
  </r>
  <r>
    <n v="518"/>
    <x v="22"/>
    <d v="2015-02-12T00:00:00"/>
    <d v="1900-04-07T00:00:00"/>
    <s v="REFINANCIACION"/>
    <n v="2988"/>
    <x v="1"/>
  </r>
  <r>
    <n v="518"/>
    <x v="22"/>
    <d v="2015-02-12T00:00:00"/>
    <d v="1900-04-12T00:00:00"/>
    <s v="INTERESES FINANC RED INTERNA"/>
    <n v="-31029"/>
    <x v="0"/>
  </r>
  <r>
    <n v="518"/>
    <x v="22"/>
    <d v="2015-02-12T00:00:00"/>
    <d v="1900-04-12T00:00:00"/>
    <s v="INTERESES FINANC RED INTERNA"/>
    <n v="31029"/>
    <x v="1"/>
  </r>
  <r>
    <n v="518"/>
    <x v="22"/>
    <d v="2015-02-12T00:00:00"/>
    <d v="1900-04-17T00:00:00"/>
    <s v="RED INTERNA GRAVADA BASE 4"/>
    <n v="-15033"/>
    <x v="0"/>
  </r>
  <r>
    <n v="518"/>
    <x v="22"/>
    <d v="2015-02-12T00:00:00"/>
    <d v="1900-04-17T00:00:00"/>
    <s v="RED INTERNA GRAVADA BASE 4"/>
    <n v="15033"/>
    <x v="1"/>
  </r>
  <r>
    <n v="518"/>
    <x v="22"/>
    <d v="2015-02-12T00:00:00"/>
    <d v="1900-04-19T00:00:00"/>
    <s v="SERVICIO ASOCIADO RED INTERNA BASE 4"/>
    <n v="-10649"/>
    <x v="0"/>
  </r>
  <r>
    <n v="518"/>
    <x v="22"/>
    <d v="2015-02-12T00:00:00"/>
    <d v="1900-04-19T00:00:00"/>
    <s v="SERVICIO ASOCIADO RED INTERNA BASE 4"/>
    <n v="10649"/>
    <x v="1"/>
  </r>
  <r>
    <n v="519"/>
    <x v="23"/>
    <d v="2015-02-12T00:00:00"/>
    <d v="1900-01-02T00:00:00"/>
    <s v="CARGO FIJO"/>
    <n v="-3290"/>
    <x v="0"/>
  </r>
  <r>
    <n v="519"/>
    <x v="23"/>
    <d v="2015-02-12T00:00:00"/>
    <d v="1900-01-02T00:00:00"/>
    <s v="CARGO FIJO"/>
    <n v="3290"/>
    <x v="1"/>
  </r>
  <r>
    <n v="519"/>
    <x v="23"/>
    <d v="2015-02-12T00:00:00"/>
    <d v="1900-01-03T00:00:00"/>
    <s v="CARGO POR CONEXIÓN"/>
    <n v="-82450"/>
    <x v="0"/>
  </r>
  <r>
    <n v="519"/>
    <x v="23"/>
    <d v="2015-02-12T00:00:00"/>
    <d v="1900-01-03T00:00:00"/>
    <s v="CARGO POR CONEXIÓN"/>
    <n v="82450"/>
    <x v="1"/>
  </r>
  <r>
    <n v="519"/>
    <x v="23"/>
    <d v="2015-02-12T00:00:00"/>
    <d v="1900-01-06T00:00:00"/>
    <s v="CONSUMO"/>
    <n v="-731529"/>
    <x v="0"/>
  </r>
  <r>
    <n v="519"/>
    <x v="23"/>
    <d v="2015-02-12T00:00:00"/>
    <d v="1900-01-06T00:00:00"/>
    <s v="CONSUMO"/>
    <n v="731529"/>
    <x v="1"/>
  </r>
  <r>
    <n v="519"/>
    <x v="23"/>
    <d v="2015-02-12T00:00:00"/>
    <d v="1900-01-16T00:00:00"/>
    <s v="RECONEXION"/>
    <n v="-9152"/>
    <x v="0"/>
  </r>
  <r>
    <n v="519"/>
    <x v="23"/>
    <d v="2015-02-12T00:00:00"/>
    <d v="1900-01-16T00:00:00"/>
    <s v="RECONEXION"/>
    <n v="9152"/>
    <x v="1"/>
  </r>
  <r>
    <n v="519"/>
    <x v="23"/>
    <d v="2015-02-12T00:00:00"/>
    <d v="1900-01-23T00:00:00"/>
    <s v="REVISION PERIODICA"/>
    <n v="-21003"/>
    <x v="0"/>
  </r>
  <r>
    <n v="519"/>
    <x v="23"/>
    <d v="2015-02-12T00:00:00"/>
    <d v="1900-01-23T00:00:00"/>
    <s v="REVISION PERIODICA"/>
    <n v="21003"/>
    <x v="1"/>
  </r>
  <r>
    <n v="519"/>
    <x v="23"/>
    <d v="2015-02-12T00:00:00"/>
    <d v="1900-01-27T00:00:00"/>
    <s v="SERVICIOS ASOCIADOS CARGO POR CONEXIÓN"/>
    <n v="-13649"/>
    <x v="0"/>
  </r>
  <r>
    <n v="519"/>
    <x v="23"/>
    <d v="2015-02-12T00:00:00"/>
    <d v="1900-01-27T00:00:00"/>
    <s v="SERVICIOS ASOCIADOS CARGO POR CONEXIÓN"/>
    <n v="13649"/>
    <x v="1"/>
  </r>
  <r>
    <n v="519"/>
    <x v="23"/>
    <d v="2015-02-12T00:00:00"/>
    <d v="1900-01-29T00:00:00"/>
    <s v="SUBSIDIO"/>
    <n v="-322578"/>
    <x v="1"/>
  </r>
  <r>
    <n v="519"/>
    <x v="23"/>
    <d v="2015-02-12T00:00:00"/>
    <d v="1900-01-29T00:00:00"/>
    <s v="SUBSIDIO"/>
    <n v="322578"/>
    <x v="0"/>
  </r>
  <r>
    <n v="519"/>
    <x v="23"/>
    <d v="2015-02-12T00:00:00"/>
    <d v="1900-02-14T00:00:00"/>
    <s v="RECARGOS MORA EXCLUIDOS"/>
    <n v="-7729"/>
    <x v="0"/>
  </r>
  <r>
    <n v="519"/>
    <x v="23"/>
    <d v="2015-02-12T00:00:00"/>
    <d v="1900-02-14T00:00:00"/>
    <s v="RECARGOS MORA EXCLUIDOS"/>
    <n v="7729"/>
    <x v="1"/>
  </r>
  <r>
    <n v="519"/>
    <x v="23"/>
    <d v="2015-02-12T00:00:00"/>
    <d v="1900-02-20T00:00:00"/>
    <s v="LIBERTY MERCADO ASEGURADO"/>
    <n v="-16860"/>
    <x v="0"/>
  </r>
  <r>
    <n v="519"/>
    <x v="23"/>
    <d v="2015-02-12T00:00:00"/>
    <d v="1900-02-20T00:00:00"/>
    <s v="LIBERTY MERCADO ASEGURADO"/>
    <n v="16860"/>
    <x v="1"/>
  </r>
  <r>
    <n v="519"/>
    <x v="23"/>
    <d v="2015-02-12T00:00:00"/>
    <d v="1900-02-24T00:00:00"/>
    <s v="INTERESES FINANCIACION CONEXION"/>
    <n v="-129127"/>
    <x v="0"/>
  </r>
  <r>
    <n v="519"/>
    <x v="23"/>
    <d v="2015-02-12T00:00:00"/>
    <d v="1900-02-24T00:00:00"/>
    <s v="INTERESES FINANCIACION CONEXION"/>
    <n v="129127"/>
    <x v="1"/>
  </r>
  <r>
    <n v="519"/>
    <x v="23"/>
    <d v="2015-02-12T00:00:00"/>
    <d v="1900-02-26T00:00:00"/>
    <s v="INTERESES FINANCIACION CREDITO BRILLA"/>
    <n v="-139615"/>
    <x v="0"/>
  </r>
  <r>
    <n v="519"/>
    <x v="23"/>
    <d v="2015-02-12T00:00:00"/>
    <d v="1900-02-26T00:00:00"/>
    <s v="INTERESES FINANCIACION CREDITO BRILLA"/>
    <n v="139615"/>
    <x v="1"/>
  </r>
  <r>
    <n v="519"/>
    <x v="23"/>
    <d v="2015-02-12T00:00:00"/>
    <d v="1900-02-28T00:00:00"/>
    <s v="SEGURO BRILLA"/>
    <n v="-1937"/>
    <x v="0"/>
  </r>
  <r>
    <n v="519"/>
    <x v="23"/>
    <d v="2015-02-12T00:00:00"/>
    <d v="1900-02-28T00:00:00"/>
    <s v="SEGURO BRILLA"/>
    <n v="1937"/>
    <x v="1"/>
  </r>
  <r>
    <n v="519"/>
    <x v="23"/>
    <d v="2015-02-12T00:00:00"/>
    <d v="1900-03-21T00:00:00"/>
    <s v="SERVICIOS VARIOS GRAVADO"/>
    <n v="-3875"/>
    <x v="0"/>
  </r>
  <r>
    <n v="519"/>
    <x v="23"/>
    <d v="2015-02-12T00:00:00"/>
    <d v="1900-03-21T00:00:00"/>
    <s v="SERVICIOS VARIOS GRAVADO"/>
    <n v="3875"/>
    <x v="1"/>
  </r>
  <r>
    <n v="519"/>
    <x v="23"/>
    <d v="2015-02-12T00:00:00"/>
    <d v="1900-04-07T00:00:00"/>
    <s v="REFINANCIACION"/>
    <n v="-19338"/>
    <x v="0"/>
  </r>
  <r>
    <n v="519"/>
    <x v="23"/>
    <d v="2015-02-12T00:00:00"/>
    <d v="1900-04-07T00:00:00"/>
    <s v="REFINANCIACION"/>
    <n v="19338"/>
    <x v="1"/>
  </r>
  <r>
    <n v="519"/>
    <x v="23"/>
    <d v="2015-02-12T00:00:00"/>
    <d v="1900-04-12T00:00:00"/>
    <s v="INTERESES FINANC RED INTERNA"/>
    <n v="-109116"/>
    <x v="0"/>
  </r>
  <r>
    <n v="519"/>
    <x v="23"/>
    <d v="2015-02-12T00:00:00"/>
    <d v="1900-04-12T00:00:00"/>
    <s v="INTERESES FINANC RED INTERNA"/>
    <n v="109116"/>
    <x v="1"/>
  </r>
  <r>
    <n v="519"/>
    <x v="23"/>
    <d v="2015-02-12T00:00:00"/>
    <d v="1900-04-17T00:00:00"/>
    <s v="RED INTERNA GRAVADA BASE 4"/>
    <n v="-143363"/>
    <x v="0"/>
  </r>
  <r>
    <n v="519"/>
    <x v="23"/>
    <d v="2015-02-12T00:00:00"/>
    <d v="1900-04-17T00:00:00"/>
    <s v="RED INTERNA GRAVADA BASE 4"/>
    <n v="143363"/>
    <x v="1"/>
  </r>
  <r>
    <n v="519"/>
    <x v="23"/>
    <d v="2015-02-12T00:00:00"/>
    <d v="1900-04-19T00:00:00"/>
    <s v="SERVICIO ASOCIADO RED INTERNA BASE 4"/>
    <n v="-11622"/>
    <x v="0"/>
  </r>
  <r>
    <n v="519"/>
    <x v="23"/>
    <d v="2015-02-12T00:00:00"/>
    <d v="1900-04-19T00:00:00"/>
    <s v="SERVICIO ASOCIADO RED INTERNA BASE 4"/>
    <n v="11622"/>
    <x v="1"/>
  </r>
  <r>
    <n v="520"/>
    <x v="24"/>
    <d v="2015-02-12T00:00:00"/>
    <d v="1899-12-31T00:00:00"/>
    <s v="ANTICIPOS"/>
    <n v="-50000"/>
    <x v="0"/>
  </r>
  <r>
    <n v="520"/>
    <x v="24"/>
    <d v="2015-02-12T00:00:00"/>
    <d v="1899-12-31T00:00:00"/>
    <s v="ANTICIPOS"/>
    <n v="50000"/>
    <x v="1"/>
  </r>
  <r>
    <n v="520"/>
    <x v="24"/>
    <d v="2015-02-12T00:00:00"/>
    <d v="1900-01-02T00:00:00"/>
    <s v="CARGO FIJO"/>
    <n v="-6572"/>
    <x v="0"/>
  </r>
  <r>
    <n v="520"/>
    <x v="24"/>
    <d v="2015-02-12T00:00:00"/>
    <d v="1900-01-02T00:00:00"/>
    <s v="CARGO FIJO"/>
    <n v="6572"/>
    <x v="1"/>
  </r>
  <r>
    <n v="520"/>
    <x v="24"/>
    <d v="2015-02-12T00:00:00"/>
    <d v="1900-01-03T00:00:00"/>
    <s v="CARGO POR CONEXIÓN"/>
    <n v="-16621"/>
    <x v="0"/>
  </r>
  <r>
    <n v="520"/>
    <x v="24"/>
    <d v="2015-02-12T00:00:00"/>
    <d v="1900-01-03T00:00:00"/>
    <s v="CARGO POR CONEXIÓN"/>
    <n v="16621"/>
    <x v="1"/>
  </r>
  <r>
    <n v="520"/>
    <x v="24"/>
    <d v="2015-02-12T00:00:00"/>
    <d v="1900-01-06T00:00:00"/>
    <s v="CONSUMO"/>
    <n v="-139358"/>
    <x v="0"/>
  </r>
  <r>
    <n v="520"/>
    <x v="24"/>
    <d v="2015-02-12T00:00:00"/>
    <d v="1900-01-06T00:00:00"/>
    <s v="CONSUMO"/>
    <n v="139358"/>
    <x v="1"/>
  </r>
  <r>
    <n v="520"/>
    <x v="24"/>
    <d v="2015-02-12T00:00:00"/>
    <d v="1900-01-16T00:00:00"/>
    <s v="RECONEXION"/>
    <n v="-10614"/>
    <x v="0"/>
  </r>
  <r>
    <n v="520"/>
    <x v="24"/>
    <d v="2015-02-12T00:00:00"/>
    <d v="1900-01-16T00:00:00"/>
    <s v="RECONEXION"/>
    <n v="10614"/>
    <x v="1"/>
  </r>
  <r>
    <n v="520"/>
    <x v="24"/>
    <d v="2015-02-12T00:00:00"/>
    <d v="1900-01-23T00:00:00"/>
    <s v="REVISION PERIODICA"/>
    <n v="-8846"/>
    <x v="0"/>
  </r>
  <r>
    <n v="520"/>
    <x v="24"/>
    <d v="2015-02-12T00:00:00"/>
    <d v="1900-01-23T00:00:00"/>
    <s v="REVISION PERIODICA"/>
    <n v="8846"/>
    <x v="1"/>
  </r>
  <r>
    <n v="520"/>
    <x v="24"/>
    <d v="2015-02-12T00:00:00"/>
    <d v="1900-01-27T00:00:00"/>
    <s v="SERVICIOS ASOCIADOS CARGO POR CONEXIÓN"/>
    <n v="-2568"/>
    <x v="0"/>
  </r>
  <r>
    <n v="520"/>
    <x v="24"/>
    <d v="2015-02-12T00:00:00"/>
    <d v="1900-01-27T00:00:00"/>
    <s v="SERVICIOS ASOCIADOS CARGO POR CONEXIÓN"/>
    <n v="2568"/>
    <x v="1"/>
  </r>
  <r>
    <n v="520"/>
    <x v="24"/>
    <d v="2015-02-12T00:00:00"/>
    <d v="1900-01-29T00:00:00"/>
    <s v="SUBSIDIO"/>
    <n v="-54913"/>
    <x v="1"/>
  </r>
  <r>
    <n v="520"/>
    <x v="24"/>
    <d v="2015-02-12T00:00:00"/>
    <d v="1900-01-29T00:00:00"/>
    <s v="SUBSIDIO"/>
    <n v="54913"/>
    <x v="0"/>
  </r>
  <r>
    <n v="520"/>
    <x v="24"/>
    <d v="2015-02-12T00:00:00"/>
    <d v="1900-02-14T00:00:00"/>
    <s v="RECARGOS MORA EXCLUIDOS"/>
    <n v="-6485"/>
    <x v="0"/>
  </r>
  <r>
    <n v="520"/>
    <x v="24"/>
    <d v="2015-02-12T00:00:00"/>
    <d v="1900-02-14T00:00:00"/>
    <s v="RECARGOS MORA EXCLUIDOS"/>
    <n v="6485"/>
    <x v="1"/>
  </r>
  <r>
    <n v="520"/>
    <x v="24"/>
    <d v="2015-02-12T00:00:00"/>
    <d v="1900-02-24T00:00:00"/>
    <s v="INTERESES FINANCIACION CONEXION"/>
    <n v="-39735"/>
    <x v="0"/>
  </r>
  <r>
    <n v="520"/>
    <x v="24"/>
    <d v="2015-02-12T00:00:00"/>
    <d v="1900-02-24T00:00:00"/>
    <s v="INTERESES FINANCIACION CONEXION"/>
    <n v="39735"/>
    <x v="1"/>
  </r>
  <r>
    <n v="520"/>
    <x v="24"/>
    <d v="2015-02-12T00:00:00"/>
    <d v="1900-02-26T00:00:00"/>
    <s v="INTERESES FINANCIACION CREDITO BRILLA"/>
    <n v="-115584"/>
    <x v="0"/>
  </r>
  <r>
    <n v="520"/>
    <x v="24"/>
    <d v="2015-02-12T00:00:00"/>
    <d v="1900-02-26T00:00:00"/>
    <s v="INTERESES FINANCIACION CREDITO BRILLA"/>
    <n v="115584"/>
    <x v="1"/>
  </r>
  <r>
    <n v="520"/>
    <x v="24"/>
    <d v="2015-02-12T00:00:00"/>
    <d v="1900-02-28T00:00:00"/>
    <s v="SEGURO BRILLA"/>
    <n v="-650"/>
    <x v="0"/>
  </r>
  <r>
    <n v="520"/>
    <x v="24"/>
    <d v="2015-02-12T00:00:00"/>
    <d v="1900-02-28T00:00:00"/>
    <s v="SEGURO BRILLA"/>
    <n v="650"/>
    <x v="1"/>
  </r>
  <r>
    <n v="520"/>
    <x v="24"/>
    <d v="2015-02-12T00:00:00"/>
    <d v="1900-03-21T00:00:00"/>
    <s v="SERVICIOS VARIOS GRAVADO"/>
    <n v="-2901"/>
    <x v="0"/>
  </r>
  <r>
    <n v="520"/>
    <x v="24"/>
    <d v="2015-02-12T00:00:00"/>
    <d v="1900-03-21T00:00:00"/>
    <s v="SERVICIOS VARIOS GRAVADO"/>
    <n v="2901"/>
    <x v="1"/>
  </r>
  <r>
    <n v="520"/>
    <x v="24"/>
    <d v="2015-02-12T00:00:00"/>
    <d v="1900-04-07T00:00:00"/>
    <s v="REFINANCIACION"/>
    <n v="-33563"/>
    <x v="0"/>
  </r>
  <r>
    <n v="520"/>
    <x v="24"/>
    <d v="2015-02-12T00:00:00"/>
    <d v="1900-04-07T00:00:00"/>
    <s v="REFINANCIACION"/>
    <n v="33563"/>
    <x v="1"/>
  </r>
  <r>
    <n v="520"/>
    <x v="24"/>
    <d v="2015-02-12T00:00:00"/>
    <d v="1900-04-09T00:00:00"/>
    <s v="RECARGO POR MORA RED INTERNA"/>
    <n v="-49"/>
    <x v="0"/>
  </r>
  <r>
    <n v="520"/>
    <x v="24"/>
    <d v="2015-02-12T00:00:00"/>
    <d v="1900-04-09T00:00:00"/>
    <s v="RECARGO POR MORA RED INTERNA"/>
    <n v="49"/>
    <x v="1"/>
  </r>
  <r>
    <n v="520"/>
    <x v="24"/>
    <d v="2015-02-12T00:00:00"/>
    <d v="1900-04-10T00:00:00"/>
    <s v="RECARGO POR MORA  GRAVADOS OTROS SERVICIOS"/>
    <n v="-3"/>
    <x v="0"/>
  </r>
  <r>
    <n v="520"/>
    <x v="24"/>
    <d v="2015-02-12T00:00:00"/>
    <d v="1900-04-10T00:00:00"/>
    <s v="RECARGO POR MORA  GRAVADOS OTROS SERVICIOS"/>
    <n v="3"/>
    <x v="1"/>
  </r>
  <r>
    <n v="520"/>
    <x v="24"/>
    <d v="2015-02-12T00:00:00"/>
    <d v="1900-04-12T00:00:00"/>
    <s v="INTERESES FINANC RED INTERNA"/>
    <n v="-54781"/>
    <x v="0"/>
  </r>
  <r>
    <n v="520"/>
    <x v="24"/>
    <d v="2015-02-12T00:00:00"/>
    <d v="1900-04-12T00:00:00"/>
    <s v="INTERESES FINANC RED INTERNA"/>
    <n v="54781"/>
    <x v="1"/>
  </r>
  <r>
    <n v="520"/>
    <x v="24"/>
    <d v="2015-02-12T00:00:00"/>
    <d v="1900-04-17T00:00:00"/>
    <s v="RED INTERNA GRAVADA BASE 4"/>
    <n v="-34259"/>
    <x v="0"/>
  </r>
  <r>
    <n v="520"/>
    <x v="24"/>
    <d v="2015-02-12T00:00:00"/>
    <d v="1900-04-17T00:00:00"/>
    <s v="RED INTERNA GRAVADA BASE 4"/>
    <n v="34259"/>
    <x v="1"/>
  </r>
  <r>
    <n v="520"/>
    <x v="24"/>
    <d v="2015-02-12T00:00:00"/>
    <d v="1900-04-19T00:00:00"/>
    <s v="SERVICIO ASOCIADO RED INTERNA BASE 4"/>
    <n v="-4996"/>
    <x v="0"/>
  </r>
  <r>
    <n v="520"/>
    <x v="24"/>
    <d v="2015-02-12T00:00:00"/>
    <d v="1900-04-19T00:00:00"/>
    <s v="SERVICIO ASOCIADO RED INTERNA BASE 4"/>
    <n v="4996"/>
    <x v="1"/>
  </r>
  <r>
    <n v="525"/>
    <x v="25"/>
    <d v="2015-02-12T00:00:00"/>
    <d v="1900-01-03T00:00:00"/>
    <s v="CARGO POR CONEXIÓN"/>
    <n v="-17867"/>
    <x v="0"/>
  </r>
  <r>
    <n v="525"/>
    <x v="25"/>
    <d v="2015-02-12T00:00:00"/>
    <d v="1900-01-03T00:00:00"/>
    <s v="CARGO POR CONEXIÓN"/>
    <n v="17867"/>
    <x v="1"/>
  </r>
  <r>
    <n v="525"/>
    <x v="25"/>
    <d v="2015-02-12T00:00:00"/>
    <d v="1900-01-06T00:00:00"/>
    <s v="CONSUMO"/>
    <n v="-190552"/>
    <x v="0"/>
  </r>
  <r>
    <n v="525"/>
    <x v="25"/>
    <d v="2015-02-12T00:00:00"/>
    <d v="1900-01-06T00:00:00"/>
    <s v="CONSUMO"/>
    <n v="190552"/>
    <x v="1"/>
  </r>
  <r>
    <n v="525"/>
    <x v="25"/>
    <d v="2015-02-12T00:00:00"/>
    <d v="1900-01-16T00:00:00"/>
    <s v="RECONEXION"/>
    <n v="-906"/>
    <x v="0"/>
  </r>
  <r>
    <n v="525"/>
    <x v="25"/>
    <d v="2015-02-12T00:00:00"/>
    <d v="1900-01-16T00:00:00"/>
    <s v="RECONEXION"/>
    <n v="906"/>
    <x v="1"/>
  </r>
  <r>
    <n v="525"/>
    <x v="25"/>
    <d v="2015-02-12T00:00:00"/>
    <d v="1900-01-23T00:00:00"/>
    <s v="REVISION PERIODICA"/>
    <n v="-8434"/>
    <x v="0"/>
  </r>
  <r>
    <n v="525"/>
    <x v="25"/>
    <d v="2015-02-12T00:00:00"/>
    <d v="1900-01-23T00:00:00"/>
    <s v="REVISION PERIODICA"/>
    <n v="8434"/>
    <x v="1"/>
  </r>
  <r>
    <n v="525"/>
    <x v="25"/>
    <d v="2015-02-12T00:00:00"/>
    <d v="1900-01-27T00:00:00"/>
    <s v="SERVICIOS ASOCIADOS CARGO POR CONEXIÓN"/>
    <n v="-4139"/>
    <x v="0"/>
  </r>
  <r>
    <n v="525"/>
    <x v="25"/>
    <d v="2015-02-12T00:00:00"/>
    <d v="1900-01-27T00:00:00"/>
    <s v="SERVICIOS ASOCIADOS CARGO POR CONEXIÓN"/>
    <n v="4139"/>
    <x v="1"/>
  </r>
  <r>
    <n v="525"/>
    <x v="25"/>
    <d v="2015-02-12T00:00:00"/>
    <d v="1900-01-29T00:00:00"/>
    <s v="SUBSIDIO"/>
    <n v="-100979"/>
    <x v="1"/>
  </r>
  <r>
    <n v="525"/>
    <x v="25"/>
    <d v="2015-02-12T00:00:00"/>
    <d v="1900-01-29T00:00:00"/>
    <s v="SUBSIDIO"/>
    <n v="100979"/>
    <x v="0"/>
  </r>
  <r>
    <n v="525"/>
    <x v="25"/>
    <d v="2015-02-12T00:00:00"/>
    <d v="1900-02-14T00:00:00"/>
    <s v="RECARGOS MORA EXCLUIDOS"/>
    <n v="-1411"/>
    <x v="0"/>
  </r>
  <r>
    <n v="525"/>
    <x v="25"/>
    <d v="2015-02-12T00:00:00"/>
    <d v="1900-02-14T00:00:00"/>
    <s v="RECARGOS MORA EXCLUIDOS"/>
    <n v="1411"/>
    <x v="1"/>
  </r>
  <r>
    <n v="525"/>
    <x v="25"/>
    <d v="2015-02-12T00:00:00"/>
    <d v="1900-02-20T00:00:00"/>
    <s v="LIBERTY MERCADO ASEGURADO"/>
    <n v="-6200"/>
    <x v="0"/>
  </r>
  <r>
    <n v="525"/>
    <x v="25"/>
    <d v="2015-02-12T00:00:00"/>
    <d v="1900-02-20T00:00:00"/>
    <s v="LIBERTY MERCADO ASEGURADO"/>
    <n v="6200"/>
    <x v="1"/>
  </r>
  <r>
    <n v="525"/>
    <x v="25"/>
    <d v="2015-02-12T00:00:00"/>
    <d v="1900-02-24T00:00:00"/>
    <s v="INTERESES FINANCIACION CONEXION"/>
    <n v="-31525"/>
    <x v="0"/>
  </r>
  <r>
    <n v="525"/>
    <x v="25"/>
    <d v="2015-02-12T00:00:00"/>
    <d v="1900-02-24T00:00:00"/>
    <s v="INTERESES FINANCIACION CONEXION"/>
    <n v="31525"/>
    <x v="1"/>
  </r>
  <r>
    <n v="525"/>
    <x v="25"/>
    <d v="2015-02-12T00:00:00"/>
    <d v="1900-02-26T00:00:00"/>
    <s v="INTERESES FINANCIACION CREDITO BRILLA"/>
    <n v="-102234"/>
    <x v="0"/>
  </r>
  <r>
    <n v="525"/>
    <x v="25"/>
    <d v="2015-02-12T00:00:00"/>
    <d v="1900-02-26T00:00:00"/>
    <s v="INTERESES FINANCIACION CREDITO BRILLA"/>
    <n v="102234"/>
    <x v="1"/>
  </r>
  <r>
    <n v="525"/>
    <x v="25"/>
    <d v="2015-02-12T00:00:00"/>
    <d v="1900-02-28T00:00:00"/>
    <s v="SEGURO BRILLA"/>
    <n v="-683"/>
    <x v="0"/>
  </r>
  <r>
    <n v="525"/>
    <x v="25"/>
    <d v="2015-02-12T00:00:00"/>
    <d v="1900-02-28T00:00:00"/>
    <s v="SEGURO BRILLA"/>
    <n v="683"/>
    <x v="1"/>
  </r>
  <r>
    <n v="525"/>
    <x v="25"/>
    <d v="2015-02-12T00:00:00"/>
    <d v="1900-04-07T00:00:00"/>
    <s v="REFINANCIACION"/>
    <n v="-14305"/>
    <x v="0"/>
  </r>
  <r>
    <n v="525"/>
    <x v="25"/>
    <d v="2015-02-12T00:00:00"/>
    <d v="1900-04-07T00:00:00"/>
    <s v="REFINANCIACION"/>
    <n v="14305"/>
    <x v="1"/>
  </r>
  <r>
    <n v="525"/>
    <x v="25"/>
    <d v="2015-02-12T00:00:00"/>
    <d v="1900-04-12T00:00:00"/>
    <s v="INTERESES FINANC RED INTERNA"/>
    <n v="-25947"/>
    <x v="0"/>
  </r>
  <r>
    <n v="525"/>
    <x v="25"/>
    <d v="2015-02-12T00:00:00"/>
    <d v="1900-04-12T00:00:00"/>
    <s v="INTERESES FINANC RED INTERNA"/>
    <n v="25947"/>
    <x v="1"/>
  </r>
  <r>
    <n v="525"/>
    <x v="25"/>
    <d v="2015-02-12T00:00:00"/>
    <d v="1900-04-17T00:00:00"/>
    <s v="RED INTERNA GRAVADA BASE 4"/>
    <n v="-34281"/>
    <x v="0"/>
  </r>
  <r>
    <n v="525"/>
    <x v="25"/>
    <d v="2015-02-12T00:00:00"/>
    <d v="1900-04-17T00:00:00"/>
    <s v="RED INTERNA GRAVADA BASE 4"/>
    <n v="34281"/>
    <x v="1"/>
  </r>
  <r>
    <n v="525"/>
    <x v="25"/>
    <d v="2015-02-12T00:00:00"/>
    <d v="1900-04-19T00:00:00"/>
    <s v="SERVICIO ASOCIADO RED INTERNA BASE 4"/>
    <n v="-3626"/>
    <x v="0"/>
  </r>
  <r>
    <n v="525"/>
    <x v="25"/>
    <d v="2015-02-12T00:00:00"/>
    <d v="1900-04-19T00:00:00"/>
    <s v="SERVICIO ASOCIADO RED INTERNA BASE 4"/>
    <n v="3626"/>
    <x v="1"/>
  </r>
  <r>
    <n v="527"/>
    <x v="26"/>
    <d v="2015-02-12T00:00:00"/>
    <d v="1900-01-03T00:00:00"/>
    <s v="CARGO POR CONEXIÓN"/>
    <n v="-14375"/>
    <x v="0"/>
  </r>
  <r>
    <n v="527"/>
    <x v="26"/>
    <d v="2015-02-12T00:00:00"/>
    <d v="1900-01-03T00:00:00"/>
    <s v="CARGO POR CONEXIÓN"/>
    <n v="14375"/>
    <x v="1"/>
  </r>
  <r>
    <n v="527"/>
    <x v="26"/>
    <d v="2015-02-12T00:00:00"/>
    <d v="1900-01-06T00:00:00"/>
    <s v="CONSUMO"/>
    <n v="-30491"/>
    <x v="0"/>
  </r>
  <r>
    <n v="527"/>
    <x v="26"/>
    <d v="2015-02-12T00:00:00"/>
    <d v="1900-01-06T00:00:00"/>
    <s v="CONSUMO"/>
    <n v="30491"/>
    <x v="1"/>
  </r>
  <r>
    <n v="527"/>
    <x v="26"/>
    <d v="2015-02-12T00:00:00"/>
    <d v="1900-01-16T00:00:00"/>
    <s v="RECONEXION"/>
    <n v="-4071"/>
    <x v="0"/>
  </r>
  <r>
    <n v="527"/>
    <x v="26"/>
    <d v="2015-02-12T00:00:00"/>
    <d v="1900-01-16T00:00:00"/>
    <s v="RECONEXION"/>
    <n v="4071"/>
    <x v="1"/>
  </r>
  <r>
    <n v="527"/>
    <x v="26"/>
    <d v="2015-02-12T00:00:00"/>
    <d v="1900-01-23T00:00:00"/>
    <s v="REVISION PERIODICA"/>
    <n v="-1273"/>
    <x v="0"/>
  </r>
  <r>
    <n v="527"/>
    <x v="26"/>
    <d v="2015-02-12T00:00:00"/>
    <d v="1900-01-23T00:00:00"/>
    <s v="REVISION PERIODICA"/>
    <n v="1273"/>
    <x v="1"/>
  </r>
  <r>
    <n v="527"/>
    <x v="26"/>
    <d v="2015-02-12T00:00:00"/>
    <d v="1900-01-29T00:00:00"/>
    <s v="SUBSIDIO"/>
    <n v="-17570"/>
    <x v="1"/>
  </r>
  <r>
    <n v="527"/>
    <x v="26"/>
    <d v="2015-02-12T00:00:00"/>
    <d v="1900-01-29T00:00:00"/>
    <s v="SUBSIDIO"/>
    <n v="17570"/>
    <x v="0"/>
  </r>
  <r>
    <n v="527"/>
    <x v="26"/>
    <d v="2015-02-12T00:00:00"/>
    <d v="1900-02-14T00:00:00"/>
    <s v="RECARGOS MORA EXCLUIDOS"/>
    <n v="-1671"/>
    <x v="0"/>
  </r>
  <r>
    <n v="527"/>
    <x v="26"/>
    <d v="2015-02-12T00:00:00"/>
    <d v="1900-02-14T00:00:00"/>
    <s v="RECARGOS MORA EXCLUIDOS"/>
    <n v="1671"/>
    <x v="1"/>
  </r>
  <r>
    <n v="527"/>
    <x v="26"/>
    <d v="2015-02-12T00:00:00"/>
    <d v="1900-02-20T00:00:00"/>
    <s v="LIBERTY MERCADO ASEGURADO"/>
    <n v="-6920"/>
    <x v="0"/>
  </r>
  <r>
    <n v="527"/>
    <x v="26"/>
    <d v="2015-02-12T00:00:00"/>
    <d v="1900-02-20T00:00:00"/>
    <s v="LIBERTY MERCADO ASEGURADO"/>
    <n v="6920"/>
    <x v="1"/>
  </r>
  <r>
    <n v="527"/>
    <x v="26"/>
    <d v="2015-02-12T00:00:00"/>
    <d v="1900-02-24T00:00:00"/>
    <s v="INTERESES FINANCIACION CONEXION"/>
    <n v="-25636"/>
    <x v="0"/>
  </r>
  <r>
    <n v="527"/>
    <x v="26"/>
    <d v="2015-02-12T00:00:00"/>
    <d v="1900-02-24T00:00:00"/>
    <s v="INTERESES FINANCIACION CONEXION"/>
    <n v="25636"/>
    <x v="1"/>
  </r>
  <r>
    <n v="527"/>
    <x v="26"/>
    <d v="2015-02-12T00:00:00"/>
    <d v="1900-04-07T00:00:00"/>
    <s v="REFINANCIACION"/>
    <n v="-5329"/>
    <x v="0"/>
  </r>
  <r>
    <n v="527"/>
    <x v="26"/>
    <d v="2015-02-12T00:00:00"/>
    <d v="1900-04-07T00:00:00"/>
    <s v="REFINANCIACION"/>
    <n v="5329"/>
    <x v="1"/>
  </r>
  <r>
    <n v="527"/>
    <x v="26"/>
    <d v="2015-02-12T00:00:00"/>
    <d v="1900-04-12T00:00:00"/>
    <s v="INTERESES FINANC RED INTERNA"/>
    <n v="-6969"/>
    <x v="0"/>
  </r>
  <r>
    <n v="527"/>
    <x v="26"/>
    <d v="2015-02-12T00:00:00"/>
    <d v="1900-04-12T00:00:00"/>
    <s v="INTERESES FINANC RED INTERNA"/>
    <n v="6969"/>
    <x v="1"/>
  </r>
  <r>
    <n v="527"/>
    <x v="26"/>
    <d v="2015-02-12T00:00:00"/>
    <d v="1900-04-17T00:00:00"/>
    <s v="RED INTERNA GRAVADA BASE 4"/>
    <n v="-23798"/>
    <x v="0"/>
  </r>
  <r>
    <n v="527"/>
    <x v="26"/>
    <d v="2015-02-12T00:00:00"/>
    <d v="1900-04-17T00:00:00"/>
    <s v="RED INTERNA GRAVADA BASE 4"/>
    <n v="23798"/>
    <x v="1"/>
  </r>
  <r>
    <n v="528"/>
    <x v="27"/>
    <d v="2015-02-12T00:00:00"/>
    <d v="1900-01-03T00:00:00"/>
    <s v="CARGO POR CONEXIÓN"/>
    <n v="-8488"/>
    <x v="0"/>
  </r>
  <r>
    <n v="528"/>
    <x v="27"/>
    <d v="2015-02-12T00:00:00"/>
    <d v="1900-01-03T00:00:00"/>
    <s v="CARGO POR CONEXIÓN"/>
    <n v="8488"/>
    <x v="1"/>
  </r>
  <r>
    <n v="528"/>
    <x v="27"/>
    <d v="2015-02-12T00:00:00"/>
    <d v="1900-01-06T00:00:00"/>
    <s v="CONSUMO"/>
    <n v="-13182"/>
    <x v="0"/>
  </r>
  <r>
    <n v="528"/>
    <x v="27"/>
    <d v="2015-02-12T00:00:00"/>
    <d v="1900-01-06T00:00:00"/>
    <s v="CONSUMO"/>
    <n v="13182"/>
    <x v="1"/>
  </r>
  <r>
    <n v="528"/>
    <x v="27"/>
    <d v="2015-02-12T00:00:00"/>
    <d v="1900-01-29T00:00:00"/>
    <s v="SUBSIDIO"/>
    <n v="-7642"/>
    <x v="1"/>
  </r>
  <r>
    <n v="528"/>
    <x v="27"/>
    <d v="2015-02-12T00:00:00"/>
    <d v="1900-01-29T00:00:00"/>
    <s v="SUBSIDIO"/>
    <n v="7642"/>
    <x v="0"/>
  </r>
  <r>
    <n v="528"/>
    <x v="27"/>
    <d v="2015-02-12T00:00:00"/>
    <d v="1900-02-14T00:00:00"/>
    <s v="RECARGOS MORA EXCLUIDOS"/>
    <n v="-196"/>
    <x v="0"/>
  </r>
  <r>
    <n v="528"/>
    <x v="27"/>
    <d v="2015-02-12T00:00:00"/>
    <d v="1900-02-14T00:00:00"/>
    <s v="RECARGOS MORA EXCLUIDOS"/>
    <n v="196"/>
    <x v="1"/>
  </r>
  <r>
    <n v="528"/>
    <x v="27"/>
    <d v="2015-02-12T00:00:00"/>
    <d v="1900-02-24T00:00:00"/>
    <s v="INTERESES FINANCIACION CONEXION"/>
    <n v="-4262"/>
    <x v="0"/>
  </r>
  <r>
    <n v="528"/>
    <x v="27"/>
    <d v="2015-02-12T00:00:00"/>
    <d v="1900-02-24T00:00:00"/>
    <s v="INTERESES FINANCIACION CONEXION"/>
    <n v="4262"/>
    <x v="1"/>
  </r>
  <r>
    <n v="528"/>
    <x v="27"/>
    <d v="2015-02-12T00:00:00"/>
    <d v="1900-04-12T00:00:00"/>
    <s v="INTERESES FINANC RED INTERNA"/>
    <n v="-4595"/>
    <x v="0"/>
  </r>
  <r>
    <n v="528"/>
    <x v="27"/>
    <d v="2015-02-12T00:00:00"/>
    <d v="1900-04-12T00:00:00"/>
    <s v="INTERESES FINANC RED INTERNA"/>
    <n v="4595"/>
    <x v="1"/>
  </r>
  <r>
    <n v="528"/>
    <x v="27"/>
    <d v="2015-02-12T00:00:00"/>
    <d v="1900-04-17T00:00:00"/>
    <s v="RED INTERNA GRAVADA BASE 4"/>
    <n v="-11233"/>
    <x v="0"/>
  </r>
  <r>
    <n v="528"/>
    <x v="27"/>
    <d v="2015-02-12T00:00:00"/>
    <d v="1900-04-17T00:00:00"/>
    <s v="RED INTERNA GRAVADA BASE 4"/>
    <n v="11233"/>
    <x v="1"/>
  </r>
  <r>
    <n v="529"/>
    <x v="28"/>
    <d v="2015-02-12T00:00:00"/>
    <d v="1900-01-02T00:00:00"/>
    <s v="CARGO FIJO"/>
    <n v="-6572"/>
    <x v="0"/>
  </r>
  <r>
    <n v="529"/>
    <x v="28"/>
    <d v="2015-02-12T00:00:00"/>
    <d v="1900-01-02T00:00:00"/>
    <s v="CARGO FIJO"/>
    <n v="6572"/>
    <x v="1"/>
  </r>
  <r>
    <n v="529"/>
    <x v="28"/>
    <d v="2015-02-12T00:00:00"/>
    <d v="1900-01-03T00:00:00"/>
    <s v="CARGO POR CONEXIÓN"/>
    <n v="-7805"/>
    <x v="0"/>
  </r>
  <r>
    <n v="529"/>
    <x v="28"/>
    <d v="2015-02-12T00:00:00"/>
    <d v="1900-01-03T00:00:00"/>
    <s v="CARGO POR CONEXIÓN"/>
    <n v="7805"/>
    <x v="1"/>
  </r>
  <r>
    <n v="529"/>
    <x v="28"/>
    <d v="2015-02-12T00:00:00"/>
    <d v="1900-01-06T00:00:00"/>
    <s v="CONSUMO"/>
    <n v="-484296"/>
    <x v="0"/>
  </r>
  <r>
    <n v="529"/>
    <x v="28"/>
    <d v="2015-02-12T00:00:00"/>
    <d v="1900-01-06T00:00:00"/>
    <s v="CONSUMO"/>
    <n v="484296"/>
    <x v="1"/>
  </r>
  <r>
    <n v="529"/>
    <x v="28"/>
    <d v="2015-02-12T00:00:00"/>
    <d v="1900-01-16T00:00:00"/>
    <s v="RECONEXION"/>
    <n v="-1095"/>
    <x v="0"/>
  </r>
  <r>
    <n v="529"/>
    <x v="28"/>
    <d v="2015-02-12T00:00:00"/>
    <d v="1900-01-16T00:00:00"/>
    <s v="RECONEXION"/>
    <n v="1095"/>
    <x v="1"/>
  </r>
  <r>
    <n v="529"/>
    <x v="28"/>
    <d v="2015-02-12T00:00:00"/>
    <d v="1900-01-23T00:00:00"/>
    <s v="REVISION PERIODICA"/>
    <n v="-18244"/>
    <x v="0"/>
  </r>
  <r>
    <n v="529"/>
    <x v="28"/>
    <d v="2015-02-12T00:00:00"/>
    <d v="1900-01-23T00:00:00"/>
    <s v="REVISION PERIODICA"/>
    <n v="18244"/>
    <x v="1"/>
  </r>
  <r>
    <n v="529"/>
    <x v="28"/>
    <d v="2015-02-12T00:00:00"/>
    <d v="1900-01-27T00:00:00"/>
    <s v="SERVICIOS ASOCIADOS CARGO POR CONEXIÓN"/>
    <n v="-11704"/>
    <x v="0"/>
  </r>
  <r>
    <n v="529"/>
    <x v="28"/>
    <d v="2015-02-12T00:00:00"/>
    <d v="1900-01-27T00:00:00"/>
    <s v="SERVICIOS ASOCIADOS CARGO POR CONEXIÓN"/>
    <n v="11704"/>
    <x v="1"/>
  </r>
  <r>
    <n v="529"/>
    <x v="28"/>
    <d v="2015-02-12T00:00:00"/>
    <d v="1900-01-29T00:00:00"/>
    <s v="SUBSIDIO"/>
    <n v="-204852"/>
    <x v="1"/>
  </r>
  <r>
    <n v="529"/>
    <x v="28"/>
    <d v="2015-02-12T00:00:00"/>
    <d v="1900-01-29T00:00:00"/>
    <s v="SUBSIDIO"/>
    <n v="204852"/>
    <x v="0"/>
  </r>
  <r>
    <n v="529"/>
    <x v="28"/>
    <d v="2015-02-12T00:00:00"/>
    <d v="1900-02-14T00:00:00"/>
    <s v="RECARGOS MORA EXCLUIDOS"/>
    <n v="-9852"/>
    <x v="0"/>
  </r>
  <r>
    <n v="529"/>
    <x v="28"/>
    <d v="2015-02-12T00:00:00"/>
    <d v="1900-02-14T00:00:00"/>
    <s v="RECARGOS MORA EXCLUIDOS"/>
    <n v="9852"/>
    <x v="1"/>
  </r>
  <r>
    <n v="529"/>
    <x v="28"/>
    <d v="2015-02-12T00:00:00"/>
    <d v="1900-02-17T00:00:00"/>
    <s v="GENERACION SALDO A FAVOR"/>
    <n v="-29604"/>
    <x v="0"/>
  </r>
  <r>
    <n v="529"/>
    <x v="28"/>
    <d v="2015-02-12T00:00:00"/>
    <d v="1900-02-17T00:00:00"/>
    <s v="GENERACION SALDO A FAVOR"/>
    <n v="29604"/>
    <x v="1"/>
  </r>
  <r>
    <n v="529"/>
    <x v="28"/>
    <d v="2015-02-12T00:00:00"/>
    <d v="1900-02-20T00:00:00"/>
    <s v="LIBERTY MERCADO ASEGURADO"/>
    <n v="-62078"/>
    <x v="0"/>
  </r>
  <r>
    <n v="529"/>
    <x v="28"/>
    <d v="2015-02-12T00:00:00"/>
    <d v="1900-02-20T00:00:00"/>
    <s v="LIBERTY MERCADO ASEGURADO"/>
    <n v="62078"/>
    <x v="1"/>
  </r>
  <r>
    <n v="529"/>
    <x v="28"/>
    <d v="2015-02-12T00:00:00"/>
    <d v="1900-02-24T00:00:00"/>
    <s v="INTERESES FINANCIACION CONEXION"/>
    <n v="-27482"/>
    <x v="0"/>
  </r>
  <r>
    <n v="529"/>
    <x v="28"/>
    <d v="2015-02-12T00:00:00"/>
    <d v="1900-02-24T00:00:00"/>
    <s v="INTERESES FINANCIACION CONEXION"/>
    <n v="27482"/>
    <x v="1"/>
  </r>
  <r>
    <n v="529"/>
    <x v="28"/>
    <d v="2015-02-12T00:00:00"/>
    <d v="1900-02-26T00:00:00"/>
    <s v="INTERESES FINANCIACION CREDITO BRILLA"/>
    <n v="-384556"/>
    <x v="0"/>
  </r>
  <r>
    <n v="529"/>
    <x v="28"/>
    <d v="2015-02-12T00:00:00"/>
    <d v="1900-02-26T00:00:00"/>
    <s v="INTERESES FINANCIACION CREDITO BRILLA"/>
    <n v="384556"/>
    <x v="1"/>
  </r>
  <r>
    <n v="529"/>
    <x v="28"/>
    <d v="2015-02-12T00:00:00"/>
    <d v="1900-02-28T00:00:00"/>
    <s v="SEGURO BRILLA"/>
    <n v="-3837"/>
    <x v="0"/>
  </r>
  <r>
    <n v="529"/>
    <x v="28"/>
    <d v="2015-02-12T00:00:00"/>
    <d v="1900-02-28T00:00:00"/>
    <s v="SEGURO BRILLA"/>
    <n v="3837"/>
    <x v="1"/>
  </r>
  <r>
    <n v="529"/>
    <x v="28"/>
    <d v="2015-02-12T00:00:00"/>
    <d v="1900-04-07T00:00:00"/>
    <s v="REFINANCIACION"/>
    <n v="-17226"/>
    <x v="0"/>
  </r>
  <r>
    <n v="529"/>
    <x v="28"/>
    <d v="2015-02-12T00:00:00"/>
    <d v="1900-04-07T00:00:00"/>
    <s v="REFINANCIACION"/>
    <n v="17226"/>
    <x v="1"/>
  </r>
  <r>
    <n v="529"/>
    <x v="28"/>
    <d v="2015-02-12T00:00:00"/>
    <d v="1900-04-12T00:00:00"/>
    <s v="INTERESES FINANC RED INTERNA"/>
    <n v="-9694"/>
    <x v="0"/>
  </r>
  <r>
    <n v="529"/>
    <x v="28"/>
    <d v="2015-02-12T00:00:00"/>
    <d v="1900-04-12T00:00:00"/>
    <s v="INTERESES FINANC RED INTERNA"/>
    <n v="9694"/>
    <x v="1"/>
  </r>
  <r>
    <n v="529"/>
    <x v="28"/>
    <d v="2015-02-12T00:00:00"/>
    <d v="1900-04-17T00:00:00"/>
    <s v="RED INTERNA GRAVADA BASE 4"/>
    <n v="-14037"/>
    <x v="0"/>
  </r>
  <r>
    <n v="529"/>
    <x v="28"/>
    <d v="2015-02-12T00:00:00"/>
    <d v="1900-04-17T00:00:00"/>
    <s v="RED INTERNA GRAVADA BASE 4"/>
    <n v="14037"/>
    <x v="1"/>
  </r>
  <r>
    <n v="529"/>
    <x v="28"/>
    <d v="2015-02-12T00:00:00"/>
    <d v="1900-04-19T00:00:00"/>
    <s v="SERVICIO ASOCIADO RED INTERNA BASE 4"/>
    <n v="-8496"/>
    <x v="0"/>
  </r>
  <r>
    <n v="529"/>
    <x v="28"/>
    <d v="2015-02-12T00:00:00"/>
    <d v="1900-04-19T00:00:00"/>
    <s v="SERVICIO ASOCIADO RED INTERNA BASE 4"/>
    <n v="8496"/>
    <x v="1"/>
  </r>
  <r>
    <n v="530"/>
    <x v="29"/>
    <d v="2015-02-12T00:00:00"/>
    <d v="1900-01-02T00:00:00"/>
    <s v="CARGO FIJO"/>
    <n v="-46044"/>
    <x v="0"/>
  </r>
  <r>
    <n v="530"/>
    <x v="29"/>
    <d v="2015-02-12T00:00:00"/>
    <d v="1900-01-02T00:00:00"/>
    <s v="CARGO FIJO"/>
    <n v="46044"/>
    <x v="1"/>
  </r>
  <r>
    <n v="530"/>
    <x v="29"/>
    <d v="2015-02-12T00:00:00"/>
    <d v="1900-01-03T00:00:00"/>
    <s v="CARGO POR CONEXIÓN"/>
    <n v="-17410"/>
    <x v="0"/>
  </r>
  <r>
    <n v="530"/>
    <x v="29"/>
    <d v="2015-02-12T00:00:00"/>
    <d v="1900-01-03T00:00:00"/>
    <s v="CARGO POR CONEXIÓN"/>
    <n v="17410"/>
    <x v="1"/>
  </r>
  <r>
    <n v="530"/>
    <x v="29"/>
    <d v="2015-02-12T00:00:00"/>
    <d v="1900-01-06T00:00:00"/>
    <s v="CONSUMO"/>
    <n v="-510175"/>
    <x v="0"/>
  </r>
  <r>
    <n v="530"/>
    <x v="29"/>
    <d v="2015-02-12T00:00:00"/>
    <d v="1900-01-06T00:00:00"/>
    <s v="CONSUMO"/>
    <n v="510175"/>
    <x v="1"/>
  </r>
  <r>
    <n v="530"/>
    <x v="29"/>
    <d v="2015-02-12T00:00:00"/>
    <d v="1900-01-16T00:00:00"/>
    <s v="RECONEXION"/>
    <n v="-6512"/>
    <x v="0"/>
  </r>
  <r>
    <n v="530"/>
    <x v="29"/>
    <d v="2015-02-12T00:00:00"/>
    <d v="1900-01-16T00:00:00"/>
    <s v="RECONEXION"/>
    <n v="6512"/>
    <x v="1"/>
  </r>
  <r>
    <n v="530"/>
    <x v="29"/>
    <d v="2015-02-12T00:00:00"/>
    <d v="1900-01-23T00:00:00"/>
    <s v="REVISION PERIODICA"/>
    <n v="-33499"/>
    <x v="0"/>
  </r>
  <r>
    <n v="530"/>
    <x v="29"/>
    <d v="2015-02-12T00:00:00"/>
    <d v="1900-01-23T00:00:00"/>
    <s v="REVISION PERIODICA"/>
    <n v="33499"/>
    <x v="1"/>
  </r>
  <r>
    <n v="530"/>
    <x v="29"/>
    <d v="2015-02-12T00:00:00"/>
    <d v="1900-01-27T00:00:00"/>
    <s v="SERVICIOS ASOCIADOS CARGO POR CONEXIÓN"/>
    <n v="-45402"/>
    <x v="0"/>
  </r>
  <r>
    <n v="530"/>
    <x v="29"/>
    <d v="2015-02-12T00:00:00"/>
    <d v="1900-01-27T00:00:00"/>
    <s v="SERVICIOS ASOCIADOS CARGO POR CONEXIÓN"/>
    <n v="45402"/>
    <x v="1"/>
  </r>
  <r>
    <n v="530"/>
    <x v="29"/>
    <d v="2015-02-12T00:00:00"/>
    <d v="1900-01-29T00:00:00"/>
    <s v="SUBSIDIO"/>
    <n v="-175899"/>
    <x v="1"/>
  </r>
  <r>
    <n v="530"/>
    <x v="29"/>
    <d v="2015-02-12T00:00:00"/>
    <d v="1900-01-29T00:00:00"/>
    <s v="SUBSIDIO"/>
    <n v="175899"/>
    <x v="0"/>
  </r>
  <r>
    <n v="530"/>
    <x v="29"/>
    <d v="2015-02-12T00:00:00"/>
    <d v="1900-02-14T00:00:00"/>
    <s v="RECARGOS MORA EXCLUIDOS"/>
    <n v="-9785"/>
    <x v="0"/>
  </r>
  <r>
    <n v="530"/>
    <x v="29"/>
    <d v="2015-02-12T00:00:00"/>
    <d v="1900-02-14T00:00:00"/>
    <s v="RECARGOS MORA EXCLUIDOS"/>
    <n v="9785"/>
    <x v="1"/>
  </r>
  <r>
    <n v="530"/>
    <x v="29"/>
    <d v="2015-02-12T00:00:00"/>
    <d v="1900-02-20T00:00:00"/>
    <s v="LIBERTY MERCADO ASEGURADO"/>
    <n v="-33820"/>
    <x v="0"/>
  </r>
  <r>
    <n v="530"/>
    <x v="29"/>
    <d v="2015-02-12T00:00:00"/>
    <d v="1900-02-20T00:00:00"/>
    <s v="LIBERTY MERCADO ASEGURADO"/>
    <n v="33820"/>
    <x v="1"/>
  </r>
  <r>
    <n v="530"/>
    <x v="29"/>
    <d v="2015-02-12T00:00:00"/>
    <d v="1900-02-24T00:00:00"/>
    <s v="INTERESES FINANCIACION CONEXION"/>
    <n v="-153264"/>
    <x v="0"/>
  </r>
  <r>
    <n v="530"/>
    <x v="29"/>
    <d v="2015-02-12T00:00:00"/>
    <d v="1900-02-24T00:00:00"/>
    <s v="INTERESES FINANCIACION CONEXION"/>
    <n v="153264"/>
    <x v="1"/>
  </r>
  <r>
    <n v="530"/>
    <x v="29"/>
    <d v="2015-02-12T00:00:00"/>
    <d v="1900-02-26T00:00:00"/>
    <s v="INTERESES FINANCIACION CREDITO BRILLA"/>
    <n v="-133603"/>
    <x v="0"/>
  </r>
  <r>
    <n v="530"/>
    <x v="29"/>
    <d v="2015-02-12T00:00:00"/>
    <d v="1900-02-26T00:00:00"/>
    <s v="INTERESES FINANCIACION CREDITO BRILLA"/>
    <n v="133603"/>
    <x v="1"/>
  </r>
  <r>
    <n v="530"/>
    <x v="29"/>
    <d v="2015-02-12T00:00:00"/>
    <d v="1900-02-28T00:00:00"/>
    <s v="SEGURO BRILLA"/>
    <n v="-1920"/>
    <x v="0"/>
  </r>
  <r>
    <n v="530"/>
    <x v="29"/>
    <d v="2015-02-12T00:00:00"/>
    <d v="1900-02-28T00:00:00"/>
    <s v="SEGURO BRILLA"/>
    <n v="1920"/>
    <x v="1"/>
  </r>
  <r>
    <n v="530"/>
    <x v="29"/>
    <d v="2015-02-12T00:00:00"/>
    <d v="1900-03-21T00:00:00"/>
    <s v="SERVICIOS VARIOS GRAVADO"/>
    <n v="-1400"/>
    <x v="0"/>
  </r>
  <r>
    <n v="530"/>
    <x v="29"/>
    <d v="2015-02-12T00:00:00"/>
    <d v="1900-03-21T00:00:00"/>
    <s v="SERVICIOS VARIOS GRAVADO"/>
    <n v="1400"/>
    <x v="1"/>
  </r>
  <r>
    <n v="530"/>
    <x v="29"/>
    <d v="2015-02-12T00:00:00"/>
    <d v="1900-04-07T00:00:00"/>
    <s v="REFINANCIACION"/>
    <n v="-60433"/>
    <x v="0"/>
  </r>
  <r>
    <n v="530"/>
    <x v="29"/>
    <d v="2015-02-12T00:00:00"/>
    <d v="1900-04-07T00:00:00"/>
    <s v="REFINANCIACION"/>
    <n v="60433"/>
    <x v="1"/>
  </r>
  <r>
    <n v="530"/>
    <x v="29"/>
    <d v="2015-02-12T00:00:00"/>
    <d v="1900-04-12T00:00:00"/>
    <s v="INTERESES FINANC RED INTERNA"/>
    <n v="-31155"/>
    <x v="0"/>
  </r>
  <r>
    <n v="530"/>
    <x v="29"/>
    <d v="2015-02-12T00:00:00"/>
    <d v="1900-04-12T00:00:00"/>
    <s v="INTERESES FINANC RED INTERNA"/>
    <n v="31155"/>
    <x v="1"/>
  </r>
  <r>
    <n v="530"/>
    <x v="29"/>
    <d v="2015-02-12T00:00:00"/>
    <d v="1900-04-17T00:00:00"/>
    <s v="RED INTERNA GRAVADA BASE 4"/>
    <n v="-29662"/>
    <x v="0"/>
  </r>
  <r>
    <n v="530"/>
    <x v="29"/>
    <d v="2015-02-12T00:00:00"/>
    <d v="1900-04-17T00:00:00"/>
    <s v="RED INTERNA GRAVADA BASE 4"/>
    <n v="29662"/>
    <x v="1"/>
  </r>
  <r>
    <n v="530"/>
    <x v="29"/>
    <d v="2015-02-12T00:00:00"/>
    <d v="1900-04-19T00:00:00"/>
    <s v="SERVICIO ASOCIADO RED INTERNA BASE 4"/>
    <n v="-21751"/>
    <x v="0"/>
  </r>
  <r>
    <n v="530"/>
    <x v="29"/>
    <d v="2015-02-12T00:00:00"/>
    <d v="1900-04-19T00:00:00"/>
    <s v="SERVICIO ASOCIADO RED INTERNA BASE 4"/>
    <n v="21751"/>
    <x v="1"/>
  </r>
  <r>
    <n v="531"/>
    <x v="30"/>
    <d v="2015-02-12T00:00:00"/>
    <d v="1899-12-31T00:00:00"/>
    <s v="ANTICIPOS"/>
    <n v="-4866"/>
    <x v="0"/>
  </r>
  <r>
    <n v="531"/>
    <x v="30"/>
    <d v="2015-02-12T00:00:00"/>
    <d v="1899-12-31T00:00:00"/>
    <s v="ANTICIPOS"/>
    <n v="4866"/>
    <x v="1"/>
  </r>
  <r>
    <n v="531"/>
    <x v="30"/>
    <d v="2015-02-12T00:00:00"/>
    <d v="1900-01-03T00:00:00"/>
    <s v="CARGO POR CONEXIÓN"/>
    <n v="-44140"/>
    <x v="0"/>
  </r>
  <r>
    <n v="531"/>
    <x v="30"/>
    <d v="2015-02-12T00:00:00"/>
    <d v="1900-01-03T00:00:00"/>
    <s v="CARGO POR CONEXIÓN"/>
    <n v="44140"/>
    <x v="1"/>
  </r>
  <r>
    <n v="531"/>
    <x v="30"/>
    <d v="2015-02-12T00:00:00"/>
    <d v="1900-01-06T00:00:00"/>
    <s v="CONSUMO"/>
    <n v="-602884"/>
    <x v="0"/>
  </r>
  <r>
    <n v="531"/>
    <x v="30"/>
    <d v="2015-02-12T00:00:00"/>
    <d v="1900-01-06T00:00:00"/>
    <s v="CONSUMO"/>
    <n v="602884"/>
    <x v="1"/>
  </r>
  <r>
    <n v="531"/>
    <x v="30"/>
    <d v="2015-02-12T00:00:00"/>
    <d v="1900-01-16T00:00:00"/>
    <s v="RECONEXION"/>
    <n v="-11174"/>
    <x v="0"/>
  </r>
  <r>
    <n v="531"/>
    <x v="30"/>
    <d v="2015-02-12T00:00:00"/>
    <d v="1900-01-16T00:00:00"/>
    <s v="RECONEXION"/>
    <n v="11174"/>
    <x v="1"/>
  </r>
  <r>
    <n v="531"/>
    <x v="30"/>
    <d v="2015-02-12T00:00:00"/>
    <d v="1900-01-23T00:00:00"/>
    <s v="REVISION PERIODICA"/>
    <n v="-25332"/>
    <x v="0"/>
  </r>
  <r>
    <n v="531"/>
    <x v="30"/>
    <d v="2015-02-12T00:00:00"/>
    <d v="1900-01-23T00:00:00"/>
    <s v="REVISION PERIODICA"/>
    <n v="25332"/>
    <x v="1"/>
  </r>
  <r>
    <n v="531"/>
    <x v="30"/>
    <d v="2015-02-12T00:00:00"/>
    <d v="1900-01-27T00:00:00"/>
    <s v="SERVICIOS ASOCIADOS CARGO POR CONEXIÓN"/>
    <n v="-17383"/>
    <x v="0"/>
  </r>
  <r>
    <n v="531"/>
    <x v="30"/>
    <d v="2015-02-12T00:00:00"/>
    <d v="1900-01-27T00:00:00"/>
    <s v="SERVICIOS ASOCIADOS CARGO POR CONEXIÓN"/>
    <n v="17383"/>
    <x v="1"/>
  </r>
  <r>
    <n v="531"/>
    <x v="30"/>
    <d v="2015-02-12T00:00:00"/>
    <d v="1900-01-29T00:00:00"/>
    <s v="SUBSIDIO"/>
    <n v="-275519"/>
    <x v="1"/>
  </r>
  <r>
    <n v="531"/>
    <x v="30"/>
    <d v="2015-02-12T00:00:00"/>
    <d v="1900-01-29T00:00:00"/>
    <s v="SUBSIDIO"/>
    <n v="275519"/>
    <x v="0"/>
  </r>
  <r>
    <n v="531"/>
    <x v="30"/>
    <d v="2015-02-12T00:00:00"/>
    <d v="1900-02-14T00:00:00"/>
    <s v="RECARGOS MORA EXCLUIDOS"/>
    <n v="-6466"/>
    <x v="0"/>
  </r>
  <r>
    <n v="531"/>
    <x v="30"/>
    <d v="2015-02-12T00:00:00"/>
    <d v="1900-02-14T00:00:00"/>
    <s v="RECARGOS MORA EXCLUIDOS"/>
    <n v="6466"/>
    <x v="1"/>
  </r>
  <r>
    <n v="531"/>
    <x v="30"/>
    <d v="2015-02-12T00:00:00"/>
    <d v="1900-02-20T00:00:00"/>
    <s v="LIBERTY MERCADO ASEGURADO"/>
    <n v="-12970"/>
    <x v="0"/>
  </r>
  <r>
    <n v="531"/>
    <x v="30"/>
    <d v="2015-02-12T00:00:00"/>
    <d v="1900-02-20T00:00:00"/>
    <s v="LIBERTY MERCADO ASEGURADO"/>
    <n v="12970"/>
    <x v="1"/>
  </r>
  <r>
    <n v="531"/>
    <x v="30"/>
    <d v="2015-02-12T00:00:00"/>
    <d v="1900-02-24T00:00:00"/>
    <s v="INTERESES FINANCIACION CONEXION"/>
    <n v="-93645"/>
    <x v="0"/>
  </r>
  <r>
    <n v="531"/>
    <x v="30"/>
    <d v="2015-02-12T00:00:00"/>
    <d v="1900-02-24T00:00:00"/>
    <s v="INTERESES FINANCIACION CONEXION"/>
    <n v="93645"/>
    <x v="1"/>
  </r>
  <r>
    <n v="531"/>
    <x v="30"/>
    <d v="2015-02-12T00:00:00"/>
    <d v="1900-02-26T00:00:00"/>
    <s v="INTERESES FINANCIACION CREDITO BRILLA"/>
    <n v="-244107"/>
    <x v="0"/>
  </r>
  <r>
    <n v="531"/>
    <x v="30"/>
    <d v="2015-02-12T00:00:00"/>
    <d v="1900-02-26T00:00:00"/>
    <s v="INTERESES FINANCIACION CREDITO BRILLA"/>
    <n v="244107"/>
    <x v="1"/>
  </r>
  <r>
    <n v="531"/>
    <x v="30"/>
    <d v="2015-02-12T00:00:00"/>
    <d v="1900-02-28T00:00:00"/>
    <s v="SEGURO BRILLA"/>
    <n v="-3207"/>
    <x v="0"/>
  </r>
  <r>
    <n v="531"/>
    <x v="30"/>
    <d v="2015-02-12T00:00:00"/>
    <d v="1900-02-28T00:00:00"/>
    <s v="SEGURO BRILLA"/>
    <n v="3207"/>
    <x v="1"/>
  </r>
  <r>
    <n v="531"/>
    <x v="30"/>
    <d v="2015-02-12T00:00:00"/>
    <d v="1900-04-07T00:00:00"/>
    <s v="REFINANCIACION"/>
    <n v="-21226"/>
    <x v="0"/>
  </r>
  <r>
    <n v="531"/>
    <x v="30"/>
    <d v="2015-02-12T00:00:00"/>
    <d v="1900-04-07T00:00:00"/>
    <s v="REFINANCIACION"/>
    <n v="21226"/>
    <x v="1"/>
  </r>
  <r>
    <n v="531"/>
    <x v="30"/>
    <d v="2015-02-12T00:00:00"/>
    <d v="1900-04-12T00:00:00"/>
    <s v="INTERESES FINANC RED INTERNA"/>
    <n v="-77161"/>
    <x v="0"/>
  </r>
  <r>
    <n v="531"/>
    <x v="30"/>
    <d v="2015-02-12T00:00:00"/>
    <d v="1900-04-12T00:00:00"/>
    <s v="INTERESES FINANC RED INTERNA"/>
    <n v="77161"/>
    <x v="1"/>
  </r>
  <r>
    <n v="531"/>
    <x v="30"/>
    <d v="2015-02-12T00:00:00"/>
    <d v="1900-04-17T00:00:00"/>
    <s v="RED INTERNA GRAVADA BASE 4"/>
    <n v="-73489"/>
    <x v="0"/>
  </r>
  <r>
    <n v="531"/>
    <x v="30"/>
    <d v="2015-02-12T00:00:00"/>
    <d v="1900-04-17T00:00:00"/>
    <s v="RED INTERNA GRAVADA BASE 4"/>
    <n v="73489"/>
    <x v="1"/>
  </r>
  <r>
    <n v="531"/>
    <x v="30"/>
    <d v="2015-02-12T00:00:00"/>
    <d v="1900-04-19T00:00:00"/>
    <s v="SERVICIO ASOCIADO RED INTERNA BASE 4"/>
    <n v="-13838"/>
    <x v="0"/>
  </r>
  <r>
    <n v="531"/>
    <x v="30"/>
    <d v="2015-02-12T00:00:00"/>
    <d v="1900-04-19T00:00:00"/>
    <s v="SERVICIO ASOCIADO RED INTERNA BASE 4"/>
    <n v="13838"/>
    <x v="1"/>
  </r>
  <r>
    <n v="532"/>
    <x v="31"/>
    <d v="2015-02-12T00:00:00"/>
    <d v="1900-01-06T00:00:00"/>
    <s v="CONSUMO"/>
    <n v="-91268"/>
    <x v="0"/>
  </r>
  <r>
    <n v="532"/>
    <x v="31"/>
    <d v="2015-02-12T00:00:00"/>
    <d v="1900-01-06T00:00:00"/>
    <s v="CONSUMO"/>
    <n v="91268"/>
    <x v="1"/>
  </r>
  <r>
    <n v="532"/>
    <x v="31"/>
    <d v="2015-02-12T00:00:00"/>
    <d v="1900-01-23T00:00:00"/>
    <s v="REVISION PERIODICA"/>
    <n v="-8455"/>
    <x v="0"/>
  </r>
  <r>
    <n v="532"/>
    <x v="31"/>
    <d v="2015-02-12T00:00:00"/>
    <d v="1900-01-23T00:00:00"/>
    <s v="REVISION PERIODICA"/>
    <n v="8455"/>
    <x v="1"/>
  </r>
  <r>
    <n v="532"/>
    <x v="31"/>
    <d v="2015-02-12T00:00:00"/>
    <d v="1900-01-27T00:00:00"/>
    <s v="SERVICIOS ASOCIADOS CARGO POR CONEXIÓN"/>
    <n v="-5751"/>
    <x v="0"/>
  </r>
  <r>
    <n v="532"/>
    <x v="31"/>
    <d v="2015-02-12T00:00:00"/>
    <d v="1900-01-27T00:00:00"/>
    <s v="SERVICIOS ASOCIADOS CARGO POR CONEXIÓN"/>
    <n v="5751"/>
    <x v="1"/>
  </r>
  <r>
    <n v="532"/>
    <x v="31"/>
    <d v="2015-02-12T00:00:00"/>
    <d v="1900-01-29T00:00:00"/>
    <s v="SUBSIDIO"/>
    <n v="-54697"/>
    <x v="1"/>
  </r>
  <r>
    <n v="532"/>
    <x v="31"/>
    <d v="2015-02-12T00:00:00"/>
    <d v="1900-01-29T00:00:00"/>
    <s v="SUBSIDIO"/>
    <n v="54697"/>
    <x v="0"/>
  </r>
  <r>
    <n v="532"/>
    <x v="31"/>
    <d v="2015-02-12T00:00:00"/>
    <d v="1900-02-14T00:00:00"/>
    <s v="RECARGOS MORA EXCLUIDOS"/>
    <n v="-451"/>
    <x v="0"/>
  </r>
  <r>
    <n v="532"/>
    <x v="31"/>
    <d v="2015-02-12T00:00:00"/>
    <d v="1900-02-14T00:00:00"/>
    <s v="RECARGOS MORA EXCLUIDOS"/>
    <n v="451"/>
    <x v="1"/>
  </r>
  <r>
    <n v="532"/>
    <x v="31"/>
    <d v="2015-02-12T00:00:00"/>
    <d v="1900-02-24T00:00:00"/>
    <s v="INTERESES FINANCIACION CONEXION"/>
    <n v="-6334"/>
    <x v="0"/>
  </r>
  <r>
    <n v="532"/>
    <x v="31"/>
    <d v="2015-02-12T00:00:00"/>
    <d v="1900-02-24T00:00:00"/>
    <s v="INTERESES FINANCIACION CONEXION"/>
    <n v="6334"/>
    <x v="1"/>
  </r>
  <r>
    <n v="532"/>
    <x v="31"/>
    <d v="2015-02-12T00:00:00"/>
    <d v="1900-04-12T00:00:00"/>
    <s v="INTERESES FINANC RED INTERNA"/>
    <n v="-2375"/>
    <x v="0"/>
  </r>
  <r>
    <n v="532"/>
    <x v="31"/>
    <d v="2015-02-12T00:00:00"/>
    <d v="1900-04-12T00:00:00"/>
    <s v="INTERESES FINANC RED INTERNA"/>
    <n v="2375"/>
    <x v="1"/>
  </r>
  <r>
    <n v="532"/>
    <x v="31"/>
    <d v="2015-02-12T00:00:00"/>
    <d v="1900-04-19T00:00:00"/>
    <s v="SERVICIO ASOCIADO RED INTERNA BASE 4"/>
    <n v="-5601"/>
    <x v="0"/>
  </r>
  <r>
    <n v="532"/>
    <x v="31"/>
    <d v="2015-02-12T00:00:00"/>
    <d v="1900-04-19T00:00:00"/>
    <s v="SERVICIO ASOCIADO RED INTERNA BASE 4"/>
    <n v="5601"/>
    <x v="1"/>
  </r>
  <r>
    <n v="533"/>
    <x v="32"/>
    <d v="2015-02-12T00:00:00"/>
    <d v="1900-01-02T00:00:00"/>
    <s v="CARGO FIJO"/>
    <n v="-9870"/>
    <x v="0"/>
  </r>
  <r>
    <n v="533"/>
    <x v="32"/>
    <d v="2015-02-12T00:00:00"/>
    <d v="1900-01-02T00:00:00"/>
    <s v="CARGO FIJO"/>
    <n v="9870"/>
    <x v="1"/>
  </r>
  <r>
    <n v="533"/>
    <x v="32"/>
    <d v="2015-02-12T00:00:00"/>
    <d v="1900-01-03T00:00:00"/>
    <s v="CARGO POR CONEXIÓN"/>
    <n v="-6491"/>
    <x v="0"/>
  </r>
  <r>
    <n v="533"/>
    <x v="32"/>
    <d v="2015-02-12T00:00:00"/>
    <d v="1900-01-03T00:00:00"/>
    <s v="CARGO POR CONEXIÓN"/>
    <n v="6491"/>
    <x v="1"/>
  </r>
  <r>
    <n v="533"/>
    <x v="32"/>
    <d v="2015-02-12T00:00:00"/>
    <d v="1900-01-06T00:00:00"/>
    <s v="CONSUMO"/>
    <n v="-774876"/>
    <x v="0"/>
  </r>
  <r>
    <n v="533"/>
    <x v="32"/>
    <d v="2015-02-12T00:00:00"/>
    <d v="1900-01-06T00:00:00"/>
    <s v="CONSUMO"/>
    <n v="774876"/>
    <x v="1"/>
  </r>
  <r>
    <n v="533"/>
    <x v="32"/>
    <d v="2015-02-12T00:00:00"/>
    <d v="1900-01-16T00:00:00"/>
    <s v="RECONEXION"/>
    <n v="-5094"/>
    <x v="0"/>
  </r>
  <r>
    <n v="533"/>
    <x v="32"/>
    <d v="2015-02-12T00:00:00"/>
    <d v="1900-01-16T00:00:00"/>
    <s v="RECONEXION"/>
    <n v="5094"/>
    <x v="1"/>
  </r>
  <r>
    <n v="533"/>
    <x v="32"/>
    <d v="2015-02-12T00:00:00"/>
    <d v="1900-01-23T00:00:00"/>
    <s v="REVISION PERIODICA"/>
    <n v="-39887"/>
    <x v="0"/>
  </r>
  <r>
    <n v="533"/>
    <x v="32"/>
    <d v="2015-02-12T00:00:00"/>
    <d v="1900-01-23T00:00:00"/>
    <s v="REVISION PERIODICA"/>
    <n v="39887"/>
    <x v="1"/>
  </r>
  <r>
    <n v="533"/>
    <x v="32"/>
    <d v="2015-02-12T00:00:00"/>
    <d v="1900-01-27T00:00:00"/>
    <s v="SERVICIOS ASOCIADOS CARGO POR CONEXIÓN"/>
    <n v="-39975"/>
    <x v="0"/>
  </r>
  <r>
    <n v="533"/>
    <x v="32"/>
    <d v="2015-02-12T00:00:00"/>
    <d v="1900-01-27T00:00:00"/>
    <s v="SERVICIOS ASOCIADOS CARGO POR CONEXIÓN"/>
    <n v="39975"/>
    <x v="1"/>
  </r>
  <r>
    <n v="533"/>
    <x v="32"/>
    <d v="2015-02-12T00:00:00"/>
    <d v="1900-01-29T00:00:00"/>
    <s v="SUBSIDIO"/>
    <n v="-343328"/>
    <x v="1"/>
  </r>
  <r>
    <n v="533"/>
    <x v="32"/>
    <d v="2015-02-12T00:00:00"/>
    <d v="1900-01-29T00:00:00"/>
    <s v="SUBSIDIO"/>
    <n v="343328"/>
    <x v="0"/>
  </r>
  <r>
    <n v="533"/>
    <x v="32"/>
    <d v="2015-02-12T00:00:00"/>
    <d v="1900-02-14T00:00:00"/>
    <s v="RECARGOS MORA EXCLUIDOS"/>
    <n v="-4201"/>
    <x v="0"/>
  </r>
  <r>
    <n v="533"/>
    <x v="32"/>
    <d v="2015-02-12T00:00:00"/>
    <d v="1900-02-14T00:00:00"/>
    <s v="RECARGOS MORA EXCLUIDOS"/>
    <n v="4201"/>
    <x v="1"/>
  </r>
  <r>
    <n v="533"/>
    <x v="32"/>
    <d v="2015-02-12T00:00:00"/>
    <d v="1900-02-20T00:00:00"/>
    <s v="LIBERTY MERCADO ASEGURADO"/>
    <n v="-9010"/>
    <x v="0"/>
  </r>
  <r>
    <n v="533"/>
    <x v="32"/>
    <d v="2015-02-12T00:00:00"/>
    <d v="1900-02-20T00:00:00"/>
    <s v="LIBERTY MERCADO ASEGURADO"/>
    <n v="9010"/>
    <x v="1"/>
  </r>
  <r>
    <n v="533"/>
    <x v="32"/>
    <d v="2015-02-12T00:00:00"/>
    <d v="1900-02-24T00:00:00"/>
    <s v="INTERESES FINANCIACION CONEXION"/>
    <n v="-50882"/>
    <x v="0"/>
  </r>
  <r>
    <n v="533"/>
    <x v="32"/>
    <d v="2015-02-12T00:00:00"/>
    <d v="1900-02-24T00:00:00"/>
    <s v="INTERESES FINANCIACION CONEXION"/>
    <n v="50882"/>
    <x v="1"/>
  </r>
  <r>
    <n v="533"/>
    <x v="32"/>
    <d v="2015-02-12T00:00:00"/>
    <d v="1900-02-26T00:00:00"/>
    <s v="INTERESES FINANCIACION CREDITO BRILLA"/>
    <n v="-243805"/>
    <x v="0"/>
  </r>
  <r>
    <n v="533"/>
    <x v="32"/>
    <d v="2015-02-12T00:00:00"/>
    <d v="1900-02-26T00:00:00"/>
    <s v="INTERESES FINANCIACION CREDITO BRILLA"/>
    <n v="243805"/>
    <x v="1"/>
  </r>
  <r>
    <n v="533"/>
    <x v="32"/>
    <d v="2015-02-12T00:00:00"/>
    <d v="1900-02-28T00:00:00"/>
    <s v="SEGURO BRILLA"/>
    <n v="-2472"/>
    <x v="0"/>
  </r>
  <r>
    <n v="533"/>
    <x v="32"/>
    <d v="2015-02-12T00:00:00"/>
    <d v="1900-02-28T00:00:00"/>
    <s v="SEGURO BRILLA"/>
    <n v="2472"/>
    <x v="1"/>
  </r>
  <r>
    <n v="533"/>
    <x v="32"/>
    <d v="2015-02-12T00:00:00"/>
    <d v="1900-03-21T00:00:00"/>
    <s v="SERVICIOS VARIOS GRAVADO"/>
    <n v="-4200"/>
    <x v="0"/>
  </r>
  <r>
    <n v="533"/>
    <x v="32"/>
    <d v="2015-02-12T00:00:00"/>
    <d v="1900-03-21T00:00:00"/>
    <s v="SERVICIOS VARIOS GRAVADO"/>
    <n v="4200"/>
    <x v="1"/>
  </r>
  <r>
    <n v="533"/>
    <x v="32"/>
    <d v="2015-02-12T00:00:00"/>
    <d v="1900-04-07T00:00:00"/>
    <s v="REFINANCIACION"/>
    <n v="-4065"/>
    <x v="0"/>
  </r>
  <r>
    <n v="533"/>
    <x v="32"/>
    <d v="2015-02-12T00:00:00"/>
    <d v="1900-04-07T00:00:00"/>
    <s v="REFINANCIACION"/>
    <n v="4065"/>
    <x v="1"/>
  </r>
  <r>
    <n v="533"/>
    <x v="32"/>
    <d v="2015-02-12T00:00:00"/>
    <d v="1900-04-12T00:00:00"/>
    <s v="INTERESES FINANC RED INTERNA"/>
    <n v="-33017"/>
    <x v="0"/>
  </r>
  <r>
    <n v="533"/>
    <x v="32"/>
    <d v="2015-02-12T00:00:00"/>
    <d v="1900-04-12T00:00:00"/>
    <s v="INTERESES FINANC RED INTERNA"/>
    <n v="33017"/>
    <x v="1"/>
  </r>
  <r>
    <n v="533"/>
    <x v="32"/>
    <d v="2015-02-12T00:00:00"/>
    <d v="1900-04-17T00:00:00"/>
    <s v="RED INTERNA GRAVADA BASE 4"/>
    <n v="-11533"/>
    <x v="0"/>
  </r>
  <r>
    <n v="533"/>
    <x v="32"/>
    <d v="2015-02-12T00:00:00"/>
    <d v="1900-04-17T00:00:00"/>
    <s v="RED INTERNA GRAVADA BASE 4"/>
    <n v="11533"/>
    <x v="1"/>
  </r>
  <r>
    <n v="533"/>
    <x v="32"/>
    <d v="2015-02-12T00:00:00"/>
    <d v="1900-04-19T00:00:00"/>
    <s v="SERVICIO ASOCIADO RED INTERNA BASE 4"/>
    <n v="-12311"/>
    <x v="0"/>
  </r>
  <r>
    <n v="533"/>
    <x v="32"/>
    <d v="2015-02-12T00:00:00"/>
    <d v="1900-04-19T00:00:00"/>
    <s v="SERVICIO ASOCIADO RED INTERNA BASE 4"/>
    <n v="12311"/>
    <x v="1"/>
  </r>
  <r>
    <n v="534"/>
    <x v="33"/>
    <d v="2015-02-12T00:00:00"/>
    <d v="1900-01-03T00:00:00"/>
    <s v="CARGO POR CONEXIÓN"/>
    <n v="-18129"/>
    <x v="0"/>
  </r>
  <r>
    <n v="534"/>
    <x v="33"/>
    <d v="2015-02-12T00:00:00"/>
    <d v="1900-01-03T00:00:00"/>
    <s v="CARGO POR CONEXIÓN"/>
    <n v="18129"/>
    <x v="1"/>
  </r>
  <r>
    <n v="534"/>
    <x v="33"/>
    <d v="2015-02-12T00:00:00"/>
    <d v="1900-01-06T00:00:00"/>
    <s v="CONSUMO"/>
    <n v="-338245"/>
    <x v="0"/>
  </r>
  <r>
    <n v="534"/>
    <x v="33"/>
    <d v="2015-02-12T00:00:00"/>
    <d v="1900-01-06T00:00:00"/>
    <s v="CONSUMO"/>
    <n v="338245"/>
    <x v="1"/>
  </r>
  <r>
    <n v="534"/>
    <x v="33"/>
    <d v="2015-02-12T00:00:00"/>
    <d v="1900-01-16T00:00:00"/>
    <s v="RECONEXION"/>
    <n v="-3458"/>
    <x v="0"/>
  </r>
  <r>
    <n v="534"/>
    <x v="33"/>
    <d v="2015-02-12T00:00:00"/>
    <d v="1900-01-16T00:00:00"/>
    <s v="RECONEXION"/>
    <n v="3458"/>
    <x v="1"/>
  </r>
  <r>
    <n v="534"/>
    <x v="33"/>
    <d v="2015-02-12T00:00:00"/>
    <d v="1900-01-23T00:00:00"/>
    <s v="REVISION PERIODICA"/>
    <n v="-19586"/>
    <x v="0"/>
  </r>
  <r>
    <n v="534"/>
    <x v="33"/>
    <d v="2015-02-12T00:00:00"/>
    <d v="1900-01-23T00:00:00"/>
    <s v="REVISION PERIODICA"/>
    <n v="19586"/>
    <x v="1"/>
  </r>
  <r>
    <n v="534"/>
    <x v="33"/>
    <d v="2015-02-12T00:00:00"/>
    <d v="1900-01-27T00:00:00"/>
    <s v="SERVICIOS ASOCIADOS CARGO POR CONEXIÓN"/>
    <n v="-8649"/>
    <x v="0"/>
  </r>
  <r>
    <n v="534"/>
    <x v="33"/>
    <d v="2015-02-12T00:00:00"/>
    <d v="1900-01-27T00:00:00"/>
    <s v="SERVICIOS ASOCIADOS CARGO POR CONEXIÓN"/>
    <n v="8649"/>
    <x v="1"/>
  </r>
  <r>
    <n v="534"/>
    <x v="33"/>
    <d v="2015-02-12T00:00:00"/>
    <d v="1900-01-29T00:00:00"/>
    <s v="SUBSIDIO"/>
    <n v="-164349"/>
    <x v="1"/>
  </r>
  <r>
    <n v="534"/>
    <x v="33"/>
    <d v="2015-02-12T00:00:00"/>
    <d v="1900-01-29T00:00:00"/>
    <s v="SUBSIDIO"/>
    <n v="164349"/>
    <x v="0"/>
  </r>
  <r>
    <n v="534"/>
    <x v="33"/>
    <d v="2015-02-12T00:00:00"/>
    <d v="1900-02-14T00:00:00"/>
    <s v="RECARGOS MORA EXCLUIDOS"/>
    <n v="-3075"/>
    <x v="0"/>
  </r>
  <r>
    <n v="534"/>
    <x v="33"/>
    <d v="2015-02-12T00:00:00"/>
    <d v="1900-02-14T00:00:00"/>
    <s v="RECARGOS MORA EXCLUIDOS"/>
    <n v="3075"/>
    <x v="1"/>
  </r>
  <r>
    <n v="534"/>
    <x v="33"/>
    <d v="2015-02-12T00:00:00"/>
    <d v="1900-02-20T00:00:00"/>
    <s v="LIBERTY MERCADO ASEGURADO"/>
    <n v="-6700"/>
    <x v="0"/>
  </r>
  <r>
    <n v="534"/>
    <x v="33"/>
    <d v="2015-02-12T00:00:00"/>
    <d v="1900-02-20T00:00:00"/>
    <s v="LIBERTY MERCADO ASEGURADO"/>
    <n v="6700"/>
    <x v="1"/>
  </r>
  <r>
    <n v="534"/>
    <x v="33"/>
    <d v="2015-02-12T00:00:00"/>
    <d v="1900-02-24T00:00:00"/>
    <s v="INTERESES FINANCIACION CONEXION"/>
    <n v="-49193"/>
    <x v="0"/>
  </r>
  <r>
    <n v="534"/>
    <x v="33"/>
    <d v="2015-02-12T00:00:00"/>
    <d v="1900-02-24T00:00:00"/>
    <s v="INTERESES FINANCIACION CONEXION"/>
    <n v="49193"/>
    <x v="1"/>
  </r>
  <r>
    <n v="534"/>
    <x v="33"/>
    <d v="2015-02-12T00:00:00"/>
    <d v="1900-02-26T00:00:00"/>
    <s v="INTERESES FINANCIACION CREDITO BRILLA"/>
    <n v="-22672"/>
    <x v="0"/>
  </r>
  <r>
    <n v="534"/>
    <x v="33"/>
    <d v="2015-02-12T00:00:00"/>
    <d v="1900-02-26T00:00:00"/>
    <s v="INTERESES FINANCIACION CREDITO BRILLA"/>
    <n v="22672"/>
    <x v="1"/>
  </r>
  <r>
    <n v="534"/>
    <x v="33"/>
    <d v="2015-02-12T00:00:00"/>
    <d v="1900-02-28T00:00:00"/>
    <s v="SEGURO BRILLA"/>
    <n v="-285"/>
    <x v="0"/>
  </r>
  <r>
    <n v="534"/>
    <x v="33"/>
    <d v="2015-02-12T00:00:00"/>
    <d v="1900-02-28T00:00:00"/>
    <s v="SEGURO BRILLA"/>
    <n v="285"/>
    <x v="1"/>
  </r>
  <r>
    <n v="534"/>
    <x v="33"/>
    <d v="2015-02-12T00:00:00"/>
    <d v="1900-03-21T00:00:00"/>
    <s v="SERVICIOS VARIOS GRAVADO"/>
    <n v="-1400"/>
    <x v="0"/>
  </r>
  <r>
    <n v="534"/>
    <x v="33"/>
    <d v="2015-02-12T00:00:00"/>
    <d v="1900-03-21T00:00:00"/>
    <s v="SERVICIOS VARIOS GRAVADO"/>
    <n v="1400"/>
    <x v="1"/>
  </r>
  <r>
    <n v="534"/>
    <x v="33"/>
    <d v="2015-02-12T00:00:00"/>
    <d v="1900-04-07T00:00:00"/>
    <s v="REFINANCIACION"/>
    <n v="-5167"/>
    <x v="0"/>
  </r>
  <r>
    <n v="534"/>
    <x v="33"/>
    <d v="2015-02-12T00:00:00"/>
    <d v="1900-04-07T00:00:00"/>
    <s v="REFINANCIACION"/>
    <n v="5167"/>
    <x v="1"/>
  </r>
  <r>
    <n v="534"/>
    <x v="33"/>
    <d v="2015-02-12T00:00:00"/>
    <d v="1900-04-12T00:00:00"/>
    <s v="INTERESES FINANC RED INTERNA"/>
    <n v="-23166"/>
    <x v="0"/>
  </r>
  <r>
    <n v="534"/>
    <x v="33"/>
    <d v="2015-02-12T00:00:00"/>
    <d v="1900-04-12T00:00:00"/>
    <s v="INTERESES FINANC RED INTERNA"/>
    <n v="23166"/>
    <x v="1"/>
  </r>
  <r>
    <n v="534"/>
    <x v="33"/>
    <d v="2015-02-12T00:00:00"/>
    <d v="1900-04-17T00:00:00"/>
    <s v="RED INTERNA GRAVADA BASE 4"/>
    <n v="-33441"/>
    <x v="0"/>
  </r>
  <r>
    <n v="534"/>
    <x v="33"/>
    <d v="2015-02-12T00:00:00"/>
    <d v="1900-04-17T00:00:00"/>
    <s v="RED INTERNA GRAVADA BASE 4"/>
    <n v="33441"/>
    <x v="1"/>
  </r>
  <r>
    <n v="534"/>
    <x v="33"/>
    <d v="2015-02-12T00:00:00"/>
    <d v="1900-04-19T00:00:00"/>
    <s v="SERVICIO ASOCIADO RED INTERNA BASE 4"/>
    <n v="-9112"/>
    <x v="0"/>
  </r>
  <r>
    <n v="534"/>
    <x v="33"/>
    <d v="2015-02-12T00:00:00"/>
    <d v="1900-04-19T00:00:00"/>
    <s v="SERVICIO ASOCIADO RED INTERNA BASE 4"/>
    <n v="9112"/>
    <x v="1"/>
  </r>
  <r>
    <n v="553"/>
    <x v="34"/>
    <d v="2015-02-12T00:00:00"/>
    <d v="1900-01-03T00:00:00"/>
    <s v="CARGO POR CONEXIÓN"/>
    <n v="-32400"/>
    <x v="0"/>
  </r>
  <r>
    <n v="553"/>
    <x v="34"/>
    <d v="2015-02-12T00:00:00"/>
    <d v="1900-01-03T00:00:00"/>
    <s v="CARGO POR CONEXIÓN"/>
    <n v="32400"/>
    <x v="1"/>
  </r>
  <r>
    <n v="553"/>
    <x v="34"/>
    <d v="2015-02-12T00:00:00"/>
    <d v="1900-01-06T00:00:00"/>
    <s v="CONSUMO"/>
    <n v="-349608"/>
    <x v="0"/>
  </r>
  <r>
    <n v="553"/>
    <x v="34"/>
    <d v="2015-02-12T00:00:00"/>
    <d v="1900-01-06T00:00:00"/>
    <s v="CONSUMO"/>
    <n v="349608"/>
    <x v="1"/>
  </r>
  <r>
    <n v="553"/>
    <x v="34"/>
    <d v="2015-02-12T00:00:00"/>
    <d v="1900-01-16T00:00:00"/>
    <s v="RECONEXION"/>
    <n v="-4146"/>
    <x v="0"/>
  </r>
  <r>
    <n v="553"/>
    <x v="34"/>
    <d v="2015-02-12T00:00:00"/>
    <d v="1900-01-16T00:00:00"/>
    <s v="RECONEXION"/>
    <n v="4146"/>
    <x v="1"/>
  </r>
  <r>
    <n v="553"/>
    <x v="34"/>
    <d v="2015-02-12T00:00:00"/>
    <d v="1900-01-23T00:00:00"/>
    <s v="REVISION PERIODICA"/>
    <n v="-9134"/>
    <x v="0"/>
  </r>
  <r>
    <n v="553"/>
    <x v="34"/>
    <d v="2015-02-12T00:00:00"/>
    <d v="1900-01-23T00:00:00"/>
    <s v="REVISION PERIODICA"/>
    <n v="9134"/>
    <x v="1"/>
  </r>
  <r>
    <n v="553"/>
    <x v="34"/>
    <d v="2015-02-12T00:00:00"/>
    <d v="1900-01-27T00:00:00"/>
    <s v="SERVICIOS ASOCIADOS CARGO POR CONEXIÓN"/>
    <n v="-8143"/>
    <x v="0"/>
  </r>
  <r>
    <n v="553"/>
    <x v="34"/>
    <d v="2015-02-12T00:00:00"/>
    <d v="1900-01-27T00:00:00"/>
    <s v="SERVICIOS ASOCIADOS CARGO POR CONEXIÓN"/>
    <n v="8143"/>
    <x v="1"/>
  </r>
  <r>
    <n v="553"/>
    <x v="34"/>
    <d v="2015-02-12T00:00:00"/>
    <d v="1900-01-29T00:00:00"/>
    <s v="SUBSIDIO"/>
    <n v="-174631"/>
    <x v="1"/>
  </r>
  <r>
    <n v="553"/>
    <x v="34"/>
    <d v="2015-02-12T00:00:00"/>
    <d v="1900-01-29T00:00:00"/>
    <s v="SUBSIDIO"/>
    <n v="174631"/>
    <x v="0"/>
  </r>
  <r>
    <n v="553"/>
    <x v="34"/>
    <d v="2015-02-12T00:00:00"/>
    <d v="1900-02-14T00:00:00"/>
    <s v="RECARGOS MORA EXCLUIDOS"/>
    <n v="-6714"/>
    <x v="0"/>
  </r>
  <r>
    <n v="553"/>
    <x v="34"/>
    <d v="2015-02-12T00:00:00"/>
    <d v="1900-02-14T00:00:00"/>
    <s v="RECARGOS MORA EXCLUIDOS"/>
    <n v="6714"/>
    <x v="1"/>
  </r>
  <r>
    <n v="553"/>
    <x v="34"/>
    <d v="2015-02-12T00:00:00"/>
    <d v="1900-02-20T00:00:00"/>
    <s v="LIBERTY MERCADO ASEGURADO"/>
    <n v="-35216"/>
    <x v="0"/>
  </r>
  <r>
    <n v="553"/>
    <x v="34"/>
    <d v="2015-02-12T00:00:00"/>
    <d v="1900-02-20T00:00:00"/>
    <s v="LIBERTY MERCADO ASEGURADO"/>
    <n v="35216"/>
    <x v="1"/>
  </r>
  <r>
    <n v="553"/>
    <x v="34"/>
    <d v="2015-02-12T00:00:00"/>
    <d v="1900-02-24T00:00:00"/>
    <s v="INTERESES FINANCIACION CONEXION"/>
    <n v="-52020"/>
    <x v="0"/>
  </r>
  <r>
    <n v="553"/>
    <x v="34"/>
    <d v="2015-02-12T00:00:00"/>
    <d v="1900-02-24T00:00:00"/>
    <s v="INTERESES FINANCIACION CONEXION"/>
    <n v="52020"/>
    <x v="1"/>
  </r>
  <r>
    <n v="553"/>
    <x v="34"/>
    <d v="2015-02-12T00:00:00"/>
    <d v="1900-02-26T00:00:00"/>
    <s v="INTERESES FINANCIACION CREDITO BRILLA"/>
    <n v="-415283"/>
    <x v="0"/>
  </r>
  <r>
    <n v="553"/>
    <x v="34"/>
    <d v="2015-02-12T00:00:00"/>
    <d v="1900-02-26T00:00:00"/>
    <s v="INTERESES FINANCIACION CREDITO BRILLA"/>
    <n v="415283"/>
    <x v="1"/>
  </r>
  <r>
    <n v="553"/>
    <x v="34"/>
    <d v="2015-02-12T00:00:00"/>
    <d v="1900-02-28T00:00:00"/>
    <s v="SEGURO BRILLA"/>
    <n v="-3420"/>
    <x v="0"/>
  </r>
  <r>
    <n v="553"/>
    <x v="34"/>
    <d v="2015-02-12T00:00:00"/>
    <d v="1900-02-28T00:00:00"/>
    <s v="SEGURO BRILLA"/>
    <n v="3420"/>
    <x v="1"/>
  </r>
  <r>
    <n v="553"/>
    <x v="34"/>
    <d v="2015-02-12T00:00:00"/>
    <d v="1900-03-21T00:00:00"/>
    <s v="SERVICIOS VARIOS GRAVADO"/>
    <n v="-4200"/>
    <x v="0"/>
  </r>
  <r>
    <n v="553"/>
    <x v="34"/>
    <d v="2015-02-12T00:00:00"/>
    <d v="1900-03-21T00:00:00"/>
    <s v="SERVICIOS VARIOS GRAVADO"/>
    <n v="4200"/>
    <x v="1"/>
  </r>
  <r>
    <n v="553"/>
    <x v="34"/>
    <d v="2015-02-12T00:00:00"/>
    <d v="1900-04-12T00:00:00"/>
    <s v="INTERESES FINANC RED INTERNA"/>
    <n v="-81670"/>
    <x v="0"/>
  </r>
  <r>
    <n v="553"/>
    <x v="34"/>
    <d v="2015-02-12T00:00:00"/>
    <d v="1900-04-12T00:00:00"/>
    <s v="INTERESES FINANC RED INTERNA"/>
    <n v="81670"/>
    <x v="1"/>
  </r>
  <r>
    <n v="553"/>
    <x v="34"/>
    <d v="2015-02-12T00:00:00"/>
    <d v="1900-04-17T00:00:00"/>
    <s v="RED INTERNA GRAVADA BASE 4"/>
    <n v="-64427"/>
    <x v="0"/>
  </r>
  <r>
    <n v="553"/>
    <x v="34"/>
    <d v="2015-02-12T00:00:00"/>
    <d v="1900-04-17T00:00:00"/>
    <s v="RED INTERNA GRAVADA BASE 4"/>
    <n v="64427"/>
    <x v="1"/>
  </r>
  <r>
    <n v="553"/>
    <x v="34"/>
    <d v="2015-02-12T00:00:00"/>
    <d v="1900-04-19T00:00:00"/>
    <s v="SERVICIO ASOCIADO RED INTERNA BASE 4"/>
    <n v="-12477"/>
    <x v="0"/>
  </r>
  <r>
    <n v="553"/>
    <x v="34"/>
    <d v="2015-02-12T00:00:00"/>
    <d v="1900-04-19T00:00:00"/>
    <s v="SERVICIO ASOCIADO RED INTERNA BASE 4"/>
    <n v="12477"/>
    <x v="1"/>
  </r>
  <r>
    <n v="564"/>
    <x v="35"/>
    <d v="2015-02-12T00:00:00"/>
    <d v="1900-01-03T00:00:00"/>
    <s v="CARGO POR CONEXIÓN"/>
    <n v="-5387"/>
    <x v="0"/>
  </r>
  <r>
    <n v="564"/>
    <x v="35"/>
    <d v="2015-02-12T00:00:00"/>
    <d v="1900-01-03T00:00:00"/>
    <s v="CARGO POR CONEXIÓN"/>
    <n v="5387"/>
    <x v="1"/>
  </r>
  <r>
    <n v="564"/>
    <x v="35"/>
    <d v="2015-02-12T00:00:00"/>
    <d v="1900-01-06T00:00:00"/>
    <s v="CONSUMO"/>
    <n v="-103212"/>
    <x v="0"/>
  </r>
  <r>
    <n v="564"/>
    <x v="35"/>
    <d v="2015-02-12T00:00:00"/>
    <d v="1900-01-06T00:00:00"/>
    <s v="CONSUMO"/>
    <n v="103212"/>
    <x v="1"/>
  </r>
  <r>
    <n v="564"/>
    <x v="35"/>
    <d v="2015-02-12T00:00:00"/>
    <d v="1900-01-16T00:00:00"/>
    <s v="RECONEXION"/>
    <n v="-3036"/>
    <x v="0"/>
  </r>
  <r>
    <n v="564"/>
    <x v="35"/>
    <d v="2015-02-12T00:00:00"/>
    <d v="1900-01-16T00:00:00"/>
    <s v="RECONEXION"/>
    <n v="3036"/>
    <x v="1"/>
  </r>
  <r>
    <n v="564"/>
    <x v="35"/>
    <d v="2015-02-12T00:00:00"/>
    <d v="1900-01-23T00:00:00"/>
    <s v="REVISION PERIODICA"/>
    <n v="-5405"/>
    <x v="0"/>
  </r>
  <r>
    <n v="564"/>
    <x v="35"/>
    <d v="2015-02-12T00:00:00"/>
    <d v="1900-01-23T00:00:00"/>
    <s v="REVISION PERIODICA"/>
    <n v="5405"/>
    <x v="1"/>
  </r>
  <r>
    <n v="564"/>
    <x v="35"/>
    <d v="2015-02-12T00:00:00"/>
    <d v="1900-01-27T00:00:00"/>
    <s v="SERVICIOS ASOCIADOS CARGO POR CONEXIÓN"/>
    <n v="-2992"/>
    <x v="0"/>
  </r>
  <r>
    <n v="564"/>
    <x v="35"/>
    <d v="2015-02-12T00:00:00"/>
    <d v="1900-01-27T00:00:00"/>
    <s v="SERVICIOS ASOCIADOS CARGO POR CONEXIÓN"/>
    <n v="2992"/>
    <x v="1"/>
  </r>
  <r>
    <n v="564"/>
    <x v="35"/>
    <d v="2015-02-12T00:00:00"/>
    <d v="1900-01-29T00:00:00"/>
    <s v="SUBSIDIO"/>
    <n v="-59991"/>
    <x v="1"/>
  </r>
  <r>
    <n v="564"/>
    <x v="35"/>
    <d v="2015-02-12T00:00:00"/>
    <d v="1900-01-29T00:00:00"/>
    <s v="SUBSIDIO"/>
    <n v="59991"/>
    <x v="0"/>
  </r>
  <r>
    <n v="564"/>
    <x v="35"/>
    <d v="2015-02-12T00:00:00"/>
    <d v="1900-01-31T00:00:00"/>
    <s v="VENTA BIENES"/>
    <n v="-4668"/>
    <x v="0"/>
  </r>
  <r>
    <n v="564"/>
    <x v="35"/>
    <d v="2015-02-12T00:00:00"/>
    <d v="1900-01-31T00:00:00"/>
    <s v="VENTA BIENES"/>
    <n v="4668"/>
    <x v="1"/>
  </r>
  <r>
    <n v="564"/>
    <x v="35"/>
    <d v="2015-02-12T00:00:00"/>
    <d v="1900-02-14T00:00:00"/>
    <s v="RECARGOS MORA EXCLUIDOS"/>
    <n v="-821"/>
    <x v="0"/>
  </r>
  <r>
    <n v="564"/>
    <x v="35"/>
    <d v="2015-02-12T00:00:00"/>
    <d v="1900-02-14T00:00:00"/>
    <s v="RECARGOS MORA EXCLUIDOS"/>
    <n v="821"/>
    <x v="1"/>
  </r>
  <r>
    <n v="564"/>
    <x v="35"/>
    <d v="2015-02-12T00:00:00"/>
    <d v="1900-02-24T00:00:00"/>
    <s v="INTERESES FINANCIACION CONEXION"/>
    <n v="-22963"/>
    <x v="0"/>
  </r>
  <r>
    <n v="564"/>
    <x v="35"/>
    <d v="2015-02-12T00:00:00"/>
    <d v="1900-02-24T00:00:00"/>
    <s v="INTERESES FINANCIACION CONEXION"/>
    <n v="22963"/>
    <x v="1"/>
  </r>
  <r>
    <n v="564"/>
    <x v="35"/>
    <d v="2015-02-12T00:00:00"/>
    <d v="1900-04-07T00:00:00"/>
    <s v="REFINANCIACION"/>
    <n v="-5191"/>
    <x v="0"/>
  </r>
  <r>
    <n v="564"/>
    <x v="35"/>
    <d v="2015-02-12T00:00:00"/>
    <d v="1900-04-07T00:00:00"/>
    <s v="REFINANCIACION"/>
    <n v="5191"/>
    <x v="1"/>
  </r>
  <r>
    <n v="564"/>
    <x v="35"/>
    <d v="2015-02-12T00:00:00"/>
    <d v="1900-04-12T00:00:00"/>
    <s v="INTERESES FINANC RED INTERNA"/>
    <n v="-9575"/>
    <x v="0"/>
  </r>
  <r>
    <n v="564"/>
    <x v="35"/>
    <d v="2015-02-12T00:00:00"/>
    <d v="1900-04-12T00:00:00"/>
    <s v="INTERESES FINANC RED INTERNA"/>
    <n v="9575"/>
    <x v="1"/>
  </r>
  <r>
    <n v="564"/>
    <x v="35"/>
    <d v="2015-02-12T00:00:00"/>
    <d v="1900-04-17T00:00:00"/>
    <s v="RED INTERNA GRAVADA BASE 4"/>
    <n v="-10690"/>
    <x v="0"/>
  </r>
  <r>
    <n v="564"/>
    <x v="35"/>
    <d v="2015-02-12T00:00:00"/>
    <d v="1900-04-17T00:00:00"/>
    <s v="RED INTERNA GRAVADA BASE 4"/>
    <n v="10690"/>
    <x v="1"/>
  </r>
  <r>
    <n v="564"/>
    <x v="35"/>
    <d v="2015-02-12T00:00:00"/>
    <d v="1900-04-19T00:00:00"/>
    <s v="SERVICIO ASOCIADO RED INTERNA BASE 4"/>
    <n v="-2289"/>
    <x v="0"/>
  </r>
  <r>
    <n v="564"/>
    <x v="35"/>
    <d v="2015-02-12T00:00:00"/>
    <d v="1900-04-19T00:00:00"/>
    <s v="SERVICIO ASOCIADO RED INTERNA BASE 4"/>
    <n v="2289"/>
    <x v="1"/>
  </r>
  <r>
    <n v="566"/>
    <x v="36"/>
    <d v="2015-02-12T00:00:00"/>
    <d v="1900-01-03T00:00:00"/>
    <s v="CARGO POR CONEXIÓN"/>
    <n v="-22034"/>
    <x v="0"/>
  </r>
  <r>
    <n v="566"/>
    <x v="36"/>
    <d v="2015-02-12T00:00:00"/>
    <d v="1900-01-03T00:00:00"/>
    <s v="CARGO POR CONEXIÓN"/>
    <n v="22034"/>
    <x v="1"/>
  </r>
  <r>
    <n v="566"/>
    <x v="36"/>
    <d v="2015-02-12T00:00:00"/>
    <d v="1900-01-06T00:00:00"/>
    <s v="CONSUMO"/>
    <n v="-712679"/>
    <x v="0"/>
  </r>
  <r>
    <n v="566"/>
    <x v="36"/>
    <d v="2015-02-12T00:00:00"/>
    <d v="1900-01-06T00:00:00"/>
    <s v="CONSUMO"/>
    <n v="712679"/>
    <x v="1"/>
  </r>
  <r>
    <n v="566"/>
    <x v="36"/>
    <d v="2015-02-12T00:00:00"/>
    <d v="1900-01-16T00:00:00"/>
    <s v="RECONEXION"/>
    <n v="-5122"/>
    <x v="0"/>
  </r>
  <r>
    <n v="566"/>
    <x v="36"/>
    <d v="2015-02-12T00:00:00"/>
    <d v="1900-01-16T00:00:00"/>
    <s v="RECONEXION"/>
    <n v="5122"/>
    <x v="1"/>
  </r>
  <r>
    <n v="566"/>
    <x v="36"/>
    <d v="2015-02-12T00:00:00"/>
    <d v="1900-01-23T00:00:00"/>
    <s v="REVISION PERIODICA"/>
    <n v="-40810"/>
    <x v="0"/>
  </r>
  <r>
    <n v="566"/>
    <x v="36"/>
    <d v="2015-02-12T00:00:00"/>
    <d v="1900-01-23T00:00:00"/>
    <s v="REVISION PERIODICA"/>
    <n v="40810"/>
    <x v="1"/>
  </r>
  <r>
    <n v="566"/>
    <x v="36"/>
    <d v="2015-02-12T00:00:00"/>
    <d v="1900-01-27T00:00:00"/>
    <s v="SERVICIOS ASOCIADOS CARGO POR CONEXIÓN"/>
    <n v="-42438"/>
    <x v="0"/>
  </r>
  <r>
    <n v="566"/>
    <x v="36"/>
    <d v="2015-02-12T00:00:00"/>
    <d v="1900-01-27T00:00:00"/>
    <s v="SERVICIOS ASOCIADOS CARGO POR CONEXIÓN"/>
    <n v="42438"/>
    <x v="1"/>
  </r>
  <r>
    <n v="566"/>
    <x v="36"/>
    <d v="2015-02-12T00:00:00"/>
    <d v="1900-01-29T00:00:00"/>
    <s v="SUBSIDIO"/>
    <n v="-337933"/>
    <x v="1"/>
  </r>
  <r>
    <n v="566"/>
    <x v="36"/>
    <d v="2015-02-12T00:00:00"/>
    <d v="1900-01-29T00:00:00"/>
    <s v="SUBSIDIO"/>
    <n v="337933"/>
    <x v="0"/>
  </r>
  <r>
    <n v="566"/>
    <x v="36"/>
    <d v="2015-02-12T00:00:00"/>
    <d v="1900-02-14T00:00:00"/>
    <s v="RECARGOS MORA EXCLUIDOS"/>
    <n v="-4476"/>
    <x v="0"/>
  </r>
  <r>
    <n v="566"/>
    <x v="36"/>
    <d v="2015-02-12T00:00:00"/>
    <d v="1900-02-14T00:00:00"/>
    <s v="RECARGOS MORA EXCLUIDOS"/>
    <n v="4476"/>
    <x v="1"/>
  </r>
  <r>
    <n v="566"/>
    <x v="36"/>
    <d v="2015-02-12T00:00:00"/>
    <d v="1900-02-20T00:00:00"/>
    <s v="LIBERTY MERCADO ASEGURADO"/>
    <n v="-57790"/>
    <x v="0"/>
  </r>
  <r>
    <n v="566"/>
    <x v="36"/>
    <d v="2015-02-12T00:00:00"/>
    <d v="1900-02-20T00:00:00"/>
    <s v="LIBERTY MERCADO ASEGURADO"/>
    <n v="57790"/>
    <x v="1"/>
  </r>
  <r>
    <n v="566"/>
    <x v="36"/>
    <d v="2015-02-12T00:00:00"/>
    <d v="1900-02-24T00:00:00"/>
    <s v="INTERESES FINANCIACION CONEXION"/>
    <n v="-47460"/>
    <x v="0"/>
  </r>
  <r>
    <n v="566"/>
    <x v="36"/>
    <d v="2015-02-12T00:00:00"/>
    <d v="1900-02-24T00:00:00"/>
    <s v="INTERESES FINANCIACION CONEXION"/>
    <n v="47460"/>
    <x v="1"/>
  </r>
  <r>
    <n v="566"/>
    <x v="36"/>
    <d v="2015-02-12T00:00:00"/>
    <d v="1900-02-26T00:00:00"/>
    <s v="INTERESES FINANCIACION CREDITO BRILLA"/>
    <n v="-471767"/>
    <x v="0"/>
  </r>
  <r>
    <n v="566"/>
    <x v="36"/>
    <d v="2015-02-12T00:00:00"/>
    <d v="1900-02-26T00:00:00"/>
    <s v="INTERESES FINANCIACION CREDITO BRILLA"/>
    <n v="471767"/>
    <x v="1"/>
  </r>
  <r>
    <n v="566"/>
    <x v="36"/>
    <d v="2015-02-12T00:00:00"/>
    <d v="1900-02-28T00:00:00"/>
    <s v="SEGURO BRILLA"/>
    <n v="-5245"/>
    <x v="0"/>
  </r>
  <r>
    <n v="566"/>
    <x v="36"/>
    <d v="2015-02-12T00:00:00"/>
    <d v="1900-02-28T00:00:00"/>
    <s v="SEGURO BRILLA"/>
    <n v="5245"/>
    <x v="1"/>
  </r>
  <r>
    <n v="566"/>
    <x v="36"/>
    <d v="2015-02-12T00:00:00"/>
    <d v="1900-03-21T00:00:00"/>
    <s v="SERVICIOS VARIOS GRAVADO"/>
    <n v="-2908"/>
    <x v="0"/>
  </r>
  <r>
    <n v="566"/>
    <x v="36"/>
    <d v="2015-02-12T00:00:00"/>
    <d v="1900-03-21T00:00:00"/>
    <s v="SERVICIOS VARIOS GRAVADO"/>
    <n v="2908"/>
    <x v="1"/>
  </r>
  <r>
    <n v="566"/>
    <x v="36"/>
    <d v="2015-02-12T00:00:00"/>
    <d v="1900-04-07T00:00:00"/>
    <s v="REFINANCIACION"/>
    <n v="-8369"/>
    <x v="0"/>
  </r>
  <r>
    <n v="566"/>
    <x v="36"/>
    <d v="2015-02-12T00:00:00"/>
    <d v="1900-04-07T00:00:00"/>
    <s v="REFINANCIACION"/>
    <n v="8369"/>
    <x v="1"/>
  </r>
  <r>
    <n v="566"/>
    <x v="36"/>
    <d v="2015-02-12T00:00:00"/>
    <d v="1900-04-12T00:00:00"/>
    <s v="INTERESES FINANC RED INTERNA"/>
    <n v="-44873"/>
    <x v="0"/>
  </r>
  <r>
    <n v="566"/>
    <x v="36"/>
    <d v="2015-02-12T00:00:00"/>
    <d v="1900-04-12T00:00:00"/>
    <s v="INTERESES FINANC RED INTERNA"/>
    <n v="44873"/>
    <x v="1"/>
  </r>
  <r>
    <n v="566"/>
    <x v="36"/>
    <d v="2015-02-12T00:00:00"/>
    <d v="1900-04-17T00:00:00"/>
    <s v="RED INTERNA GRAVADA BASE 4"/>
    <n v="-37088"/>
    <x v="0"/>
  </r>
  <r>
    <n v="566"/>
    <x v="36"/>
    <d v="2015-02-12T00:00:00"/>
    <d v="1900-04-17T00:00:00"/>
    <s v="RED INTERNA GRAVADA BASE 4"/>
    <n v="37088"/>
    <x v="1"/>
  </r>
  <r>
    <n v="566"/>
    <x v="36"/>
    <d v="2015-02-12T00:00:00"/>
    <d v="1900-04-19T00:00:00"/>
    <s v="SERVICIO ASOCIADO RED INTERNA BASE 4"/>
    <n v="-28743"/>
    <x v="0"/>
  </r>
  <r>
    <n v="566"/>
    <x v="36"/>
    <d v="2015-02-12T00:00:00"/>
    <d v="1900-04-19T00:00:00"/>
    <s v="SERVICIO ASOCIADO RED INTERNA BASE 4"/>
    <n v="28743"/>
    <x v="1"/>
  </r>
  <r>
    <n v="582"/>
    <x v="37"/>
    <d v="2015-02-12T00:00:00"/>
    <d v="1899-12-31T00:00:00"/>
    <s v="ANTICIPOS"/>
    <n v="-61723"/>
    <x v="0"/>
  </r>
  <r>
    <n v="582"/>
    <x v="37"/>
    <d v="2015-02-12T00:00:00"/>
    <d v="1899-12-31T00:00:00"/>
    <s v="ANTICIPOS"/>
    <n v="61723"/>
    <x v="1"/>
  </r>
  <r>
    <n v="582"/>
    <x v="37"/>
    <d v="2015-02-12T00:00:00"/>
    <d v="1900-01-02T00:00:00"/>
    <s v="CARGO FIJO"/>
    <n v="-2752019"/>
    <x v="0"/>
  </r>
  <r>
    <n v="582"/>
    <x v="37"/>
    <d v="2015-02-12T00:00:00"/>
    <d v="1900-01-02T00:00:00"/>
    <s v="CARGO FIJO"/>
    <n v="2752019"/>
    <x v="1"/>
  </r>
  <r>
    <n v="582"/>
    <x v="37"/>
    <d v="2015-02-12T00:00:00"/>
    <d v="1900-01-03T00:00:00"/>
    <s v="CARGO POR CONEXIÓN"/>
    <n v="-1828329"/>
    <x v="0"/>
  </r>
  <r>
    <n v="582"/>
    <x v="37"/>
    <d v="2015-02-12T00:00:00"/>
    <d v="1900-01-03T00:00:00"/>
    <s v="CARGO POR CONEXIÓN"/>
    <n v="1828329"/>
    <x v="1"/>
  </r>
  <r>
    <n v="582"/>
    <x v="37"/>
    <d v="2015-02-12T00:00:00"/>
    <d v="1900-01-06T00:00:00"/>
    <s v="CONSUMO"/>
    <n v="-51054523"/>
    <x v="0"/>
  </r>
  <r>
    <n v="582"/>
    <x v="37"/>
    <d v="2015-02-12T00:00:00"/>
    <d v="1900-01-06T00:00:00"/>
    <s v="CONSUMO"/>
    <n v="51054523"/>
    <x v="1"/>
  </r>
  <r>
    <n v="582"/>
    <x v="37"/>
    <d v="2015-02-12T00:00:00"/>
    <d v="1900-01-07T00:00:00"/>
    <s v="CONTRIBUCION"/>
    <n v="-678009"/>
    <x v="0"/>
  </r>
  <r>
    <n v="582"/>
    <x v="37"/>
    <d v="2015-02-12T00:00:00"/>
    <d v="1900-01-07T00:00:00"/>
    <s v="CONTRIBUCION"/>
    <n v="678009"/>
    <x v="1"/>
  </r>
  <r>
    <n v="582"/>
    <x v="37"/>
    <d v="2015-02-12T00:00:00"/>
    <d v="1900-01-16T00:00:00"/>
    <s v="RECONEXION"/>
    <n v="-982324"/>
    <x v="0"/>
  </r>
  <r>
    <n v="582"/>
    <x v="37"/>
    <d v="2015-02-12T00:00:00"/>
    <d v="1900-01-16T00:00:00"/>
    <s v="RECONEXION"/>
    <n v="982324"/>
    <x v="1"/>
  </r>
  <r>
    <n v="582"/>
    <x v="37"/>
    <d v="2015-02-12T00:00:00"/>
    <d v="1900-01-23T00:00:00"/>
    <s v="REVISION PERIODICA"/>
    <n v="-1899179"/>
    <x v="0"/>
  </r>
  <r>
    <n v="582"/>
    <x v="37"/>
    <d v="2015-02-12T00:00:00"/>
    <d v="1900-01-23T00:00:00"/>
    <s v="REVISION PERIODICA"/>
    <n v="1899179"/>
    <x v="1"/>
  </r>
  <r>
    <n v="582"/>
    <x v="37"/>
    <d v="2015-02-12T00:00:00"/>
    <d v="1900-01-27T00:00:00"/>
    <s v="SERVICIOS ASOCIADOS CARGO POR CONEXIÓN"/>
    <n v="-2299279"/>
    <x v="0"/>
  </r>
  <r>
    <n v="582"/>
    <x v="37"/>
    <d v="2015-02-12T00:00:00"/>
    <d v="1900-01-27T00:00:00"/>
    <s v="SERVICIOS ASOCIADOS CARGO POR CONEXIÓN"/>
    <n v="2299279"/>
    <x v="1"/>
  </r>
  <r>
    <n v="582"/>
    <x v="37"/>
    <d v="2015-02-12T00:00:00"/>
    <d v="1900-01-29T00:00:00"/>
    <s v="SUBSIDIO"/>
    <n v="-15048902"/>
    <x v="1"/>
  </r>
  <r>
    <n v="582"/>
    <x v="37"/>
    <d v="2015-02-12T00:00:00"/>
    <d v="1900-01-29T00:00:00"/>
    <s v="SUBSIDIO"/>
    <n v="15048902"/>
    <x v="0"/>
  </r>
  <r>
    <n v="582"/>
    <x v="37"/>
    <d v="2015-02-12T00:00:00"/>
    <d v="1900-01-31T00:00:00"/>
    <s v="VENTA BIENES"/>
    <n v="-9647"/>
    <x v="0"/>
  </r>
  <r>
    <n v="582"/>
    <x v="37"/>
    <d v="2015-02-12T00:00:00"/>
    <d v="1900-01-31T00:00:00"/>
    <s v="VENTA BIENES"/>
    <n v="9647"/>
    <x v="1"/>
  </r>
  <r>
    <n v="582"/>
    <x v="37"/>
    <d v="2015-02-12T00:00:00"/>
    <d v="1900-02-14T00:00:00"/>
    <s v="RECARGOS MORA EXCLUIDOS"/>
    <n v="-820759"/>
    <x v="0"/>
  </r>
  <r>
    <n v="582"/>
    <x v="37"/>
    <d v="2015-02-12T00:00:00"/>
    <d v="1900-02-14T00:00:00"/>
    <s v="RECARGOS MORA EXCLUIDOS"/>
    <n v="820759"/>
    <x v="1"/>
  </r>
  <r>
    <n v="582"/>
    <x v="37"/>
    <d v="2015-02-12T00:00:00"/>
    <d v="1900-02-17T00:00:00"/>
    <s v="GENERACION SALDO A FAVOR"/>
    <n v="-176714"/>
    <x v="0"/>
  </r>
  <r>
    <n v="582"/>
    <x v="37"/>
    <d v="2015-02-12T00:00:00"/>
    <d v="1900-02-17T00:00:00"/>
    <s v="GENERACION SALDO A FAVOR"/>
    <n v="176714"/>
    <x v="1"/>
  </r>
  <r>
    <n v="582"/>
    <x v="37"/>
    <d v="2015-02-12T00:00:00"/>
    <d v="1900-02-20T00:00:00"/>
    <s v="LIBERTY MERCADO ASEGURADO"/>
    <n v="-2100570"/>
    <x v="0"/>
  </r>
  <r>
    <n v="582"/>
    <x v="37"/>
    <d v="2015-02-12T00:00:00"/>
    <d v="1900-02-20T00:00:00"/>
    <s v="LIBERTY MERCADO ASEGURADO"/>
    <n v="2100570"/>
    <x v="1"/>
  </r>
  <r>
    <n v="582"/>
    <x v="37"/>
    <d v="2015-02-12T00:00:00"/>
    <d v="1900-02-24T00:00:00"/>
    <s v="INTERESES FINANCIACION CONEXION"/>
    <n v="-6664899"/>
    <x v="0"/>
  </r>
  <r>
    <n v="582"/>
    <x v="37"/>
    <d v="2015-02-12T00:00:00"/>
    <d v="1900-02-24T00:00:00"/>
    <s v="INTERESES FINANCIACION CONEXION"/>
    <n v="6664899"/>
    <x v="1"/>
  </r>
  <r>
    <n v="582"/>
    <x v="37"/>
    <d v="2015-02-12T00:00:00"/>
    <d v="1900-02-26T00:00:00"/>
    <s v="INTERESES FINANCIACION CREDITO BRILLA"/>
    <n v="-29095339"/>
    <x v="0"/>
  </r>
  <r>
    <n v="582"/>
    <x v="37"/>
    <d v="2015-02-12T00:00:00"/>
    <d v="1900-02-26T00:00:00"/>
    <s v="INTERESES FINANCIACION CREDITO BRILLA"/>
    <n v="29095339"/>
    <x v="1"/>
  </r>
  <r>
    <n v="582"/>
    <x v="37"/>
    <d v="2015-02-12T00:00:00"/>
    <d v="1900-02-28T00:00:00"/>
    <s v="SEGURO BRILLA"/>
    <n v="-253013"/>
    <x v="0"/>
  </r>
  <r>
    <n v="582"/>
    <x v="37"/>
    <d v="2015-02-12T00:00:00"/>
    <d v="1900-02-28T00:00:00"/>
    <s v="SEGURO BRILLA"/>
    <n v="253013"/>
    <x v="1"/>
  </r>
  <r>
    <n v="582"/>
    <x v="37"/>
    <d v="2015-02-12T00:00:00"/>
    <d v="1900-03-21T00:00:00"/>
    <s v="SERVICIOS VARIOS GRAVADO"/>
    <n v="-297568"/>
    <x v="0"/>
  </r>
  <r>
    <n v="582"/>
    <x v="37"/>
    <d v="2015-02-12T00:00:00"/>
    <d v="1900-03-21T00:00:00"/>
    <s v="SERVICIOS VARIOS GRAVADO"/>
    <n v="297568"/>
    <x v="1"/>
  </r>
  <r>
    <n v="582"/>
    <x v="37"/>
    <d v="2015-02-12T00:00:00"/>
    <d v="1900-04-07T00:00:00"/>
    <s v="REFINANCIACION"/>
    <n v="-2029530"/>
    <x v="0"/>
  </r>
  <r>
    <n v="582"/>
    <x v="37"/>
    <d v="2015-02-12T00:00:00"/>
    <d v="1900-04-07T00:00:00"/>
    <s v="REFINANCIACION"/>
    <n v="2029530"/>
    <x v="1"/>
  </r>
  <r>
    <n v="582"/>
    <x v="37"/>
    <d v="2015-02-12T00:00:00"/>
    <d v="1900-04-12T00:00:00"/>
    <s v="INTERESES FINANC RED INTERNA"/>
    <n v="-4009822"/>
    <x v="0"/>
  </r>
  <r>
    <n v="582"/>
    <x v="37"/>
    <d v="2015-02-12T00:00:00"/>
    <d v="1900-04-12T00:00:00"/>
    <s v="INTERESES FINANC RED INTERNA"/>
    <n v="4009822"/>
    <x v="1"/>
  </r>
  <r>
    <n v="582"/>
    <x v="37"/>
    <d v="2015-02-12T00:00:00"/>
    <d v="1900-04-13T00:00:00"/>
    <s v="IMPUESTO DE IVA 1,12%"/>
    <n v="-156"/>
    <x v="0"/>
  </r>
  <r>
    <n v="582"/>
    <x v="37"/>
    <d v="2015-02-12T00:00:00"/>
    <d v="1900-04-13T00:00:00"/>
    <s v="IMPUESTO DE IVA 1,12%"/>
    <n v="156"/>
    <x v="1"/>
  </r>
  <r>
    <n v="582"/>
    <x v="37"/>
    <d v="2015-02-12T00:00:00"/>
    <d v="1900-04-17T00:00:00"/>
    <s v="RED INTERNA GRAVADA BASE 4"/>
    <n v="-3003271"/>
    <x v="0"/>
  </r>
  <r>
    <n v="582"/>
    <x v="37"/>
    <d v="2015-02-12T00:00:00"/>
    <d v="1900-04-17T00:00:00"/>
    <s v="RED INTERNA GRAVADA BASE 4"/>
    <n v="3003271"/>
    <x v="1"/>
  </r>
  <r>
    <n v="582"/>
    <x v="37"/>
    <d v="2015-02-12T00:00:00"/>
    <d v="1900-04-19T00:00:00"/>
    <s v="SERVICIO ASOCIADO RED INTERNA BASE 4"/>
    <n v="-1778389"/>
    <x v="0"/>
  </r>
  <r>
    <n v="582"/>
    <x v="37"/>
    <d v="2015-02-12T00:00:00"/>
    <d v="1900-04-19T00:00:00"/>
    <s v="SERVICIO ASOCIADO RED INTERNA BASE 4"/>
    <n v="1778389"/>
    <x v="1"/>
  </r>
  <r>
    <n v="587"/>
    <x v="38"/>
    <d v="2015-02-12T00:00:00"/>
    <d v="1899-12-31T00:00:00"/>
    <s v="ANTICIPOS"/>
    <n v="-4134"/>
    <x v="0"/>
  </r>
  <r>
    <n v="587"/>
    <x v="38"/>
    <d v="2015-02-12T00:00:00"/>
    <d v="1899-12-31T00:00:00"/>
    <s v="ANTICIPOS"/>
    <n v="4134"/>
    <x v="1"/>
  </r>
  <r>
    <n v="587"/>
    <x v="38"/>
    <d v="2015-02-12T00:00:00"/>
    <d v="1900-01-02T00:00:00"/>
    <s v="CARGO FIJO"/>
    <n v="-13156"/>
    <x v="0"/>
  </r>
  <r>
    <n v="587"/>
    <x v="38"/>
    <d v="2015-02-12T00:00:00"/>
    <d v="1900-01-02T00:00:00"/>
    <s v="CARGO FIJO"/>
    <n v="13156"/>
    <x v="1"/>
  </r>
  <r>
    <n v="587"/>
    <x v="38"/>
    <d v="2015-02-12T00:00:00"/>
    <d v="1900-01-03T00:00:00"/>
    <s v="CARGO POR CONEXIÓN"/>
    <n v="-94427"/>
    <x v="0"/>
  </r>
  <r>
    <n v="587"/>
    <x v="38"/>
    <d v="2015-02-12T00:00:00"/>
    <d v="1900-01-03T00:00:00"/>
    <s v="CARGO POR CONEXIÓN"/>
    <n v="94427"/>
    <x v="1"/>
  </r>
  <r>
    <n v="587"/>
    <x v="38"/>
    <d v="2015-02-12T00:00:00"/>
    <d v="1900-01-06T00:00:00"/>
    <s v="CONSUMO"/>
    <n v="-2086463"/>
    <x v="0"/>
  </r>
  <r>
    <n v="587"/>
    <x v="38"/>
    <d v="2015-02-12T00:00:00"/>
    <d v="1900-01-06T00:00:00"/>
    <s v="CONSUMO"/>
    <n v="2086463"/>
    <x v="1"/>
  </r>
  <r>
    <n v="587"/>
    <x v="38"/>
    <d v="2015-02-12T00:00:00"/>
    <d v="1900-01-07T00:00:00"/>
    <s v="CONTRIBUCION"/>
    <n v="-3081"/>
    <x v="0"/>
  </r>
  <r>
    <n v="587"/>
    <x v="38"/>
    <d v="2015-02-12T00:00:00"/>
    <d v="1900-01-07T00:00:00"/>
    <s v="CONTRIBUCION"/>
    <n v="3081"/>
    <x v="1"/>
  </r>
  <r>
    <n v="587"/>
    <x v="38"/>
    <d v="2015-02-12T00:00:00"/>
    <d v="1900-01-16T00:00:00"/>
    <s v="RECONEXION"/>
    <n v="-7874"/>
    <x v="0"/>
  </r>
  <r>
    <n v="587"/>
    <x v="38"/>
    <d v="2015-02-12T00:00:00"/>
    <d v="1900-01-16T00:00:00"/>
    <s v="RECONEXION"/>
    <n v="7874"/>
    <x v="1"/>
  </r>
  <r>
    <n v="587"/>
    <x v="38"/>
    <d v="2015-02-12T00:00:00"/>
    <d v="1900-01-23T00:00:00"/>
    <s v="REVISION PERIODICA"/>
    <n v="-89044"/>
    <x v="0"/>
  </r>
  <r>
    <n v="587"/>
    <x v="38"/>
    <d v="2015-02-12T00:00:00"/>
    <d v="1900-01-23T00:00:00"/>
    <s v="REVISION PERIODICA"/>
    <n v="89044"/>
    <x v="1"/>
  </r>
  <r>
    <n v="587"/>
    <x v="38"/>
    <d v="2015-02-12T00:00:00"/>
    <d v="1900-01-27T00:00:00"/>
    <s v="SERVICIOS ASOCIADOS CARGO POR CONEXIÓN"/>
    <n v="-82897"/>
    <x v="0"/>
  </r>
  <r>
    <n v="587"/>
    <x v="38"/>
    <d v="2015-02-12T00:00:00"/>
    <d v="1900-01-27T00:00:00"/>
    <s v="SERVICIOS ASOCIADOS CARGO POR CONEXIÓN"/>
    <n v="82897"/>
    <x v="1"/>
  </r>
  <r>
    <n v="587"/>
    <x v="38"/>
    <d v="2015-02-12T00:00:00"/>
    <d v="1900-01-29T00:00:00"/>
    <s v="SUBSIDIO"/>
    <n v="-1017594"/>
    <x v="1"/>
  </r>
  <r>
    <n v="587"/>
    <x v="38"/>
    <d v="2015-02-12T00:00:00"/>
    <d v="1900-01-29T00:00:00"/>
    <s v="SUBSIDIO"/>
    <n v="1017594"/>
    <x v="0"/>
  </r>
  <r>
    <n v="587"/>
    <x v="38"/>
    <d v="2015-02-12T00:00:00"/>
    <d v="1900-02-14T00:00:00"/>
    <s v="RECARGOS MORA EXCLUIDOS"/>
    <n v="-27150"/>
    <x v="0"/>
  </r>
  <r>
    <n v="587"/>
    <x v="38"/>
    <d v="2015-02-12T00:00:00"/>
    <d v="1900-02-14T00:00:00"/>
    <s v="RECARGOS MORA EXCLUIDOS"/>
    <n v="27150"/>
    <x v="1"/>
  </r>
  <r>
    <n v="587"/>
    <x v="38"/>
    <d v="2015-02-12T00:00:00"/>
    <d v="1900-02-17T00:00:00"/>
    <s v="GENERACION SALDO A FAVOR"/>
    <n v="-26307"/>
    <x v="0"/>
  </r>
  <r>
    <n v="587"/>
    <x v="38"/>
    <d v="2015-02-12T00:00:00"/>
    <d v="1900-02-17T00:00:00"/>
    <s v="GENERACION SALDO A FAVOR"/>
    <n v="26307"/>
    <x v="1"/>
  </r>
  <r>
    <n v="587"/>
    <x v="38"/>
    <d v="2015-02-12T00:00:00"/>
    <d v="1900-02-20T00:00:00"/>
    <s v="LIBERTY MERCADO ASEGURADO"/>
    <n v="-103038"/>
    <x v="0"/>
  </r>
  <r>
    <n v="587"/>
    <x v="38"/>
    <d v="2015-02-12T00:00:00"/>
    <d v="1900-02-20T00:00:00"/>
    <s v="LIBERTY MERCADO ASEGURADO"/>
    <n v="103038"/>
    <x v="1"/>
  </r>
  <r>
    <n v="587"/>
    <x v="38"/>
    <d v="2015-02-12T00:00:00"/>
    <d v="1900-02-24T00:00:00"/>
    <s v="INTERESES FINANCIACION CONEXION"/>
    <n v="-292726"/>
    <x v="0"/>
  </r>
  <r>
    <n v="587"/>
    <x v="38"/>
    <d v="2015-02-12T00:00:00"/>
    <d v="1900-02-24T00:00:00"/>
    <s v="INTERESES FINANCIACION CONEXION"/>
    <n v="292726"/>
    <x v="1"/>
  </r>
  <r>
    <n v="587"/>
    <x v="38"/>
    <d v="2015-02-12T00:00:00"/>
    <d v="1900-02-26T00:00:00"/>
    <s v="INTERESES FINANCIACION CREDITO BRILLA"/>
    <n v="-959756"/>
    <x v="0"/>
  </r>
  <r>
    <n v="587"/>
    <x v="38"/>
    <d v="2015-02-12T00:00:00"/>
    <d v="1900-02-26T00:00:00"/>
    <s v="INTERESES FINANCIACION CREDITO BRILLA"/>
    <n v="959756"/>
    <x v="1"/>
  </r>
  <r>
    <n v="587"/>
    <x v="38"/>
    <d v="2015-02-12T00:00:00"/>
    <d v="1900-02-28T00:00:00"/>
    <s v="SEGURO BRILLA"/>
    <n v="-8727"/>
    <x v="0"/>
  </r>
  <r>
    <n v="587"/>
    <x v="38"/>
    <d v="2015-02-12T00:00:00"/>
    <d v="1900-02-28T00:00:00"/>
    <s v="SEGURO BRILLA"/>
    <n v="8727"/>
    <x v="1"/>
  </r>
  <r>
    <n v="587"/>
    <x v="38"/>
    <d v="2015-02-12T00:00:00"/>
    <d v="1900-03-21T00:00:00"/>
    <s v="SERVICIOS VARIOS GRAVADO"/>
    <n v="-19600"/>
    <x v="0"/>
  </r>
  <r>
    <n v="587"/>
    <x v="38"/>
    <d v="2015-02-12T00:00:00"/>
    <d v="1900-03-21T00:00:00"/>
    <s v="SERVICIOS VARIOS GRAVADO"/>
    <n v="19600"/>
    <x v="1"/>
  </r>
  <r>
    <n v="587"/>
    <x v="38"/>
    <d v="2015-02-12T00:00:00"/>
    <d v="1900-04-07T00:00:00"/>
    <s v="REFINANCIACION"/>
    <n v="-139010"/>
    <x v="0"/>
  </r>
  <r>
    <n v="587"/>
    <x v="38"/>
    <d v="2015-02-12T00:00:00"/>
    <d v="1900-04-07T00:00:00"/>
    <s v="REFINANCIACION"/>
    <n v="139010"/>
    <x v="1"/>
  </r>
  <r>
    <n v="587"/>
    <x v="38"/>
    <d v="2015-02-12T00:00:00"/>
    <d v="1900-04-12T00:00:00"/>
    <s v="INTERESES FINANC RED INTERNA"/>
    <n v="-259917"/>
    <x v="0"/>
  </r>
  <r>
    <n v="587"/>
    <x v="38"/>
    <d v="2015-02-12T00:00:00"/>
    <d v="1900-04-12T00:00:00"/>
    <s v="INTERESES FINANC RED INTERNA"/>
    <n v="259917"/>
    <x v="1"/>
  </r>
  <r>
    <n v="587"/>
    <x v="38"/>
    <d v="2015-02-12T00:00:00"/>
    <d v="1900-04-17T00:00:00"/>
    <s v="RED INTERNA GRAVADA BASE 4"/>
    <n v="-180901"/>
    <x v="0"/>
  </r>
  <r>
    <n v="587"/>
    <x v="38"/>
    <d v="2015-02-12T00:00:00"/>
    <d v="1900-04-17T00:00:00"/>
    <s v="RED INTERNA GRAVADA BASE 4"/>
    <n v="180901"/>
    <x v="1"/>
  </r>
  <r>
    <n v="587"/>
    <x v="38"/>
    <d v="2015-02-12T00:00:00"/>
    <d v="1900-04-19T00:00:00"/>
    <s v="SERVICIO ASOCIADO RED INTERNA BASE 4"/>
    <n v="-44341"/>
    <x v="0"/>
  </r>
  <r>
    <n v="587"/>
    <x v="38"/>
    <d v="2015-02-12T00:00:00"/>
    <d v="1900-04-19T00:00:00"/>
    <s v="SERVICIO ASOCIADO RED INTERNA BASE 4"/>
    <n v="44341"/>
    <x v="1"/>
  </r>
  <r>
    <n v="588"/>
    <x v="39"/>
    <d v="2015-02-12T00:00:00"/>
    <d v="1900-01-06T00:00:00"/>
    <s v="CONSUMO"/>
    <n v="-23571"/>
    <x v="0"/>
  </r>
  <r>
    <n v="588"/>
    <x v="39"/>
    <d v="2015-02-12T00:00:00"/>
    <d v="1900-01-06T00:00:00"/>
    <s v="CONSUMO"/>
    <n v="23571"/>
    <x v="1"/>
  </r>
  <r>
    <n v="588"/>
    <x v="39"/>
    <d v="2015-02-12T00:00:00"/>
    <d v="1900-01-23T00:00:00"/>
    <s v="REVISION PERIODICA"/>
    <n v="-1017"/>
    <x v="0"/>
  </r>
  <r>
    <n v="588"/>
    <x v="39"/>
    <d v="2015-02-12T00:00:00"/>
    <d v="1900-01-23T00:00:00"/>
    <s v="REVISION PERIODICA"/>
    <n v="1017"/>
    <x v="1"/>
  </r>
  <r>
    <n v="588"/>
    <x v="39"/>
    <d v="2015-02-12T00:00:00"/>
    <d v="1900-01-27T00:00:00"/>
    <s v="SERVICIOS ASOCIADOS CARGO POR CONEXIÓN"/>
    <n v="-1656"/>
    <x v="0"/>
  </r>
  <r>
    <n v="588"/>
    <x v="39"/>
    <d v="2015-02-12T00:00:00"/>
    <d v="1900-01-27T00:00:00"/>
    <s v="SERVICIOS ASOCIADOS CARGO POR CONEXIÓN"/>
    <n v="1656"/>
    <x v="1"/>
  </r>
  <r>
    <n v="588"/>
    <x v="39"/>
    <d v="2015-02-12T00:00:00"/>
    <d v="1900-01-29T00:00:00"/>
    <s v="SUBSIDIO"/>
    <n v="-10399"/>
    <x v="1"/>
  </r>
  <r>
    <n v="588"/>
    <x v="39"/>
    <d v="2015-02-12T00:00:00"/>
    <d v="1900-01-29T00:00:00"/>
    <s v="SUBSIDIO"/>
    <n v="10399"/>
    <x v="0"/>
  </r>
  <r>
    <n v="588"/>
    <x v="39"/>
    <d v="2015-02-12T00:00:00"/>
    <d v="1900-02-14T00:00:00"/>
    <s v="RECARGOS MORA EXCLUIDOS"/>
    <n v="-391"/>
    <x v="0"/>
  </r>
  <r>
    <n v="588"/>
    <x v="39"/>
    <d v="2015-02-12T00:00:00"/>
    <d v="1900-02-14T00:00:00"/>
    <s v="RECARGOS MORA EXCLUIDOS"/>
    <n v="391"/>
    <x v="1"/>
  </r>
  <r>
    <n v="588"/>
    <x v="39"/>
    <d v="2015-02-12T00:00:00"/>
    <d v="1900-02-24T00:00:00"/>
    <s v="INTERESES FINANCIACION CONEXION"/>
    <n v="-3132"/>
    <x v="0"/>
  </r>
  <r>
    <n v="588"/>
    <x v="39"/>
    <d v="2015-02-12T00:00:00"/>
    <d v="1900-02-24T00:00:00"/>
    <s v="INTERESES FINANCIACION CONEXION"/>
    <n v="3132"/>
    <x v="1"/>
  </r>
  <r>
    <n v="588"/>
    <x v="39"/>
    <d v="2015-02-12T00:00:00"/>
    <d v="1900-02-26T00:00:00"/>
    <s v="INTERESES FINANCIACION CREDITO BRILLA"/>
    <n v="-30636"/>
    <x v="0"/>
  </r>
  <r>
    <n v="588"/>
    <x v="39"/>
    <d v="2015-02-12T00:00:00"/>
    <d v="1900-02-26T00:00:00"/>
    <s v="INTERESES FINANCIACION CREDITO BRILLA"/>
    <n v="30636"/>
    <x v="1"/>
  </r>
  <r>
    <n v="588"/>
    <x v="39"/>
    <d v="2015-02-12T00:00:00"/>
    <d v="1900-02-28T00:00:00"/>
    <s v="SEGURO BRILLA"/>
    <n v="-193"/>
    <x v="0"/>
  </r>
  <r>
    <n v="588"/>
    <x v="39"/>
    <d v="2015-02-12T00:00:00"/>
    <d v="1900-02-28T00:00:00"/>
    <s v="SEGURO BRILLA"/>
    <n v="193"/>
    <x v="1"/>
  </r>
  <r>
    <n v="588"/>
    <x v="39"/>
    <d v="2015-02-12T00:00:00"/>
    <d v="1900-04-12T00:00:00"/>
    <s v="INTERESES FINANC RED INTERNA"/>
    <n v="-744"/>
    <x v="0"/>
  </r>
  <r>
    <n v="588"/>
    <x v="39"/>
    <d v="2015-02-12T00:00:00"/>
    <d v="1900-04-12T00:00:00"/>
    <s v="INTERESES FINANC RED INTERNA"/>
    <n v="744"/>
    <x v="1"/>
  </r>
  <r>
    <n v="588"/>
    <x v="39"/>
    <d v="2015-02-12T00:00:00"/>
    <d v="1900-04-19T00:00:00"/>
    <s v="SERVICIO ASOCIADO RED INTERNA BASE 4"/>
    <n v="-584"/>
    <x v="0"/>
  </r>
  <r>
    <n v="588"/>
    <x v="39"/>
    <d v="2015-02-12T00:00:00"/>
    <d v="1900-04-19T00:00:00"/>
    <s v="SERVICIO ASOCIADO RED INTERNA BASE 4"/>
    <n v="584"/>
    <x v="1"/>
  </r>
  <r>
    <n v="603"/>
    <x v="40"/>
    <d v="2015-02-12T00:00:00"/>
    <d v="1899-12-31T00:00:00"/>
    <s v="ANTICIPOS"/>
    <n v="-1110005"/>
    <x v="0"/>
  </r>
  <r>
    <n v="603"/>
    <x v="40"/>
    <d v="2015-02-12T00:00:00"/>
    <d v="1899-12-31T00:00:00"/>
    <s v="ANTICIPOS"/>
    <n v="1110005"/>
    <x v="1"/>
  </r>
  <r>
    <n v="603"/>
    <x v="40"/>
    <d v="2015-02-12T00:00:00"/>
    <d v="1900-01-02T00:00:00"/>
    <s v="CARGO FIJO"/>
    <n v="-5908340"/>
    <x v="0"/>
  </r>
  <r>
    <n v="603"/>
    <x v="40"/>
    <d v="2015-02-12T00:00:00"/>
    <d v="1900-01-02T00:00:00"/>
    <s v="CARGO FIJO"/>
    <n v="5908340"/>
    <x v="1"/>
  </r>
  <r>
    <n v="603"/>
    <x v="40"/>
    <d v="2015-02-12T00:00:00"/>
    <d v="1900-01-03T00:00:00"/>
    <s v="CARGO POR CONEXIÓN"/>
    <n v="-6222266"/>
    <x v="0"/>
  </r>
  <r>
    <n v="603"/>
    <x v="40"/>
    <d v="2015-02-12T00:00:00"/>
    <d v="1900-01-03T00:00:00"/>
    <s v="CARGO POR CONEXIÓN"/>
    <n v="6222266"/>
    <x v="1"/>
  </r>
  <r>
    <n v="603"/>
    <x v="40"/>
    <d v="2015-02-12T00:00:00"/>
    <d v="1900-01-06T00:00:00"/>
    <s v="CONSUMO"/>
    <n v="-129191536"/>
    <x v="0"/>
  </r>
  <r>
    <n v="603"/>
    <x v="40"/>
    <d v="2015-02-12T00:00:00"/>
    <d v="1900-01-06T00:00:00"/>
    <s v="CONSUMO"/>
    <n v="129191536"/>
    <x v="1"/>
  </r>
  <r>
    <n v="603"/>
    <x v="40"/>
    <d v="2015-02-12T00:00:00"/>
    <d v="1900-01-07T00:00:00"/>
    <s v="CONTRIBUCION"/>
    <n v="-2161485"/>
    <x v="0"/>
  </r>
  <r>
    <n v="603"/>
    <x v="40"/>
    <d v="2015-02-12T00:00:00"/>
    <d v="1900-01-07T00:00:00"/>
    <s v="CONTRIBUCION"/>
    <n v="2161485"/>
    <x v="1"/>
  </r>
  <r>
    <n v="603"/>
    <x v="40"/>
    <d v="2015-02-12T00:00:00"/>
    <d v="1900-01-16T00:00:00"/>
    <s v="RECONEXION"/>
    <n v="-2684016"/>
    <x v="0"/>
  </r>
  <r>
    <n v="603"/>
    <x v="40"/>
    <d v="2015-02-12T00:00:00"/>
    <d v="1900-01-16T00:00:00"/>
    <s v="RECONEXION"/>
    <n v="2684016"/>
    <x v="1"/>
  </r>
  <r>
    <n v="603"/>
    <x v="40"/>
    <d v="2015-02-12T00:00:00"/>
    <d v="1900-01-23T00:00:00"/>
    <s v="REVISION PERIODICA"/>
    <n v="-4461086"/>
    <x v="0"/>
  </r>
  <r>
    <n v="603"/>
    <x v="40"/>
    <d v="2015-02-12T00:00:00"/>
    <d v="1900-01-23T00:00:00"/>
    <s v="REVISION PERIODICA"/>
    <n v="4461086"/>
    <x v="1"/>
  </r>
  <r>
    <n v="603"/>
    <x v="40"/>
    <d v="2015-02-12T00:00:00"/>
    <d v="1900-01-27T00:00:00"/>
    <s v="SERVICIOS ASOCIADOS CARGO POR CONEXIÓN"/>
    <n v="-4607134"/>
    <x v="0"/>
  </r>
  <r>
    <n v="603"/>
    <x v="40"/>
    <d v="2015-02-12T00:00:00"/>
    <d v="1900-01-27T00:00:00"/>
    <s v="SERVICIOS ASOCIADOS CARGO POR CONEXIÓN"/>
    <n v="4607134"/>
    <x v="1"/>
  </r>
  <r>
    <n v="603"/>
    <x v="40"/>
    <d v="2015-02-12T00:00:00"/>
    <d v="1900-01-29T00:00:00"/>
    <s v="SUBSIDIO"/>
    <n v="-38764963"/>
    <x v="1"/>
  </r>
  <r>
    <n v="603"/>
    <x v="40"/>
    <d v="2015-02-12T00:00:00"/>
    <d v="1900-01-29T00:00:00"/>
    <s v="SUBSIDIO"/>
    <n v="38764963"/>
    <x v="0"/>
  </r>
  <r>
    <n v="603"/>
    <x v="40"/>
    <d v="2015-02-12T00:00:00"/>
    <d v="1900-01-31T00:00:00"/>
    <s v="VENTA BIENES"/>
    <n v="-24215"/>
    <x v="0"/>
  </r>
  <r>
    <n v="603"/>
    <x v="40"/>
    <d v="2015-02-12T00:00:00"/>
    <d v="1900-01-31T00:00:00"/>
    <s v="VENTA BIENES"/>
    <n v="24215"/>
    <x v="1"/>
  </r>
  <r>
    <n v="603"/>
    <x v="40"/>
    <d v="2015-02-12T00:00:00"/>
    <d v="1900-02-12T00:00:00"/>
    <s v="IMPUESTO DE IVA 16%"/>
    <n v="-875"/>
    <x v="0"/>
  </r>
  <r>
    <n v="603"/>
    <x v="40"/>
    <d v="2015-02-12T00:00:00"/>
    <d v="1900-02-12T00:00:00"/>
    <s v="IMPUESTO DE IVA 16%"/>
    <n v="875"/>
    <x v="1"/>
  </r>
  <r>
    <n v="603"/>
    <x v="40"/>
    <d v="2015-02-12T00:00:00"/>
    <d v="1900-02-14T00:00:00"/>
    <s v="RECARGOS MORA EXCLUIDOS"/>
    <n v="-2230253"/>
    <x v="0"/>
  </r>
  <r>
    <n v="603"/>
    <x v="40"/>
    <d v="2015-02-12T00:00:00"/>
    <d v="1900-02-14T00:00:00"/>
    <s v="RECARGOS MORA EXCLUIDOS"/>
    <n v="2230253"/>
    <x v="1"/>
  </r>
  <r>
    <n v="603"/>
    <x v="40"/>
    <d v="2015-02-12T00:00:00"/>
    <d v="1900-02-17T00:00:00"/>
    <s v="GENERACION SALDO A FAVOR"/>
    <n v="-1311958"/>
    <x v="0"/>
  </r>
  <r>
    <n v="603"/>
    <x v="40"/>
    <d v="2015-02-12T00:00:00"/>
    <d v="1900-02-17T00:00:00"/>
    <s v="GENERACION SALDO A FAVOR"/>
    <n v="1311958"/>
    <x v="1"/>
  </r>
  <r>
    <n v="603"/>
    <x v="40"/>
    <d v="2015-02-12T00:00:00"/>
    <d v="1900-02-20T00:00:00"/>
    <s v="LIBERTY MERCADO ASEGURADO"/>
    <n v="-3654454"/>
    <x v="0"/>
  </r>
  <r>
    <n v="603"/>
    <x v="40"/>
    <d v="2015-02-12T00:00:00"/>
    <d v="1900-02-20T00:00:00"/>
    <s v="LIBERTY MERCADO ASEGURADO"/>
    <n v="3654454"/>
    <x v="1"/>
  </r>
  <r>
    <n v="603"/>
    <x v="40"/>
    <d v="2015-02-12T00:00:00"/>
    <d v="1900-02-21T00:00:00"/>
    <s v="LIBERTY MICROSEGUROS"/>
    <n v="-3390"/>
    <x v="0"/>
  </r>
  <r>
    <n v="603"/>
    <x v="40"/>
    <d v="2015-02-12T00:00:00"/>
    <d v="1900-02-21T00:00:00"/>
    <s v="LIBERTY MICROSEGUROS"/>
    <n v="3390"/>
    <x v="1"/>
  </r>
  <r>
    <n v="603"/>
    <x v="40"/>
    <d v="2015-02-12T00:00:00"/>
    <d v="1900-02-24T00:00:00"/>
    <s v="INTERESES FINANCIACION CONEXION"/>
    <n v="-19734343"/>
    <x v="0"/>
  </r>
  <r>
    <n v="603"/>
    <x v="40"/>
    <d v="2015-02-12T00:00:00"/>
    <d v="1900-02-24T00:00:00"/>
    <s v="INTERESES FINANCIACION CONEXION"/>
    <n v="19734343"/>
    <x v="1"/>
  </r>
  <r>
    <n v="603"/>
    <x v="40"/>
    <d v="2015-02-12T00:00:00"/>
    <d v="1900-02-26T00:00:00"/>
    <s v="INTERESES FINANCIACION CREDITO BRILLA"/>
    <n v="-66663043"/>
    <x v="0"/>
  </r>
  <r>
    <n v="603"/>
    <x v="40"/>
    <d v="2015-02-12T00:00:00"/>
    <d v="1900-02-26T00:00:00"/>
    <s v="INTERESES FINANCIACION CREDITO BRILLA"/>
    <n v="66663043"/>
    <x v="1"/>
  </r>
  <r>
    <n v="603"/>
    <x v="40"/>
    <d v="2015-02-12T00:00:00"/>
    <d v="1900-02-28T00:00:00"/>
    <s v="SEGURO BRILLA"/>
    <n v="-577880"/>
    <x v="0"/>
  </r>
  <r>
    <n v="603"/>
    <x v="40"/>
    <d v="2015-02-12T00:00:00"/>
    <d v="1900-02-28T00:00:00"/>
    <s v="SEGURO BRILLA"/>
    <n v="577880"/>
    <x v="1"/>
  </r>
  <r>
    <n v="603"/>
    <x v="40"/>
    <d v="2015-02-12T00:00:00"/>
    <d v="1900-03-21T00:00:00"/>
    <s v="SERVICIOS VARIOS GRAVADO"/>
    <n v="-987265"/>
    <x v="0"/>
  </r>
  <r>
    <n v="603"/>
    <x v="40"/>
    <d v="2015-02-12T00:00:00"/>
    <d v="1900-03-21T00:00:00"/>
    <s v="SERVICIOS VARIOS GRAVADO"/>
    <n v="987265"/>
    <x v="1"/>
  </r>
  <r>
    <n v="603"/>
    <x v="40"/>
    <d v="2015-02-12T00:00:00"/>
    <d v="1900-03-25T00:00:00"/>
    <s v="BIENESTAR EMPLEADOS"/>
    <n v="-6040"/>
    <x v="1"/>
  </r>
  <r>
    <n v="603"/>
    <x v="40"/>
    <d v="2015-02-12T00:00:00"/>
    <d v="1900-03-25T00:00:00"/>
    <s v="BIENESTAR EMPLEADOS"/>
    <n v="6040"/>
    <x v="0"/>
  </r>
  <r>
    <n v="603"/>
    <x v="40"/>
    <d v="2015-02-12T00:00:00"/>
    <d v="1900-03-28T00:00:00"/>
    <s v="INTERESES FINANCIACION MUNDO GAS"/>
    <n v="-5925"/>
    <x v="0"/>
  </r>
  <r>
    <n v="603"/>
    <x v="40"/>
    <d v="2015-02-12T00:00:00"/>
    <d v="1900-03-28T00:00:00"/>
    <s v="INTERESES FINANCIACION MUNDO GAS"/>
    <n v="5925"/>
    <x v="1"/>
  </r>
  <r>
    <n v="603"/>
    <x v="40"/>
    <d v="2015-02-12T00:00:00"/>
    <d v="1900-04-03T00:00:00"/>
    <s v="RECARGO MORA MUNDOGAS"/>
    <n v="-415"/>
    <x v="0"/>
  </r>
  <r>
    <n v="603"/>
    <x v="40"/>
    <d v="2015-02-12T00:00:00"/>
    <d v="1900-04-03T00:00:00"/>
    <s v="RECARGO MORA MUNDOGAS"/>
    <n v="415"/>
    <x v="1"/>
  </r>
  <r>
    <n v="603"/>
    <x v="40"/>
    <d v="2015-02-12T00:00:00"/>
    <d v="1900-04-07T00:00:00"/>
    <s v="REFINANCIACION"/>
    <n v="-6994738"/>
    <x v="0"/>
  </r>
  <r>
    <n v="603"/>
    <x v="40"/>
    <d v="2015-02-12T00:00:00"/>
    <d v="1900-04-07T00:00:00"/>
    <s v="REFINANCIACION"/>
    <n v="6994738"/>
    <x v="1"/>
  </r>
  <r>
    <n v="603"/>
    <x v="40"/>
    <d v="2015-02-12T00:00:00"/>
    <d v="1900-04-09T00:00:00"/>
    <s v="RECARGO POR MORA RED INTERNA"/>
    <n v="-640"/>
    <x v="0"/>
  </r>
  <r>
    <n v="603"/>
    <x v="40"/>
    <d v="2015-02-12T00:00:00"/>
    <d v="1900-04-09T00:00:00"/>
    <s v="RECARGO POR MORA RED INTERNA"/>
    <n v="640"/>
    <x v="1"/>
  </r>
  <r>
    <n v="603"/>
    <x v="40"/>
    <d v="2015-02-12T00:00:00"/>
    <d v="1900-04-10T00:00:00"/>
    <s v="RECARGO POR MORA  GRAVADOS OTROS SERVICIOS"/>
    <n v="-54"/>
    <x v="0"/>
  </r>
  <r>
    <n v="603"/>
    <x v="40"/>
    <d v="2015-02-12T00:00:00"/>
    <d v="1900-04-10T00:00:00"/>
    <s v="RECARGO POR MORA  GRAVADOS OTROS SERVICIOS"/>
    <n v="54"/>
    <x v="1"/>
  </r>
  <r>
    <n v="603"/>
    <x v="40"/>
    <d v="2015-02-12T00:00:00"/>
    <d v="1900-04-12T00:00:00"/>
    <s v="INTERESES FINANC RED INTERNA"/>
    <n v="-14962609"/>
    <x v="0"/>
  </r>
  <r>
    <n v="603"/>
    <x v="40"/>
    <d v="2015-02-12T00:00:00"/>
    <d v="1900-04-12T00:00:00"/>
    <s v="INTERESES FINANC RED INTERNA"/>
    <n v="14962609"/>
    <x v="1"/>
  </r>
  <r>
    <n v="603"/>
    <x v="40"/>
    <d v="2015-02-12T00:00:00"/>
    <d v="1900-04-13T00:00:00"/>
    <s v="IMPUESTO DE IVA 1,12%"/>
    <n v="-153"/>
    <x v="0"/>
  </r>
  <r>
    <n v="603"/>
    <x v="40"/>
    <d v="2015-02-12T00:00:00"/>
    <d v="1900-04-13T00:00:00"/>
    <s v="IMPUESTO DE IVA 1,12%"/>
    <n v="153"/>
    <x v="1"/>
  </r>
  <r>
    <n v="603"/>
    <x v="40"/>
    <d v="2015-02-12T00:00:00"/>
    <d v="1900-04-17T00:00:00"/>
    <s v="RED INTERNA GRAVADA BASE 4"/>
    <n v="-11394709"/>
    <x v="0"/>
  </r>
  <r>
    <n v="603"/>
    <x v="40"/>
    <d v="2015-02-12T00:00:00"/>
    <d v="1900-04-17T00:00:00"/>
    <s v="RED INTERNA GRAVADA BASE 4"/>
    <n v="11394709"/>
    <x v="1"/>
  </r>
  <r>
    <n v="603"/>
    <x v="40"/>
    <d v="2015-02-12T00:00:00"/>
    <d v="1900-04-19T00:00:00"/>
    <s v="SERVICIO ASOCIADO RED INTERNA BASE 4"/>
    <n v="-4296036"/>
    <x v="0"/>
  </r>
  <r>
    <n v="603"/>
    <x v="40"/>
    <d v="2015-02-12T00:00:00"/>
    <d v="1900-04-19T00:00:00"/>
    <s v="SERVICIO ASOCIADO RED INTERNA BASE 4"/>
    <n v="4296036"/>
    <x v="1"/>
  </r>
  <r>
    <n v="603"/>
    <x v="40"/>
    <d v="2015-02-12T00:00:00"/>
    <d v="1901-02-09T00:00:00"/>
    <s v="SUBSIDIO DISTRITO DE RIEGO"/>
    <n v="-602335"/>
    <x v="1"/>
  </r>
  <r>
    <n v="603"/>
    <x v="40"/>
    <d v="2015-02-12T00:00:00"/>
    <d v="1901-02-09T00:00:00"/>
    <s v="SUBSIDIO DISTRITO DE RIEGO"/>
    <n v="602335"/>
    <x v="0"/>
  </r>
  <r>
    <n v="607"/>
    <x v="41"/>
    <d v="2015-02-12T00:00:00"/>
    <d v="1900-01-03T00:00:00"/>
    <s v="CARGO POR CONEXIÓN"/>
    <n v="-252217"/>
    <x v="0"/>
  </r>
  <r>
    <n v="607"/>
    <x v="41"/>
    <d v="2015-02-12T00:00:00"/>
    <d v="1900-01-03T00:00:00"/>
    <s v="CARGO POR CONEXIÓN"/>
    <n v="252217"/>
    <x v="1"/>
  </r>
  <r>
    <n v="607"/>
    <x v="41"/>
    <d v="2015-02-12T00:00:00"/>
    <d v="1900-01-06T00:00:00"/>
    <s v="CONSUMO"/>
    <n v="-1645007"/>
    <x v="0"/>
  </r>
  <r>
    <n v="607"/>
    <x v="41"/>
    <d v="2015-02-12T00:00:00"/>
    <d v="1900-01-06T00:00:00"/>
    <s v="CONSUMO"/>
    <n v="1645007"/>
    <x v="1"/>
  </r>
  <r>
    <n v="607"/>
    <x v="41"/>
    <d v="2015-02-12T00:00:00"/>
    <d v="1900-01-16T00:00:00"/>
    <s v="RECONEXION"/>
    <n v="-2802"/>
    <x v="0"/>
  </r>
  <r>
    <n v="607"/>
    <x v="41"/>
    <d v="2015-02-12T00:00:00"/>
    <d v="1900-01-16T00:00:00"/>
    <s v="RECONEXION"/>
    <n v="2802"/>
    <x v="1"/>
  </r>
  <r>
    <n v="607"/>
    <x v="41"/>
    <d v="2015-02-12T00:00:00"/>
    <d v="1900-01-23T00:00:00"/>
    <s v="REVISION PERIODICA"/>
    <n v="-84484"/>
    <x v="0"/>
  </r>
  <r>
    <n v="607"/>
    <x v="41"/>
    <d v="2015-02-12T00:00:00"/>
    <d v="1900-01-23T00:00:00"/>
    <s v="REVISION PERIODICA"/>
    <n v="84484"/>
    <x v="1"/>
  </r>
  <r>
    <n v="607"/>
    <x v="41"/>
    <d v="2015-02-12T00:00:00"/>
    <d v="1900-01-27T00:00:00"/>
    <s v="SERVICIOS ASOCIADOS CARGO POR CONEXIÓN"/>
    <n v="-14604"/>
    <x v="0"/>
  </r>
  <r>
    <n v="607"/>
    <x v="41"/>
    <d v="2015-02-12T00:00:00"/>
    <d v="1900-01-27T00:00:00"/>
    <s v="SERVICIOS ASOCIADOS CARGO POR CONEXIÓN"/>
    <n v="14604"/>
    <x v="1"/>
  </r>
  <r>
    <n v="607"/>
    <x v="41"/>
    <d v="2015-02-12T00:00:00"/>
    <d v="1900-01-29T00:00:00"/>
    <s v="SUBSIDIO"/>
    <n v="-853365"/>
    <x v="1"/>
  </r>
  <r>
    <n v="607"/>
    <x v="41"/>
    <d v="2015-02-12T00:00:00"/>
    <d v="1900-01-29T00:00:00"/>
    <s v="SUBSIDIO"/>
    <n v="853365"/>
    <x v="0"/>
  </r>
  <r>
    <n v="607"/>
    <x v="41"/>
    <d v="2015-02-12T00:00:00"/>
    <d v="1900-02-14T00:00:00"/>
    <s v="RECARGOS MORA EXCLUIDOS"/>
    <n v="-2468"/>
    <x v="0"/>
  </r>
  <r>
    <n v="607"/>
    <x v="41"/>
    <d v="2015-02-12T00:00:00"/>
    <d v="1900-02-14T00:00:00"/>
    <s v="RECARGOS MORA EXCLUIDOS"/>
    <n v="2468"/>
    <x v="1"/>
  </r>
  <r>
    <n v="607"/>
    <x v="41"/>
    <d v="2015-02-12T00:00:00"/>
    <d v="1900-02-20T00:00:00"/>
    <s v="LIBERTY MERCADO ASEGURADO"/>
    <n v="-22470"/>
    <x v="0"/>
  </r>
  <r>
    <n v="607"/>
    <x v="41"/>
    <d v="2015-02-12T00:00:00"/>
    <d v="1900-02-20T00:00:00"/>
    <s v="LIBERTY MERCADO ASEGURADO"/>
    <n v="22470"/>
    <x v="1"/>
  </r>
  <r>
    <n v="607"/>
    <x v="41"/>
    <d v="2015-02-12T00:00:00"/>
    <d v="1900-02-24T00:00:00"/>
    <s v="INTERESES FINANCIACION CONEXION"/>
    <n v="-229354"/>
    <x v="0"/>
  </r>
  <r>
    <n v="607"/>
    <x v="41"/>
    <d v="2015-02-12T00:00:00"/>
    <d v="1900-02-24T00:00:00"/>
    <s v="INTERESES FINANCIACION CONEXION"/>
    <n v="229354"/>
    <x v="1"/>
  </r>
  <r>
    <n v="607"/>
    <x v="41"/>
    <d v="2015-02-12T00:00:00"/>
    <d v="1900-04-12T00:00:00"/>
    <s v="INTERESES FINANC RED INTERNA"/>
    <n v="-62970"/>
    <x v="0"/>
  </r>
  <r>
    <n v="607"/>
    <x v="41"/>
    <d v="2015-02-12T00:00:00"/>
    <d v="1900-04-12T00:00:00"/>
    <s v="INTERESES FINANC RED INTERNA"/>
    <n v="62970"/>
    <x v="1"/>
  </r>
  <r>
    <n v="607"/>
    <x v="41"/>
    <d v="2015-02-12T00:00:00"/>
    <d v="1900-04-17T00:00:00"/>
    <s v="RED INTERNA GRAVADA BASE 4"/>
    <n v="-12477"/>
    <x v="0"/>
  </r>
  <r>
    <n v="607"/>
    <x v="41"/>
    <d v="2015-02-12T00:00:00"/>
    <d v="1900-04-17T00:00:00"/>
    <s v="RED INTERNA GRAVADA BASE 4"/>
    <n v="12477"/>
    <x v="1"/>
  </r>
  <r>
    <n v="607"/>
    <x v="41"/>
    <d v="2015-02-12T00:00:00"/>
    <d v="1900-04-19T00:00:00"/>
    <s v="SERVICIO ASOCIADO RED INTERNA BASE 4"/>
    <n v="-14752"/>
    <x v="0"/>
  </r>
  <r>
    <n v="607"/>
    <x v="41"/>
    <d v="2015-02-12T00:00:00"/>
    <d v="1900-04-19T00:00:00"/>
    <s v="SERVICIO ASOCIADO RED INTERNA BASE 4"/>
    <n v="14752"/>
    <x v="1"/>
  </r>
  <r>
    <n v="609"/>
    <x v="42"/>
    <d v="2015-02-12T00:00:00"/>
    <d v="1899-12-31T00:00:00"/>
    <s v="ANTICIPOS"/>
    <n v="-52634"/>
    <x v="0"/>
  </r>
  <r>
    <n v="609"/>
    <x v="42"/>
    <d v="2015-02-12T00:00:00"/>
    <d v="1899-12-31T00:00:00"/>
    <s v="ANTICIPOS"/>
    <n v="52634"/>
    <x v="1"/>
  </r>
  <r>
    <n v="609"/>
    <x v="42"/>
    <d v="2015-02-12T00:00:00"/>
    <d v="1900-01-02T00:00:00"/>
    <s v="CARGO FIJO"/>
    <n v="-2370020"/>
    <x v="0"/>
  </r>
  <r>
    <n v="609"/>
    <x v="42"/>
    <d v="2015-02-12T00:00:00"/>
    <d v="1900-01-02T00:00:00"/>
    <s v="CARGO FIJO"/>
    <n v="2370020"/>
    <x v="1"/>
  </r>
  <r>
    <n v="609"/>
    <x v="42"/>
    <d v="2015-02-12T00:00:00"/>
    <d v="1900-01-03T00:00:00"/>
    <s v="CARGO POR CONEXIÓN"/>
    <n v="-1402326"/>
    <x v="0"/>
  </r>
  <r>
    <n v="609"/>
    <x v="42"/>
    <d v="2015-02-12T00:00:00"/>
    <d v="1900-01-03T00:00:00"/>
    <s v="CARGO POR CONEXIÓN"/>
    <n v="1402326"/>
    <x v="1"/>
  </r>
  <r>
    <n v="609"/>
    <x v="42"/>
    <d v="2015-02-12T00:00:00"/>
    <d v="1900-01-06T00:00:00"/>
    <s v="CONSUMO"/>
    <n v="-30333002"/>
    <x v="0"/>
  </r>
  <r>
    <n v="609"/>
    <x v="42"/>
    <d v="2015-02-12T00:00:00"/>
    <d v="1900-01-06T00:00:00"/>
    <s v="CONSUMO"/>
    <n v="30333002"/>
    <x v="1"/>
  </r>
  <r>
    <n v="609"/>
    <x v="42"/>
    <d v="2015-02-12T00:00:00"/>
    <d v="1900-01-07T00:00:00"/>
    <s v="CONTRIBUCION"/>
    <n v="-444759"/>
    <x v="0"/>
  </r>
  <r>
    <n v="609"/>
    <x v="42"/>
    <d v="2015-02-12T00:00:00"/>
    <d v="1900-01-07T00:00:00"/>
    <s v="CONTRIBUCION"/>
    <n v="444759"/>
    <x v="1"/>
  </r>
  <r>
    <n v="609"/>
    <x v="42"/>
    <d v="2015-02-12T00:00:00"/>
    <d v="1900-01-16T00:00:00"/>
    <s v="RECONEXION"/>
    <n v="-827717"/>
    <x v="0"/>
  </r>
  <r>
    <n v="609"/>
    <x v="42"/>
    <d v="2015-02-12T00:00:00"/>
    <d v="1900-01-16T00:00:00"/>
    <s v="RECONEXION"/>
    <n v="827717"/>
    <x v="1"/>
  </r>
  <r>
    <n v="609"/>
    <x v="42"/>
    <d v="2015-02-12T00:00:00"/>
    <d v="1900-01-23T00:00:00"/>
    <s v="REVISION PERIODICA"/>
    <n v="-1195652"/>
    <x v="0"/>
  </r>
  <r>
    <n v="609"/>
    <x v="42"/>
    <d v="2015-02-12T00:00:00"/>
    <d v="1900-01-23T00:00:00"/>
    <s v="REVISION PERIODICA"/>
    <n v="1195652"/>
    <x v="1"/>
  </r>
  <r>
    <n v="609"/>
    <x v="42"/>
    <d v="2015-02-12T00:00:00"/>
    <d v="1900-01-27T00:00:00"/>
    <s v="SERVICIOS ASOCIADOS CARGO POR CONEXIÓN"/>
    <n v="-1128955"/>
    <x v="0"/>
  </r>
  <r>
    <n v="609"/>
    <x v="42"/>
    <d v="2015-02-12T00:00:00"/>
    <d v="1900-01-27T00:00:00"/>
    <s v="SERVICIOS ASOCIADOS CARGO POR CONEXIÓN"/>
    <n v="1128955"/>
    <x v="1"/>
  </r>
  <r>
    <n v="609"/>
    <x v="42"/>
    <d v="2015-02-12T00:00:00"/>
    <d v="1900-01-29T00:00:00"/>
    <s v="SUBSIDIO"/>
    <n v="-8792539"/>
    <x v="1"/>
  </r>
  <r>
    <n v="609"/>
    <x v="42"/>
    <d v="2015-02-12T00:00:00"/>
    <d v="1900-01-29T00:00:00"/>
    <s v="SUBSIDIO"/>
    <n v="8792539"/>
    <x v="0"/>
  </r>
  <r>
    <n v="609"/>
    <x v="42"/>
    <d v="2015-02-12T00:00:00"/>
    <d v="1900-02-12T00:00:00"/>
    <s v="IMPUESTO DE IVA 16%"/>
    <n v="-16"/>
    <x v="0"/>
  </r>
  <r>
    <n v="609"/>
    <x v="42"/>
    <d v="2015-02-12T00:00:00"/>
    <d v="1900-02-12T00:00:00"/>
    <s v="IMPUESTO DE IVA 16%"/>
    <n v="16"/>
    <x v="1"/>
  </r>
  <r>
    <n v="609"/>
    <x v="42"/>
    <d v="2015-02-12T00:00:00"/>
    <d v="1900-02-14T00:00:00"/>
    <s v="RECARGOS MORA EXCLUIDOS"/>
    <n v="-501068"/>
    <x v="0"/>
  </r>
  <r>
    <n v="609"/>
    <x v="42"/>
    <d v="2015-02-12T00:00:00"/>
    <d v="1900-02-14T00:00:00"/>
    <s v="RECARGOS MORA EXCLUIDOS"/>
    <n v="501068"/>
    <x v="1"/>
  </r>
  <r>
    <n v="609"/>
    <x v="42"/>
    <d v="2015-02-12T00:00:00"/>
    <d v="1900-02-17T00:00:00"/>
    <s v="GENERACION SALDO A FAVOR"/>
    <n v="-331863"/>
    <x v="0"/>
  </r>
  <r>
    <n v="609"/>
    <x v="42"/>
    <d v="2015-02-12T00:00:00"/>
    <d v="1900-02-17T00:00:00"/>
    <s v="GENERACION SALDO A FAVOR"/>
    <n v="331863"/>
    <x v="1"/>
  </r>
  <r>
    <n v="609"/>
    <x v="42"/>
    <d v="2015-02-12T00:00:00"/>
    <d v="1900-02-20T00:00:00"/>
    <s v="LIBERTY MERCADO ASEGURADO"/>
    <n v="-1276754"/>
    <x v="0"/>
  </r>
  <r>
    <n v="609"/>
    <x v="42"/>
    <d v="2015-02-12T00:00:00"/>
    <d v="1900-02-20T00:00:00"/>
    <s v="LIBERTY MERCADO ASEGURADO"/>
    <n v="1276754"/>
    <x v="1"/>
  </r>
  <r>
    <n v="609"/>
    <x v="42"/>
    <d v="2015-02-12T00:00:00"/>
    <d v="1900-02-24T00:00:00"/>
    <s v="INTERESES FINANCIACION CONEXION"/>
    <n v="-4605632"/>
    <x v="0"/>
  </r>
  <r>
    <n v="609"/>
    <x v="42"/>
    <d v="2015-02-12T00:00:00"/>
    <d v="1900-02-24T00:00:00"/>
    <s v="INTERESES FINANCIACION CONEXION"/>
    <n v="4605632"/>
    <x v="1"/>
  </r>
  <r>
    <n v="609"/>
    <x v="42"/>
    <d v="2015-02-12T00:00:00"/>
    <d v="1900-02-26T00:00:00"/>
    <s v="INTERESES FINANCIACION CREDITO BRILLA"/>
    <n v="-16338085"/>
    <x v="0"/>
  </r>
  <r>
    <n v="609"/>
    <x v="42"/>
    <d v="2015-02-12T00:00:00"/>
    <d v="1900-02-26T00:00:00"/>
    <s v="INTERESES FINANCIACION CREDITO BRILLA"/>
    <n v="16338085"/>
    <x v="1"/>
  </r>
  <r>
    <n v="609"/>
    <x v="42"/>
    <d v="2015-02-12T00:00:00"/>
    <d v="1900-02-28T00:00:00"/>
    <s v="SEGURO BRILLA"/>
    <n v="-147480"/>
    <x v="0"/>
  </r>
  <r>
    <n v="609"/>
    <x v="42"/>
    <d v="2015-02-12T00:00:00"/>
    <d v="1900-02-28T00:00:00"/>
    <s v="SEGURO BRILLA"/>
    <n v="147480"/>
    <x v="1"/>
  </r>
  <r>
    <n v="609"/>
    <x v="42"/>
    <d v="2015-02-12T00:00:00"/>
    <d v="1900-03-21T00:00:00"/>
    <s v="SERVICIOS VARIOS GRAVADO"/>
    <n v="-166501"/>
    <x v="0"/>
  </r>
  <r>
    <n v="609"/>
    <x v="42"/>
    <d v="2015-02-12T00:00:00"/>
    <d v="1900-03-21T00:00:00"/>
    <s v="SERVICIOS VARIOS GRAVADO"/>
    <n v="166501"/>
    <x v="1"/>
  </r>
  <r>
    <n v="609"/>
    <x v="42"/>
    <d v="2015-02-12T00:00:00"/>
    <d v="1900-04-07T00:00:00"/>
    <s v="REFINANCIACION"/>
    <n v="-1632410"/>
    <x v="0"/>
  </r>
  <r>
    <n v="609"/>
    <x v="42"/>
    <d v="2015-02-12T00:00:00"/>
    <d v="1900-04-07T00:00:00"/>
    <s v="REFINANCIACION"/>
    <n v="1632410"/>
    <x v="1"/>
  </r>
  <r>
    <n v="609"/>
    <x v="42"/>
    <d v="2015-02-12T00:00:00"/>
    <d v="1900-04-09T00:00:00"/>
    <s v="RECARGO POR MORA RED INTERNA"/>
    <n v="-86"/>
    <x v="0"/>
  </r>
  <r>
    <n v="609"/>
    <x v="42"/>
    <d v="2015-02-12T00:00:00"/>
    <d v="1900-04-09T00:00:00"/>
    <s v="RECARGO POR MORA RED INTERNA"/>
    <n v="86"/>
    <x v="1"/>
  </r>
  <r>
    <n v="609"/>
    <x v="42"/>
    <d v="2015-02-12T00:00:00"/>
    <d v="1900-04-10T00:00:00"/>
    <s v="RECARGO POR MORA  GRAVADOS OTROS SERVICIOS"/>
    <n v="-32"/>
    <x v="0"/>
  </r>
  <r>
    <n v="609"/>
    <x v="42"/>
    <d v="2015-02-12T00:00:00"/>
    <d v="1900-04-10T00:00:00"/>
    <s v="RECARGO POR MORA  GRAVADOS OTROS SERVICIOS"/>
    <n v="32"/>
    <x v="1"/>
  </r>
  <r>
    <n v="609"/>
    <x v="42"/>
    <d v="2015-02-12T00:00:00"/>
    <d v="1900-04-12T00:00:00"/>
    <s v="INTERESES FINANC RED INTERNA"/>
    <n v="-3170226"/>
    <x v="0"/>
  </r>
  <r>
    <n v="609"/>
    <x v="42"/>
    <d v="2015-02-12T00:00:00"/>
    <d v="1900-04-12T00:00:00"/>
    <s v="INTERESES FINANC RED INTERNA"/>
    <n v="3170226"/>
    <x v="1"/>
  </r>
  <r>
    <n v="609"/>
    <x v="42"/>
    <d v="2015-02-12T00:00:00"/>
    <d v="1900-04-17T00:00:00"/>
    <s v="RED INTERNA GRAVADA BASE 4"/>
    <n v="-2474148"/>
    <x v="0"/>
  </r>
  <r>
    <n v="609"/>
    <x v="42"/>
    <d v="2015-02-12T00:00:00"/>
    <d v="1900-04-17T00:00:00"/>
    <s v="RED INTERNA GRAVADA BASE 4"/>
    <n v="2474148"/>
    <x v="1"/>
  </r>
  <r>
    <n v="609"/>
    <x v="42"/>
    <d v="2015-02-12T00:00:00"/>
    <d v="1900-04-19T00:00:00"/>
    <s v="SERVICIO ASOCIADO RED INTERNA BASE 4"/>
    <n v="-1000675"/>
    <x v="0"/>
  </r>
  <r>
    <n v="609"/>
    <x v="42"/>
    <d v="2015-02-12T00:00:00"/>
    <d v="1900-04-19T00:00:00"/>
    <s v="SERVICIO ASOCIADO RED INTERNA BASE 4"/>
    <n v="1000675"/>
    <x v="1"/>
  </r>
  <r>
    <n v="617"/>
    <x v="43"/>
    <d v="2015-02-12T00:00:00"/>
    <d v="1900-01-02T00:00:00"/>
    <s v="CARGO FIJO"/>
    <n v="-3286"/>
    <x v="0"/>
  </r>
  <r>
    <n v="617"/>
    <x v="43"/>
    <d v="2015-02-12T00:00:00"/>
    <d v="1900-01-02T00:00:00"/>
    <s v="CARGO FIJO"/>
    <n v="3286"/>
    <x v="1"/>
  </r>
  <r>
    <n v="617"/>
    <x v="43"/>
    <d v="2015-02-12T00:00:00"/>
    <d v="1900-01-03T00:00:00"/>
    <s v="CARGO POR CONEXIÓN"/>
    <n v="-28119"/>
    <x v="0"/>
  </r>
  <r>
    <n v="617"/>
    <x v="43"/>
    <d v="2015-02-12T00:00:00"/>
    <d v="1900-01-03T00:00:00"/>
    <s v="CARGO POR CONEXIÓN"/>
    <n v="28119"/>
    <x v="1"/>
  </r>
  <r>
    <n v="617"/>
    <x v="43"/>
    <d v="2015-02-12T00:00:00"/>
    <d v="1900-01-06T00:00:00"/>
    <s v="CONSUMO"/>
    <n v="-309512"/>
    <x v="0"/>
  </r>
  <r>
    <n v="617"/>
    <x v="43"/>
    <d v="2015-02-12T00:00:00"/>
    <d v="1900-01-06T00:00:00"/>
    <s v="CONSUMO"/>
    <n v="309512"/>
    <x v="1"/>
  </r>
  <r>
    <n v="617"/>
    <x v="43"/>
    <d v="2015-02-12T00:00:00"/>
    <d v="1900-01-07T00:00:00"/>
    <s v="CONTRIBUCION"/>
    <n v="-8217"/>
    <x v="0"/>
  </r>
  <r>
    <n v="617"/>
    <x v="43"/>
    <d v="2015-02-12T00:00:00"/>
    <d v="1900-01-07T00:00:00"/>
    <s v="CONTRIBUCION"/>
    <n v="8217"/>
    <x v="1"/>
  </r>
  <r>
    <n v="617"/>
    <x v="43"/>
    <d v="2015-02-12T00:00:00"/>
    <d v="1900-01-27T00:00:00"/>
    <s v="SERVICIOS ASOCIADOS CARGO POR CONEXIÓN"/>
    <n v="-1123"/>
    <x v="0"/>
  </r>
  <r>
    <n v="617"/>
    <x v="43"/>
    <d v="2015-02-12T00:00:00"/>
    <d v="1900-01-27T00:00:00"/>
    <s v="SERVICIOS ASOCIADOS CARGO POR CONEXIÓN"/>
    <n v="1123"/>
    <x v="1"/>
  </r>
  <r>
    <n v="617"/>
    <x v="43"/>
    <d v="2015-02-12T00:00:00"/>
    <d v="1900-01-29T00:00:00"/>
    <s v="SUBSIDIO"/>
    <n v="-121128"/>
    <x v="1"/>
  </r>
  <r>
    <n v="617"/>
    <x v="43"/>
    <d v="2015-02-12T00:00:00"/>
    <d v="1900-01-29T00:00:00"/>
    <s v="SUBSIDIO"/>
    <n v="121128"/>
    <x v="0"/>
  </r>
  <r>
    <n v="617"/>
    <x v="43"/>
    <d v="2015-02-12T00:00:00"/>
    <d v="1900-02-14T00:00:00"/>
    <s v="RECARGOS MORA EXCLUIDOS"/>
    <n v="-3397"/>
    <x v="0"/>
  </r>
  <r>
    <n v="617"/>
    <x v="43"/>
    <d v="2015-02-12T00:00:00"/>
    <d v="1900-02-14T00:00:00"/>
    <s v="RECARGOS MORA EXCLUIDOS"/>
    <n v="3397"/>
    <x v="1"/>
  </r>
  <r>
    <n v="617"/>
    <x v="43"/>
    <d v="2015-02-12T00:00:00"/>
    <d v="1900-02-24T00:00:00"/>
    <s v="INTERESES FINANCIACION CONEXION"/>
    <n v="-23177"/>
    <x v="0"/>
  </r>
  <r>
    <n v="617"/>
    <x v="43"/>
    <d v="2015-02-12T00:00:00"/>
    <d v="1900-02-24T00:00:00"/>
    <s v="INTERESES FINANCIACION CONEXION"/>
    <n v="23177"/>
    <x v="1"/>
  </r>
  <r>
    <n v="617"/>
    <x v="43"/>
    <d v="2015-02-12T00:00:00"/>
    <d v="1900-04-12T00:00:00"/>
    <s v="INTERESES FINANC RED INTERNA"/>
    <n v="-3899"/>
    <x v="0"/>
  </r>
  <r>
    <n v="617"/>
    <x v="43"/>
    <d v="2015-02-12T00:00:00"/>
    <d v="1900-04-12T00:00:00"/>
    <s v="INTERESES FINANC RED INTERNA"/>
    <n v="3899"/>
    <x v="1"/>
  </r>
  <r>
    <n v="617"/>
    <x v="43"/>
    <d v="2015-02-12T00:00:00"/>
    <d v="1900-04-19T00:00:00"/>
    <s v="SERVICIO ASOCIADO RED INTERNA BASE 4"/>
    <n v="-7833"/>
    <x v="0"/>
  </r>
  <r>
    <n v="617"/>
    <x v="43"/>
    <d v="2015-02-12T00:00:00"/>
    <d v="1900-04-19T00:00:00"/>
    <s v="SERVICIO ASOCIADO RED INTERNA BASE 4"/>
    <n v="7833"/>
    <x v="1"/>
  </r>
  <r>
    <n v="618"/>
    <x v="44"/>
    <d v="2015-02-12T00:00:00"/>
    <d v="1900-01-03T00:00:00"/>
    <s v="CARGO POR CONEXIÓN"/>
    <n v="-7049"/>
    <x v="0"/>
  </r>
  <r>
    <n v="618"/>
    <x v="44"/>
    <d v="2015-02-12T00:00:00"/>
    <d v="1900-01-03T00:00:00"/>
    <s v="CARGO POR CONEXIÓN"/>
    <n v="7049"/>
    <x v="1"/>
  </r>
  <r>
    <n v="618"/>
    <x v="44"/>
    <d v="2015-02-12T00:00:00"/>
    <d v="1900-01-06T00:00:00"/>
    <s v="CONSUMO"/>
    <n v="-112683"/>
    <x v="0"/>
  </r>
  <r>
    <n v="618"/>
    <x v="44"/>
    <d v="2015-02-12T00:00:00"/>
    <d v="1900-01-06T00:00:00"/>
    <s v="CONSUMO"/>
    <n v="112683"/>
    <x v="1"/>
  </r>
  <r>
    <n v="618"/>
    <x v="44"/>
    <d v="2015-02-12T00:00:00"/>
    <d v="1900-01-27T00:00:00"/>
    <s v="SERVICIOS ASOCIADOS CARGO POR CONEXIÓN"/>
    <n v="-1850"/>
    <x v="0"/>
  </r>
  <r>
    <n v="618"/>
    <x v="44"/>
    <d v="2015-02-12T00:00:00"/>
    <d v="1900-01-27T00:00:00"/>
    <s v="SERVICIOS ASOCIADOS CARGO POR CONEXIÓN"/>
    <n v="1850"/>
    <x v="1"/>
  </r>
  <r>
    <n v="618"/>
    <x v="44"/>
    <d v="2015-02-12T00:00:00"/>
    <d v="1900-01-29T00:00:00"/>
    <s v="SUBSIDIO"/>
    <n v="-60346"/>
    <x v="1"/>
  </r>
  <r>
    <n v="618"/>
    <x v="44"/>
    <d v="2015-02-12T00:00:00"/>
    <d v="1900-01-29T00:00:00"/>
    <s v="SUBSIDIO"/>
    <n v="60346"/>
    <x v="0"/>
  </r>
  <r>
    <n v="618"/>
    <x v="44"/>
    <d v="2015-02-12T00:00:00"/>
    <d v="1900-02-14T00:00:00"/>
    <s v="RECARGOS MORA EXCLUIDOS"/>
    <n v="-996"/>
    <x v="0"/>
  </r>
  <r>
    <n v="618"/>
    <x v="44"/>
    <d v="2015-02-12T00:00:00"/>
    <d v="1900-02-14T00:00:00"/>
    <s v="RECARGOS MORA EXCLUIDOS"/>
    <n v="996"/>
    <x v="1"/>
  </r>
  <r>
    <n v="618"/>
    <x v="44"/>
    <d v="2015-02-12T00:00:00"/>
    <d v="1900-02-24T00:00:00"/>
    <s v="INTERESES FINANCIACION CONEXION"/>
    <n v="-8726"/>
    <x v="0"/>
  </r>
  <r>
    <n v="618"/>
    <x v="44"/>
    <d v="2015-02-12T00:00:00"/>
    <d v="1900-02-24T00:00:00"/>
    <s v="INTERESES FINANCIACION CONEXION"/>
    <n v="8726"/>
    <x v="1"/>
  </r>
  <r>
    <n v="618"/>
    <x v="44"/>
    <d v="2015-02-12T00:00:00"/>
    <d v="1900-04-12T00:00:00"/>
    <s v="INTERESES FINANC RED INTERNA"/>
    <n v="-2969"/>
    <x v="0"/>
  </r>
  <r>
    <n v="618"/>
    <x v="44"/>
    <d v="2015-02-12T00:00:00"/>
    <d v="1900-04-12T00:00:00"/>
    <s v="INTERESES FINANC RED INTERNA"/>
    <n v="2969"/>
    <x v="1"/>
  </r>
  <r>
    <n v="618"/>
    <x v="44"/>
    <d v="2015-02-12T00:00:00"/>
    <d v="1900-04-19T00:00:00"/>
    <s v="SERVICIO ASOCIADO RED INTERNA BASE 4"/>
    <n v="-2240"/>
    <x v="0"/>
  </r>
  <r>
    <n v="618"/>
    <x v="44"/>
    <d v="2015-02-12T00:00:00"/>
    <d v="1900-04-19T00:00:00"/>
    <s v="SERVICIO ASOCIADO RED INTERNA BASE 4"/>
    <n v="2240"/>
    <x v="1"/>
  </r>
  <r>
    <n v="620"/>
    <x v="45"/>
    <d v="2015-02-12T00:00:00"/>
    <d v="1900-01-03T00:00:00"/>
    <s v="CARGO POR CONEXIÓN"/>
    <n v="-19164"/>
    <x v="0"/>
  </r>
  <r>
    <n v="620"/>
    <x v="45"/>
    <d v="2015-02-12T00:00:00"/>
    <d v="1900-01-03T00:00:00"/>
    <s v="CARGO POR CONEXIÓN"/>
    <n v="19164"/>
    <x v="1"/>
  </r>
  <r>
    <n v="620"/>
    <x v="45"/>
    <d v="2015-02-12T00:00:00"/>
    <d v="1900-01-06T00:00:00"/>
    <s v="CONSUMO"/>
    <n v="-315280"/>
    <x v="0"/>
  </r>
  <r>
    <n v="620"/>
    <x v="45"/>
    <d v="2015-02-12T00:00:00"/>
    <d v="1900-01-06T00:00:00"/>
    <s v="CONSUMO"/>
    <n v="315280"/>
    <x v="1"/>
  </r>
  <r>
    <n v="620"/>
    <x v="45"/>
    <d v="2015-02-12T00:00:00"/>
    <d v="1900-01-29T00:00:00"/>
    <s v="SUBSIDIO"/>
    <n v="-188902"/>
    <x v="1"/>
  </r>
  <r>
    <n v="620"/>
    <x v="45"/>
    <d v="2015-02-12T00:00:00"/>
    <d v="1900-01-29T00:00:00"/>
    <s v="SUBSIDIO"/>
    <n v="188902"/>
    <x v="0"/>
  </r>
  <r>
    <n v="620"/>
    <x v="45"/>
    <d v="2015-02-12T00:00:00"/>
    <d v="1900-02-14T00:00:00"/>
    <s v="RECARGOS MORA EXCLUIDOS"/>
    <n v="-684"/>
    <x v="0"/>
  </r>
  <r>
    <n v="620"/>
    <x v="45"/>
    <d v="2015-02-12T00:00:00"/>
    <d v="1900-02-14T00:00:00"/>
    <s v="RECARGOS MORA EXCLUIDOS"/>
    <n v="684"/>
    <x v="1"/>
  </r>
  <r>
    <n v="620"/>
    <x v="45"/>
    <d v="2015-02-12T00:00:00"/>
    <d v="1900-02-24T00:00:00"/>
    <s v="INTERESES FINANCIACION CONEXION"/>
    <n v="-15583"/>
    <x v="0"/>
  </r>
  <r>
    <n v="620"/>
    <x v="45"/>
    <d v="2015-02-12T00:00:00"/>
    <d v="1900-02-24T00:00:00"/>
    <s v="INTERESES FINANCIACION CONEXION"/>
    <n v="15583"/>
    <x v="1"/>
  </r>
  <r>
    <n v="620"/>
    <x v="45"/>
    <d v="2015-02-12T00:00:00"/>
    <d v="1900-03-21T00:00:00"/>
    <s v="SERVICIOS VARIOS GRAVADO"/>
    <n v="-1400"/>
    <x v="0"/>
  </r>
  <r>
    <n v="620"/>
    <x v="45"/>
    <d v="2015-02-12T00:00:00"/>
    <d v="1900-03-21T00:00:00"/>
    <s v="SERVICIOS VARIOS GRAVADO"/>
    <n v="1400"/>
    <x v="1"/>
  </r>
  <r>
    <n v="621"/>
    <x v="46"/>
    <d v="2015-02-12T00:00:00"/>
    <d v="1900-01-03T00:00:00"/>
    <s v="CARGO POR CONEXIÓN"/>
    <n v="-15568"/>
    <x v="0"/>
  </r>
  <r>
    <n v="621"/>
    <x v="46"/>
    <d v="2015-02-12T00:00:00"/>
    <d v="1900-01-03T00:00:00"/>
    <s v="CARGO POR CONEXIÓN"/>
    <n v="15568"/>
    <x v="1"/>
  </r>
  <r>
    <n v="621"/>
    <x v="46"/>
    <d v="2015-02-12T00:00:00"/>
    <d v="1900-01-06T00:00:00"/>
    <s v="CONSUMO"/>
    <n v="-52325"/>
    <x v="0"/>
  </r>
  <r>
    <n v="621"/>
    <x v="46"/>
    <d v="2015-02-12T00:00:00"/>
    <d v="1900-01-06T00:00:00"/>
    <s v="CONSUMO"/>
    <n v="52325"/>
    <x v="1"/>
  </r>
  <r>
    <n v="621"/>
    <x v="46"/>
    <d v="2015-02-12T00:00:00"/>
    <d v="1900-01-16T00:00:00"/>
    <s v="RECONEXION"/>
    <n v="-1065"/>
    <x v="0"/>
  </r>
  <r>
    <n v="621"/>
    <x v="46"/>
    <d v="2015-02-12T00:00:00"/>
    <d v="1900-01-16T00:00:00"/>
    <s v="RECONEXION"/>
    <n v="1065"/>
    <x v="1"/>
  </r>
  <r>
    <n v="621"/>
    <x v="46"/>
    <d v="2015-02-12T00:00:00"/>
    <d v="1900-01-29T00:00:00"/>
    <s v="SUBSIDIO"/>
    <n v="-23135"/>
    <x v="1"/>
  </r>
  <r>
    <n v="621"/>
    <x v="46"/>
    <d v="2015-02-12T00:00:00"/>
    <d v="1900-01-29T00:00:00"/>
    <s v="SUBSIDIO"/>
    <n v="23135"/>
    <x v="0"/>
  </r>
  <r>
    <n v="621"/>
    <x v="46"/>
    <d v="2015-02-12T00:00:00"/>
    <d v="1900-02-14T00:00:00"/>
    <s v="RECARGOS MORA EXCLUIDOS"/>
    <n v="-280"/>
    <x v="0"/>
  </r>
  <r>
    <n v="621"/>
    <x v="46"/>
    <d v="2015-02-12T00:00:00"/>
    <d v="1900-02-14T00:00:00"/>
    <s v="RECARGOS MORA EXCLUIDOS"/>
    <n v="280"/>
    <x v="1"/>
  </r>
  <r>
    <n v="621"/>
    <x v="46"/>
    <d v="2015-02-12T00:00:00"/>
    <d v="1900-02-24T00:00:00"/>
    <s v="INTERESES FINANCIACION CONEXION"/>
    <n v="-17206"/>
    <x v="0"/>
  </r>
  <r>
    <n v="621"/>
    <x v="46"/>
    <d v="2015-02-12T00:00:00"/>
    <d v="1900-02-24T00:00:00"/>
    <s v="INTERESES FINANCIACION CONEXION"/>
    <n v="17206"/>
    <x v="1"/>
  </r>
  <r>
    <n v="621"/>
    <x v="46"/>
    <d v="2015-02-12T00:00:00"/>
    <d v="1900-04-12T00:00:00"/>
    <s v="INTERESES FINANC RED INTERNA"/>
    <n v="-11829"/>
    <x v="0"/>
  </r>
  <r>
    <n v="621"/>
    <x v="46"/>
    <d v="2015-02-12T00:00:00"/>
    <d v="1900-04-12T00:00:00"/>
    <s v="INTERESES FINANC RED INTERNA"/>
    <n v="11829"/>
    <x v="1"/>
  </r>
  <r>
    <n v="621"/>
    <x v="46"/>
    <d v="2015-02-12T00:00:00"/>
    <d v="1900-04-17T00:00:00"/>
    <s v="RED INTERNA GRAVADA BASE 4"/>
    <n v="-7717"/>
    <x v="0"/>
  </r>
  <r>
    <n v="621"/>
    <x v="46"/>
    <d v="2015-02-12T00:00:00"/>
    <d v="1900-04-17T00:00:00"/>
    <s v="RED INTERNA GRAVADA BASE 4"/>
    <n v="7717"/>
    <x v="1"/>
  </r>
  <r>
    <n v="626"/>
    <x v="47"/>
    <d v="2015-02-12T00:00:00"/>
    <d v="1900-01-03T00:00:00"/>
    <s v="CARGO POR CONEXIÓN"/>
    <n v="-122443"/>
    <x v="0"/>
  </r>
  <r>
    <n v="626"/>
    <x v="47"/>
    <d v="2015-02-12T00:00:00"/>
    <d v="1900-01-03T00:00:00"/>
    <s v="CARGO POR CONEXIÓN"/>
    <n v="122443"/>
    <x v="1"/>
  </r>
  <r>
    <n v="626"/>
    <x v="47"/>
    <d v="2015-02-12T00:00:00"/>
    <d v="1900-01-06T00:00:00"/>
    <s v="CONSUMO"/>
    <n v="-551286"/>
    <x v="0"/>
  </r>
  <r>
    <n v="626"/>
    <x v="47"/>
    <d v="2015-02-12T00:00:00"/>
    <d v="1900-01-06T00:00:00"/>
    <s v="CONSUMO"/>
    <n v="551286"/>
    <x v="1"/>
  </r>
  <r>
    <n v="626"/>
    <x v="47"/>
    <d v="2015-02-12T00:00:00"/>
    <d v="1900-01-16T00:00:00"/>
    <s v="RECONEXION"/>
    <n v="-3075"/>
    <x v="0"/>
  </r>
  <r>
    <n v="626"/>
    <x v="47"/>
    <d v="2015-02-12T00:00:00"/>
    <d v="1900-01-16T00:00:00"/>
    <s v="RECONEXION"/>
    <n v="3075"/>
    <x v="1"/>
  </r>
  <r>
    <n v="626"/>
    <x v="47"/>
    <d v="2015-02-12T00:00:00"/>
    <d v="1900-01-27T00:00:00"/>
    <s v="SERVICIOS ASOCIADOS CARGO POR CONEXIÓN"/>
    <n v="-765"/>
    <x v="0"/>
  </r>
  <r>
    <n v="626"/>
    <x v="47"/>
    <d v="2015-02-12T00:00:00"/>
    <d v="1900-01-27T00:00:00"/>
    <s v="SERVICIOS ASOCIADOS CARGO POR CONEXIÓN"/>
    <n v="765"/>
    <x v="1"/>
  </r>
  <r>
    <n v="626"/>
    <x v="47"/>
    <d v="2015-02-12T00:00:00"/>
    <d v="1900-01-29T00:00:00"/>
    <s v="SUBSIDIO"/>
    <n v="-289719"/>
    <x v="1"/>
  </r>
  <r>
    <n v="626"/>
    <x v="47"/>
    <d v="2015-02-12T00:00:00"/>
    <d v="1900-01-29T00:00:00"/>
    <s v="SUBSIDIO"/>
    <n v="289719"/>
    <x v="0"/>
  </r>
  <r>
    <n v="626"/>
    <x v="47"/>
    <d v="2015-02-12T00:00:00"/>
    <d v="1900-02-14T00:00:00"/>
    <s v="RECARGOS MORA EXCLUIDOS"/>
    <n v="-602"/>
    <x v="0"/>
  </r>
  <r>
    <n v="626"/>
    <x v="47"/>
    <d v="2015-02-12T00:00:00"/>
    <d v="1900-02-14T00:00:00"/>
    <s v="RECARGOS MORA EXCLUIDOS"/>
    <n v="602"/>
    <x v="1"/>
  </r>
  <r>
    <n v="626"/>
    <x v="47"/>
    <d v="2015-02-12T00:00:00"/>
    <d v="1900-02-24T00:00:00"/>
    <s v="INTERESES FINANCIACION CONEXION"/>
    <n v="-150831"/>
    <x v="0"/>
  </r>
  <r>
    <n v="626"/>
    <x v="47"/>
    <d v="2015-02-12T00:00:00"/>
    <d v="1900-02-24T00:00:00"/>
    <s v="INTERESES FINANCIACION CONEXION"/>
    <n v="150831"/>
    <x v="1"/>
  </r>
  <r>
    <n v="626"/>
    <x v="47"/>
    <d v="2015-02-12T00:00:00"/>
    <d v="1900-04-07T00:00:00"/>
    <s v="REFINANCIACION"/>
    <n v="-20283"/>
    <x v="0"/>
  </r>
  <r>
    <n v="626"/>
    <x v="47"/>
    <d v="2015-02-12T00:00:00"/>
    <d v="1900-04-07T00:00:00"/>
    <s v="REFINANCIACION"/>
    <n v="20283"/>
    <x v="1"/>
  </r>
  <r>
    <n v="626"/>
    <x v="47"/>
    <d v="2015-02-12T00:00:00"/>
    <d v="1900-04-09T00:00:00"/>
    <s v="RECARGO POR MORA RED INTERNA"/>
    <n v="-4"/>
    <x v="0"/>
  </r>
  <r>
    <n v="626"/>
    <x v="47"/>
    <d v="2015-02-12T00:00:00"/>
    <d v="1900-04-09T00:00:00"/>
    <s v="RECARGO POR MORA RED INTERNA"/>
    <n v="4"/>
    <x v="1"/>
  </r>
  <r>
    <n v="626"/>
    <x v="47"/>
    <d v="2015-02-12T00:00:00"/>
    <d v="1900-04-12T00:00:00"/>
    <s v="INTERESES FINANC RED INTERNA"/>
    <n v="-240633"/>
    <x v="0"/>
  </r>
  <r>
    <n v="626"/>
    <x v="47"/>
    <d v="2015-02-12T00:00:00"/>
    <d v="1900-04-12T00:00:00"/>
    <s v="INTERESES FINANC RED INTERNA"/>
    <n v="240633"/>
    <x v="1"/>
  </r>
  <r>
    <n v="626"/>
    <x v="47"/>
    <d v="2015-02-12T00:00:00"/>
    <d v="1900-04-17T00:00:00"/>
    <s v="RED INTERNA GRAVADA BASE 4"/>
    <n v="-245018"/>
    <x v="0"/>
  </r>
  <r>
    <n v="626"/>
    <x v="47"/>
    <d v="2015-02-12T00:00:00"/>
    <d v="1900-04-17T00:00:00"/>
    <s v="RED INTERNA GRAVADA BASE 4"/>
    <n v="245018"/>
    <x v="1"/>
  </r>
  <r>
    <n v="626"/>
    <x v="47"/>
    <d v="2015-02-12T00:00:00"/>
    <d v="1900-04-19T00:00:00"/>
    <s v="SERVICIO ASOCIADO RED INTERNA BASE 4"/>
    <n v="-1225"/>
    <x v="0"/>
  </r>
  <r>
    <n v="626"/>
    <x v="47"/>
    <d v="2015-02-12T00:00:00"/>
    <d v="1900-04-19T00:00:00"/>
    <s v="SERVICIO ASOCIADO RED INTERNA BASE 4"/>
    <n v="1225"/>
    <x v="1"/>
  </r>
  <r>
    <n v="628"/>
    <x v="48"/>
    <d v="2015-02-12T00:00:00"/>
    <d v="1900-01-03T00:00:00"/>
    <s v="CARGO POR CONEXIÓN"/>
    <n v="-46803"/>
    <x v="0"/>
  </r>
  <r>
    <n v="628"/>
    <x v="48"/>
    <d v="2015-02-12T00:00:00"/>
    <d v="1900-01-03T00:00:00"/>
    <s v="CARGO POR CONEXIÓN"/>
    <n v="46803"/>
    <x v="1"/>
  </r>
  <r>
    <n v="628"/>
    <x v="48"/>
    <d v="2015-02-12T00:00:00"/>
    <d v="1900-01-06T00:00:00"/>
    <s v="CONSUMO"/>
    <n v="-357831"/>
    <x v="0"/>
  </r>
  <r>
    <n v="628"/>
    <x v="48"/>
    <d v="2015-02-12T00:00:00"/>
    <d v="1900-01-06T00:00:00"/>
    <s v="CONSUMO"/>
    <n v="357831"/>
    <x v="1"/>
  </r>
  <r>
    <n v="628"/>
    <x v="48"/>
    <d v="2015-02-12T00:00:00"/>
    <d v="1900-01-16T00:00:00"/>
    <s v="RECONEXION"/>
    <n v="-9920"/>
    <x v="0"/>
  </r>
  <r>
    <n v="628"/>
    <x v="48"/>
    <d v="2015-02-12T00:00:00"/>
    <d v="1900-01-16T00:00:00"/>
    <s v="RECONEXION"/>
    <n v="9920"/>
    <x v="1"/>
  </r>
  <r>
    <n v="628"/>
    <x v="48"/>
    <d v="2015-02-12T00:00:00"/>
    <d v="1900-01-27T00:00:00"/>
    <s v="SERVICIOS ASOCIADOS CARGO POR CONEXIÓN"/>
    <n v="-683"/>
    <x v="0"/>
  </r>
  <r>
    <n v="628"/>
    <x v="48"/>
    <d v="2015-02-12T00:00:00"/>
    <d v="1900-01-27T00:00:00"/>
    <s v="SERVICIOS ASOCIADOS CARGO POR CONEXIÓN"/>
    <n v="683"/>
    <x v="1"/>
  </r>
  <r>
    <n v="628"/>
    <x v="48"/>
    <d v="2015-02-12T00:00:00"/>
    <d v="1900-01-29T00:00:00"/>
    <s v="SUBSIDIO"/>
    <n v="-186889"/>
    <x v="1"/>
  </r>
  <r>
    <n v="628"/>
    <x v="48"/>
    <d v="2015-02-12T00:00:00"/>
    <d v="1900-01-29T00:00:00"/>
    <s v="SUBSIDIO"/>
    <n v="186889"/>
    <x v="0"/>
  </r>
  <r>
    <n v="628"/>
    <x v="48"/>
    <d v="2015-02-12T00:00:00"/>
    <d v="1900-02-14T00:00:00"/>
    <s v="RECARGOS MORA EXCLUIDOS"/>
    <n v="-1747"/>
    <x v="0"/>
  </r>
  <r>
    <n v="628"/>
    <x v="48"/>
    <d v="2015-02-12T00:00:00"/>
    <d v="1900-02-14T00:00:00"/>
    <s v="RECARGOS MORA EXCLUIDOS"/>
    <n v="1747"/>
    <x v="1"/>
  </r>
  <r>
    <n v="628"/>
    <x v="48"/>
    <d v="2015-02-12T00:00:00"/>
    <d v="1900-02-20T00:00:00"/>
    <s v="LIBERTY MERCADO ASEGURADO"/>
    <n v="-6700"/>
    <x v="0"/>
  </r>
  <r>
    <n v="628"/>
    <x v="48"/>
    <d v="2015-02-12T00:00:00"/>
    <d v="1900-02-20T00:00:00"/>
    <s v="LIBERTY MERCADO ASEGURADO"/>
    <n v="6700"/>
    <x v="1"/>
  </r>
  <r>
    <n v="628"/>
    <x v="48"/>
    <d v="2015-02-12T00:00:00"/>
    <d v="1900-02-24T00:00:00"/>
    <s v="INTERESES FINANCIACION CONEXION"/>
    <n v="-97993"/>
    <x v="0"/>
  </r>
  <r>
    <n v="628"/>
    <x v="48"/>
    <d v="2015-02-12T00:00:00"/>
    <d v="1900-02-24T00:00:00"/>
    <s v="INTERESES FINANCIACION CONEXION"/>
    <n v="97993"/>
    <x v="1"/>
  </r>
  <r>
    <n v="628"/>
    <x v="48"/>
    <d v="2015-02-12T00:00:00"/>
    <d v="1900-04-07T00:00:00"/>
    <s v="REFINANCIACION"/>
    <n v="-31226"/>
    <x v="0"/>
  </r>
  <r>
    <n v="628"/>
    <x v="48"/>
    <d v="2015-02-12T00:00:00"/>
    <d v="1900-04-07T00:00:00"/>
    <s v="REFINANCIACION"/>
    <n v="31226"/>
    <x v="1"/>
  </r>
  <r>
    <n v="628"/>
    <x v="48"/>
    <d v="2015-02-12T00:00:00"/>
    <d v="1900-04-09T00:00:00"/>
    <s v="RECARGO POR MORA RED INTERNA"/>
    <n v="-4"/>
    <x v="0"/>
  </r>
  <r>
    <n v="628"/>
    <x v="48"/>
    <d v="2015-02-12T00:00:00"/>
    <d v="1900-04-09T00:00:00"/>
    <s v="RECARGO POR MORA RED INTERNA"/>
    <n v="4"/>
    <x v="1"/>
  </r>
  <r>
    <n v="628"/>
    <x v="48"/>
    <d v="2015-02-12T00:00:00"/>
    <d v="1900-04-12T00:00:00"/>
    <s v="INTERESES FINANC RED INTERNA"/>
    <n v="-20352"/>
    <x v="0"/>
  </r>
  <r>
    <n v="628"/>
    <x v="48"/>
    <d v="2015-02-12T00:00:00"/>
    <d v="1900-04-12T00:00:00"/>
    <s v="INTERESES FINANC RED INTERNA"/>
    <n v="20352"/>
    <x v="1"/>
  </r>
  <r>
    <n v="628"/>
    <x v="48"/>
    <d v="2015-02-12T00:00:00"/>
    <d v="1900-04-17T00:00:00"/>
    <s v="RED INTERNA GRAVADA BASE 4"/>
    <n v="-23667"/>
    <x v="0"/>
  </r>
  <r>
    <n v="628"/>
    <x v="48"/>
    <d v="2015-02-12T00:00:00"/>
    <d v="1900-04-17T00:00:00"/>
    <s v="RED INTERNA GRAVADA BASE 4"/>
    <n v="23667"/>
    <x v="1"/>
  </r>
  <r>
    <n v="631"/>
    <x v="49"/>
    <d v="2015-02-12T00:00:00"/>
    <d v="1900-01-03T00:00:00"/>
    <s v="CARGO POR CONEXIÓN"/>
    <n v="-11295"/>
    <x v="0"/>
  </r>
  <r>
    <n v="631"/>
    <x v="49"/>
    <d v="2015-02-12T00:00:00"/>
    <d v="1900-01-03T00:00:00"/>
    <s v="CARGO POR CONEXIÓN"/>
    <n v="11295"/>
    <x v="1"/>
  </r>
  <r>
    <n v="631"/>
    <x v="49"/>
    <d v="2015-02-12T00:00:00"/>
    <d v="1900-01-06T00:00:00"/>
    <s v="CONSUMO"/>
    <n v="-164726"/>
    <x v="0"/>
  </r>
  <r>
    <n v="631"/>
    <x v="49"/>
    <d v="2015-02-12T00:00:00"/>
    <d v="1900-01-06T00:00:00"/>
    <s v="CONSUMO"/>
    <n v="164726"/>
    <x v="1"/>
  </r>
  <r>
    <n v="631"/>
    <x v="49"/>
    <d v="2015-02-12T00:00:00"/>
    <d v="1900-01-16T00:00:00"/>
    <s v="RECONEXION"/>
    <n v="-926"/>
    <x v="0"/>
  </r>
  <r>
    <n v="631"/>
    <x v="49"/>
    <d v="2015-02-12T00:00:00"/>
    <d v="1900-01-16T00:00:00"/>
    <s v="RECONEXION"/>
    <n v="926"/>
    <x v="1"/>
  </r>
  <r>
    <n v="631"/>
    <x v="49"/>
    <d v="2015-02-12T00:00:00"/>
    <d v="1900-01-23T00:00:00"/>
    <s v="REVISION PERIODICA"/>
    <n v="-13456"/>
    <x v="0"/>
  </r>
  <r>
    <n v="631"/>
    <x v="49"/>
    <d v="2015-02-12T00:00:00"/>
    <d v="1900-01-23T00:00:00"/>
    <s v="REVISION PERIODICA"/>
    <n v="13456"/>
    <x v="1"/>
  </r>
  <r>
    <n v="631"/>
    <x v="49"/>
    <d v="2015-02-12T00:00:00"/>
    <d v="1900-01-27T00:00:00"/>
    <s v="SERVICIOS ASOCIADOS CARGO POR CONEXIÓN"/>
    <n v="-11619"/>
    <x v="0"/>
  </r>
  <r>
    <n v="631"/>
    <x v="49"/>
    <d v="2015-02-12T00:00:00"/>
    <d v="1900-01-27T00:00:00"/>
    <s v="SERVICIOS ASOCIADOS CARGO POR CONEXIÓN"/>
    <n v="11619"/>
    <x v="1"/>
  </r>
  <r>
    <n v="631"/>
    <x v="49"/>
    <d v="2015-02-12T00:00:00"/>
    <d v="1900-01-29T00:00:00"/>
    <s v="SUBSIDIO"/>
    <n v="-84991"/>
    <x v="1"/>
  </r>
  <r>
    <n v="631"/>
    <x v="49"/>
    <d v="2015-02-12T00:00:00"/>
    <d v="1900-01-29T00:00:00"/>
    <s v="SUBSIDIO"/>
    <n v="84991"/>
    <x v="0"/>
  </r>
  <r>
    <n v="631"/>
    <x v="49"/>
    <d v="2015-02-12T00:00:00"/>
    <d v="1900-02-14T00:00:00"/>
    <s v="RECARGOS MORA EXCLUIDOS"/>
    <n v="-1464"/>
    <x v="0"/>
  </r>
  <r>
    <n v="631"/>
    <x v="49"/>
    <d v="2015-02-12T00:00:00"/>
    <d v="1900-02-14T00:00:00"/>
    <s v="RECARGOS MORA EXCLUIDOS"/>
    <n v="1464"/>
    <x v="1"/>
  </r>
  <r>
    <n v="631"/>
    <x v="49"/>
    <d v="2015-02-12T00:00:00"/>
    <d v="1900-02-20T00:00:00"/>
    <s v="LIBERTY MERCADO ASEGURADO"/>
    <n v="-20430"/>
    <x v="0"/>
  </r>
  <r>
    <n v="631"/>
    <x v="49"/>
    <d v="2015-02-12T00:00:00"/>
    <d v="1900-02-20T00:00:00"/>
    <s v="LIBERTY MERCADO ASEGURADO"/>
    <n v="20430"/>
    <x v="1"/>
  </r>
  <r>
    <n v="631"/>
    <x v="49"/>
    <d v="2015-02-12T00:00:00"/>
    <d v="1900-02-24T00:00:00"/>
    <s v="INTERESES FINANCIACION CONEXION"/>
    <n v="-23555"/>
    <x v="0"/>
  </r>
  <r>
    <n v="631"/>
    <x v="49"/>
    <d v="2015-02-12T00:00:00"/>
    <d v="1900-02-24T00:00:00"/>
    <s v="INTERESES FINANCIACION CONEXION"/>
    <n v="23555"/>
    <x v="1"/>
  </r>
  <r>
    <n v="631"/>
    <x v="49"/>
    <d v="2015-02-12T00:00:00"/>
    <d v="1900-02-26T00:00:00"/>
    <s v="INTERESES FINANCIACION CREDITO BRILLA"/>
    <n v="-113180"/>
    <x v="0"/>
  </r>
  <r>
    <n v="631"/>
    <x v="49"/>
    <d v="2015-02-12T00:00:00"/>
    <d v="1900-02-26T00:00:00"/>
    <s v="INTERESES FINANCIACION CREDITO BRILLA"/>
    <n v="113180"/>
    <x v="1"/>
  </r>
  <r>
    <n v="631"/>
    <x v="49"/>
    <d v="2015-02-12T00:00:00"/>
    <d v="1900-02-28T00:00:00"/>
    <s v="SEGURO BRILLA"/>
    <n v="-2097"/>
    <x v="0"/>
  </r>
  <r>
    <n v="631"/>
    <x v="49"/>
    <d v="2015-02-12T00:00:00"/>
    <d v="1900-02-28T00:00:00"/>
    <s v="SEGURO BRILLA"/>
    <n v="2097"/>
    <x v="1"/>
  </r>
  <r>
    <n v="631"/>
    <x v="49"/>
    <d v="2015-02-12T00:00:00"/>
    <d v="1900-04-12T00:00:00"/>
    <s v="INTERESES FINANC RED INTERNA"/>
    <n v="-23565"/>
    <x v="0"/>
  </r>
  <r>
    <n v="631"/>
    <x v="49"/>
    <d v="2015-02-12T00:00:00"/>
    <d v="1900-04-12T00:00:00"/>
    <s v="INTERESES FINANC RED INTERNA"/>
    <n v="23565"/>
    <x v="1"/>
  </r>
  <r>
    <n v="631"/>
    <x v="49"/>
    <d v="2015-02-12T00:00:00"/>
    <d v="1900-04-17T00:00:00"/>
    <s v="RED INTERNA GRAVADA BASE 4"/>
    <n v="-22922"/>
    <x v="0"/>
  </r>
  <r>
    <n v="631"/>
    <x v="49"/>
    <d v="2015-02-12T00:00:00"/>
    <d v="1900-04-17T00:00:00"/>
    <s v="RED INTERNA GRAVADA BASE 4"/>
    <n v="22922"/>
    <x v="1"/>
  </r>
  <r>
    <n v="631"/>
    <x v="49"/>
    <d v="2015-02-12T00:00:00"/>
    <d v="1900-04-19T00:00:00"/>
    <s v="SERVICIO ASOCIADO RED INTERNA BASE 4"/>
    <n v="-9047"/>
    <x v="0"/>
  </r>
  <r>
    <n v="631"/>
    <x v="49"/>
    <d v="2015-02-12T00:00:00"/>
    <d v="1900-04-19T00:00:00"/>
    <s v="SERVICIO ASOCIADO RED INTERNA BASE 4"/>
    <n v="9047"/>
    <x v="1"/>
  </r>
  <r>
    <n v="632"/>
    <x v="50"/>
    <d v="2015-02-12T00:00:00"/>
    <d v="1900-01-03T00:00:00"/>
    <s v="CARGO POR CONEXIÓN"/>
    <n v="-7805"/>
    <x v="0"/>
  </r>
  <r>
    <n v="632"/>
    <x v="50"/>
    <d v="2015-02-12T00:00:00"/>
    <d v="1900-01-03T00:00:00"/>
    <s v="CARGO POR CONEXIÓN"/>
    <n v="7805"/>
    <x v="1"/>
  </r>
  <r>
    <n v="632"/>
    <x v="50"/>
    <d v="2015-02-12T00:00:00"/>
    <d v="1900-01-06T00:00:00"/>
    <s v="CONSUMO"/>
    <n v="-38367"/>
    <x v="0"/>
  </r>
  <r>
    <n v="632"/>
    <x v="50"/>
    <d v="2015-02-12T00:00:00"/>
    <d v="1900-01-06T00:00:00"/>
    <s v="CONSUMO"/>
    <n v="38367"/>
    <x v="1"/>
  </r>
  <r>
    <n v="632"/>
    <x v="50"/>
    <d v="2015-02-12T00:00:00"/>
    <d v="1900-01-16T00:00:00"/>
    <s v="RECONEXION"/>
    <n v="-1095"/>
    <x v="0"/>
  </r>
  <r>
    <n v="632"/>
    <x v="50"/>
    <d v="2015-02-12T00:00:00"/>
    <d v="1900-01-16T00:00:00"/>
    <s v="RECONEXION"/>
    <n v="1095"/>
    <x v="1"/>
  </r>
  <r>
    <n v="632"/>
    <x v="50"/>
    <d v="2015-02-12T00:00:00"/>
    <d v="1900-01-23T00:00:00"/>
    <s v="REVISION PERIODICA"/>
    <n v="-2023"/>
    <x v="0"/>
  </r>
  <r>
    <n v="632"/>
    <x v="50"/>
    <d v="2015-02-12T00:00:00"/>
    <d v="1900-01-23T00:00:00"/>
    <s v="REVISION PERIODICA"/>
    <n v="2023"/>
    <x v="1"/>
  </r>
  <r>
    <n v="632"/>
    <x v="50"/>
    <d v="2015-02-12T00:00:00"/>
    <d v="1900-01-29T00:00:00"/>
    <s v="SUBSIDIO"/>
    <n v="-20302"/>
    <x v="1"/>
  </r>
  <r>
    <n v="632"/>
    <x v="50"/>
    <d v="2015-02-12T00:00:00"/>
    <d v="1900-01-29T00:00:00"/>
    <s v="SUBSIDIO"/>
    <n v="20302"/>
    <x v="0"/>
  </r>
  <r>
    <n v="632"/>
    <x v="50"/>
    <d v="2015-02-12T00:00:00"/>
    <d v="1900-02-14T00:00:00"/>
    <s v="RECARGOS MORA EXCLUIDOS"/>
    <n v="-171"/>
    <x v="0"/>
  </r>
  <r>
    <n v="632"/>
    <x v="50"/>
    <d v="2015-02-12T00:00:00"/>
    <d v="1900-02-14T00:00:00"/>
    <s v="RECARGOS MORA EXCLUIDOS"/>
    <n v="171"/>
    <x v="1"/>
  </r>
  <r>
    <n v="632"/>
    <x v="50"/>
    <d v="2015-02-12T00:00:00"/>
    <d v="1900-02-24T00:00:00"/>
    <s v="INTERESES FINANCIACION CONEXION"/>
    <n v="-14966"/>
    <x v="0"/>
  </r>
  <r>
    <n v="632"/>
    <x v="50"/>
    <d v="2015-02-12T00:00:00"/>
    <d v="1900-02-24T00:00:00"/>
    <s v="INTERESES FINANCIACION CONEXION"/>
    <n v="14966"/>
    <x v="1"/>
  </r>
  <r>
    <n v="632"/>
    <x v="50"/>
    <d v="2015-02-12T00:00:00"/>
    <d v="1900-04-07T00:00:00"/>
    <s v="REFINANCIACION"/>
    <n v="-2620"/>
    <x v="0"/>
  </r>
  <r>
    <n v="632"/>
    <x v="50"/>
    <d v="2015-02-12T00:00:00"/>
    <d v="1900-04-07T00:00:00"/>
    <s v="REFINANCIACION"/>
    <n v="2620"/>
    <x v="1"/>
  </r>
  <r>
    <n v="632"/>
    <x v="50"/>
    <d v="2015-02-12T00:00:00"/>
    <d v="1900-04-12T00:00:00"/>
    <s v="INTERESES FINANC RED INTERNA"/>
    <n v="-205"/>
    <x v="0"/>
  </r>
  <r>
    <n v="632"/>
    <x v="50"/>
    <d v="2015-02-12T00:00:00"/>
    <d v="1900-04-12T00:00:00"/>
    <s v="INTERESES FINANC RED INTERNA"/>
    <n v="205"/>
    <x v="1"/>
  </r>
  <r>
    <n v="632"/>
    <x v="50"/>
    <d v="2015-02-12T00:00:00"/>
    <d v="1900-04-17T00:00:00"/>
    <s v="RED INTERNA GRAVADA BASE 4"/>
    <n v="-9655"/>
    <x v="0"/>
  </r>
  <r>
    <n v="632"/>
    <x v="50"/>
    <d v="2015-02-12T00:00:00"/>
    <d v="1900-04-17T00:00:00"/>
    <s v="RED INTERNA GRAVADA BASE 4"/>
    <n v="9655"/>
    <x v="1"/>
  </r>
  <r>
    <n v="634"/>
    <x v="51"/>
    <d v="2015-02-12T00:00:00"/>
    <d v="1900-01-03T00:00:00"/>
    <s v="CARGO POR CONEXIÓN"/>
    <n v="-92199"/>
    <x v="0"/>
  </r>
  <r>
    <n v="634"/>
    <x v="51"/>
    <d v="2015-02-12T00:00:00"/>
    <d v="1900-01-03T00:00:00"/>
    <s v="CARGO POR CONEXIÓN"/>
    <n v="92199"/>
    <x v="1"/>
  </r>
  <r>
    <n v="634"/>
    <x v="51"/>
    <d v="2015-02-12T00:00:00"/>
    <d v="1900-01-06T00:00:00"/>
    <s v="CONSUMO"/>
    <n v="-576267"/>
    <x v="0"/>
  </r>
  <r>
    <n v="634"/>
    <x v="51"/>
    <d v="2015-02-12T00:00:00"/>
    <d v="1900-01-06T00:00:00"/>
    <s v="CONSUMO"/>
    <n v="576267"/>
    <x v="1"/>
  </r>
  <r>
    <n v="634"/>
    <x v="51"/>
    <d v="2015-02-12T00:00:00"/>
    <d v="1900-01-16T00:00:00"/>
    <s v="RECONEXION"/>
    <n v="-3414"/>
    <x v="0"/>
  </r>
  <r>
    <n v="634"/>
    <x v="51"/>
    <d v="2015-02-12T00:00:00"/>
    <d v="1900-01-16T00:00:00"/>
    <s v="RECONEXION"/>
    <n v="3414"/>
    <x v="1"/>
  </r>
  <r>
    <n v="634"/>
    <x v="51"/>
    <d v="2015-02-12T00:00:00"/>
    <d v="1900-01-29T00:00:00"/>
    <s v="SUBSIDIO"/>
    <n v="-283139"/>
    <x v="1"/>
  </r>
  <r>
    <n v="634"/>
    <x v="51"/>
    <d v="2015-02-12T00:00:00"/>
    <d v="1900-01-29T00:00:00"/>
    <s v="SUBSIDIO"/>
    <n v="283139"/>
    <x v="0"/>
  </r>
  <r>
    <n v="634"/>
    <x v="51"/>
    <d v="2015-02-12T00:00:00"/>
    <d v="1900-02-14T00:00:00"/>
    <s v="RECARGOS MORA EXCLUIDOS"/>
    <n v="-7757"/>
    <x v="0"/>
  </r>
  <r>
    <n v="634"/>
    <x v="51"/>
    <d v="2015-02-12T00:00:00"/>
    <d v="1900-02-14T00:00:00"/>
    <s v="RECARGOS MORA EXCLUIDOS"/>
    <n v="7757"/>
    <x v="1"/>
  </r>
  <r>
    <n v="634"/>
    <x v="51"/>
    <d v="2015-02-12T00:00:00"/>
    <d v="1900-02-24T00:00:00"/>
    <s v="INTERESES FINANCIACION CONEXION"/>
    <n v="-123392"/>
    <x v="0"/>
  </r>
  <r>
    <n v="634"/>
    <x v="51"/>
    <d v="2015-02-12T00:00:00"/>
    <d v="1900-02-24T00:00:00"/>
    <s v="INTERESES FINANCIACION CONEXION"/>
    <n v="123392"/>
    <x v="1"/>
  </r>
  <r>
    <n v="634"/>
    <x v="51"/>
    <d v="2015-02-12T00:00:00"/>
    <d v="1900-03-21T00:00:00"/>
    <s v="SERVICIOS VARIOS GRAVADO"/>
    <n v="-5600"/>
    <x v="0"/>
  </r>
  <r>
    <n v="634"/>
    <x v="51"/>
    <d v="2015-02-12T00:00:00"/>
    <d v="1900-03-21T00:00:00"/>
    <s v="SERVICIOS VARIOS GRAVADO"/>
    <n v="5600"/>
    <x v="1"/>
  </r>
  <r>
    <n v="634"/>
    <x v="51"/>
    <d v="2015-02-12T00:00:00"/>
    <d v="1900-04-07T00:00:00"/>
    <s v="REFINANCIACION"/>
    <n v="-39506"/>
    <x v="0"/>
  </r>
  <r>
    <n v="634"/>
    <x v="51"/>
    <d v="2015-02-12T00:00:00"/>
    <d v="1900-04-07T00:00:00"/>
    <s v="REFINANCIACION"/>
    <n v="39506"/>
    <x v="1"/>
  </r>
  <r>
    <n v="634"/>
    <x v="51"/>
    <d v="2015-02-12T00:00:00"/>
    <d v="1900-04-12T00:00:00"/>
    <s v="INTERESES FINANC RED INTERNA"/>
    <n v="-100867"/>
    <x v="0"/>
  </r>
  <r>
    <n v="634"/>
    <x v="51"/>
    <d v="2015-02-12T00:00:00"/>
    <d v="1900-04-12T00:00:00"/>
    <s v="INTERESES FINANC RED INTERNA"/>
    <n v="100867"/>
    <x v="1"/>
  </r>
  <r>
    <n v="634"/>
    <x v="51"/>
    <d v="2015-02-12T00:00:00"/>
    <d v="1900-04-17T00:00:00"/>
    <s v="RED INTERNA GRAVADA BASE 4"/>
    <n v="-128914"/>
    <x v="0"/>
  </r>
  <r>
    <n v="634"/>
    <x v="51"/>
    <d v="2015-02-12T00:00:00"/>
    <d v="1900-04-17T00:00:00"/>
    <s v="RED INTERNA GRAVADA BASE 4"/>
    <n v="128914"/>
    <x v="1"/>
  </r>
  <r>
    <n v="634"/>
    <x v="51"/>
    <d v="2015-02-12T00:00:00"/>
    <d v="1900-04-19T00:00:00"/>
    <s v="SERVICIO ASOCIADO RED INTERNA BASE 4"/>
    <n v="-1113"/>
    <x v="0"/>
  </r>
  <r>
    <n v="634"/>
    <x v="51"/>
    <d v="2015-02-12T00:00:00"/>
    <d v="1900-04-19T00:00:00"/>
    <s v="SERVICIO ASOCIADO RED INTERNA BASE 4"/>
    <n v="1113"/>
    <x v="1"/>
  </r>
  <r>
    <n v="635"/>
    <x v="52"/>
    <d v="2015-02-12T00:00:00"/>
    <d v="1900-01-02T00:00:00"/>
    <s v="CARGO FIJO"/>
    <n v="-13565"/>
    <x v="0"/>
  </r>
  <r>
    <n v="635"/>
    <x v="52"/>
    <d v="2015-02-12T00:00:00"/>
    <d v="1900-01-02T00:00:00"/>
    <s v="CARGO FIJO"/>
    <n v="13565"/>
    <x v="1"/>
  </r>
  <r>
    <n v="635"/>
    <x v="52"/>
    <d v="2015-02-12T00:00:00"/>
    <d v="1900-01-03T00:00:00"/>
    <s v="CARGO POR CONEXIÓN"/>
    <n v="-247469"/>
    <x v="0"/>
  </r>
  <r>
    <n v="635"/>
    <x v="52"/>
    <d v="2015-02-12T00:00:00"/>
    <d v="1900-01-03T00:00:00"/>
    <s v="CARGO POR CONEXIÓN"/>
    <n v="247469"/>
    <x v="1"/>
  </r>
  <r>
    <n v="635"/>
    <x v="52"/>
    <d v="2015-02-12T00:00:00"/>
    <d v="1900-01-06T00:00:00"/>
    <s v="CONSUMO"/>
    <n v="-1183503"/>
    <x v="0"/>
  </r>
  <r>
    <n v="635"/>
    <x v="52"/>
    <d v="2015-02-12T00:00:00"/>
    <d v="1900-01-06T00:00:00"/>
    <s v="CONSUMO"/>
    <n v="1183503"/>
    <x v="1"/>
  </r>
  <r>
    <n v="635"/>
    <x v="52"/>
    <d v="2015-02-12T00:00:00"/>
    <d v="1900-01-16T00:00:00"/>
    <s v="RECONEXION"/>
    <n v="-18560"/>
    <x v="0"/>
  </r>
  <r>
    <n v="635"/>
    <x v="52"/>
    <d v="2015-02-12T00:00:00"/>
    <d v="1900-01-16T00:00:00"/>
    <s v="RECONEXION"/>
    <n v="18560"/>
    <x v="1"/>
  </r>
  <r>
    <n v="635"/>
    <x v="52"/>
    <d v="2015-02-12T00:00:00"/>
    <d v="1900-01-29T00:00:00"/>
    <s v="SUBSIDIO"/>
    <n v="-497030"/>
    <x v="1"/>
  </r>
  <r>
    <n v="635"/>
    <x v="52"/>
    <d v="2015-02-12T00:00:00"/>
    <d v="1900-01-29T00:00:00"/>
    <s v="SUBSIDIO"/>
    <n v="497030"/>
    <x v="0"/>
  </r>
  <r>
    <n v="635"/>
    <x v="52"/>
    <d v="2015-02-12T00:00:00"/>
    <d v="1900-02-14T00:00:00"/>
    <s v="RECARGOS MORA EXCLUIDOS"/>
    <n v="-21405"/>
    <x v="0"/>
  </r>
  <r>
    <n v="635"/>
    <x v="52"/>
    <d v="2015-02-12T00:00:00"/>
    <d v="1900-02-14T00:00:00"/>
    <s v="RECARGOS MORA EXCLUIDOS"/>
    <n v="21405"/>
    <x v="1"/>
  </r>
  <r>
    <n v="635"/>
    <x v="52"/>
    <d v="2015-02-12T00:00:00"/>
    <d v="1900-02-17T00:00:00"/>
    <s v="GENERACION SALDO A FAVOR"/>
    <n v="-57149"/>
    <x v="0"/>
  </r>
  <r>
    <n v="635"/>
    <x v="52"/>
    <d v="2015-02-12T00:00:00"/>
    <d v="1900-02-17T00:00:00"/>
    <s v="GENERACION SALDO A FAVOR"/>
    <n v="57149"/>
    <x v="1"/>
  </r>
  <r>
    <n v="635"/>
    <x v="52"/>
    <d v="2015-02-12T00:00:00"/>
    <d v="1900-02-20T00:00:00"/>
    <s v="LIBERTY MERCADO ASEGURADO"/>
    <n v="-7558"/>
    <x v="0"/>
  </r>
  <r>
    <n v="635"/>
    <x v="52"/>
    <d v="2015-02-12T00:00:00"/>
    <d v="1900-02-20T00:00:00"/>
    <s v="LIBERTY MERCADO ASEGURADO"/>
    <n v="7558"/>
    <x v="1"/>
  </r>
  <r>
    <n v="635"/>
    <x v="52"/>
    <d v="2015-02-12T00:00:00"/>
    <d v="1900-02-24T00:00:00"/>
    <s v="INTERESES FINANCIACION CONEXION"/>
    <n v="-330803"/>
    <x v="0"/>
  </r>
  <r>
    <n v="635"/>
    <x v="52"/>
    <d v="2015-02-12T00:00:00"/>
    <d v="1900-02-24T00:00:00"/>
    <s v="INTERESES FINANCIACION CONEXION"/>
    <n v="330803"/>
    <x v="1"/>
  </r>
  <r>
    <n v="635"/>
    <x v="52"/>
    <d v="2015-02-12T00:00:00"/>
    <d v="1900-03-21T00:00:00"/>
    <s v="SERVICIOS VARIOS GRAVADO"/>
    <n v="-17238"/>
    <x v="0"/>
  </r>
  <r>
    <n v="635"/>
    <x v="52"/>
    <d v="2015-02-12T00:00:00"/>
    <d v="1900-03-21T00:00:00"/>
    <s v="SERVICIOS VARIOS GRAVADO"/>
    <n v="17238"/>
    <x v="1"/>
  </r>
  <r>
    <n v="635"/>
    <x v="52"/>
    <d v="2015-02-12T00:00:00"/>
    <d v="1900-04-07T00:00:00"/>
    <s v="REFINANCIACION"/>
    <n v="-132018"/>
    <x v="0"/>
  </r>
  <r>
    <n v="635"/>
    <x v="52"/>
    <d v="2015-02-12T00:00:00"/>
    <d v="1900-04-07T00:00:00"/>
    <s v="REFINANCIACION"/>
    <n v="132018"/>
    <x v="1"/>
  </r>
  <r>
    <n v="635"/>
    <x v="52"/>
    <d v="2015-02-12T00:00:00"/>
    <d v="1900-04-09T00:00:00"/>
    <s v="RECARGO POR MORA RED INTERNA"/>
    <n v="-11"/>
    <x v="0"/>
  </r>
  <r>
    <n v="635"/>
    <x v="52"/>
    <d v="2015-02-12T00:00:00"/>
    <d v="1900-04-09T00:00:00"/>
    <s v="RECARGO POR MORA RED INTERNA"/>
    <n v="11"/>
    <x v="1"/>
  </r>
  <r>
    <n v="635"/>
    <x v="52"/>
    <d v="2015-02-12T00:00:00"/>
    <d v="1900-04-10T00:00:00"/>
    <s v="RECARGO POR MORA  GRAVADOS OTROS SERVICIOS"/>
    <n v="-1"/>
    <x v="0"/>
  </r>
  <r>
    <n v="635"/>
    <x v="52"/>
    <d v="2015-02-12T00:00:00"/>
    <d v="1900-04-10T00:00:00"/>
    <s v="RECARGO POR MORA  GRAVADOS OTROS SERVICIOS"/>
    <n v="1"/>
    <x v="1"/>
  </r>
  <r>
    <n v="635"/>
    <x v="52"/>
    <d v="2015-02-12T00:00:00"/>
    <d v="1900-04-12T00:00:00"/>
    <s v="INTERESES FINANC RED INTERNA"/>
    <n v="-328631"/>
    <x v="0"/>
  </r>
  <r>
    <n v="635"/>
    <x v="52"/>
    <d v="2015-02-12T00:00:00"/>
    <d v="1900-04-12T00:00:00"/>
    <s v="INTERESES FINANC RED INTERNA"/>
    <n v="328631"/>
    <x v="1"/>
  </r>
  <r>
    <n v="635"/>
    <x v="52"/>
    <d v="2015-02-12T00:00:00"/>
    <d v="1900-04-17T00:00:00"/>
    <s v="RED INTERNA GRAVADA BASE 4"/>
    <n v="-374732"/>
    <x v="0"/>
  </r>
  <r>
    <n v="635"/>
    <x v="52"/>
    <d v="2015-02-12T00:00:00"/>
    <d v="1900-04-17T00:00:00"/>
    <s v="RED INTERNA GRAVADA BASE 4"/>
    <n v="374732"/>
    <x v="1"/>
  </r>
  <r>
    <n v="635"/>
    <x v="52"/>
    <d v="2015-02-12T00:00:00"/>
    <d v="1900-04-19T00:00:00"/>
    <s v="SERVICIO ASOCIADO RED INTERNA BASE 4"/>
    <n v="-6032"/>
    <x v="0"/>
  </r>
  <r>
    <n v="635"/>
    <x v="52"/>
    <d v="2015-02-12T00:00:00"/>
    <d v="1900-04-19T00:00:00"/>
    <s v="SERVICIO ASOCIADO RED INTERNA BASE 4"/>
    <n v="6032"/>
    <x v="1"/>
  </r>
  <r>
    <n v="636"/>
    <x v="53"/>
    <d v="2015-02-12T00:00:00"/>
    <d v="1899-12-31T00:00:00"/>
    <s v="ANTICIPOS"/>
    <n v="-3249"/>
    <x v="0"/>
  </r>
  <r>
    <n v="636"/>
    <x v="53"/>
    <d v="2015-02-12T00:00:00"/>
    <d v="1899-12-31T00:00:00"/>
    <s v="ANTICIPOS"/>
    <n v="3249"/>
    <x v="1"/>
  </r>
  <r>
    <n v="636"/>
    <x v="53"/>
    <d v="2015-02-12T00:00:00"/>
    <d v="1900-01-02T00:00:00"/>
    <s v="CARGO FIJO"/>
    <n v="-32880"/>
    <x v="0"/>
  </r>
  <r>
    <n v="636"/>
    <x v="53"/>
    <d v="2015-02-12T00:00:00"/>
    <d v="1900-01-02T00:00:00"/>
    <s v="CARGO FIJO"/>
    <n v="32880"/>
    <x v="1"/>
  </r>
  <r>
    <n v="636"/>
    <x v="53"/>
    <d v="2015-02-12T00:00:00"/>
    <d v="1900-01-03T00:00:00"/>
    <s v="CARGO POR CONEXIÓN"/>
    <n v="-62058"/>
    <x v="0"/>
  </r>
  <r>
    <n v="636"/>
    <x v="53"/>
    <d v="2015-02-12T00:00:00"/>
    <d v="1900-01-03T00:00:00"/>
    <s v="CARGO POR CONEXIÓN"/>
    <n v="62058"/>
    <x v="1"/>
  </r>
  <r>
    <n v="636"/>
    <x v="53"/>
    <d v="2015-02-12T00:00:00"/>
    <d v="1900-01-06T00:00:00"/>
    <s v="CONSUMO"/>
    <n v="-2294190"/>
    <x v="0"/>
  </r>
  <r>
    <n v="636"/>
    <x v="53"/>
    <d v="2015-02-12T00:00:00"/>
    <d v="1900-01-06T00:00:00"/>
    <s v="CONSUMO"/>
    <n v="2294190"/>
    <x v="1"/>
  </r>
  <r>
    <n v="636"/>
    <x v="53"/>
    <d v="2015-02-12T00:00:00"/>
    <d v="1900-01-07T00:00:00"/>
    <s v="CONTRIBUCION"/>
    <n v="-66848"/>
    <x v="0"/>
  </r>
  <r>
    <n v="636"/>
    <x v="53"/>
    <d v="2015-02-12T00:00:00"/>
    <d v="1900-01-07T00:00:00"/>
    <s v="CONTRIBUCION"/>
    <n v="66848"/>
    <x v="1"/>
  </r>
  <r>
    <n v="636"/>
    <x v="53"/>
    <d v="2015-02-12T00:00:00"/>
    <d v="1900-01-16T00:00:00"/>
    <s v="RECONEXION"/>
    <n v="-67074"/>
    <x v="0"/>
  </r>
  <r>
    <n v="636"/>
    <x v="53"/>
    <d v="2015-02-12T00:00:00"/>
    <d v="1900-01-16T00:00:00"/>
    <s v="RECONEXION"/>
    <n v="67074"/>
    <x v="1"/>
  </r>
  <r>
    <n v="636"/>
    <x v="53"/>
    <d v="2015-02-12T00:00:00"/>
    <d v="1900-01-23T00:00:00"/>
    <s v="REVISION PERIODICA"/>
    <n v="-78531"/>
    <x v="0"/>
  </r>
  <r>
    <n v="636"/>
    <x v="53"/>
    <d v="2015-02-12T00:00:00"/>
    <d v="1900-01-23T00:00:00"/>
    <s v="REVISION PERIODICA"/>
    <n v="78531"/>
    <x v="1"/>
  </r>
  <r>
    <n v="636"/>
    <x v="53"/>
    <d v="2015-02-12T00:00:00"/>
    <d v="1900-01-27T00:00:00"/>
    <s v="SERVICIOS ASOCIADOS CARGO POR CONEXIÓN"/>
    <n v="-118391"/>
    <x v="0"/>
  </r>
  <r>
    <n v="636"/>
    <x v="53"/>
    <d v="2015-02-12T00:00:00"/>
    <d v="1900-01-27T00:00:00"/>
    <s v="SERVICIOS ASOCIADOS CARGO POR CONEXIÓN"/>
    <n v="118391"/>
    <x v="1"/>
  </r>
  <r>
    <n v="636"/>
    <x v="53"/>
    <d v="2015-02-12T00:00:00"/>
    <d v="1900-01-29T00:00:00"/>
    <s v="SUBSIDIO"/>
    <n v="-713117"/>
    <x v="1"/>
  </r>
  <r>
    <n v="636"/>
    <x v="53"/>
    <d v="2015-02-12T00:00:00"/>
    <d v="1900-01-29T00:00:00"/>
    <s v="SUBSIDIO"/>
    <n v="713117"/>
    <x v="0"/>
  </r>
  <r>
    <n v="636"/>
    <x v="53"/>
    <d v="2015-02-12T00:00:00"/>
    <d v="1900-02-14T00:00:00"/>
    <s v="RECARGOS MORA EXCLUIDOS"/>
    <n v="-51489"/>
    <x v="0"/>
  </r>
  <r>
    <n v="636"/>
    <x v="53"/>
    <d v="2015-02-12T00:00:00"/>
    <d v="1900-02-14T00:00:00"/>
    <s v="RECARGOS MORA EXCLUIDOS"/>
    <n v="51489"/>
    <x v="1"/>
  </r>
  <r>
    <n v="636"/>
    <x v="53"/>
    <d v="2015-02-12T00:00:00"/>
    <d v="1900-02-20T00:00:00"/>
    <s v="LIBERTY MERCADO ASEGURADO"/>
    <n v="-51660"/>
    <x v="0"/>
  </r>
  <r>
    <n v="636"/>
    <x v="53"/>
    <d v="2015-02-12T00:00:00"/>
    <d v="1900-02-20T00:00:00"/>
    <s v="LIBERTY MERCADO ASEGURADO"/>
    <n v="51660"/>
    <x v="1"/>
  </r>
  <r>
    <n v="636"/>
    <x v="53"/>
    <d v="2015-02-12T00:00:00"/>
    <d v="1900-02-24T00:00:00"/>
    <s v="INTERESES FINANCIACION CONEXION"/>
    <n v="-333162"/>
    <x v="0"/>
  </r>
  <r>
    <n v="636"/>
    <x v="53"/>
    <d v="2015-02-12T00:00:00"/>
    <d v="1900-02-24T00:00:00"/>
    <s v="INTERESES FINANCIACION CONEXION"/>
    <n v="333162"/>
    <x v="1"/>
  </r>
  <r>
    <n v="636"/>
    <x v="53"/>
    <d v="2015-02-12T00:00:00"/>
    <d v="1900-02-26T00:00:00"/>
    <s v="INTERESES FINANCIACION CREDITO BRILLA"/>
    <n v="-809162"/>
    <x v="0"/>
  </r>
  <r>
    <n v="636"/>
    <x v="53"/>
    <d v="2015-02-12T00:00:00"/>
    <d v="1900-02-26T00:00:00"/>
    <s v="INTERESES FINANCIACION CREDITO BRILLA"/>
    <n v="809162"/>
    <x v="1"/>
  </r>
  <r>
    <n v="636"/>
    <x v="53"/>
    <d v="2015-02-12T00:00:00"/>
    <d v="1900-02-28T00:00:00"/>
    <s v="SEGURO BRILLA"/>
    <n v="-6683"/>
    <x v="0"/>
  </r>
  <r>
    <n v="636"/>
    <x v="53"/>
    <d v="2015-02-12T00:00:00"/>
    <d v="1900-02-28T00:00:00"/>
    <s v="SEGURO BRILLA"/>
    <n v="6683"/>
    <x v="1"/>
  </r>
  <r>
    <n v="636"/>
    <x v="53"/>
    <d v="2015-02-12T00:00:00"/>
    <d v="1900-03-21T00:00:00"/>
    <s v="SERVICIOS VARIOS GRAVADO"/>
    <n v="-37907"/>
    <x v="0"/>
  </r>
  <r>
    <n v="636"/>
    <x v="53"/>
    <d v="2015-02-12T00:00:00"/>
    <d v="1900-03-21T00:00:00"/>
    <s v="SERVICIOS VARIOS GRAVADO"/>
    <n v="37907"/>
    <x v="1"/>
  </r>
  <r>
    <n v="636"/>
    <x v="53"/>
    <d v="2015-02-12T00:00:00"/>
    <d v="1900-04-07T00:00:00"/>
    <s v="REFINANCIACION"/>
    <n v="-173520"/>
    <x v="0"/>
  </r>
  <r>
    <n v="636"/>
    <x v="53"/>
    <d v="2015-02-12T00:00:00"/>
    <d v="1900-04-07T00:00:00"/>
    <s v="REFINANCIACION"/>
    <n v="173520"/>
    <x v="1"/>
  </r>
  <r>
    <n v="636"/>
    <x v="53"/>
    <d v="2015-02-12T00:00:00"/>
    <d v="1900-04-09T00:00:00"/>
    <s v="RECARGO POR MORA RED INTERNA"/>
    <n v="-41"/>
    <x v="0"/>
  </r>
  <r>
    <n v="636"/>
    <x v="53"/>
    <d v="2015-02-12T00:00:00"/>
    <d v="1900-04-09T00:00:00"/>
    <s v="RECARGO POR MORA RED INTERNA"/>
    <n v="41"/>
    <x v="1"/>
  </r>
  <r>
    <n v="636"/>
    <x v="53"/>
    <d v="2015-02-12T00:00:00"/>
    <d v="1900-04-12T00:00:00"/>
    <s v="INTERESES FINANC RED INTERNA"/>
    <n v="-196930"/>
    <x v="0"/>
  </r>
  <r>
    <n v="636"/>
    <x v="53"/>
    <d v="2015-02-12T00:00:00"/>
    <d v="1900-04-12T00:00:00"/>
    <s v="INTERESES FINANC RED INTERNA"/>
    <n v="196930"/>
    <x v="1"/>
  </r>
  <r>
    <n v="636"/>
    <x v="53"/>
    <d v="2015-02-12T00:00:00"/>
    <d v="1900-04-17T00:00:00"/>
    <s v="RED INTERNA GRAVADA BASE 4"/>
    <n v="-117640"/>
    <x v="0"/>
  </r>
  <r>
    <n v="636"/>
    <x v="53"/>
    <d v="2015-02-12T00:00:00"/>
    <d v="1900-04-17T00:00:00"/>
    <s v="RED INTERNA GRAVADA BASE 4"/>
    <n v="117640"/>
    <x v="1"/>
  </r>
  <r>
    <n v="636"/>
    <x v="53"/>
    <d v="2015-02-12T00:00:00"/>
    <d v="1900-04-19T00:00:00"/>
    <s v="SERVICIO ASOCIADO RED INTERNA BASE 4"/>
    <n v="-309422"/>
    <x v="0"/>
  </r>
  <r>
    <n v="636"/>
    <x v="53"/>
    <d v="2015-02-12T00:00:00"/>
    <d v="1900-04-19T00:00:00"/>
    <s v="SERVICIO ASOCIADO RED INTERNA BASE 4"/>
    <n v="309422"/>
    <x v="1"/>
  </r>
  <r>
    <n v="637"/>
    <x v="54"/>
    <d v="2015-02-12T00:00:00"/>
    <d v="1900-01-03T00:00:00"/>
    <s v="CARGO POR CONEXIÓN"/>
    <n v="-4800"/>
    <x v="0"/>
  </r>
  <r>
    <n v="637"/>
    <x v="54"/>
    <d v="2015-02-12T00:00:00"/>
    <d v="1900-01-03T00:00:00"/>
    <s v="CARGO POR CONEXIÓN"/>
    <n v="4800"/>
    <x v="1"/>
  </r>
  <r>
    <n v="637"/>
    <x v="54"/>
    <d v="2015-02-12T00:00:00"/>
    <d v="1900-01-06T00:00:00"/>
    <s v="CONSUMO"/>
    <n v="-193986"/>
    <x v="0"/>
  </r>
  <r>
    <n v="637"/>
    <x v="54"/>
    <d v="2015-02-12T00:00:00"/>
    <d v="1900-01-06T00:00:00"/>
    <s v="CONSUMO"/>
    <n v="193986"/>
    <x v="1"/>
  </r>
  <r>
    <n v="637"/>
    <x v="54"/>
    <d v="2015-02-12T00:00:00"/>
    <d v="1900-01-16T00:00:00"/>
    <s v="RECONEXION"/>
    <n v="-2418"/>
    <x v="0"/>
  </r>
  <r>
    <n v="637"/>
    <x v="54"/>
    <d v="2015-02-12T00:00:00"/>
    <d v="1900-01-16T00:00:00"/>
    <s v="RECONEXION"/>
    <n v="2418"/>
    <x v="1"/>
  </r>
  <r>
    <n v="637"/>
    <x v="54"/>
    <d v="2015-02-12T00:00:00"/>
    <d v="1900-01-23T00:00:00"/>
    <s v="REVISION PERIODICA"/>
    <n v="-7332"/>
    <x v="0"/>
  </r>
  <r>
    <n v="637"/>
    <x v="54"/>
    <d v="2015-02-12T00:00:00"/>
    <d v="1900-01-23T00:00:00"/>
    <s v="REVISION PERIODICA"/>
    <n v="7332"/>
    <x v="1"/>
  </r>
  <r>
    <n v="637"/>
    <x v="54"/>
    <d v="2015-02-12T00:00:00"/>
    <d v="1900-01-27T00:00:00"/>
    <s v="SERVICIOS ASOCIADOS CARGO POR CONEXIÓN"/>
    <n v="-5540"/>
    <x v="0"/>
  </r>
  <r>
    <n v="637"/>
    <x v="54"/>
    <d v="2015-02-12T00:00:00"/>
    <d v="1900-01-27T00:00:00"/>
    <s v="SERVICIOS ASOCIADOS CARGO POR CONEXIÓN"/>
    <n v="5540"/>
    <x v="1"/>
  </r>
  <r>
    <n v="637"/>
    <x v="54"/>
    <d v="2015-02-12T00:00:00"/>
    <d v="1900-01-29T00:00:00"/>
    <s v="SUBSIDIO"/>
    <n v="-92894"/>
    <x v="1"/>
  </r>
  <r>
    <n v="637"/>
    <x v="54"/>
    <d v="2015-02-12T00:00:00"/>
    <d v="1900-01-29T00:00:00"/>
    <s v="SUBSIDIO"/>
    <n v="92894"/>
    <x v="0"/>
  </r>
  <r>
    <n v="637"/>
    <x v="54"/>
    <d v="2015-02-12T00:00:00"/>
    <d v="1900-02-14T00:00:00"/>
    <s v="RECARGOS MORA EXCLUIDOS"/>
    <n v="-1611"/>
    <x v="0"/>
  </r>
  <r>
    <n v="637"/>
    <x v="54"/>
    <d v="2015-02-12T00:00:00"/>
    <d v="1900-02-14T00:00:00"/>
    <s v="RECARGOS MORA EXCLUIDOS"/>
    <n v="1611"/>
    <x v="1"/>
  </r>
  <r>
    <n v="637"/>
    <x v="54"/>
    <d v="2015-02-12T00:00:00"/>
    <d v="1900-02-20T00:00:00"/>
    <s v="LIBERTY MERCADO ASEGURADO"/>
    <n v="-6700"/>
    <x v="0"/>
  </r>
  <r>
    <n v="637"/>
    <x v="54"/>
    <d v="2015-02-12T00:00:00"/>
    <d v="1900-02-20T00:00:00"/>
    <s v="LIBERTY MERCADO ASEGURADO"/>
    <n v="6700"/>
    <x v="1"/>
  </r>
  <r>
    <n v="637"/>
    <x v="54"/>
    <d v="2015-02-12T00:00:00"/>
    <d v="1900-02-24T00:00:00"/>
    <s v="INTERESES FINANCIACION CONEXION"/>
    <n v="-25003"/>
    <x v="0"/>
  </r>
  <r>
    <n v="637"/>
    <x v="54"/>
    <d v="2015-02-12T00:00:00"/>
    <d v="1900-02-24T00:00:00"/>
    <s v="INTERESES FINANCIACION CONEXION"/>
    <n v="25003"/>
    <x v="1"/>
  </r>
  <r>
    <n v="637"/>
    <x v="54"/>
    <d v="2015-02-12T00:00:00"/>
    <d v="1900-04-07T00:00:00"/>
    <s v="REFINANCIACION"/>
    <n v="-14892"/>
    <x v="0"/>
  </r>
  <r>
    <n v="637"/>
    <x v="54"/>
    <d v="2015-02-12T00:00:00"/>
    <d v="1900-04-07T00:00:00"/>
    <s v="REFINANCIACION"/>
    <n v="14892"/>
    <x v="1"/>
  </r>
  <r>
    <n v="637"/>
    <x v="54"/>
    <d v="2015-02-12T00:00:00"/>
    <d v="1900-04-12T00:00:00"/>
    <s v="INTERESES FINANC RED INTERNA"/>
    <n v="-14049"/>
    <x v="0"/>
  </r>
  <r>
    <n v="637"/>
    <x v="54"/>
    <d v="2015-02-12T00:00:00"/>
    <d v="1900-04-12T00:00:00"/>
    <s v="INTERESES FINANC RED INTERNA"/>
    <n v="14049"/>
    <x v="1"/>
  </r>
  <r>
    <n v="637"/>
    <x v="54"/>
    <d v="2015-02-12T00:00:00"/>
    <d v="1900-04-17T00:00:00"/>
    <s v="RED INTERNA GRAVADA BASE 4"/>
    <n v="-9884"/>
    <x v="0"/>
  </r>
  <r>
    <n v="637"/>
    <x v="54"/>
    <d v="2015-02-12T00:00:00"/>
    <d v="1900-04-17T00:00:00"/>
    <s v="RED INTERNA GRAVADA BASE 4"/>
    <n v="9884"/>
    <x v="1"/>
  </r>
  <r>
    <n v="637"/>
    <x v="54"/>
    <d v="2015-02-12T00:00:00"/>
    <d v="1900-04-19T00:00:00"/>
    <s v="SERVICIO ASOCIADO RED INTERNA BASE 4"/>
    <n v="-3785"/>
    <x v="0"/>
  </r>
  <r>
    <n v="637"/>
    <x v="54"/>
    <d v="2015-02-12T00:00:00"/>
    <d v="1900-04-19T00:00:00"/>
    <s v="SERVICIO ASOCIADO RED INTERNA BASE 4"/>
    <n v="3785"/>
    <x v="1"/>
  </r>
  <r>
    <n v="638"/>
    <x v="55"/>
    <d v="2015-02-12T00:00:00"/>
    <d v="1899-12-31T00:00:00"/>
    <s v="ANTICIPOS"/>
    <n v="-20"/>
    <x v="0"/>
  </r>
  <r>
    <n v="638"/>
    <x v="55"/>
    <d v="2015-02-12T00:00:00"/>
    <d v="1899-12-31T00:00:00"/>
    <s v="ANTICIPOS"/>
    <n v="20"/>
    <x v="1"/>
  </r>
  <r>
    <n v="638"/>
    <x v="55"/>
    <d v="2015-02-12T00:00:00"/>
    <d v="1900-01-03T00:00:00"/>
    <s v="CARGO POR CONEXIÓN"/>
    <n v="-8411"/>
    <x v="0"/>
  </r>
  <r>
    <n v="638"/>
    <x v="55"/>
    <d v="2015-02-12T00:00:00"/>
    <d v="1900-01-03T00:00:00"/>
    <s v="CARGO POR CONEXIÓN"/>
    <n v="8411"/>
    <x v="1"/>
  </r>
  <r>
    <n v="638"/>
    <x v="55"/>
    <d v="2015-02-12T00:00:00"/>
    <d v="1900-01-06T00:00:00"/>
    <s v="CONSUMO"/>
    <n v="-6155"/>
    <x v="0"/>
  </r>
  <r>
    <n v="638"/>
    <x v="55"/>
    <d v="2015-02-12T00:00:00"/>
    <d v="1900-01-06T00:00:00"/>
    <s v="CONSUMO"/>
    <n v="6155"/>
    <x v="1"/>
  </r>
  <r>
    <n v="638"/>
    <x v="55"/>
    <d v="2015-02-12T00:00:00"/>
    <d v="1900-01-16T00:00:00"/>
    <s v="RECONEXION"/>
    <n v="-888"/>
    <x v="0"/>
  </r>
  <r>
    <n v="638"/>
    <x v="55"/>
    <d v="2015-02-12T00:00:00"/>
    <d v="1900-01-16T00:00:00"/>
    <s v="RECONEXION"/>
    <n v="888"/>
    <x v="1"/>
  </r>
  <r>
    <n v="638"/>
    <x v="55"/>
    <d v="2015-02-12T00:00:00"/>
    <d v="1900-01-29T00:00:00"/>
    <s v="SUBSIDIO"/>
    <n v="-3395"/>
    <x v="1"/>
  </r>
  <r>
    <n v="638"/>
    <x v="55"/>
    <d v="2015-02-12T00:00:00"/>
    <d v="1900-01-29T00:00:00"/>
    <s v="SUBSIDIO"/>
    <n v="3395"/>
    <x v="0"/>
  </r>
  <r>
    <n v="638"/>
    <x v="55"/>
    <d v="2015-02-12T00:00:00"/>
    <d v="1900-02-14T00:00:00"/>
    <s v="RECARGOS MORA EXCLUIDOS"/>
    <n v="-20"/>
    <x v="0"/>
  </r>
  <r>
    <n v="638"/>
    <x v="55"/>
    <d v="2015-02-12T00:00:00"/>
    <d v="1900-02-14T00:00:00"/>
    <s v="RECARGOS MORA EXCLUIDOS"/>
    <n v="20"/>
    <x v="1"/>
  </r>
  <r>
    <n v="638"/>
    <x v="55"/>
    <d v="2015-02-12T00:00:00"/>
    <d v="1900-02-24T00:00:00"/>
    <s v="INTERESES FINANCIACION CONEXION"/>
    <n v="-8387"/>
    <x v="0"/>
  </r>
  <r>
    <n v="638"/>
    <x v="55"/>
    <d v="2015-02-12T00:00:00"/>
    <d v="1900-02-24T00:00:00"/>
    <s v="INTERESES FINANCIACION CONEXION"/>
    <n v="8387"/>
    <x v="1"/>
  </r>
  <r>
    <n v="638"/>
    <x v="55"/>
    <d v="2015-02-12T00:00:00"/>
    <d v="1900-03-21T00:00:00"/>
    <s v="SERVICIOS VARIOS GRAVADO"/>
    <n v="-51"/>
    <x v="0"/>
  </r>
  <r>
    <n v="638"/>
    <x v="55"/>
    <d v="2015-02-12T00:00:00"/>
    <d v="1900-03-21T00:00:00"/>
    <s v="SERVICIOS VARIOS GRAVADO"/>
    <n v="51"/>
    <x v="1"/>
  </r>
  <r>
    <n v="638"/>
    <x v="55"/>
    <d v="2015-02-12T00:00:00"/>
    <d v="1900-04-07T00:00:00"/>
    <s v="REFINANCIACION"/>
    <n v="-40553"/>
    <x v="0"/>
  </r>
  <r>
    <n v="638"/>
    <x v="55"/>
    <d v="2015-02-12T00:00:00"/>
    <d v="1900-04-07T00:00:00"/>
    <s v="REFINANCIACION"/>
    <n v="40553"/>
    <x v="1"/>
  </r>
  <r>
    <n v="638"/>
    <x v="55"/>
    <d v="2015-02-12T00:00:00"/>
    <d v="1900-04-09T00:00:00"/>
    <s v="RECARGO POR MORA RED INTERNA"/>
    <n v="-5"/>
    <x v="0"/>
  </r>
  <r>
    <n v="638"/>
    <x v="55"/>
    <d v="2015-02-12T00:00:00"/>
    <d v="1900-04-09T00:00:00"/>
    <s v="RECARGO POR MORA RED INTERNA"/>
    <n v="5"/>
    <x v="1"/>
  </r>
  <r>
    <n v="638"/>
    <x v="55"/>
    <d v="2015-02-12T00:00:00"/>
    <d v="1900-04-12T00:00:00"/>
    <s v="INTERESES FINANC RED INTERNA"/>
    <n v="-3171"/>
    <x v="0"/>
  </r>
  <r>
    <n v="638"/>
    <x v="55"/>
    <d v="2015-02-12T00:00:00"/>
    <d v="1900-04-12T00:00:00"/>
    <s v="INTERESES FINANC RED INTERNA"/>
    <n v="3171"/>
    <x v="1"/>
  </r>
  <r>
    <n v="638"/>
    <x v="55"/>
    <d v="2015-02-12T00:00:00"/>
    <d v="1900-04-17T00:00:00"/>
    <s v="RED INTERNA GRAVADA BASE 4"/>
    <n v="-45483"/>
    <x v="0"/>
  </r>
  <r>
    <n v="638"/>
    <x v="55"/>
    <d v="2015-02-12T00:00:00"/>
    <d v="1900-04-17T00:00:00"/>
    <s v="RED INTERNA GRAVADA BASE 4"/>
    <n v="45483"/>
    <x v="1"/>
  </r>
  <r>
    <n v="638"/>
    <x v="55"/>
    <d v="2015-02-12T00:00:00"/>
    <d v="1900-04-19T00:00:00"/>
    <s v="SERVICIO ASOCIADO RED INTERNA BASE 4"/>
    <n v="-251"/>
    <x v="0"/>
  </r>
  <r>
    <n v="638"/>
    <x v="55"/>
    <d v="2015-02-12T00:00:00"/>
    <d v="1900-04-19T00:00:00"/>
    <s v="SERVICIO ASOCIADO RED INTERNA BASE 4"/>
    <n v="251"/>
    <x v="1"/>
  </r>
  <r>
    <n v="639"/>
    <x v="56"/>
    <d v="2015-02-12T00:00:00"/>
    <d v="1900-01-03T00:00:00"/>
    <s v="CARGO POR CONEXIÓN"/>
    <n v="-4465"/>
    <x v="0"/>
  </r>
  <r>
    <n v="639"/>
    <x v="56"/>
    <d v="2015-02-12T00:00:00"/>
    <d v="1900-01-03T00:00:00"/>
    <s v="CARGO POR CONEXIÓN"/>
    <n v="4465"/>
    <x v="1"/>
  </r>
  <r>
    <n v="639"/>
    <x v="56"/>
    <d v="2015-02-12T00:00:00"/>
    <d v="1900-01-06T00:00:00"/>
    <s v="CONSUMO"/>
    <n v="-308205"/>
    <x v="0"/>
  </r>
  <r>
    <n v="639"/>
    <x v="56"/>
    <d v="2015-02-12T00:00:00"/>
    <d v="1900-01-06T00:00:00"/>
    <s v="CONSUMO"/>
    <n v="308205"/>
    <x v="1"/>
  </r>
  <r>
    <n v="639"/>
    <x v="56"/>
    <d v="2015-02-12T00:00:00"/>
    <d v="1900-01-16T00:00:00"/>
    <s v="RECONEXION"/>
    <n v="-2349"/>
    <x v="0"/>
  </r>
  <r>
    <n v="639"/>
    <x v="56"/>
    <d v="2015-02-12T00:00:00"/>
    <d v="1900-01-16T00:00:00"/>
    <s v="RECONEXION"/>
    <n v="2349"/>
    <x v="1"/>
  </r>
  <r>
    <n v="639"/>
    <x v="56"/>
    <d v="2015-02-12T00:00:00"/>
    <d v="1900-01-23T00:00:00"/>
    <s v="REVISION PERIODICA"/>
    <n v="-9616"/>
    <x v="0"/>
  </r>
  <r>
    <n v="639"/>
    <x v="56"/>
    <d v="2015-02-12T00:00:00"/>
    <d v="1900-01-23T00:00:00"/>
    <s v="REVISION PERIODICA"/>
    <n v="9616"/>
    <x v="1"/>
  </r>
  <r>
    <n v="639"/>
    <x v="56"/>
    <d v="2015-02-12T00:00:00"/>
    <d v="1900-01-27T00:00:00"/>
    <s v="SERVICIOS ASOCIADOS CARGO POR CONEXIÓN"/>
    <n v="-10485"/>
    <x v="0"/>
  </r>
  <r>
    <n v="639"/>
    <x v="56"/>
    <d v="2015-02-12T00:00:00"/>
    <d v="1900-01-27T00:00:00"/>
    <s v="SERVICIOS ASOCIADOS CARGO POR CONEXIÓN"/>
    <n v="10485"/>
    <x v="1"/>
  </r>
  <r>
    <n v="639"/>
    <x v="56"/>
    <d v="2015-02-12T00:00:00"/>
    <d v="1900-01-29T00:00:00"/>
    <s v="SUBSIDIO"/>
    <n v="-145438"/>
    <x v="1"/>
  </r>
  <r>
    <n v="639"/>
    <x v="56"/>
    <d v="2015-02-12T00:00:00"/>
    <d v="1900-01-29T00:00:00"/>
    <s v="SUBSIDIO"/>
    <n v="145438"/>
    <x v="0"/>
  </r>
  <r>
    <n v="639"/>
    <x v="56"/>
    <d v="2015-02-12T00:00:00"/>
    <d v="1900-02-14T00:00:00"/>
    <s v="RECARGOS MORA EXCLUIDOS"/>
    <n v="-4721"/>
    <x v="0"/>
  </r>
  <r>
    <n v="639"/>
    <x v="56"/>
    <d v="2015-02-12T00:00:00"/>
    <d v="1900-02-14T00:00:00"/>
    <s v="RECARGOS MORA EXCLUIDOS"/>
    <n v="4721"/>
    <x v="1"/>
  </r>
  <r>
    <n v="639"/>
    <x v="56"/>
    <d v="2015-02-12T00:00:00"/>
    <d v="1900-02-20T00:00:00"/>
    <s v="LIBERTY MERCADO ASEGURADO"/>
    <n v="-5620"/>
    <x v="0"/>
  </r>
  <r>
    <n v="639"/>
    <x v="56"/>
    <d v="2015-02-12T00:00:00"/>
    <d v="1900-02-20T00:00:00"/>
    <s v="LIBERTY MERCADO ASEGURADO"/>
    <n v="5620"/>
    <x v="1"/>
  </r>
  <r>
    <n v="639"/>
    <x v="56"/>
    <d v="2015-02-12T00:00:00"/>
    <d v="1900-02-24T00:00:00"/>
    <s v="INTERESES FINANCIACION CONEXION"/>
    <n v="-26014"/>
    <x v="0"/>
  </r>
  <r>
    <n v="639"/>
    <x v="56"/>
    <d v="2015-02-12T00:00:00"/>
    <d v="1900-02-24T00:00:00"/>
    <s v="INTERESES FINANCIACION CONEXION"/>
    <n v="26014"/>
    <x v="1"/>
  </r>
  <r>
    <n v="639"/>
    <x v="56"/>
    <d v="2015-02-12T00:00:00"/>
    <d v="1900-02-26T00:00:00"/>
    <s v="INTERESES FINANCIACION CREDITO BRILLA"/>
    <n v="-307202"/>
    <x v="0"/>
  </r>
  <r>
    <n v="639"/>
    <x v="56"/>
    <d v="2015-02-12T00:00:00"/>
    <d v="1900-02-26T00:00:00"/>
    <s v="INTERESES FINANCIACION CREDITO BRILLA"/>
    <n v="307202"/>
    <x v="1"/>
  </r>
  <r>
    <n v="639"/>
    <x v="56"/>
    <d v="2015-02-12T00:00:00"/>
    <d v="1900-02-28T00:00:00"/>
    <s v="SEGURO BRILLA"/>
    <n v="-2367"/>
    <x v="0"/>
  </r>
  <r>
    <n v="639"/>
    <x v="56"/>
    <d v="2015-02-12T00:00:00"/>
    <d v="1900-02-28T00:00:00"/>
    <s v="SEGURO BRILLA"/>
    <n v="2367"/>
    <x v="1"/>
  </r>
  <r>
    <n v="639"/>
    <x v="56"/>
    <d v="2015-02-12T00:00:00"/>
    <d v="1900-04-07T00:00:00"/>
    <s v="REFINANCIACION"/>
    <n v="-19060"/>
    <x v="0"/>
  </r>
  <r>
    <n v="639"/>
    <x v="56"/>
    <d v="2015-02-12T00:00:00"/>
    <d v="1900-04-07T00:00:00"/>
    <s v="REFINANCIACION"/>
    <n v="19060"/>
    <x v="1"/>
  </r>
  <r>
    <n v="639"/>
    <x v="56"/>
    <d v="2015-02-12T00:00:00"/>
    <d v="1900-04-12T00:00:00"/>
    <s v="INTERESES FINANC RED INTERNA"/>
    <n v="-13761"/>
    <x v="0"/>
  </r>
  <r>
    <n v="639"/>
    <x v="56"/>
    <d v="2015-02-12T00:00:00"/>
    <d v="1900-04-12T00:00:00"/>
    <s v="INTERESES FINANC RED INTERNA"/>
    <n v="13761"/>
    <x v="1"/>
  </r>
  <r>
    <n v="639"/>
    <x v="56"/>
    <d v="2015-02-12T00:00:00"/>
    <d v="1900-04-17T00:00:00"/>
    <s v="RED INTERNA GRAVADA BASE 4"/>
    <n v="-9193"/>
    <x v="0"/>
  </r>
  <r>
    <n v="639"/>
    <x v="56"/>
    <d v="2015-02-12T00:00:00"/>
    <d v="1900-04-17T00:00:00"/>
    <s v="RED INTERNA GRAVADA BASE 4"/>
    <n v="9193"/>
    <x v="1"/>
  </r>
  <r>
    <n v="639"/>
    <x v="56"/>
    <d v="2015-02-12T00:00:00"/>
    <d v="1900-04-19T00:00:00"/>
    <s v="SERVICIO ASOCIADO RED INTERNA BASE 4"/>
    <n v="-1652"/>
    <x v="0"/>
  </r>
  <r>
    <n v="639"/>
    <x v="56"/>
    <d v="2015-02-12T00:00:00"/>
    <d v="1900-04-19T00:00:00"/>
    <s v="SERVICIO ASOCIADO RED INTERNA BASE 4"/>
    <n v="1652"/>
    <x v="1"/>
  </r>
  <r>
    <n v="641"/>
    <x v="57"/>
    <d v="2015-02-12T00:00:00"/>
    <d v="1900-01-06T00:00:00"/>
    <s v="CONSUMO"/>
    <n v="-88149"/>
    <x v="0"/>
  </r>
  <r>
    <n v="641"/>
    <x v="57"/>
    <d v="2015-02-12T00:00:00"/>
    <d v="1900-01-06T00:00:00"/>
    <s v="CONSUMO"/>
    <n v="88149"/>
    <x v="1"/>
  </r>
  <r>
    <n v="641"/>
    <x v="57"/>
    <d v="2015-02-12T00:00:00"/>
    <d v="1900-01-23T00:00:00"/>
    <s v="REVISION PERIODICA"/>
    <n v="-4025"/>
    <x v="0"/>
  </r>
  <r>
    <n v="641"/>
    <x v="57"/>
    <d v="2015-02-12T00:00:00"/>
    <d v="1900-01-23T00:00:00"/>
    <s v="REVISION PERIODICA"/>
    <n v="4025"/>
    <x v="1"/>
  </r>
  <r>
    <n v="641"/>
    <x v="57"/>
    <d v="2015-02-12T00:00:00"/>
    <d v="1900-01-27T00:00:00"/>
    <s v="SERVICIOS ASOCIADOS CARGO POR CONEXIÓN"/>
    <n v="-3758"/>
    <x v="0"/>
  </r>
  <r>
    <n v="641"/>
    <x v="57"/>
    <d v="2015-02-12T00:00:00"/>
    <d v="1900-01-27T00:00:00"/>
    <s v="SERVICIOS ASOCIADOS CARGO POR CONEXIÓN"/>
    <n v="3758"/>
    <x v="1"/>
  </r>
  <r>
    <n v="641"/>
    <x v="57"/>
    <d v="2015-02-12T00:00:00"/>
    <d v="1900-01-29T00:00:00"/>
    <s v="SUBSIDIO"/>
    <n v="-35375"/>
    <x v="1"/>
  </r>
  <r>
    <n v="641"/>
    <x v="57"/>
    <d v="2015-02-12T00:00:00"/>
    <d v="1900-01-29T00:00:00"/>
    <s v="SUBSIDIO"/>
    <n v="35375"/>
    <x v="0"/>
  </r>
  <r>
    <n v="641"/>
    <x v="57"/>
    <d v="2015-02-12T00:00:00"/>
    <d v="1900-02-14T00:00:00"/>
    <s v="RECARGOS MORA EXCLUIDOS"/>
    <n v="-1994"/>
    <x v="0"/>
  </r>
  <r>
    <n v="641"/>
    <x v="57"/>
    <d v="2015-02-12T00:00:00"/>
    <d v="1900-02-14T00:00:00"/>
    <s v="RECARGOS MORA EXCLUIDOS"/>
    <n v="1994"/>
    <x v="1"/>
  </r>
  <r>
    <n v="641"/>
    <x v="57"/>
    <d v="2015-02-12T00:00:00"/>
    <d v="1900-02-20T00:00:00"/>
    <s v="LIBERTY MERCADO ASEGURADO"/>
    <n v="-13400"/>
    <x v="0"/>
  </r>
  <r>
    <n v="641"/>
    <x v="57"/>
    <d v="2015-02-12T00:00:00"/>
    <d v="1900-02-20T00:00:00"/>
    <s v="LIBERTY MERCADO ASEGURADO"/>
    <n v="13400"/>
    <x v="1"/>
  </r>
  <r>
    <n v="641"/>
    <x v="57"/>
    <d v="2015-02-12T00:00:00"/>
    <d v="1900-02-24T00:00:00"/>
    <s v="INTERESES FINANCIACION CONEXION"/>
    <n v="-3677"/>
    <x v="0"/>
  </r>
  <r>
    <n v="641"/>
    <x v="57"/>
    <d v="2015-02-12T00:00:00"/>
    <d v="1900-02-24T00:00:00"/>
    <s v="INTERESES FINANCIACION CONEXION"/>
    <n v="3677"/>
    <x v="1"/>
  </r>
  <r>
    <n v="641"/>
    <x v="57"/>
    <d v="2015-02-12T00:00:00"/>
    <d v="1900-02-26T00:00:00"/>
    <s v="INTERESES FINANCIACION CREDITO BRILLA"/>
    <n v="-167143"/>
    <x v="0"/>
  </r>
  <r>
    <n v="641"/>
    <x v="57"/>
    <d v="2015-02-12T00:00:00"/>
    <d v="1900-02-26T00:00:00"/>
    <s v="INTERESES FINANCIACION CREDITO BRILLA"/>
    <n v="167143"/>
    <x v="1"/>
  </r>
  <r>
    <n v="641"/>
    <x v="57"/>
    <d v="2015-02-12T00:00:00"/>
    <d v="1900-02-28T00:00:00"/>
    <s v="SEGURO BRILLA"/>
    <n v="-2133"/>
    <x v="0"/>
  </r>
  <r>
    <n v="641"/>
    <x v="57"/>
    <d v="2015-02-12T00:00:00"/>
    <d v="1900-02-28T00:00:00"/>
    <s v="SEGURO BRILLA"/>
    <n v="2133"/>
    <x v="1"/>
  </r>
  <r>
    <n v="641"/>
    <x v="57"/>
    <d v="2015-02-12T00:00:00"/>
    <d v="1900-04-12T00:00:00"/>
    <s v="INTERESES FINANC RED INTERNA"/>
    <n v="-623"/>
    <x v="0"/>
  </r>
  <r>
    <n v="641"/>
    <x v="57"/>
    <d v="2015-02-12T00:00:00"/>
    <d v="1900-04-12T00:00:00"/>
    <s v="INTERESES FINANC RED INTERNA"/>
    <n v="623"/>
    <x v="1"/>
  </r>
  <r>
    <n v="641"/>
    <x v="57"/>
    <d v="2015-02-12T00:00:00"/>
    <d v="1900-04-19T00:00:00"/>
    <s v="SERVICIO ASOCIADO RED INTERNA BASE 4"/>
    <n v="-677"/>
    <x v="0"/>
  </r>
  <r>
    <n v="641"/>
    <x v="57"/>
    <d v="2015-02-12T00:00:00"/>
    <d v="1900-04-19T00:00:00"/>
    <s v="SERVICIO ASOCIADO RED INTERNA BASE 4"/>
    <n v="677"/>
    <x v="1"/>
  </r>
  <r>
    <n v="649"/>
    <x v="58"/>
    <d v="2015-02-12T00:00:00"/>
    <d v="1899-12-31T00:00:00"/>
    <s v="ANTICIPOS"/>
    <n v="-3209"/>
    <x v="0"/>
  </r>
  <r>
    <n v="649"/>
    <x v="58"/>
    <d v="2015-02-12T00:00:00"/>
    <d v="1899-12-31T00:00:00"/>
    <s v="ANTICIPOS"/>
    <n v="3209"/>
    <x v="1"/>
  </r>
  <r>
    <n v="649"/>
    <x v="58"/>
    <d v="2015-02-12T00:00:00"/>
    <d v="1900-01-03T00:00:00"/>
    <s v="CARGO POR CONEXIÓN"/>
    <n v="-6256"/>
    <x v="0"/>
  </r>
  <r>
    <n v="649"/>
    <x v="58"/>
    <d v="2015-02-12T00:00:00"/>
    <d v="1900-01-03T00:00:00"/>
    <s v="CARGO POR CONEXIÓN"/>
    <n v="6256"/>
    <x v="1"/>
  </r>
  <r>
    <n v="649"/>
    <x v="58"/>
    <d v="2015-02-12T00:00:00"/>
    <d v="1900-01-06T00:00:00"/>
    <s v="CONSUMO"/>
    <n v="-185401"/>
    <x v="0"/>
  </r>
  <r>
    <n v="649"/>
    <x v="58"/>
    <d v="2015-02-12T00:00:00"/>
    <d v="1900-01-06T00:00:00"/>
    <s v="CONSUMO"/>
    <n v="185401"/>
    <x v="1"/>
  </r>
  <r>
    <n v="649"/>
    <x v="58"/>
    <d v="2015-02-12T00:00:00"/>
    <d v="1900-01-29T00:00:00"/>
    <s v="SUBSIDIO"/>
    <n v="-90832"/>
    <x v="1"/>
  </r>
  <r>
    <n v="649"/>
    <x v="58"/>
    <d v="2015-02-12T00:00:00"/>
    <d v="1900-01-29T00:00:00"/>
    <s v="SUBSIDIO"/>
    <n v="90832"/>
    <x v="0"/>
  </r>
  <r>
    <n v="649"/>
    <x v="58"/>
    <d v="2015-02-12T00:00:00"/>
    <d v="1900-02-14T00:00:00"/>
    <s v="RECARGOS MORA EXCLUIDOS"/>
    <n v="-328"/>
    <x v="0"/>
  </r>
  <r>
    <n v="649"/>
    <x v="58"/>
    <d v="2015-02-12T00:00:00"/>
    <d v="1900-02-14T00:00:00"/>
    <s v="RECARGOS MORA EXCLUIDOS"/>
    <n v="328"/>
    <x v="1"/>
  </r>
  <r>
    <n v="649"/>
    <x v="58"/>
    <d v="2015-02-12T00:00:00"/>
    <d v="1900-02-24T00:00:00"/>
    <s v="INTERESES FINANCIACION CONEXION"/>
    <n v="-24536"/>
    <x v="0"/>
  </r>
  <r>
    <n v="649"/>
    <x v="58"/>
    <d v="2015-02-12T00:00:00"/>
    <d v="1900-02-24T00:00:00"/>
    <s v="INTERESES FINANCIACION CONEXION"/>
    <n v="24536"/>
    <x v="1"/>
  </r>
  <r>
    <n v="649"/>
    <x v="58"/>
    <d v="2015-02-12T00:00:00"/>
    <d v="1900-04-12T00:00:00"/>
    <s v="INTERESES FINANC RED INTERNA"/>
    <n v="-78489"/>
    <x v="0"/>
  </r>
  <r>
    <n v="649"/>
    <x v="58"/>
    <d v="2015-02-12T00:00:00"/>
    <d v="1900-04-12T00:00:00"/>
    <s v="INTERESES FINANC RED INTERNA"/>
    <n v="78489"/>
    <x v="1"/>
  </r>
  <r>
    <n v="649"/>
    <x v="58"/>
    <d v="2015-02-12T00:00:00"/>
    <d v="1900-04-17T00:00:00"/>
    <s v="RED INTERNA GRAVADA BASE 4"/>
    <n v="-23111"/>
    <x v="0"/>
  </r>
  <r>
    <n v="649"/>
    <x v="58"/>
    <d v="2015-02-12T00:00:00"/>
    <d v="1900-04-17T00:00:00"/>
    <s v="RED INTERNA GRAVADA BASE 4"/>
    <n v="23111"/>
    <x v="1"/>
  </r>
  <r>
    <n v="649"/>
    <x v="58"/>
    <d v="2015-02-12T00:00:00"/>
    <d v="1900-04-19T00:00:00"/>
    <s v="SERVICIO ASOCIADO RED INTERNA BASE 4"/>
    <n v="-791"/>
    <x v="0"/>
  </r>
  <r>
    <n v="649"/>
    <x v="58"/>
    <d v="2015-02-12T00:00:00"/>
    <d v="1900-04-19T00:00:00"/>
    <s v="SERVICIO ASOCIADO RED INTERNA BASE 4"/>
    <n v="791"/>
    <x v="1"/>
  </r>
  <r>
    <n v="650"/>
    <x v="59"/>
    <d v="2015-02-12T00:00:00"/>
    <d v="1899-12-31T00:00:00"/>
    <s v="ANTICIPOS"/>
    <n v="-1603"/>
    <x v="0"/>
  </r>
  <r>
    <n v="650"/>
    <x v="59"/>
    <d v="2015-02-12T00:00:00"/>
    <d v="1899-12-31T00:00:00"/>
    <s v="ANTICIPOS"/>
    <n v="1603"/>
    <x v="1"/>
  </r>
  <r>
    <n v="650"/>
    <x v="59"/>
    <d v="2015-02-12T00:00:00"/>
    <d v="1900-01-03T00:00:00"/>
    <s v="CARGO POR CONEXIÓN"/>
    <n v="-1977"/>
    <x v="0"/>
  </r>
  <r>
    <n v="650"/>
    <x v="59"/>
    <d v="2015-02-12T00:00:00"/>
    <d v="1900-01-03T00:00:00"/>
    <s v="CARGO POR CONEXIÓN"/>
    <n v="1977"/>
    <x v="1"/>
  </r>
  <r>
    <n v="650"/>
    <x v="59"/>
    <d v="2015-02-12T00:00:00"/>
    <d v="1900-01-06T00:00:00"/>
    <s v="CONSUMO"/>
    <n v="-77272"/>
    <x v="0"/>
  </r>
  <r>
    <n v="650"/>
    <x v="59"/>
    <d v="2015-02-12T00:00:00"/>
    <d v="1900-01-06T00:00:00"/>
    <s v="CONSUMO"/>
    <n v="77272"/>
    <x v="1"/>
  </r>
  <r>
    <n v="650"/>
    <x v="59"/>
    <d v="2015-02-12T00:00:00"/>
    <d v="1900-01-16T00:00:00"/>
    <s v="RECONEXION"/>
    <n v="-684"/>
    <x v="0"/>
  </r>
  <r>
    <n v="650"/>
    <x v="59"/>
    <d v="2015-02-12T00:00:00"/>
    <d v="1900-01-16T00:00:00"/>
    <s v="RECONEXION"/>
    <n v="684"/>
    <x v="1"/>
  </r>
  <r>
    <n v="650"/>
    <x v="59"/>
    <d v="2015-02-12T00:00:00"/>
    <d v="1900-01-29T00:00:00"/>
    <s v="SUBSIDIO"/>
    <n v="-40981"/>
    <x v="1"/>
  </r>
  <r>
    <n v="650"/>
    <x v="59"/>
    <d v="2015-02-12T00:00:00"/>
    <d v="1900-01-29T00:00:00"/>
    <s v="SUBSIDIO"/>
    <n v="40981"/>
    <x v="0"/>
  </r>
  <r>
    <n v="650"/>
    <x v="59"/>
    <d v="2015-02-12T00:00:00"/>
    <d v="1900-02-14T00:00:00"/>
    <s v="RECARGOS MORA EXCLUIDOS"/>
    <n v="-787"/>
    <x v="0"/>
  </r>
  <r>
    <n v="650"/>
    <x v="59"/>
    <d v="2015-02-12T00:00:00"/>
    <d v="1900-02-14T00:00:00"/>
    <s v="RECARGOS MORA EXCLUIDOS"/>
    <n v="787"/>
    <x v="1"/>
  </r>
  <r>
    <n v="650"/>
    <x v="59"/>
    <d v="2015-02-12T00:00:00"/>
    <d v="1900-02-24T00:00:00"/>
    <s v="INTERESES FINANCIACION CONEXION"/>
    <n v="-23284"/>
    <x v="0"/>
  </r>
  <r>
    <n v="650"/>
    <x v="59"/>
    <d v="2015-02-12T00:00:00"/>
    <d v="1900-02-24T00:00:00"/>
    <s v="INTERESES FINANCIACION CONEXION"/>
    <n v="23284"/>
    <x v="1"/>
  </r>
  <r>
    <n v="650"/>
    <x v="59"/>
    <d v="2015-02-12T00:00:00"/>
    <d v="1900-03-21T00:00:00"/>
    <s v="SERVICIOS VARIOS GRAVADO"/>
    <n v="-9"/>
    <x v="0"/>
  </r>
  <r>
    <n v="650"/>
    <x v="59"/>
    <d v="2015-02-12T00:00:00"/>
    <d v="1900-03-21T00:00:00"/>
    <s v="SERVICIOS VARIOS GRAVADO"/>
    <n v="9"/>
    <x v="1"/>
  </r>
  <r>
    <n v="650"/>
    <x v="59"/>
    <d v="2015-02-12T00:00:00"/>
    <d v="1900-04-07T00:00:00"/>
    <s v="REFINANCIACION"/>
    <n v="-38"/>
    <x v="0"/>
  </r>
  <r>
    <n v="650"/>
    <x v="59"/>
    <d v="2015-02-12T00:00:00"/>
    <d v="1900-04-07T00:00:00"/>
    <s v="REFINANCIACION"/>
    <n v="38"/>
    <x v="1"/>
  </r>
  <r>
    <n v="650"/>
    <x v="59"/>
    <d v="2015-02-12T00:00:00"/>
    <d v="1900-04-12T00:00:00"/>
    <s v="INTERESES FINANC RED INTERNA"/>
    <n v="-16997"/>
    <x v="0"/>
  </r>
  <r>
    <n v="650"/>
    <x v="59"/>
    <d v="2015-02-12T00:00:00"/>
    <d v="1900-04-12T00:00:00"/>
    <s v="INTERESES FINANC RED INTERNA"/>
    <n v="16997"/>
    <x v="1"/>
  </r>
  <r>
    <n v="650"/>
    <x v="59"/>
    <d v="2015-02-12T00:00:00"/>
    <d v="1900-04-17T00:00:00"/>
    <s v="RED INTERNA GRAVADA BASE 4"/>
    <n v="-4351"/>
    <x v="0"/>
  </r>
  <r>
    <n v="650"/>
    <x v="59"/>
    <d v="2015-02-12T00:00:00"/>
    <d v="1900-04-17T00:00:00"/>
    <s v="RED INTERNA GRAVADA BASE 4"/>
    <n v="4351"/>
    <x v="1"/>
  </r>
  <r>
    <n v="650"/>
    <x v="59"/>
    <d v="2015-02-12T00:00:00"/>
    <d v="1900-04-19T00:00:00"/>
    <s v="SERVICIO ASOCIADO RED INTERNA BASE 4"/>
    <n v="-400"/>
    <x v="0"/>
  </r>
  <r>
    <n v="650"/>
    <x v="59"/>
    <d v="2015-02-12T00:00:00"/>
    <n v="110"/>
    <s v="SERVICIO ASOCIADO RED INTERNA BASE 4"/>
    <n v="40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0">
  <r>
    <n v="1"/>
    <x v="0"/>
    <n v="69036960"/>
    <x v="0"/>
  </r>
  <r>
    <n v="1"/>
    <x v="0"/>
    <n v="69036960"/>
    <x v="1"/>
  </r>
  <r>
    <n v="2"/>
    <x v="1"/>
    <n v="722410"/>
    <x v="0"/>
  </r>
  <r>
    <n v="2"/>
    <x v="1"/>
    <n v="722410"/>
    <x v="1"/>
  </r>
  <r>
    <n v="6"/>
    <x v="2"/>
    <n v="212137"/>
    <x v="0"/>
  </r>
  <r>
    <n v="6"/>
    <x v="2"/>
    <n v="212137"/>
    <x v="1"/>
  </r>
  <r>
    <n v="7"/>
    <x v="3"/>
    <n v="321488815"/>
    <x v="0"/>
  </r>
  <r>
    <n v="7"/>
    <x v="3"/>
    <n v="321488815"/>
    <x v="1"/>
  </r>
  <r>
    <n v="9"/>
    <x v="4"/>
    <n v="664989"/>
    <x v="0"/>
  </r>
  <r>
    <n v="9"/>
    <x v="4"/>
    <n v="664989"/>
    <x v="1"/>
  </r>
  <r>
    <n v="12"/>
    <x v="5"/>
    <n v="1100640"/>
    <x v="0"/>
  </r>
  <r>
    <n v="12"/>
    <x v="5"/>
    <n v="1100640"/>
    <x v="1"/>
  </r>
  <r>
    <n v="13"/>
    <x v="6"/>
    <n v="1629398"/>
    <x v="0"/>
  </r>
  <r>
    <n v="13"/>
    <x v="6"/>
    <n v="1629398"/>
    <x v="1"/>
  </r>
  <r>
    <n v="14"/>
    <x v="7"/>
    <n v="394347"/>
    <x v="0"/>
  </r>
  <r>
    <n v="14"/>
    <x v="7"/>
    <n v="394347"/>
    <x v="1"/>
  </r>
  <r>
    <n v="19"/>
    <x v="8"/>
    <n v="2880341"/>
    <x v="0"/>
  </r>
  <r>
    <n v="19"/>
    <x v="8"/>
    <n v="2880341"/>
    <x v="1"/>
  </r>
  <r>
    <n v="23"/>
    <x v="9"/>
    <n v="69185736"/>
    <x v="0"/>
  </r>
  <r>
    <n v="23"/>
    <x v="9"/>
    <n v="69185736"/>
    <x v="1"/>
  </r>
  <r>
    <n v="32"/>
    <x v="10"/>
    <n v="3421535"/>
    <x v="0"/>
  </r>
  <r>
    <n v="32"/>
    <x v="10"/>
    <n v="3421535"/>
    <x v="1"/>
  </r>
  <r>
    <n v="51"/>
    <x v="11"/>
    <n v="96698937"/>
    <x v="0"/>
  </r>
  <r>
    <n v="51"/>
    <x v="11"/>
    <n v="96698937"/>
    <x v="1"/>
  </r>
  <r>
    <n v="52"/>
    <x v="12"/>
    <n v="309977598"/>
    <x v="0"/>
  </r>
  <r>
    <n v="52"/>
    <x v="12"/>
    <n v="309977598"/>
    <x v="1"/>
  </r>
  <r>
    <n v="500"/>
    <x v="13"/>
    <n v="12159581"/>
    <x v="0"/>
  </r>
  <r>
    <n v="500"/>
    <x v="13"/>
    <n v="12159581"/>
    <x v="1"/>
  </r>
  <r>
    <n v="501"/>
    <x v="14"/>
    <n v="3993726"/>
    <x v="1"/>
  </r>
  <r>
    <n v="501"/>
    <x v="14"/>
    <n v="3996554"/>
    <x v="0"/>
  </r>
  <r>
    <n v="502"/>
    <x v="15"/>
    <n v="1857413"/>
    <x v="0"/>
  </r>
  <r>
    <n v="502"/>
    <x v="15"/>
    <n v="1857413"/>
    <x v="1"/>
  </r>
  <r>
    <n v="504"/>
    <x v="16"/>
    <n v="6711267"/>
    <x v="0"/>
  </r>
  <r>
    <n v="504"/>
    <x v="16"/>
    <n v="6711267"/>
    <x v="1"/>
  </r>
  <r>
    <n v="506"/>
    <x v="17"/>
    <n v="97635934"/>
    <x v="0"/>
  </r>
  <r>
    <n v="506"/>
    <x v="17"/>
    <n v="97635934"/>
    <x v="1"/>
  </r>
  <r>
    <n v="512"/>
    <x v="18"/>
    <n v="3442935"/>
    <x v="0"/>
  </r>
  <r>
    <n v="512"/>
    <x v="18"/>
    <n v="3442935"/>
    <x v="1"/>
  </r>
  <r>
    <n v="514"/>
    <x v="19"/>
    <n v="3647005"/>
    <x v="0"/>
  </r>
  <r>
    <n v="514"/>
    <x v="19"/>
    <n v="3647005"/>
    <x v="1"/>
  </r>
  <r>
    <n v="515"/>
    <x v="20"/>
    <n v="1308965"/>
    <x v="0"/>
  </r>
  <r>
    <n v="515"/>
    <x v="20"/>
    <n v="1308965"/>
    <x v="1"/>
  </r>
  <r>
    <n v="517"/>
    <x v="21"/>
    <n v="809451"/>
    <x v="0"/>
  </r>
  <r>
    <n v="517"/>
    <x v="21"/>
    <n v="809451"/>
    <x v="1"/>
  </r>
  <r>
    <n v="518"/>
    <x v="22"/>
    <n v="964013"/>
    <x v="0"/>
  </r>
  <r>
    <n v="518"/>
    <x v="22"/>
    <n v="964013"/>
    <x v="1"/>
  </r>
  <r>
    <n v="519"/>
    <x v="23"/>
    <n v="1121077"/>
    <x v="0"/>
  </r>
  <r>
    <n v="519"/>
    <x v="23"/>
    <n v="1121077"/>
    <x v="1"/>
  </r>
  <r>
    <n v="520"/>
    <x v="24"/>
    <n v="472672"/>
    <x v="0"/>
  </r>
  <r>
    <n v="520"/>
    <x v="24"/>
    <n v="472672"/>
    <x v="1"/>
  </r>
  <r>
    <n v="525"/>
    <x v="25"/>
    <n v="341131"/>
    <x v="0"/>
  </r>
  <r>
    <n v="525"/>
    <x v="25"/>
    <n v="341131"/>
    <x v="1"/>
  </r>
  <r>
    <n v="527"/>
    <x v="26"/>
    <n v="102963"/>
    <x v="0"/>
  </r>
  <r>
    <n v="527"/>
    <x v="26"/>
    <n v="102963"/>
    <x v="1"/>
  </r>
  <r>
    <n v="528"/>
    <x v="27"/>
    <n v="34314"/>
    <x v="0"/>
  </r>
  <r>
    <n v="528"/>
    <x v="27"/>
    <n v="34314"/>
    <x v="1"/>
  </r>
  <r>
    <n v="529"/>
    <x v="28"/>
    <n v="891726"/>
    <x v="0"/>
  </r>
  <r>
    <n v="529"/>
    <x v="28"/>
    <n v="891726"/>
    <x v="1"/>
  </r>
  <r>
    <n v="530"/>
    <x v="29"/>
    <n v="959936"/>
    <x v="0"/>
  </r>
  <r>
    <n v="530"/>
    <x v="29"/>
    <n v="959936"/>
    <x v="1"/>
  </r>
  <r>
    <n v="531"/>
    <x v="30"/>
    <n v="976369"/>
    <x v="0"/>
  </r>
  <r>
    <n v="531"/>
    <x v="30"/>
    <n v="976369"/>
    <x v="1"/>
  </r>
  <r>
    <n v="532"/>
    <x v="31"/>
    <n v="65538"/>
    <x v="0"/>
  </r>
  <r>
    <n v="532"/>
    <x v="31"/>
    <n v="65538"/>
    <x v="1"/>
  </r>
  <r>
    <n v="533"/>
    <x v="32"/>
    <n v="908361"/>
    <x v="0"/>
  </r>
  <r>
    <n v="533"/>
    <x v="32"/>
    <n v="908361"/>
    <x v="1"/>
  </r>
  <r>
    <n v="534"/>
    <x v="33"/>
    <n v="377929"/>
    <x v="0"/>
  </r>
  <r>
    <n v="534"/>
    <x v="33"/>
    <n v="377929"/>
    <x v="1"/>
  </r>
  <r>
    <n v="553"/>
    <x v="34"/>
    <n v="904227"/>
    <x v="0"/>
  </r>
  <r>
    <n v="553"/>
    <x v="34"/>
    <n v="904227"/>
    <x v="1"/>
  </r>
  <r>
    <n v="564"/>
    <x v="35"/>
    <n v="116238"/>
    <x v="0"/>
  </r>
  <r>
    <n v="564"/>
    <x v="35"/>
    <n v="116238"/>
    <x v="1"/>
  </r>
  <r>
    <n v="566"/>
    <x v="36"/>
    <n v="1193869"/>
    <x v="0"/>
  </r>
  <r>
    <n v="566"/>
    <x v="36"/>
    <n v="1193869"/>
    <x v="1"/>
  </r>
  <r>
    <n v="582"/>
    <x v="37"/>
    <n v="96746160"/>
    <x v="0"/>
  </r>
  <r>
    <n v="582"/>
    <x v="37"/>
    <n v="96746160"/>
    <x v="1"/>
  </r>
  <r>
    <n v="587"/>
    <x v="38"/>
    <n v="3424955"/>
    <x v="0"/>
  </r>
  <r>
    <n v="587"/>
    <x v="38"/>
    <n v="3424955"/>
    <x v="1"/>
  </r>
  <r>
    <n v="588"/>
    <x v="39"/>
    <n v="51525"/>
    <x v="0"/>
  </r>
  <r>
    <n v="588"/>
    <x v="39"/>
    <n v="51525"/>
    <x v="1"/>
  </r>
  <r>
    <n v="603"/>
    <x v="40"/>
    <n v="249815485"/>
    <x v="0"/>
  </r>
  <r>
    <n v="603"/>
    <x v="40"/>
    <n v="249815485"/>
    <x v="1"/>
  </r>
  <r>
    <n v="607"/>
    <x v="41"/>
    <n v="1490240"/>
    <x v="0"/>
  </r>
  <r>
    <n v="607"/>
    <x v="41"/>
    <n v="1490240"/>
    <x v="1"/>
  </r>
  <r>
    <n v="609"/>
    <x v="42"/>
    <n v="60607502"/>
    <x v="0"/>
  </r>
  <r>
    <n v="609"/>
    <x v="42"/>
    <n v="60607502"/>
    <x v="1"/>
  </r>
  <r>
    <n v="617"/>
    <x v="43"/>
    <n v="267435"/>
    <x v="0"/>
  </r>
  <r>
    <n v="617"/>
    <x v="43"/>
    <n v="267435"/>
    <x v="1"/>
  </r>
  <r>
    <n v="618"/>
    <x v="44"/>
    <n v="76167"/>
    <x v="0"/>
  </r>
  <r>
    <n v="618"/>
    <x v="44"/>
    <n v="76167"/>
    <x v="1"/>
  </r>
  <r>
    <n v="620"/>
    <x v="45"/>
    <n v="163209"/>
    <x v="0"/>
  </r>
  <r>
    <n v="620"/>
    <x v="45"/>
    <n v="163209"/>
    <x v="1"/>
  </r>
  <r>
    <n v="621"/>
    <x v="46"/>
    <n v="82855"/>
    <x v="0"/>
  </r>
  <r>
    <n v="621"/>
    <x v="46"/>
    <n v="82855"/>
    <x v="1"/>
  </r>
  <r>
    <n v="626"/>
    <x v="47"/>
    <n v="1046446"/>
    <x v="0"/>
  </r>
  <r>
    <n v="626"/>
    <x v="47"/>
    <n v="1046446"/>
    <x v="1"/>
  </r>
  <r>
    <n v="628"/>
    <x v="48"/>
    <n v="410037"/>
    <x v="0"/>
  </r>
  <r>
    <n v="628"/>
    <x v="48"/>
    <n v="410037"/>
    <x v="1"/>
  </r>
  <r>
    <n v="631"/>
    <x v="49"/>
    <n v="333291"/>
    <x v="0"/>
  </r>
  <r>
    <n v="631"/>
    <x v="49"/>
    <n v="333291"/>
    <x v="1"/>
  </r>
  <r>
    <n v="632"/>
    <x v="50"/>
    <n v="56605"/>
    <x v="0"/>
  </r>
  <r>
    <n v="632"/>
    <x v="50"/>
    <n v="56605"/>
    <x v="1"/>
  </r>
  <r>
    <n v="634"/>
    <x v="51"/>
    <n v="795890"/>
    <x v="0"/>
  </r>
  <r>
    <n v="634"/>
    <x v="51"/>
    <n v="795890"/>
    <x v="1"/>
  </r>
  <r>
    <n v="635"/>
    <x v="52"/>
    <n v="2241645"/>
    <x v="0"/>
  </r>
  <r>
    <n v="635"/>
    <x v="52"/>
    <n v="2241645"/>
    <x v="1"/>
  </r>
  <r>
    <n v="636"/>
    <x v="53"/>
    <n v="4097720"/>
    <x v="0"/>
  </r>
  <r>
    <n v="636"/>
    <x v="53"/>
    <n v="4097720"/>
    <x v="1"/>
  </r>
  <r>
    <n v="637"/>
    <x v="54"/>
    <n v="197106"/>
    <x v="0"/>
  </r>
  <r>
    <n v="637"/>
    <x v="54"/>
    <n v="197106"/>
    <x v="1"/>
  </r>
  <r>
    <n v="638"/>
    <x v="55"/>
    <n v="110000"/>
    <x v="0"/>
  </r>
  <r>
    <n v="638"/>
    <x v="55"/>
    <n v="110000"/>
    <x v="1"/>
  </r>
  <r>
    <n v="639"/>
    <x v="56"/>
    <n v="579272"/>
    <x v="0"/>
  </r>
  <r>
    <n v="639"/>
    <x v="56"/>
    <n v="579272"/>
    <x v="1"/>
  </r>
  <r>
    <n v="641"/>
    <x v="57"/>
    <n v="250204"/>
    <x v="0"/>
  </r>
  <r>
    <n v="641"/>
    <x v="57"/>
    <n v="250204"/>
    <x v="1"/>
  </r>
  <r>
    <n v="649"/>
    <x v="58"/>
    <n v="231289"/>
    <x v="0"/>
  </r>
  <r>
    <n v="649"/>
    <x v="58"/>
    <n v="231289"/>
    <x v="1"/>
  </r>
  <r>
    <n v="650"/>
    <x v="59"/>
    <n v="86421"/>
    <x v="0"/>
  </r>
  <r>
    <n v="650"/>
    <x v="59"/>
    <n v="86421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896">
  <r>
    <n v="1"/>
    <x v="0"/>
    <d v="2015-02-12T00:00:00"/>
    <n v="1"/>
    <x v="0"/>
    <n v="-9789"/>
    <x v="0"/>
  </r>
  <r>
    <n v="1"/>
    <x v="0"/>
    <d v="2015-02-12T00:00:00"/>
    <n v="1"/>
    <x v="0"/>
    <n v="9789"/>
    <x v="1"/>
  </r>
  <r>
    <n v="1"/>
    <x v="0"/>
    <d v="2015-02-12T00:00:00"/>
    <n v="3"/>
    <x v="1"/>
    <n v="-624931"/>
    <x v="0"/>
  </r>
  <r>
    <n v="1"/>
    <x v="0"/>
    <d v="2015-02-12T00:00:00"/>
    <n v="3"/>
    <x v="1"/>
    <n v="624931"/>
    <x v="1"/>
  </r>
  <r>
    <n v="1"/>
    <x v="0"/>
    <d v="2015-02-12T00:00:00"/>
    <n v="4"/>
    <x v="2"/>
    <n v="-214754"/>
    <x v="0"/>
  </r>
  <r>
    <n v="1"/>
    <x v="0"/>
    <d v="2015-02-12T00:00:00"/>
    <n v="4"/>
    <x v="2"/>
    <n v="214754"/>
    <x v="1"/>
  </r>
  <r>
    <n v="1"/>
    <x v="0"/>
    <d v="2015-02-12T00:00:00"/>
    <n v="7"/>
    <x v="3"/>
    <n v="-58350692"/>
    <x v="0"/>
  </r>
  <r>
    <n v="1"/>
    <x v="0"/>
    <d v="2015-02-12T00:00:00"/>
    <n v="7"/>
    <x v="3"/>
    <n v="58350692"/>
    <x v="1"/>
  </r>
  <r>
    <n v="1"/>
    <x v="0"/>
    <d v="2015-02-12T00:00:00"/>
    <n v="8"/>
    <x v="4"/>
    <n v="-4727017"/>
    <x v="0"/>
  </r>
  <r>
    <n v="1"/>
    <x v="0"/>
    <d v="2015-02-12T00:00:00"/>
    <n v="8"/>
    <x v="4"/>
    <n v="4727017"/>
    <x v="1"/>
  </r>
  <r>
    <n v="1"/>
    <x v="0"/>
    <d v="2015-02-12T00:00:00"/>
    <n v="17"/>
    <x v="5"/>
    <n v="-95408"/>
    <x v="0"/>
  </r>
  <r>
    <n v="1"/>
    <x v="0"/>
    <d v="2015-02-12T00:00:00"/>
    <n v="17"/>
    <x v="5"/>
    <n v="95408"/>
    <x v="1"/>
  </r>
  <r>
    <n v="1"/>
    <x v="0"/>
    <d v="2015-02-12T00:00:00"/>
    <n v="24"/>
    <x v="6"/>
    <n v="-396231"/>
    <x v="0"/>
  </r>
  <r>
    <n v="1"/>
    <x v="0"/>
    <d v="2015-02-12T00:00:00"/>
    <n v="24"/>
    <x v="6"/>
    <n v="396231"/>
    <x v="1"/>
  </r>
  <r>
    <n v="1"/>
    <x v="0"/>
    <d v="2015-02-12T00:00:00"/>
    <n v="28"/>
    <x v="7"/>
    <n v="-317321"/>
    <x v="0"/>
  </r>
  <r>
    <n v="1"/>
    <x v="0"/>
    <d v="2015-02-12T00:00:00"/>
    <n v="28"/>
    <x v="7"/>
    <n v="317321"/>
    <x v="1"/>
  </r>
  <r>
    <n v="1"/>
    <x v="0"/>
    <d v="2015-02-12T00:00:00"/>
    <n v="30"/>
    <x v="8"/>
    <n v="-1709622"/>
    <x v="1"/>
  </r>
  <r>
    <n v="1"/>
    <x v="0"/>
    <d v="2015-02-12T00:00:00"/>
    <n v="30"/>
    <x v="8"/>
    <n v="1709622"/>
    <x v="0"/>
  </r>
  <r>
    <n v="1"/>
    <x v="0"/>
    <d v="2015-02-12T00:00:00"/>
    <n v="46"/>
    <x v="9"/>
    <n v="-126331"/>
    <x v="0"/>
  </r>
  <r>
    <n v="1"/>
    <x v="0"/>
    <d v="2015-02-12T00:00:00"/>
    <n v="46"/>
    <x v="9"/>
    <n v="126331"/>
    <x v="1"/>
  </r>
  <r>
    <n v="1"/>
    <x v="0"/>
    <d v="2015-02-12T00:00:00"/>
    <n v="49"/>
    <x v="10"/>
    <n v="-56540"/>
    <x v="0"/>
  </r>
  <r>
    <n v="1"/>
    <x v="0"/>
    <d v="2015-02-12T00:00:00"/>
    <n v="49"/>
    <x v="10"/>
    <n v="56540"/>
    <x v="1"/>
  </r>
  <r>
    <n v="1"/>
    <x v="0"/>
    <d v="2015-02-12T00:00:00"/>
    <n v="52"/>
    <x v="11"/>
    <n v="-224648"/>
    <x v="0"/>
  </r>
  <r>
    <n v="1"/>
    <x v="0"/>
    <d v="2015-02-12T00:00:00"/>
    <n v="52"/>
    <x v="11"/>
    <n v="224648"/>
    <x v="1"/>
  </r>
  <r>
    <n v="1"/>
    <x v="0"/>
    <d v="2015-02-12T00:00:00"/>
    <n v="56"/>
    <x v="12"/>
    <n v="-904910"/>
    <x v="0"/>
  </r>
  <r>
    <n v="1"/>
    <x v="0"/>
    <d v="2015-02-12T00:00:00"/>
    <n v="56"/>
    <x v="12"/>
    <n v="904910"/>
    <x v="1"/>
  </r>
  <r>
    <n v="1"/>
    <x v="0"/>
    <d v="2015-02-12T00:00:00"/>
    <n v="58"/>
    <x v="13"/>
    <n v="-2983569"/>
    <x v="0"/>
  </r>
  <r>
    <n v="1"/>
    <x v="0"/>
    <d v="2015-02-12T00:00:00"/>
    <n v="58"/>
    <x v="13"/>
    <n v="2983569"/>
    <x v="1"/>
  </r>
  <r>
    <n v="1"/>
    <x v="0"/>
    <d v="2015-02-12T00:00:00"/>
    <n v="60"/>
    <x v="14"/>
    <n v="-24391"/>
    <x v="0"/>
  </r>
  <r>
    <n v="1"/>
    <x v="0"/>
    <d v="2015-02-12T00:00:00"/>
    <n v="60"/>
    <x v="14"/>
    <n v="24391"/>
    <x v="1"/>
  </r>
  <r>
    <n v="1"/>
    <x v="0"/>
    <d v="2015-02-12T00:00:00"/>
    <n v="81"/>
    <x v="15"/>
    <n v="-14000"/>
    <x v="0"/>
  </r>
  <r>
    <n v="1"/>
    <x v="0"/>
    <d v="2015-02-12T00:00:00"/>
    <n v="81"/>
    <x v="15"/>
    <n v="14000"/>
    <x v="1"/>
  </r>
  <r>
    <n v="1"/>
    <x v="0"/>
    <d v="2015-02-12T00:00:00"/>
    <n v="98"/>
    <x v="16"/>
    <n v="-186776"/>
    <x v="0"/>
  </r>
  <r>
    <n v="1"/>
    <x v="0"/>
    <d v="2015-02-12T00:00:00"/>
    <n v="98"/>
    <x v="16"/>
    <n v="186776"/>
    <x v="1"/>
  </r>
  <r>
    <n v="1"/>
    <x v="0"/>
    <d v="2015-02-12T00:00:00"/>
    <n v="103"/>
    <x v="17"/>
    <n v="-778496"/>
    <x v="0"/>
  </r>
  <r>
    <n v="1"/>
    <x v="0"/>
    <d v="2015-02-12T00:00:00"/>
    <n v="103"/>
    <x v="17"/>
    <n v="778496"/>
    <x v="1"/>
  </r>
  <r>
    <n v="1"/>
    <x v="0"/>
    <d v="2015-02-12T00:00:00"/>
    <n v="108"/>
    <x v="18"/>
    <n v="-424470"/>
    <x v="0"/>
  </r>
  <r>
    <n v="1"/>
    <x v="0"/>
    <d v="2015-02-12T00:00:00"/>
    <n v="108"/>
    <x v="18"/>
    <n v="424470"/>
    <x v="1"/>
  </r>
  <r>
    <n v="1"/>
    <x v="0"/>
    <d v="2015-02-12T00:00:00"/>
    <n v="110"/>
    <x v="19"/>
    <n v="-286308"/>
    <x v="0"/>
  </r>
  <r>
    <n v="1"/>
    <x v="0"/>
    <d v="2015-02-12T00:00:00"/>
    <n v="110"/>
    <x v="19"/>
    <n v="286308"/>
    <x v="1"/>
  </r>
  <r>
    <n v="2"/>
    <x v="1"/>
    <d v="2015-02-12T00:00:00"/>
    <n v="3"/>
    <x v="1"/>
    <n v="-19732"/>
    <x v="0"/>
  </r>
  <r>
    <n v="2"/>
    <x v="1"/>
    <d v="2015-02-12T00:00:00"/>
    <n v="3"/>
    <x v="1"/>
    <n v="19732"/>
    <x v="1"/>
  </r>
  <r>
    <n v="2"/>
    <x v="1"/>
    <d v="2015-02-12T00:00:00"/>
    <n v="4"/>
    <x v="2"/>
    <n v="-14375"/>
    <x v="0"/>
  </r>
  <r>
    <n v="2"/>
    <x v="1"/>
    <d v="2015-02-12T00:00:00"/>
    <n v="4"/>
    <x v="2"/>
    <n v="14375"/>
    <x v="1"/>
  </r>
  <r>
    <n v="2"/>
    <x v="1"/>
    <d v="2015-02-12T00:00:00"/>
    <n v="7"/>
    <x v="3"/>
    <n v="-412906"/>
    <x v="0"/>
  </r>
  <r>
    <n v="2"/>
    <x v="1"/>
    <d v="2015-02-12T00:00:00"/>
    <n v="7"/>
    <x v="3"/>
    <n v="412906"/>
    <x v="1"/>
  </r>
  <r>
    <n v="2"/>
    <x v="1"/>
    <d v="2015-02-12T00:00:00"/>
    <n v="17"/>
    <x v="5"/>
    <n v="-4113"/>
    <x v="0"/>
  </r>
  <r>
    <n v="2"/>
    <x v="1"/>
    <d v="2015-02-12T00:00:00"/>
    <n v="17"/>
    <x v="5"/>
    <n v="4113"/>
    <x v="1"/>
  </r>
  <r>
    <n v="2"/>
    <x v="1"/>
    <d v="2015-02-12T00:00:00"/>
    <n v="24"/>
    <x v="6"/>
    <n v="-22475"/>
    <x v="0"/>
  </r>
  <r>
    <n v="2"/>
    <x v="1"/>
    <d v="2015-02-12T00:00:00"/>
    <n v="24"/>
    <x v="6"/>
    <n v="22475"/>
    <x v="1"/>
  </r>
  <r>
    <n v="2"/>
    <x v="1"/>
    <d v="2015-02-12T00:00:00"/>
    <n v="28"/>
    <x v="7"/>
    <n v="-14207"/>
    <x v="0"/>
  </r>
  <r>
    <n v="2"/>
    <x v="1"/>
    <d v="2015-02-12T00:00:00"/>
    <n v="28"/>
    <x v="7"/>
    <n v="14207"/>
    <x v="1"/>
  </r>
  <r>
    <n v="2"/>
    <x v="1"/>
    <d v="2015-02-12T00:00:00"/>
    <n v="30"/>
    <x v="8"/>
    <n v="-152911"/>
    <x v="1"/>
  </r>
  <r>
    <n v="2"/>
    <x v="1"/>
    <d v="2015-02-12T00:00:00"/>
    <n v="30"/>
    <x v="8"/>
    <n v="152911"/>
    <x v="0"/>
  </r>
  <r>
    <n v="2"/>
    <x v="1"/>
    <d v="2015-02-12T00:00:00"/>
    <n v="46"/>
    <x v="9"/>
    <n v="-4140"/>
    <x v="0"/>
  </r>
  <r>
    <n v="2"/>
    <x v="1"/>
    <d v="2015-02-12T00:00:00"/>
    <n v="46"/>
    <x v="9"/>
    <n v="4140"/>
    <x v="1"/>
  </r>
  <r>
    <n v="2"/>
    <x v="1"/>
    <d v="2015-02-12T00:00:00"/>
    <n v="52"/>
    <x v="11"/>
    <n v="-6850"/>
    <x v="0"/>
  </r>
  <r>
    <n v="2"/>
    <x v="1"/>
    <d v="2015-02-12T00:00:00"/>
    <n v="52"/>
    <x v="11"/>
    <n v="6850"/>
    <x v="1"/>
  </r>
  <r>
    <n v="2"/>
    <x v="1"/>
    <d v="2015-02-12T00:00:00"/>
    <n v="56"/>
    <x v="12"/>
    <n v="-36996"/>
    <x v="0"/>
  </r>
  <r>
    <n v="2"/>
    <x v="1"/>
    <d v="2015-02-12T00:00:00"/>
    <n v="56"/>
    <x v="12"/>
    <n v="36996"/>
    <x v="1"/>
  </r>
  <r>
    <n v="2"/>
    <x v="1"/>
    <d v="2015-02-12T00:00:00"/>
    <n v="58"/>
    <x v="13"/>
    <n v="-291222"/>
    <x v="0"/>
  </r>
  <r>
    <n v="2"/>
    <x v="1"/>
    <d v="2015-02-12T00:00:00"/>
    <n v="58"/>
    <x v="13"/>
    <n v="291222"/>
    <x v="1"/>
  </r>
  <r>
    <n v="2"/>
    <x v="1"/>
    <d v="2015-02-12T00:00:00"/>
    <n v="60"/>
    <x v="14"/>
    <n v="-2257"/>
    <x v="0"/>
  </r>
  <r>
    <n v="2"/>
    <x v="1"/>
    <d v="2015-02-12T00:00:00"/>
    <n v="60"/>
    <x v="14"/>
    <n v="2257"/>
    <x v="1"/>
  </r>
  <r>
    <n v="2"/>
    <x v="1"/>
    <d v="2015-02-12T00:00:00"/>
    <n v="98"/>
    <x v="16"/>
    <n v="-4361"/>
    <x v="0"/>
  </r>
  <r>
    <n v="2"/>
    <x v="1"/>
    <d v="2015-02-12T00:00:00"/>
    <n v="98"/>
    <x v="16"/>
    <n v="4361"/>
    <x v="1"/>
  </r>
  <r>
    <n v="2"/>
    <x v="1"/>
    <d v="2015-02-12T00:00:00"/>
    <n v="103"/>
    <x v="17"/>
    <n v="-10824"/>
    <x v="0"/>
  </r>
  <r>
    <n v="2"/>
    <x v="1"/>
    <d v="2015-02-12T00:00:00"/>
    <n v="103"/>
    <x v="17"/>
    <n v="10824"/>
    <x v="1"/>
  </r>
  <r>
    <n v="2"/>
    <x v="1"/>
    <d v="2015-02-12T00:00:00"/>
    <n v="108"/>
    <x v="18"/>
    <n v="-23798"/>
    <x v="0"/>
  </r>
  <r>
    <n v="2"/>
    <x v="1"/>
    <d v="2015-02-12T00:00:00"/>
    <n v="108"/>
    <x v="18"/>
    <n v="23798"/>
    <x v="1"/>
  </r>
  <r>
    <n v="2"/>
    <x v="1"/>
    <d v="2015-02-12T00:00:00"/>
    <n v="110"/>
    <x v="19"/>
    <n v="-7065"/>
    <x v="0"/>
  </r>
  <r>
    <n v="2"/>
    <x v="1"/>
    <d v="2015-02-12T00:00:00"/>
    <n v="110"/>
    <x v="19"/>
    <n v="7065"/>
    <x v="1"/>
  </r>
  <r>
    <n v="6"/>
    <x v="2"/>
    <d v="2015-02-12T00:00:00"/>
    <n v="3"/>
    <x v="1"/>
    <n v="-13152"/>
    <x v="0"/>
  </r>
  <r>
    <n v="6"/>
    <x v="2"/>
    <d v="2015-02-12T00:00:00"/>
    <n v="3"/>
    <x v="1"/>
    <n v="13152"/>
    <x v="1"/>
  </r>
  <r>
    <n v="6"/>
    <x v="2"/>
    <d v="2015-02-12T00:00:00"/>
    <n v="7"/>
    <x v="3"/>
    <n v="-133807"/>
    <x v="0"/>
  </r>
  <r>
    <n v="6"/>
    <x v="2"/>
    <d v="2015-02-12T00:00:00"/>
    <n v="7"/>
    <x v="3"/>
    <n v="133807"/>
    <x v="1"/>
  </r>
  <r>
    <n v="6"/>
    <x v="2"/>
    <d v="2015-02-12T00:00:00"/>
    <n v="17"/>
    <x v="5"/>
    <n v="-4005"/>
    <x v="0"/>
  </r>
  <r>
    <n v="6"/>
    <x v="2"/>
    <d v="2015-02-12T00:00:00"/>
    <n v="17"/>
    <x v="5"/>
    <n v="4005"/>
    <x v="1"/>
  </r>
  <r>
    <n v="6"/>
    <x v="2"/>
    <d v="2015-02-12T00:00:00"/>
    <n v="24"/>
    <x v="6"/>
    <n v="-3446"/>
    <x v="0"/>
  </r>
  <r>
    <n v="6"/>
    <x v="2"/>
    <d v="2015-02-12T00:00:00"/>
    <n v="24"/>
    <x v="6"/>
    <n v="3446"/>
    <x v="1"/>
  </r>
  <r>
    <n v="6"/>
    <x v="2"/>
    <d v="2015-02-12T00:00:00"/>
    <n v="28"/>
    <x v="7"/>
    <n v="-11127"/>
    <x v="0"/>
  </r>
  <r>
    <n v="6"/>
    <x v="2"/>
    <d v="2015-02-12T00:00:00"/>
    <n v="28"/>
    <x v="7"/>
    <n v="11127"/>
    <x v="1"/>
  </r>
  <r>
    <n v="6"/>
    <x v="2"/>
    <d v="2015-02-12T00:00:00"/>
    <n v="30"/>
    <x v="8"/>
    <n v="-33942"/>
    <x v="1"/>
  </r>
  <r>
    <n v="6"/>
    <x v="2"/>
    <d v="2015-02-12T00:00:00"/>
    <n v="30"/>
    <x v="8"/>
    <n v="33942"/>
    <x v="0"/>
  </r>
  <r>
    <n v="6"/>
    <x v="2"/>
    <d v="2015-02-12T00:00:00"/>
    <n v="46"/>
    <x v="9"/>
    <n v="-318"/>
    <x v="0"/>
  </r>
  <r>
    <n v="6"/>
    <x v="2"/>
    <d v="2015-02-12T00:00:00"/>
    <n v="46"/>
    <x v="9"/>
    <n v="318"/>
    <x v="1"/>
  </r>
  <r>
    <n v="6"/>
    <x v="2"/>
    <d v="2015-02-12T00:00:00"/>
    <n v="52"/>
    <x v="11"/>
    <n v="-2810"/>
    <x v="0"/>
  </r>
  <r>
    <n v="6"/>
    <x v="2"/>
    <d v="2015-02-12T00:00:00"/>
    <n v="52"/>
    <x v="11"/>
    <n v="2810"/>
    <x v="1"/>
  </r>
  <r>
    <n v="6"/>
    <x v="2"/>
    <d v="2015-02-12T00:00:00"/>
    <n v="56"/>
    <x v="12"/>
    <n v="-32549"/>
    <x v="0"/>
  </r>
  <r>
    <n v="6"/>
    <x v="2"/>
    <d v="2015-02-12T00:00:00"/>
    <n v="56"/>
    <x v="12"/>
    <n v="32549"/>
    <x v="1"/>
  </r>
  <r>
    <n v="6"/>
    <x v="2"/>
    <d v="2015-02-12T00:00:00"/>
    <n v="58"/>
    <x v="13"/>
    <n v="-23566"/>
    <x v="0"/>
  </r>
  <r>
    <n v="6"/>
    <x v="2"/>
    <d v="2015-02-12T00:00:00"/>
    <n v="58"/>
    <x v="13"/>
    <n v="23566"/>
    <x v="1"/>
  </r>
  <r>
    <n v="6"/>
    <x v="2"/>
    <d v="2015-02-12T00:00:00"/>
    <n v="60"/>
    <x v="14"/>
    <n v="-79"/>
    <x v="0"/>
  </r>
  <r>
    <n v="6"/>
    <x v="2"/>
    <d v="2015-02-12T00:00:00"/>
    <n v="60"/>
    <x v="14"/>
    <n v="79"/>
    <x v="1"/>
  </r>
  <r>
    <n v="6"/>
    <x v="2"/>
    <d v="2015-02-12T00:00:00"/>
    <n v="98"/>
    <x v="16"/>
    <n v="-9598"/>
    <x v="0"/>
  </r>
  <r>
    <n v="6"/>
    <x v="2"/>
    <d v="2015-02-12T00:00:00"/>
    <n v="98"/>
    <x v="16"/>
    <n v="9598"/>
    <x v="1"/>
  </r>
  <r>
    <n v="6"/>
    <x v="2"/>
    <d v="2015-02-12T00:00:00"/>
    <n v="103"/>
    <x v="17"/>
    <n v="-1456"/>
    <x v="0"/>
  </r>
  <r>
    <n v="6"/>
    <x v="2"/>
    <d v="2015-02-12T00:00:00"/>
    <n v="103"/>
    <x v="17"/>
    <n v="1456"/>
    <x v="1"/>
  </r>
  <r>
    <n v="6"/>
    <x v="2"/>
    <d v="2015-02-12T00:00:00"/>
    <n v="110"/>
    <x v="19"/>
    <n v="-10166"/>
    <x v="0"/>
  </r>
  <r>
    <n v="6"/>
    <x v="2"/>
    <d v="2015-02-12T00:00:00"/>
    <n v="110"/>
    <x v="19"/>
    <n v="10166"/>
    <x v="1"/>
  </r>
  <r>
    <n v="7"/>
    <x v="3"/>
    <d v="2015-02-12T00:00:00"/>
    <n v="1"/>
    <x v="0"/>
    <n v="-28376"/>
    <x v="0"/>
  </r>
  <r>
    <n v="7"/>
    <x v="3"/>
    <d v="2015-02-12T00:00:00"/>
    <n v="1"/>
    <x v="0"/>
    <n v="28376"/>
    <x v="1"/>
  </r>
  <r>
    <n v="7"/>
    <x v="3"/>
    <d v="2015-02-12T00:00:00"/>
    <n v="3"/>
    <x v="1"/>
    <n v="-571645"/>
    <x v="0"/>
  </r>
  <r>
    <n v="7"/>
    <x v="3"/>
    <d v="2015-02-12T00:00:00"/>
    <n v="3"/>
    <x v="1"/>
    <n v="571645"/>
    <x v="1"/>
  </r>
  <r>
    <n v="7"/>
    <x v="3"/>
    <d v="2015-02-12T00:00:00"/>
    <n v="4"/>
    <x v="2"/>
    <n v="-797905"/>
    <x v="0"/>
  </r>
  <r>
    <n v="7"/>
    <x v="3"/>
    <d v="2015-02-12T00:00:00"/>
    <n v="4"/>
    <x v="2"/>
    <n v="797905"/>
    <x v="1"/>
  </r>
  <r>
    <n v="7"/>
    <x v="3"/>
    <d v="2015-02-12T00:00:00"/>
    <n v="7"/>
    <x v="3"/>
    <n v="-23141939"/>
    <x v="0"/>
  </r>
  <r>
    <n v="7"/>
    <x v="3"/>
    <d v="2015-02-12T00:00:00"/>
    <n v="7"/>
    <x v="3"/>
    <n v="23141939"/>
    <x v="1"/>
  </r>
  <r>
    <n v="7"/>
    <x v="3"/>
    <d v="2015-02-12T00:00:00"/>
    <n v="8"/>
    <x v="4"/>
    <n v="-492706"/>
    <x v="0"/>
  </r>
  <r>
    <n v="7"/>
    <x v="3"/>
    <d v="2015-02-12T00:00:00"/>
    <n v="8"/>
    <x v="4"/>
    <n v="492706"/>
    <x v="1"/>
  </r>
  <r>
    <n v="7"/>
    <x v="3"/>
    <d v="2015-02-12T00:00:00"/>
    <n v="17"/>
    <x v="5"/>
    <n v="-137305"/>
    <x v="0"/>
  </r>
  <r>
    <n v="7"/>
    <x v="3"/>
    <d v="2015-02-12T00:00:00"/>
    <n v="17"/>
    <x v="5"/>
    <n v="137305"/>
    <x v="1"/>
  </r>
  <r>
    <n v="7"/>
    <x v="3"/>
    <d v="2015-02-12T00:00:00"/>
    <n v="24"/>
    <x v="6"/>
    <n v="-477352"/>
    <x v="0"/>
  </r>
  <r>
    <n v="7"/>
    <x v="3"/>
    <d v="2015-02-12T00:00:00"/>
    <n v="24"/>
    <x v="6"/>
    <n v="477352"/>
    <x v="1"/>
  </r>
  <r>
    <n v="7"/>
    <x v="3"/>
    <d v="2015-02-12T00:00:00"/>
    <n v="28"/>
    <x v="7"/>
    <n v="-477642"/>
    <x v="0"/>
  </r>
  <r>
    <n v="7"/>
    <x v="3"/>
    <d v="2015-02-12T00:00:00"/>
    <n v="28"/>
    <x v="7"/>
    <n v="477642"/>
    <x v="1"/>
  </r>
  <r>
    <n v="7"/>
    <x v="3"/>
    <d v="2015-02-12T00:00:00"/>
    <n v="30"/>
    <x v="8"/>
    <n v="-4280002"/>
    <x v="1"/>
  </r>
  <r>
    <n v="7"/>
    <x v="3"/>
    <d v="2015-02-12T00:00:00"/>
    <n v="30"/>
    <x v="8"/>
    <n v="4280002"/>
    <x v="0"/>
  </r>
  <r>
    <n v="7"/>
    <x v="3"/>
    <d v="2015-02-12T00:00:00"/>
    <n v="31"/>
    <x v="20"/>
    <n v="-37142828"/>
    <x v="0"/>
  </r>
  <r>
    <n v="7"/>
    <x v="3"/>
    <d v="2015-02-12T00:00:00"/>
    <n v="31"/>
    <x v="20"/>
    <n v="37142828"/>
    <x v="1"/>
  </r>
  <r>
    <n v="7"/>
    <x v="3"/>
    <d v="2015-02-12T00:00:00"/>
    <n v="46"/>
    <x v="9"/>
    <n v="-3511125"/>
    <x v="0"/>
  </r>
  <r>
    <n v="7"/>
    <x v="3"/>
    <d v="2015-02-12T00:00:00"/>
    <n v="46"/>
    <x v="9"/>
    <n v="3511125"/>
    <x v="1"/>
  </r>
  <r>
    <n v="7"/>
    <x v="3"/>
    <d v="2015-02-12T00:00:00"/>
    <n v="49"/>
    <x v="10"/>
    <n v="-11102759"/>
    <x v="0"/>
  </r>
  <r>
    <n v="7"/>
    <x v="3"/>
    <d v="2015-02-12T00:00:00"/>
    <n v="49"/>
    <x v="10"/>
    <n v="11102759"/>
    <x v="1"/>
  </r>
  <r>
    <n v="7"/>
    <x v="3"/>
    <d v="2015-02-12T00:00:00"/>
    <n v="52"/>
    <x v="11"/>
    <n v="-340699"/>
    <x v="0"/>
  </r>
  <r>
    <n v="7"/>
    <x v="3"/>
    <d v="2015-02-12T00:00:00"/>
    <n v="52"/>
    <x v="11"/>
    <n v="340699"/>
    <x v="1"/>
  </r>
  <r>
    <n v="7"/>
    <x v="3"/>
    <d v="2015-02-12T00:00:00"/>
    <n v="56"/>
    <x v="12"/>
    <n v="-1705448"/>
    <x v="0"/>
  </r>
  <r>
    <n v="7"/>
    <x v="3"/>
    <d v="2015-02-12T00:00:00"/>
    <n v="56"/>
    <x v="12"/>
    <n v="1705448"/>
    <x v="1"/>
  </r>
  <r>
    <n v="7"/>
    <x v="3"/>
    <d v="2015-02-12T00:00:00"/>
    <n v="58"/>
    <x v="13"/>
    <n v="-5354286"/>
    <x v="0"/>
  </r>
  <r>
    <n v="7"/>
    <x v="3"/>
    <d v="2015-02-12T00:00:00"/>
    <n v="58"/>
    <x v="13"/>
    <n v="5354286"/>
    <x v="1"/>
  </r>
  <r>
    <n v="7"/>
    <x v="3"/>
    <d v="2015-02-12T00:00:00"/>
    <n v="60"/>
    <x v="14"/>
    <n v="-50932"/>
    <x v="0"/>
  </r>
  <r>
    <n v="7"/>
    <x v="3"/>
    <d v="2015-02-12T00:00:00"/>
    <n v="60"/>
    <x v="14"/>
    <n v="50932"/>
    <x v="1"/>
  </r>
  <r>
    <n v="7"/>
    <x v="3"/>
    <d v="2015-02-12T00:00:00"/>
    <n v="62"/>
    <x v="21"/>
    <n v="-236444202"/>
    <x v="0"/>
  </r>
  <r>
    <n v="7"/>
    <x v="3"/>
    <d v="2015-02-12T00:00:00"/>
    <n v="62"/>
    <x v="21"/>
    <n v="236444202"/>
    <x v="1"/>
  </r>
  <r>
    <n v="7"/>
    <x v="3"/>
    <d v="2015-02-12T00:00:00"/>
    <n v="81"/>
    <x v="15"/>
    <n v="-48244"/>
    <x v="0"/>
  </r>
  <r>
    <n v="7"/>
    <x v="3"/>
    <d v="2015-02-12T00:00:00"/>
    <n v="81"/>
    <x v="15"/>
    <n v="48244"/>
    <x v="1"/>
  </r>
  <r>
    <n v="7"/>
    <x v="3"/>
    <d v="2015-02-12T00:00:00"/>
    <n v="98"/>
    <x v="16"/>
    <n v="-311011"/>
    <x v="0"/>
  </r>
  <r>
    <n v="7"/>
    <x v="3"/>
    <d v="2015-02-12T00:00:00"/>
    <n v="98"/>
    <x v="16"/>
    <n v="311011"/>
    <x v="1"/>
  </r>
  <r>
    <n v="7"/>
    <x v="3"/>
    <d v="2015-02-12T00:00:00"/>
    <n v="103"/>
    <x v="17"/>
    <n v="-1710071"/>
    <x v="0"/>
  </r>
  <r>
    <n v="7"/>
    <x v="3"/>
    <d v="2015-02-12T00:00:00"/>
    <n v="103"/>
    <x v="17"/>
    <n v="1710071"/>
    <x v="1"/>
  </r>
  <r>
    <n v="7"/>
    <x v="3"/>
    <d v="2015-02-12T00:00:00"/>
    <n v="104"/>
    <x v="22"/>
    <n v="-21"/>
    <x v="0"/>
  </r>
  <r>
    <n v="7"/>
    <x v="3"/>
    <d v="2015-02-12T00:00:00"/>
    <n v="104"/>
    <x v="22"/>
    <n v="21"/>
    <x v="1"/>
  </r>
  <r>
    <n v="7"/>
    <x v="3"/>
    <d v="2015-02-12T00:00:00"/>
    <n v="108"/>
    <x v="18"/>
    <n v="-1477773"/>
    <x v="0"/>
  </r>
  <r>
    <n v="7"/>
    <x v="3"/>
    <d v="2015-02-12T00:00:00"/>
    <n v="108"/>
    <x v="18"/>
    <n v="1477773"/>
    <x v="1"/>
  </r>
  <r>
    <n v="7"/>
    <x v="3"/>
    <d v="2015-02-12T00:00:00"/>
    <n v="110"/>
    <x v="19"/>
    <n v="-425213"/>
    <x v="0"/>
  </r>
  <r>
    <n v="7"/>
    <x v="3"/>
    <d v="2015-02-12T00:00:00"/>
    <n v="110"/>
    <x v="19"/>
    <n v="425213"/>
    <x v="1"/>
  </r>
  <r>
    <n v="7"/>
    <x v="3"/>
    <d v="2015-02-12T00:00:00"/>
    <n v="118"/>
    <x v="23"/>
    <n v="-19335"/>
    <x v="0"/>
  </r>
  <r>
    <n v="7"/>
    <x v="3"/>
    <d v="2015-02-12T00:00:00"/>
    <n v="118"/>
    <x v="23"/>
    <n v="19335"/>
    <x v="1"/>
  </r>
  <r>
    <n v="9"/>
    <x v="4"/>
    <d v="2015-02-12T00:00:00"/>
    <n v="1"/>
    <x v="0"/>
    <n v="-1646"/>
    <x v="0"/>
  </r>
  <r>
    <n v="9"/>
    <x v="4"/>
    <d v="2015-02-12T00:00:00"/>
    <n v="1"/>
    <x v="0"/>
    <n v="1646"/>
    <x v="1"/>
  </r>
  <r>
    <n v="9"/>
    <x v="4"/>
    <d v="2015-02-12T00:00:00"/>
    <n v="3"/>
    <x v="1"/>
    <n v="-70355"/>
    <x v="0"/>
  </r>
  <r>
    <n v="9"/>
    <x v="4"/>
    <d v="2015-02-12T00:00:00"/>
    <n v="3"/>
    <x v="1"/>
    <n v="70355"/>
    <x v="1"/>
  </r>
  <r>
    <n v="9"/>
    <x v="4"/>
    <d v="2015-02-12T00:00:00"/>
    <n v="4"/>
    <x v="2"/>
    <n v="-1972"/>
    <x v="0"/>
  </r>
  <r>
    <n v="9"/>
    <x v="4"/>
    <d v="2015-02-12T00:00:00"/>
    <n v="4"/>
    <x v="2"/>
    <n v="1972"/>
    <x v="1"/>
  </r>
  <r>
    <n v="9"/>
    <x v="4"/>
    <d v="2015-02-12T00:00:00"/>
    <n v="7"/>
    <x v="3"/>
    <n v="-433150"/>
    <x v="0"/>
  </r>
  <r>
    <n v="9"/>
    <x v="4"/>
    <d v="2015-02-12T00:00:00"/>
    <n v="7"/>
    <x v="3"/>
    <n v="433150"/>
    <x v="1"/>
  </r>
  <r>
    <n v="9"/>
    <x v="4"/>
    <d v="2015-02-12T00:00:00"/>
    <n v="8"/>
    <x v="4"/>
    <n v="-9053"/>
    <x v="0"/>
  </r>
  <r>
    <n v="9"/>
    <x v="4"/>
    <d v="2015-02-12T00:00:00"/>
    <n v="8"/>
    <x v="4"/>
    <n v="9053"/>
    <x v="1"/>
  </r>
  <r>
    <n v="9"/>
    <x v="4"/>
    <d v="2015-02-12T00:00:00"/>
    <n v="17"/>
    <x v="5"/>
    <n v="-5452"/>
    <x v="0"/>
  </r>
  <r>
    <n v="9"/>
    <x v="4"/>
    <d v="2015-02-12T00:00:00"/>
    <n v="17"/>
    <x v="5"/>
    <n v="5452"/>
    <x v="1"/>
  </r>
  <r>
    <n v="9"/>
    <x v="4"/>
    <d v="2015-02-12T00:00:00"/>
    <n v="24"/>
    <x v="6"/>
    <n v="-18487"/>
    <x v="0"/>
  </r>
  <r>
    <n v="9"/>
    <x v="4"/>
    <d v="2015-02-12T00:00:00"/>
    <n v="24"/>
    <x v="6"/>
    <n v="18487"/>
    <x v="1"/>
  </r>
  <r>
    <n v="9"/>
    <x v="4"/>
    <d v="2015-02-12T00:00:00"/>
    <n v="28"/>
    <x v="7"/>
    <n v="-25805"/>
    <x v="0"/>
  </r>
  <r>
    <n v="9"/>
    <x v="4"/>
    <d v="2015-02-12T00:00:00"/>
    <n v="28"/>
    <x v="7"/>
    <n v="25805"/>
    <x v="1"/>
  </r>
  <r>
    <n v="9"/>
    <x v="4"/>
    <d v="2015-02-12T00:00:00"/>
    <n v="30"/>
    <x v="8"/>
    <n v="-59201"/>
    <x v="1"/>
  </r>
  <r>
    <n v="9"/>
    <x v="4"/>
    <d v="2015-02-12T00:00:00"/>
    <n v="30"/>
    <x v="8"/>
    <n v="59201"/>
    <x v="0"/>
  </r>
  <r>
    <n v="9"/>
    <x v="4"/>
    <d v="2015-02-12T00:00:00"/>
    <n v="46"/>
    <x v="9"/>
    <n v="-2033"/>
    <x v="0"/>
  </r>
  <r>
    <n v="9"/>
    <x v="4"/>
    <d v="2015-02-12T00:00:00"/>
    <n v="46"/>
    <x v="9"/>
    <n v="2033"/>
    <x v="1"/>
  </r>
  <r>
    <n v="9"/>
    <x v="4"/>
    <d v="2015-02-12T00:00:00"/>
    <n v="49"/>
    <x v="10"/>
    <n v="-10523"/>
    <x v="0"/>
  </r>
  <r>
    <n v="9"/>
    <x v="4"/>
    <d v="2015-02-12T00:00:00"/>
    <n v="49"/>
    <x v="10"/>
    <n v="10523"/>
    <x v="1"/>
  </r>
  <r>
    <n v="9"/>
    <x v="4"/>
    <d v="2015-02-12T00:00:00"/>
    <n v="52"/>
    <x v="11"/>
    <n v="-8430"/>
    <x v="0"/>
  </r>
  <r>
    <n v="9"/>
    <x v="4"/>
    <d v="2015-02-12T00:00:00"/>
    <n v="52"/>
    <x v="11"/>
    <n v="8430"/>
    <x v="1"/>
  </r>
  <r>
    <n v="9"/>
    <x v="4"/>
    <d v="2015-02-12T00:00:00"/>
    <n v="56"/>
    <x v="12"/>
    <n v="-36055"/>
    <x v="0"/>
  </r>
  <r>
    <n v="9"/>
    <x v="4"/>
    <d v="2015-02-12T00:00:00"/>
    <n v="56"/>
    <x v="12"/>
    <n v="36055"/>
    <x v="1"/>
  </r>
  <r>
    <n v="9"/>
    <x v="4"/>
    <d v="2015-02-12T00:00:00"/>
    <n v="58"/>
    <x v="13"/>
    <n v="-28383"/>
    <x v="0"/>
  </r>
  <r>
    <n v="9"/>
    <x v="4"/>
    <d v="2015-02-12T00:00:00"/>
    <n v="58"/>
    <x v="13"/>
    <n v="28383"/>
    <x v="1"/>
  </r>
  <r>
    <n v="9"/>
    <x v="4"/>
    <d v="2015-02-12T00:00:00"/>
    <n v="60"/>
    <x v="14"/>
    <n v="-229"/>
    <x v="0"/>
  </r>
  <r>
    <n v="9"/>
    <x v="4"/>
    <d v="2015-02-12T00:00:00"/>
    <n v="60"/>
    <x v="14"/>
    <n v="229"/>
    <x v="1"/>
  </r>
  <r>
    <n v="9"/>
    <x v="4"/>
    <d v="2015-02-12T00:00:00"/>
    <n v="103"/>
    <x v="17"/>
    <n v="-37910"/>
    <x v="0"/>
  </r>
  <r>
    <n v="9"/>
    <x v="4"/>
    <d v="2015-02-12T00:00:00"/>
    <n v="103"/>
    <x v="17"/>
    <n v="37910"/>
    <x v="1"/>
  </r>
  <r>
    <n v="9"/>
    <x v="4"/>
    <d v="2015-02-12T00:00:00"/>
    <n v="108"/>
    <x v="18"/>
    <n v="-5028"/>
    <x v="0"/>
  </r>
  <r>
    <n v="9"/>
    <x v="4"/>
    <d v="2015-02-12T00:00:00"/>
    <n v="108"/>
    <x v="18"/>
    <n v="5028"/>
    <x v="1"/>
  </r>
  <r>
    <n v="9"/>
    <x v="4"/>
    <d v="2015-02-12T00:00:00"/>
    <n v="110"/>
    <x v="19"/>
    <n v="-29679"/>
    <x v="0"/>
  </r>
  <r>
    <n v="9"/>
    <x v="4"/>
    <d v="2015-02-12T00:00:00"/>
    <n v="110"/>
    <x v="19"/>
    <n v="29679"/>
    <x v="1"/>
  </r>
  <r>
    <n v="12"/>
    <x v="5"/>
    <d v="2015-02-12T00:00:00"/>
    <n v="3"/>
    <x v="1"/>
    <n v="-69057"/>
    <x v="0"/>
  </r>
  <r>
    <n v="12"/>
    <x v="5"/>
    <d v="2015-02-12T00:00:00"/>
    <n v="3"/>
    <x v="1"/>
    <n v="69057"/>
    <x v="1"/>
  </r>
  <r>
    <n v="12"/>
    <x v="5"/>
    <d v="2015-02-12T00:00:00"/>
    <n v="7"/>
    <x v="3"/>
    <n v="-772521"/>
    <x v="0"/>
  </r>
  <r>
    <n v="12"/>
    <x v="5"/>
    <d v="2015-02-12T00:00:00"/>
    <n v="7"/>
    <x v="3"/>
    <n v="772521"/>
    <x v="1"/>
  </r>
  <r>
    <n v="12"/>
    <x v="5"/>
    <d v="2015-02-12T00:00:00"/>
    <n v="8"/>
    <x v="4"/>
    <n v="-49380"/>
    <x v="0"/>
  </r>
  <r>
    <n v="12"/>
    <x v="5"/>
    <d v="2015-02-12T00:00:00"/>
    <n v="8"/>
    <x v="4"/>
    <n v="49380"/>
    <x v="1"/>
  </r>
  <r>
    <n v="12"/>
    <x v="5"/>
    <d v="2015-02-12T00:00:00"/>
    <n v="24"/>
    <x v="6"/>
    <n v="-12911"/>
    <x v="0"/>
  </r>
  <r>
    <n v="12"/>
    <x v="5"/>
    <d v="2015-02-12T00:00:00"/>
    <n v="24"/>
    <x v="6"/>
    <n v="12911"/>
    <x v="1"/>
  </r>
  <r>
    <n v="12"/>
    <x v="5"/>
    <d v="2015-02-12T00:00:00"/>
    <n v="28"/>
    <x v="7"/>
    <n v="-14293"/>
    <x v="0"/>
  </r>
  <r>
    <n v="12"/>
    <x v="5"/>
    <d v="2015-02-12T00:00:00"/>
    <n v="28"/>
    <x v="7"/>
    <n v="14293"/>
    <x v="1"/>
  </r>
  <r>
    <n v="12"/>
    <x v="5"/>
    <d v="2015-02-12T00:00:00"/>
    <n v="30"/>
    <x v="8"/>
    <n v="-41097"/>
    <x v="1"/>
  </r>
  <r>
    <n v="12"/>
    <x v="5"/>
    <d v="2015-02-12T00:00:00"/>
    <n v="30"/>
    <x v="8"/>
    <n v="41097"/>
    <x v="0"/>
  </r>
  <r>
    <n v="12"/>
    <x v="5"/>
    <d v="2015-02-12T00:00:00"/>
    <n v="46"/>
    <x v="9"/>
    <n v="-4616"/>
    <x v="0"/>
  </r>
  <r>
    <n v="12"/>
    <x v="5"/>
    <d v="2015-02-12T00:00:00"/>
    <n v="46"/>
    <x v="9"/>
    <n v="4616"/>
    <x v="1"/>
  </r>
  <r>
    <n v="12"/>
    <x v="5"/>
    <d v="2015-02-12T00:00:00"/>
    <n v="52"/>
    <x v="11"/>
    <n v="-7020"/>
    <x v="0"/>
  </r>
  <r>
    <n v="12"/>
    <x v="5"/>
    <d v="2015-02-12T00:00:00"/>
    <n v="52"/>
    <x v="11"/>
    <n v="7020"/>
    <x v="1"/>
  </r>
  <r>
    <n v="12"/>
    <x v="5"/>
    <d v="2015-02-12T00:00:00"/>
    <n v="56"/>
    <x v="12"/>
    <n v="-19590"/>
    <x v="0"/>
  </r>
  <r>
    <n v="12"/>
    <x v="5"/>
    <d v="2015-02-12T00:00:00"/>
    <n v="56"/>
    <x v="12"/>
    <n v="19590"/>
    <x v="1"/>
  </r>
  <r>
    <n v="12"/>
    <x v="5"/>
    <d v="2015-02-12T00:00:00"/>
    <n v="58"/>
    <x v="13"/>
    <n v="-167705"/>
    <x v="0"/>
  </r>
  <r>
    <n v="12"/>
    <x v="5"/>
    <d v="2015-02-12T00:00:00"/>
    <n v="58"/>
    <x v="13"/>
    <n v="167705"/>
    <x v="1"/>
  </r>
  <r>
    <n v="12"/>
    <x v="5"/>
    <d v="2015-02-12T00:00:00"/>
    <n v="60"/>
    <x v="14"/>
    <n v="-1624"/>
    <x v="0"/>
  </r>
  <r>
    <n v="12"/>
    <x v="5"/>
    <d v="2015-02-12T00:00:00"/>
    <n v="60"/>
    <x v="14"/>
    <n v="1624"/>
    <x v="1"/>
  </r>
  <r>
    <n v="12"/>
    <x v="5"/>
    <d v="2015-02-12T00:00:00"/>
    <n v="103"/>
    <x v="17"/>
    <n v="-10541"/>
    <x v="0"/>
  </r>
  <r>
    <n v="12"/>
    <x v="5"/>
    <d v="2015-02-12T00:00:00"/>
    <n v="103"/>
    <x v="17"/>
    <n v="10541"/>
    <x v="1"/>
  </r>
  <r>
    <n v="12"/>
    <x v="5"/>
    <d v="2015-02-12T00:00:00"/>
    <n v="110"/>
    <x v="19"/>
    <n v="-12479"/>
    <x v="0"/>
  </r>
  <r>
    <n v="12"/>
    <x v="5"/>
    <d v="2015-02-12T00:00:00"/>
    <n v="110"/>
    <x v="19"/>
    <n v="12479"/>
    <x v="1"/>
  </r>
  <r>
    <n v="13"/>
    <x v="6"/>
    <d v="2015-02-12T00:00:00"/>
    <n v="3"/>
    <x v="1"/>
    <n v="-115040"/>
    <x v="0"/>
  </r>
  <r>
    <n v="13"/>
    <x v="6"/>
    <d v="2015-02-12T00:00:00"/>
    <n v="3"/>
    <x v="1"/>
    <n v="115040"/>
    <x v="1"/>
  </r>
  <r>
    <n v="13"/>
    <x v="6"/>
    <d v="2015-02-12T00:00:00"/>
    <n v="4"/>
    <x v="2"/>
    <n v="-24094"/>
    <x v="0"/>
  </r>
  <r>
    <n v="13"/>
    <x v="6"/>
    <d v="2015-02-12T00:00:00"/>
    <n v="4"/>
    <x v="2"/>
    <n v="24094"/>
    <x v="1"/>
  </r>
  <r>
    <n v="13"/>
    <x v="6"/>
    <d v="2015-02-12T00:00:00"/>
    <n v="7"/>
    <x v="3"/>
    <n v="-699484"/>
    <x v="0"/>
  </r>
  <r>
    <n v="13"/>
    <x v="6"/>
    <d v="2015-02-12T00:00:00"/>
    <n v="7"/>
    <x v="3"/>
    <n v="699484"/>
    <x v="1"/>
  </r>
  <r>
    <n v="13"/>
    <x v="6"/>
    <d v="2015-02-12T00:00:00"/>
    <n v="8"/>
    <x v="4"/>
    <n v="-8293"/>
    <x v="0"/>
  </r>
  <r>
    <n v="13"/>
    <x v="6"/>
    <d v="2015-02-12T00:00:00"/>
    <n v="8"/>
    <x v="4"/>
    <n v="8293"/>
    <x v="1"/>
  </r>
  <r>
    <n v="13"/>
    <x v="6"/>
    <d v="2015-02-12T00:00:00"/>
    <n v="17"/>
    <x v="5"/>
    <n v="-8259"/>
    <x v="0"/>
  </r>
  <r>
    <n v="13"/>
    <x v="6"/>
    <d v="2015-02-12T00:00:00"/>
    <n v="17"/>
    <x v="5"/>
    <n v="8259"/>
    <x v="1"/>
  </r>
  <r>
    <n v="13"/>
    <x v="6"/>
    <d v="2015-02-12T00:00:00"/>
    <n v="24"/>
    <x v="6"/>
    <n v="-33624"/>
    <x v="0"/>
  </r>
  <r>
    <n v="13"/>
    <x v="6"/>
    <d v="2015-02-12T00:00:00"/>
    <n v="24"/>
    <x v="6"/>
    <n v="33624"/>
    <x v="1"/>
  </r>
  <r>
    <n v="13"/>
    <x v="6"/>
    <d v="2015-02-12T00:00:00"/>
    <n v="28"/>
    <x v="7"/>
    <n v="-37339"/>
    <x v="0"/>
  </r>
  <r>
    <n v="13"/>
    <x v="6"/>
    <d v="2015-02-12T00:00:00"/>
    <n v="28"/>
    <x v="7"/>
    <n v="37339"/>
    <x v="1"/>
  </r>
  <r>
    <n v="13"/>
    <x v="6"/>
    <d v="2015-02-12T00:00:00"/>
    <n v="30"/>
    <x v="8"/>
    <n v="-159010"/>
    <x v="1"/>
  </r>
  <r>
    <n v="13"/>
    <x v="6"/>
    <d v="2015-02-12T00:00:00"/>
    <n v="30"/>
    <x v="8"/>
    <n v="159010"/>
    <x v="0"/>
  </r>
  <r>
    <n v="13"/>
    <x v="6"/>
    <d v="2015-02-12T00:00:00"/>
    <n v="46"/>
    <x v="9"/>
    <n v="-8769"/>
    <x v="0"/>
  </r>
  <r>
    <n v="13"/>
    <x v="6"/>
    <d v="2015-02-12T00:00:00"/>
    <n v="46"/>
    <x v="9"/>
    <n v="8769"/>
    <x v="1"/>
  </r>
  <r>
    <n v="13"/>
    <x v="6"/>
    <d v="2015-02-12T00:00:00"/>
    <n v="49"/>
    <x v="10"/>
    <n v="-25234"/>
    <x v="0"/>
  </r>
  <r>
    <n v="13"/>
    <x v="6"/>
    <d v="2015-02-12T00:00:00"/>
    <n v="49"/>
    <x v="10"/>
    <n v="25234"/>
    <x v="1"/>
  </r>
  <r>
    <n v="13"/>
    <x v="6"/>
    <d v="2015-02-12T00:00:00"/>
    <n v="52"/>
    <x v="11"/>
    <n v="-27340"/>
    <x v="0"/>
  </r>
  <r>
    <n v="13"/>
    <x v="6"/>
    <d v="2015-02-12T00:00:00"/>
    <n v="52"/>
    <x v="11"/>
    <n v="27340"/>
    <x v="1"/>
  </r>
  <r>
    <n v="13"/>
    <x v="6"/>
    <d v="2015-02-12T00:00:00"/>
    <n v="56"/>
    <x v="12"/>
    <n v="-57519"/>
    <x v="0"/>
  </r>
  <r>
    <n v="13"/>
    <x v="6"/>
    <d v="2015-02-12T00:00:00"/>
    <n v="56"/>
    <x v="12"/>
    <n v="57519"/>
    <x v="1"/>
  </r>
  <r>
    <n v="13"/>
    <x v="6"/>
    <d v="2015-02-12T00:00:00"/>
    <n v="58"/>
    <x v="13"/>
    <n v="-572132"/>
    <x v="0"/>
  </r>
  <r>
    <n v="13"/>
    <x v="6"/>
    <d v="2015-02-12T00:00:00"/>
    <n v="58"/>
    <x v="13"/>
    <n v="572132"/>
    <x v="1"/>
  </r>
  <r>
    <n v="13"/>
    <x v="6"/>
    <d v="2015-02-12T00:00:00"/>
    <n v="60"/>
    <x v="14"/>
    <n v="-3369"/>
    <x v="0"/>
  </r>
  <r>
    <n v="13"/>
    <x v="6"/>
    <d v="2015-02-12T00:00:00"/>
    <n v="60"/>
    <x v="14"/>
    <n v="3369"/>
    <x v="1"/>
  </r>
  <r>
    <n v="13"/>
    <x v="6"/>
    <d v="2015-02-12T00:00:00"/>
    <n v="103"/>
    <x v="17"/>
    <n v="-62754"/>
    <x v="0"/>
  </r>
  <r>
    <n v="13"/>
    <x v="6"/>
    <d v="2015-02-12T00:00:00"/>
    <n v="103"/>
    <x v="17"/>
    <n v="62754"/>
    <x v="1"/>
  </r>
  <r>
    <n v="13"/>
    <x v="6"/>
    <d v="2015-02-12T00:00:00"/>
    <n v="108"/>
    <x v="18"/>
    <n v="-58168"/>
    <x v="0"/>
  </r>
  <r>
    <n v="13"/>
    <x v="6"/>
    <d v="2015-02-12T00:00:00"/>
    <n v="108"/>
    <x v="18"/>
    <n v="58168"/>
    <x v="1"/>
  </r>
  <r>
    <n v="13"/>
    <x v="6"/>
    <d v="2015-02-12T00:00:00"/>
    <n v="110"/>
    <x v="19"/>
    <n v="-46990"/>
    <x v="0"/>
  </r>
  <r>
    <n v="13"/>
    <x v="6"/>
    <d v="2015-02-12T00:00:00"/>
    <n v="110"/>
    <x v="19"/>
    <n v="46990"/>
    <x v="1"/>
  </r>
  <r>
    <n v="14"/>
    <x v="7"/>
    <d v="2015-02-12T00:00:00"/>
    <n v="3"/>
    <x v="1"/>
    <n v="-29606"/>
    <x v="0"/>
  </r>
  <r>
    <n v="14"/>
    <x v="7"/>
    <d v="2015-02-12T00:00:00"/>
    <n v="3"/>
    <x v="1"/>
    <n v="29606"/>
    <x v="1"/>
  </r>
  <r>
    <n v="14"/>
    <x v="7"/>
    <d v="2015-02-12T00:00:00"/>
    <n v="4"/>
    <x v="2"/>
    <n v="-10366"/>
    <x v="0"/>
  </r>
  <r>
    <n v="14"/>
    <x v="7"/>
    <d v="2015-02-12T00:00:00"/>
    <n v="4"/>
    <x v="2"/>
    <n v="10366"/>
    <x v="1"/>
  </r>
  <r>
    <n v="14"/>
    <x v="7"/>
    <d v="2015-02-12T00:00:00"/>
    <n v="7"/>
    <x v="3"/>
    <n v="-179334"/>
    <x v="0"/>
  </r>
  <r>
    <n v="14"/>
    <x v="7"/>
    <d v="2015-02-12T00:00:00"/>
    <n v="7"/>
    <x v="3"/>
    <n v="179334"/>
    <x v="1"/>
  </r>
  <r>
    <n v="14"/>
    <x v="7"/>
    <d v="2015-02-12T00:00:00"/>
    <n v="8"/>
    <x v="4"/>
    <n v="-12336"/>
    <x v="0"/>
  </r>
  <r>
    <n v="14"/>
    <x v="7"/>
    <d v="2015-02-12T00:00:00"/>
    <n v="8"/>
    <x v="4"/>
    <n v="12336"/>
    <x v="1"/>
  </r>
  <r>
    <n v="14"/>
    <x v="7"/>
    <d v="2015-02-12T00:00:00"/>
    <n v="24"/>
    <x v="6"/>
    <n v="-7113"/>
    <x v="0"/>
  </r>
  <r>
    <n v="14"/>
    <x v="7"/>
    <d v="2015-02-12T00:00:00"/>
    <n v="24"/>
    <x v="6"/>
    <n v="7113"/>
    <x v="1"/>
  </r>
  <r>
    <n v="14"/>
    <x v="7"/>
    <d v="2015-02-12T00:00:00"/>
    <n v="28"/>
    <x v="7"/>
    <n v="-10383"/>
    <x v="0"/>
  </r>
  <r>
    <n v="14"/>
    <x v="7"/>
    <d v="2015-02-12T00:00:00"/>
    <n v="28"/>
    <x v="7"/>
    <n v="10383"/>
    <x v="1"/>
  </r>
  <r>
    <n v="14"/>
    <x v="7"/>
    <d v="2015-02-12T00:00:00"/>
    <n v="30"/>
    <x v="8"/>
    <n v="-14354"/>
    <x v="1"/>
  </r>
  <r>
    <n v="14"/>
    <x v="7"/>
    <d v="2015-02-12T00:00:00"/>
    <n v="30"/>
    <x v="8"/>
    <n v="14354"/>
    <x v="0"/>
  </r>
  <r>
    <n v="14"/>
    <x v="7"/>
    <d v="2015-02-12T00:00:00"/>
    <n v="46"/>
    <x v="9"/>
    <n v="-1031"/>
    <x v="0"/>
  </r>
  <r>
    <n v="14"/>
    <x v="7"/>
    <d v="2015-02-12T00:00:00"/>
    <n v="46"/>
    <x v="9"/>
    <n v="1031"/>
    <x v="1"/>
  </r>
  <r>
    <n v="14"/>
    <x v="7"/>
    <d v="2015-02-12T00:00:00"/>
    <n v="52"/>
    <x v="11"/>
    <n v="-5620"/>
    <x v="0"/>
  </r>
  <r>
    <n v="14"/>
    <x v="7"/>
    <d v="2015-02-12T00:00:00"/>
    <n v="52"/>
    <x v="11"/>
    <n v="5620"/>
    <x v="1"/>
  </r>
  <r>
    <n v="14"/>
    <x v="7"/>
    <d v="2015-02-12T00:00:00"/>
    <n v="56"/>
    <x v="12"/>
    <n v="-8097"/>
    <x v="0"/>
  </r>
  <r>
    <n v="14"/>
    <x v="7"/>
    <d v="2015-02-12T00:00:00"/>
    <n v="56"/>
    <x v="12"/>
    <n v="8097"/>
    <x v="1"/>
  </r>
  <r>
    <n v="14"/>
    <x v="7"/>
    <d v="2015-02-12T00:00:00"/>
    <n v="58"/>
    <x v="13"/>
    <n v="-118079"/>
    <x v="0"/>
  </r>
  <r>
    <n v="14"/>
    <x v="7"/>
    <d v="2015-02-12T00:00:00"/>
    <n v="58"/>
    <x v="13"/>
    <n v="118079"/>
    <x v="1"/>
  </r>
  <r>
    <n v="14"/>
    <x v="7"/>
    <d v="2015-02-12T00:00:00"/>
    <n v="60"/>
    <x v="14"/>
    <n v="-1200"/>
    <x v="0"/>
  </r>
  <r>
    <n v="14"/>
    <x v="7"/>
    <d v="2015-02-12T00:00:00"/>
    <n v="60"/>
    <x v="14"/>
    <n v="1200"/>
    <x v="1"/>
  </r>
  <r>
    <n v="14"/>
    <x v="7"/>
    <d v="2015-02-12T00:00:00"/>
    <n v="103"/>
    <x v="17"/>
    <n v="-2572"/>
    <x v="0"/>
  </r>
  <r>
    <n v="14"/>
    <x v="7"/>
    <d v="2015-02-12T00:00:00"/>
    <n v="103"/>
    <x v="17"/>
    <n v="2572"/>
    <x v="1"/>
  </r>
  <r>
    <n v="14"/>
    <x v="7"/>
    <d v="2015-02-12T00:00:00"/>
    <n v="108"/>
    <x v="18"/>
    <n v="-22396"/>
    <x v="0"/>
  </r>
  <r>
    <n v="14"/>
    <x v="7"/>
    <d v="2015-02-12T00:00:00"/>
    <n v="108"/>
    <x v="18"/>
    <n v="22396"/>
    <x v="1"/>
  </r>
  <r>
    <n v="14"/>
    <x v="7"/>
    <d v="2015-02-12T00:00:00"/>
    <n v="110"/>
    <x v="19"/>
    <n v="-568"/>
    <x v="0"/>
  </r>
  <r>
    <n v="14"/>
    <x v="7"/>
    <d v="2015-02-12T00:00:00"/>
    <n v="110"/>
    <x v="19"/>
    <n v="568"/>
    <x v="1"/>
  </r>
  <r>
    <n v="19"/>
    <x v="8"/>
    <d v="2015-02-12T00:00:00"/>
    <n v="3"/>
    <x v="1"/>
    <n v="-131588"/>
    <x v="0"/>
  </r>
  <r>
    <n v="19"/>
    <x v="8"/>
    <d v="2015-02-12T00:00:00"/>
    <n v="3"/>
    <x v="1"/>
    <n v="65788"/>
    <x v="1"/>
  </r>
  <r>
    <n v="19"/>
    <x v="8"/>
    <d v="2015-02-12T00:00:00"/>
    <n v="3"/>
    <x v="1"/>
    <n v="65800"/>
    <x v="1"/>
  </r>
  <r>
    <n v="19"/>
    <x v="8"/>
    <d v="2015-02-12T00:00:00"/>
    <n v="4"/>
    <x v="2"/>
    <n v="-28122"/>
    <x v="0"/>
  </r>
  <r>
    <n v="19"/>
    <x v="8"/>
    <d v="2015-02-12T00:00:00"/>
    <n v="4"/>
    <x v="2"/>
    <n v="4301"/>
    <x v="1"/>
  </r>
  <r>
    <n v="19"/>
    <x v="8"/>
    <d v="2015-02-12T00:00:00"/>
    <n v="4"/>
    <x v="2"/>
    <n v="23821"/>
    <x v="1"/>
  </r>
  <r>
    <n v="19"/>
    <x v="8"/>
    <d v="2015-02-12T00:00:00"/>
    <n v="7"/>
    <x v="3"/>
    <n v="-2162562"/>
    <x v="0"/>
  </r>
  <r>
    <n v="19"/>
    <x v="8"/>
    <d v="2015-02-12T00:00:00"/>
    <n v="7"/>
    <x v="3"/>
    <n v="337653"/>
    <x v="1"/>
  </r>
  <r>
    <n v="19"/>
    <x v="8"/>
    <d v="2015-02-12T00:00:00"/>
    <n v="7"/>
    <x v="3"/>
    <n v="1824909"/>
    <x v="1"/>
  </r>
  <r>
    <n v="19"/>
    <x v="8"/>
    <d v="2015-02-12T00:00:00"/>
    <n v="8"/>
    <x v="4"/>
    <n v="-144833"/>
    <x v="0"/>
  </r>
  <r>
    <n v="19"/>
    <x v="8"/>
    <d v="2015-02-12T00:00:00"/>
    <n v="8"/>
    <x v="4"/>
    <n v="3522"/>
    <x v="1"/>
  </r>
  <r>
    <n v="19"/>
    <x v="8"/>
    <d v="2015-02-12T00:00:00"/>
    <n v="8"/>
    <x v="4"/>
    <n v="141311"/>
    <x v="1"/>
  </r>
  <r>
    <n v="19"/>
    <x v="8"/>
    <d v="2015-02-12T00:00:00"/>
    <n v="17"/>
    <x v="5"/>
    <n v="-6765"/>
    <x v="0"/>
  </r>
  <r>
    <n v="19"/>
    <x v="8"/>
    <d v="2015-02-12T00:00:00"/>
    <n v="17"/>
    <x v="5"/>
    <n v="6765"/>
    <x v="1"/>
  </r>
  <r>
    <n v="19"/>
    <x v="8"/>
    <d v="2015-02-12T00:00:00"/>
    <n v="24"/>
    <x v="6"/>
    <n v="-28927"/>
    <x v="0"/>
  </r>
  <r>
    <n v="19"/>
    <x v="8"/>
    <d v="2015-02-12T00:00:00"/>
    <n v="24"/>
    <x v="6"/>
    <n v="12787"/>
    <x v="1"/>
  </r>
  <r>
    <n v="19"/>
    <x v="8"/>
    <d v="2015-02-12T00:00:00"/>
    <n v="24"/>
    <x v="6"/>
    <n v="16140"/>
    <x v="1"/>
  </r>
  <r>
    <n v="19"/>
    <x v="8"/>
    <d v="2015-02-12T00:00:00"/>
    <n v="28"/>
    <x v="7"/>
    <n v="-30324"/>
    <x v="0"/>
  </r>
  <r>
    <n v="19"/>
    <x v="8"/>
    <d v="2015-02-12T00:00:00"/>
    <n v="28"/>
    <x v="7"/>
    <n v="11464"/>
    <x v="1"/>
  </r>
  <r>
    <n v="19"/>
    <x v="8"/>
    <d v="2015-02-12T00:00:00"/>
    <n v="28"/>
    <x v="7"/>
    <n v="18860"/>
    <x v="1"/>
  </r>
  <r>
    <n v="19"/>
    <x v="8"/>
    <d v="2015-02-12T00:00:00"/>
    <n v="30"/>
    <x v="8"/>
    <n v="-41403"/>
    <x v="1"/>
  </r>
  <r>
    <n v="19"/>
    <x v="8"/>
    <d v="2015-02-12T00:00:00"/>
    <n v="30"/>
    <x v="8"/>
    <n v="-38637"/>
    <x v="1"/>
  </r>
  <r>
    <n v="19"/>
    <x v="8"/>
    <d v="2015-02-12T00:00:00"/>
    <n v="30"/>
    <x v="8"/>
    <n v="80040"/>
    <x v="0"/>
  </r>
  <r>
    <n v="19"/>
    <x v="8"/>
    <d v="2015-02-12T00:00:00"/>
    <n v="46"/>
    <x v="9"/>
    <n v="-3148"/>
    <x v="0"/>
  </r>
  <r>
    <n v="19"/>
    <x v="8"/>
    <d v="2015-02-12T00:00:00"/>
    <n v="46"/>
    <x v="9"/>
    <n v="1569"/>
    <x v="1"/>
  </r>
  <r>
    <n v="19"/>
    <x v="8"/>
    <d v="2015-02-12T00:00:00"/>
    <n v="46"/>
    <x v="9"/>
    <n v="1579"/>
    <x v="1"/>
  </r>
  <r>
    <n v="19"/>
    <x v="8"/>
    <d v="2015-02-12T00:00:00"/>
    <n v="52"/>
    <x v="11"/>
    <n v="-13130"/>
    <x v="0"/>
  </r>
  <r>
    <n v="19"/>
    <x v="8"/>
    <d v="2015-02-12T00:00:00"/>
    <n v="52"/>
    <x v="11"/>
    <n v="13130"/>
    <x v="1"/>
  </r>
  <r>
    <n v="19"/>
    <x v="8"/>
    <d v="2015-02-12T00:00:00"/>
    <n v="56"/>
    <x v="12"/>
    <n v="-45912"/>
    <x v="0"/>
  </r>
  <r>
    <n v="19"/>
    <x v="8"/>
    <d v="2015-02-12T00:00:00"/>
    <n v="56"/>
    <x v="12"/>
    <n v="15803"/>
    <x v="1"/>
  </r>
  <r>
    <n v="19"/>
    <x v="8"/>
    <d v="2015-02-12T00:00:00"/>
    <n v="56"/>
    <x v="12"/>
    <n v="30109"/>
    <x v="1"/>
  </r>
  <r>
    <n v="19"/>
    <x v="8"/>
    <d v="2015-02-12T00:00:00"/>
    <n v="58"/>
    <x v="13"/>
    <n v="-254487"/>
    <x v="0"/>
  </r>
  <r>
    <n v="19"/>
    <x v="8"/>
    <d v="2015-02-12T00:00:00"/>
    <n v="58"/>
    <x v="13"/>
    <n v="68834"/>
    <x v="1"/>
  </r>
  <r>
    <n v="19"/>
    <x v="8"/>
    <d v="2015-02-12T00:00:00"/>
    <n v="58"/>
    <x v="13"/>
    <n v="185653"/>
    <x v="1"/>
  </r>
  <r>
    <n v="19"/>
    <x v="8"/>
    <d v="2015-02-12T00:00:00"/>
    <n v="60"/>
    <x v="14"/>
    <n v="-2203"/>
    <x v="0"/>
  </r>
  <r>
    <n v="19"/>
    <x v="8"/>
    <d v="2015-02-12T00:00:00"/>
    <n v="60"/>
    <x v="14"/>
    <n v="185"/>
    <x v="1"/>
  </r>
  <r>
    <n v="19"/>
    <x v="8"/>
    <d v="2015-02-12T00:00:00"/>
    <n v="60"/>
    <x v="14"/>
    <n v="2018"/>
    <x v="1"/>
  </r>
  <r>
    <n v="19"/>
    <x v="8"/>
    <d v="2015-02-12T00:00:00"/>
    <n v="103"/>
    <x v="17"/>
    <n v="-41552"/>
    <x v="0"/>
  </r>
  <r>
    <n v="19"/>
    <x v="8"/>
    <d v="2015-02-12T00:00:00"/>
    <n v="103"/>
    <x v="17"/>
    <n v="17299"/>
    <x v="1"/>
  </r>
  <r>
    <n v="19"/>
    <x v="8"/>
    <d v="2015-02-12T00:00:00"/>
    <n v="103"/>
    <x v="17"/>
    <n v="24253"/>
    <x v="1"/>
  </r>
  <r>
    <n v="19"/>
    <x v="8"/>
    <d v="2015-02-12T00:00:00"/>
    <n v="108"/>
    <x v="18"/>
    <n v="-52391"/>
    <x v="0"/>
  </r>
  <r>
    <n v="19"/>
    <x v="8"/>
    <d v="2015-02-12T00:00:00"/>
    <n v="108"/>
    <x v="18"/>
    <n v="9219"/>
    <x v="1"/>
  </r>
  <r>
    <n v="19"/>
    <x v="8"/>
    <d v="2015-02-12T00:00:00"/>
    <n v="108"/>
    <x v="18"/>
    <n v="43172"/>
    <x v="1"/>
  </r>
  <r>
    <n v="19"/>
    <x v="8"/>
    <d v="2015-02-12T00:00:00"/>
    <n v="110"/>
    <x v="19"/>
    <n v="-14437"/>
    <x v="0"/>
  </r>
  <r>
    <n v="19"/>
    <x v="8"/>
    <d v="2015-02-12T00:00:00"/>
    <n v="110"/>
    <x v="19"/>
    <n v="5832"/>
    <x v="1"/>
  </r>
  <r>
    <n v="19"/>
    <x v="8"/>
    <d v="2015-02-12T00:00:00"/>
    <n v="110"/>
    <x v="19"/>
    <n v="8605"/>
    <x v="1"/>
  </r>
  <r>
    <n v="23"/>
    <x v="9"/>
    <d v="2015-02-12T00:00:00"/>
    <n v="3"/>
    <x v="1"/>
    <n v="-208333"/>
    <x v="0"/>
  </r>
  <r>
    <n v="23"/>
    <x v="9"/>
    <d v="2015-02-12T00:00:00"/>
    <n v="3"/>
    <x v="1"/>
    <n v="208333"/>
    <x v="1"/>
  </r>
  <r>
    <n v="23"/>
    <x v="9"/>
    <d v="2015-02-12T00:00:00"/>
    <n v="4"/>
    <x v="2"/>
    <n v="-17367"/>
    <x v="0"/>
  </r>
  <r>
    <n v="23"/>
    <x v="9"/>
    <d v="2015-02-12T00:00:00"/>
    <n v="4"/>
    <x v="2"/>
    <n v="17367"/>
    <x v="1"/>
  </r>
  <r>
    <n v="23"/>
    <x v="9"/>
    <d v="2015-02-12T00:00:00"/>
    <n v="7"/>
    <x v="3"/>
    <n v="-60738105"/>
    <x v="0"/>
  </r>
  <r>
    <n v="23"/>
    <x v="9"/>
    <d v="2015-02-12T00:00:00"/>
    <n v="7"/>
    <x v="3"/>
    <n v="60738105"/>
    <x v="1"/>
  </r>
  <r>
    <n v="23"/>
    <x v="9"/>
    <d v="2015-02-12T00:00:00"/>
    <n v="8"/>
    <x v="4"/>
    <n v="-5369954"/>
    <x v="0"/>
  </r>
  <r>
    <n v="23"/>
    <x v="9"/>
    <d v="2015-02-12T00:00:00"/>
    <n v="8"/>
    <x v="4"/>
    <n v="5369954"/>
    <x v="1"/>
  </r>
  <r>
    <n v="23"/>
    <x v="9"/>
    <d v="2015-02-12T00:00:00"/>
    <n v="17"/>
    <x v="5"/>
    <n v="-24183"/>
    <x v="0"/>
  </r>
  <r>
    <n v="23"/>
    <x v="9"/>
    <d v="2015-02-12T00:00:00"/>
    <n v="17"/>
    <x v="5"/>
    <n v="24183"/>
    <x v="1"/>
  </r>
  <r>
    <n v="23"/>
    <x v="9"/>
    <d v="2015-02-12T00:00:00"/>
    <n v="24"/>
    <x v="6"/>
    <n v="-306005"/>
    <x v="0"/>
  </r>
  <r>
    <n v="23"/>
    <x v="9"/>
    <d v="2015-02-12T00:00:00"/>
    <n v="24"/>
    <x v="6"/>
    <n v="306005"/>
    <x v="1"/>
  </r>
  <r>
    <n v="23"/>
    <x v="9"/>
    <d v="2015-02-12T00:00:00"/>
    <n v="28"/>
    <x v="7"/>
    <n v="-452805"/>
    <x v="0"/>
  </r>
  <r>
    <n v="23"/>
    <x v="9"/>
    <d v="2015-02-12T00:00:00"/>
    <n v="28"/>
    <x v="7"/>
    <n v="452805"/>
    <x v="1"/>
  </r>
  <r>
    <n v="23"/>
    <x v="9"/>
    <d v="2015-02-12T00:00:00"/>
    <n v="30"/>
    <x v="8"/>
    <n v="-136458"/>
    <x v="1"/>
  </r>
  <r>
    <n v="23"/>
    <x v="9"/>
    <d v="2015-02-12T00:00:00"/>
    <n v="30"/>
    <x v="8"/>
    <n v="136458"/>
    <x v="0"/>
  </r>
  <r>
    <n v="23"/>
    <x v="9"/>
    <d v="2015-02-12T00:00:00"/>
    <n v="46"/>
    <x v="9"/>
    <n v="-11801"/>
    <x v="0"/>
  </r>
  <r>
    <n v="23"/>
    <x v="9"/>
    <d v="2015-02-12T00:00:00"/>
    <n v="46"/>
    <x v="9"/>
    <n v="11801"/>
    <x v="1"/>
  </r>
  <r>
    <n v="23"/>
    <x v="9"/>
    <d v="2015-02-12T00:00:00"/>
    <n v="49"/>
    <x v="10"/>
    <n v="-44472"/>
    <x v="0"/>
  </r>
  <r>
    <n v="23"/>
    <x v="9"/>
    <d v="2015-02-12T00:00:00"/>
    <n v="49"/>
    <x v="10"/>
    <n v="44472"/>
    <x v="1"/>
  </r>
  <r>
    <n v="23"/>
    <x v="9"/>
    <d v="2015-02-12T00:00:00"/>
    <n v="52"/>
    <x v="11"/>
    <n v="-35040"/>
    <x v="0"/>
  </r>
  <r>
    <n v="23"/>
    <x v="9"/>
    <d v="2015-02-12T00:00:00"/>
    <n v="52"/>
    <x v="11"/>
    <n v="35040"/>
    <x v="1"/>
  </r>
  <r>
    <n v="23"/>
    <x v="9"/>
    <d v="2015-02-12T00:00:00"/>
    <n v="56"/>
    <x v="12"/>
    <n v="-213179"/>
    <x v="0"/>
  </r>
  <r>
    <n v="23"/>
    <x v="9"/>
    <d v="2015-02-12T00:00:00"/>
    <n v="56"/>
    <x v="12"/>
    <n v="213179"/>
    <x v="1"/>
  </r>
  <r>
    <n v="23"/>
    <x v="9"/>
    <d v="2015-02-12T00:00:00"/>
    <n v="58"/>
    <x v="13"/>
    <n v="-488510"/>
    <x v="0"/>
  </r>
  <r>
    <n v="23"/>
    <x v="9"/>
    <d v="2015-02-12T00:00:00"/>
    <n v="58"/>
    <x v="13"/>
    <n v="488510"/>
    <x v="1"/>
  </r>
  <r>
    <n v="23"/>
    <x v="9"/>
    <d v="2015-02-12T00:00:00"/>
    <n v="60"/>
    <x v="14"/>
    <n v="-5399"/>
    <x v="0"/>
  </r>
  <r>
    <n v="23"/>
    <x v="9"/>
    <d v="2015-02-12T00:00:00"/>
    <n v="60"/>
    <x v="14"/>
    <n v="5399"/>
    <x v="1"/>
  </r>
  <r>
    <n v="23"/>
    <x v="9"/>
    <d v="2015-02-12T00:00:00"/>
    <n v="81"/>
    <x v="15"/>
    <n v="-1400"/>
    <x v="0"/>
  </r>
  <r>
    <n v="23"/>
    <x v="9"/>
    <d v="2015-02-12T00:00:00"/>
    <n v="81"/>
    <x v="15"/>
    <n v="1400"/>
    <x v="1"/>
  </r>
  <r>
    <n v="23"/>
    <x v="9"/>
    <d v="2015-02-12T00:00:00"/>
    <n v="98"/>
    <x v="16"/>
    <n v="-35428"/>
    <x v="0"/>
  </r>
  <r>
    <n v="23"/>
    <x v="9"/>
    <d v="2015-02-12T00:00:00"/>
    <n v="98"/>
    <x v="16"/>
    <n v="35428"/>
    <x v="1"/>
  </r>
  <r>
    <n v="23"/>
    <x v="9"/>
    <d v="2015-02-12T00:00:00"/>
    <n v="103"/>
    <x v="17"/>
    <n v="-225085"/>
    <x v="0"/>
  </r>
  <r>
    <n v="23"/>
    <x v="9"/>
    <d v="2015-02-12T00:00:00"/>
    <n v="103"/>
    <x v="17"/>
    <n v="225085"/>
    <x v="1"/>
  </r>
  <r>
    <n v="23"/>
    <x v="9"/>
    <d v="2015-02-12T00:00:00"/>
    <n v="108"/>
    <x v="18"/>
    <n v="-29858"/>
    <x v="0"/>
  </r>
  <r>
    <n v="23"/>
    <x v="9"/>
    <d v="2015-02-12T00:00:00"/>
    <n v="108"/>
    <x v="18"/>
    <n v="29858"/>
    <x v="1"/>
  </r>
  <r>
    <n v="23"/>
    <x v="9"/>
    <d v="2015-02-12T00:00:00"/>
    <n v="110"/>
    <x v="19"/>
    <n v="-1115270"/>
    <x v="0"/>
  </r>
  <r>
    <n v="23"/>
    <x v="9"/>
    <d v="2015-02-12T00:00:00"/>
    <n v="110"/>
    <x v="19"/>
    <n v="1115270"/>
    <x v="1"/>
  </r>
  <r>
    <n v="32"/>
    <x v="10"/>
    <d v="2015-02-12T00:00:00"/>
    <n v="3"/>
    <x v="1"/>
    <n v="-96021"/>
    <x v="0"/>
  </r>
  <r>
    <n v="32"/>
    <x v="10"/>
    <d v="2015-02-12T00:00:00"/>
    <n v="3"/>
    <x v="1"/>
    <n v="96021"/>
    <x v="1"/>
  </r>
  <r>
    <n v="32"/>
    <x v="10"/>
    <d v="2015-02-12T00:00:00"/>
    <n v="4"/>
    <x v="2"/>
    <n v="-116313"/>
    <x v="0"/>
  </r>
  <r>
    <n v="32"/>
    <x v="10"/>
    <d v="2015-02-12T00:00:00"/>
    <n v="4"/>
    <x v="2"/>
    <n v="116313"/>
    <x v="1"/>
  </r>
  <r>
    <n v="32"/>
    <x v="10"/>
    <d v="2015-02-12T00:00:00"/>
    <n v="7"/>
    <x v="3"/>
    <n v="-2138902"/>
    <x v="0"/>
  </r>
  <r>
    <n v="32"/>
    <x v="10"/>
    <d v="2015-02-12T00:00:00"/>
    <n v="7"/>
    <x v="3"/>
    <n v="2138902"/>
    <x v="1"/>
  </r>
  <r>
    <n v="32"/>
    <x v="10"/>
    <d v="2015-02-12T00:00:00"/>
    <n v="8"/>
    <x v="4"/>
    <n v="-79390"/>
    <x v="0"/>
  </r>
  <r>
    <n v="32"/>
    <x v="10"/>
    <d v="2015-02-12T00:00:00"/>
    <n v="8"/>
    <x v="4"/>
    <n v="79390"/>
    <x v="1"/>
  </r>
  <r>
    <n v="32"/>
    <x v="10"/>
    <d v="2015-02-12T00:00:00"/>
    <n v="17"/>
    <x v="5"/>
    <n v="-28161"/>
    <x v="0"/>
  </r>
  <r>
    <n v="32"/>
    <x v="10"/>
    <d v="2015-02-12T00:00:00"/>
    <n v="17"/>
    <x v="5"/>
    <n v="28161"/>
    <x v="1"/>
  </r>
  <r>
    <n v="32"/>
    <x v="10"/>
    <d v="2015-02-12T00:00:00"/>
    <n v="24"/>
    <x v="6"/>
    <n v="-74966"/>
    <x v="0"/>
  </r>
  <r>
    <n v="32"/>
    <x v="10"/>
    <d v="2015-02-12T00:00:00"/>
    <n v="24"/>
    <x v="6"/>
    <n v="74966"/>
    <x v="1"/>
  </r>
  <r>
    <n v="32"/>
    <x v="10"/>
    <d v="2015-02-12T00:00:00"/>
    <n v="28"/>
    <x v="7"/>
    <n v="-59398"/>
    <x v="0"/>
  </r>
  <r>
    <n v="32"/>
    <x v="10"/>
    <d v="2015-02-12T00:00:00"/>
    <n v="28"/>
    <x v="7"/>
    <n v="59398"/>
    <x v="1"/>
  </r>
  <r>
    <n v="32"/>
    <x v="10"/>
    <d v="2015-02-12T00:00:00"/>
    <n v="30"/>
    <x v="8"/>
    <n v="-573290"/>
    <x v="1"/>
  </r>
  <r>
    <n v="32"/>
    <x v="10"/>
    <d v="2015-02-12T00:00:00"/>
    <n v="30"/>
    <x v="8"/>
    <n v="573290"/>
    <x v="0"/>
  </r>
  <r>
    <n v="32"/>
    <x v="10"/>
    <d v="2015-02-12T00:00:00"/>
    <n v="46"/>
    <x v="9"/>
    <n v="-31932"/>
    <x v="0"/>
  </r>
  <r>
    <n v="32"/>
    <x v="10"/>
    <d v="2015-02-12T00:00:00"/>
    <n v="46"/>
    <x v="9"/>
    <n v="31932"/>
    <x v="1"/>
  </r>
  <r>
    <n v="32"/>
    <x v="10"/>
    <d v="2015-02-12T00:00:00"/>
    <n v="49"/>
    <x v="10"/>
    <n v="-83106"/>
    <x v="0"/>
  </r>
  <r>
    <n v="32"/>
    <x v="10"/>
    <d v="2015-02-12T00:00:00"/>
    <n v="49"/>
    <x v="10"/>
    <n v="83106"/>
    <x v="1"/>
  </r>
  <r>
    <n v="32"/>
    <x v="10"/>
    <d v="2015-02-12T00:00:00"/>
    <n v="52"/>
    <x v="11"/>
    <n v="-110301"/>
    <x v="0"/>
  </r>
  <r>
    <n v="32"/>
    <x v="10"/>
    <d v="2015-02-12T00:00:00"/>
    <n v="52"/>
    <x v="11"/>
    <n v="110301"/>
    <x v="1"/>
  </r>
  <r>
    <n v="32"/>
    <x v="10"/>
    <d v="2015-02-12T00:00:00"/>
    <n v="56"/>
    <x v="12"/>
    <n v="-244627"/>
    <x v="0"/>
  </r>
  <r>
    <n v="32"/>
    <x v="10"/>
    <d v="2015-02-12T00:00:00"/>
    <n v="56"/>
    <x v="12"/>
    <n v="244627"/>
    <x v="1"/>
  </r>
  <r>
    <n v="32"/>
    <x v="10"/>
    <d v="2015-02-12T00:00:00"/>
    <n v="58"/>
    <x v="13"/>
    <n v="-460813"/>
    <x v="0"/>
  </r>
  <r>
    <n v="32"/>
    <x v="10"/>
    <d v="2015-02-12T00:00:00"/>
    <n v="58"/>
    <x v="13"/>
    <n v="460813"/>
    <x v="1"/>
  </r>
  <r>
    <n v="32"/>
    <x v="10"/>
    <d v="2015-02-12T00:00:00"/>
    <n v="60"/>
    <x v="14"/>
    <n v="-3116"/>
    <x v="0"/>
  </r>
  <r>
    <n v="32"/>
    <x v="10"/>
    <d v="2015-02-12T00:00:00"/>
    <n v="60"/>
    <x v="14"/>
    <n v="3116"/>
    <x v="1"/>
  </r>
  <r>
    <n v="32"/>
    <x v="10"/>
    <d v="2015-02-12T00:00:00"/>
    <n v="81"/>
    <x v="15"/>
    <n v="-2521"/>
    <x v="0"/>
  </r>
  <r>
    <n v="32"/>
    <x v="10"/>
    <d v="2015-02-12T00:00:00"/>
    <n v="81"/>
    <x v="15"/>
    <n v="2521"/>
    <x v="1"/>
  </r>
  <r>
    <n v="32"/>
    <x v="10"/>
    <d v="2015-02-12T00:00:00"/>
    <n v="98"/>
    <x v="16"/>
    <n v="-87353"/>
    <x v="0"/>
  </r>
  <r>
    <n v="32"/>
    <x v="10"/>
    <d v="2015-02-12T00:00:00"/>
    <n v="98"/>
    <x v="16"/>
    <n v="87353"/>
    <x v="1"/>
  </r>
  <r>
    <n v="32"/>
    <x v="10"/>
    <d v="2015-02-12T00:00:00"/>
    <n v="103"/>
    <x v="17"/>
    <n v="-177147"/>
    <x v="0"/>
  </r>
  <r>
    <n v="32"/>
    <x v="10"/>
    <d v="2015-02-12T00:00:00"/>
    <n v="103"/>
    <x v="17"/>
    <n v="177147"/>
    <x v="1"/>
  </r>
  <r>
    <n v="32"/>
    <x v="10"/>
    <d v="2015-02-12T00:00:00"/>
    <n v="108"/>
    <x v="18"/>
    <n v="-157674"/>
    <x v="0"/>
  </r>
  <r>
    <n v="32"/>
    <x v="10"/>
    <d v="2015-02-12T00:00:00"/>
    <n v="108"/>
    <x v="18"/>
    <n v="157674"/>
    <x v="1"/>
  </r>
  <r>
    <n v="32"/>
    <x v="10"/>
    <d v="2015-02-12T00:00:00"/>
    <n v="110"/>
    <x v="19"/>
    <n v="-43084"/>
    <x v="0"/>
  </r>
  <r>
    <n v="32"/>
    <x v="10"/>
    <d v="2015-02-12T00:00:00"/>
    <n v="110"/>
    <x v="19"/>
    <n v="43084"/>
    <x v="1"/>
  </r>
  <r>
    <n v="51"/>
    <x v="11"/>
    <d v="2015-02-12T00:00:00"/>
    <n v="1"/>
    <x v="0"/>
    <n v="-26257"/>
    <x v="0"/>
  </r>
  <r>
    <n v="51"/>
    <x v="11"/>
    <d v="2015-02-12T00:00:00"/>
    <n v="1"/>
    <x v="0"/>
    <n v="26257"/>
    <x v="1"/>
  </r>
  <r>
    <n v="51"/>
    <x v="11"/>
    <d v="2015-02-12T00:00:00"/>
    <n v="3"/>
    <x v="1"/>
    <n v="-1975741"/>
    <x v="0"/>
  </r>
  <r>
    <n v="51"/>
    <x v="11"/>
    <d v="2015-02-12T00:00:00"/>
    <n v="3"/>
    <x v="1"/>
    <n v="1975741"/>
    <x v="1"/>
  </r>
  <r>
    <n v="51"/>
    <x v="11"/>
    <d v="2015-02-12T00:00:00"/>
    <n v="4"/>
    <x v="2"/>
    <n v="-1250458"/>
    <x v="0"/>
  </r>
  <r>
    <n v="51"/>
    <x v="11"/>
    <d v="2015-02-12T00:00:00"/>
    <n v="4"/>
    <x v="2"/>
    <n v="1250458"/>
    <x v="1"/>
  </r>
  <r>
    <n v="51"/>
    <x v="11"/>
    <d v="2015-02-12T00:00:00"/>
    <n v="7"/>
    <x v="3"/>
    <n v="-68426145"/>
    <x v="0"/>
  </r>
  <r>
    <n v="51"/>
    <x v="11"/>
    <d v="2015-02-12T00:00:00"/>
    <n v="7"/>
    <x v="3"/>
    <n v="68426145"/>
    <x v="1"/>
  </r>
  <r>
    <n v="51"/>
    <x v="11"/>
    <d v="2015-02-12T00:00:00"/>
    <n v="8"/>
    <x v="4"/>
    <n v="-1411568"/>
    <x v="0"/>
  </r>
  <r>
    <n v="51"/>
    <x v="11"/>
    <d v="2015-02-12T00:00:00"/>
    <n v="8"/>
    <x v="4"/>
    <n v="1411568"/>
    <x v="1"/>
  </r>
  <r>
    <n v="51"/>
    <x v="11"/>
    <d v="2015-02-12T00:00:00"/>
    <n v="17"/>
    <x v="5"/>
    <n v="-712554"/>
    <x v="0"/>
  </r>
  <r>
    <n v="51"/>
    <x v="11"/>
    <d v="2015-02-12T00:00:00"/>
    <n v="17"/>
    <x v="5"/>
    <n v="712554"/>
    <x v="1"/>
  </r>
  <r>
    <n v="51"/>
    <x v="11"/>
    <d v="2015-02-12T00:00:00"/>
    <n v="24"/>
    <x v="6"/>
    <n v="-1064257"/>
    <x v="0"/>
  </r>
  <r>
    <n v="51"/>
    <x v="11"/>
    <d v="2015-02-12T00:00:00"/>
    <n v="24"/>
    <x v="6"/>
    <n v="1064257"/>
    <x v="1"/>
  </r>
  <r>
    <n v="51"/>
    <x v="11"/>
    <d v="2015-02-12T00:00:00"/>
    <n v="28"/>
    <x v="7"/>
    <n v="-1152328"/>
    <x v="0"/>
  </r>
  <r>
    <n v="51"/>
    <x v="11"/>
    <d v="2015-02-12T00:00:00"/>
    <n v="28"/>
    <x v="7"/>
    <n v="1152328"/>
    <x v="1"/>
  </r>
  <r>
    <n v="51"/>
    <x v="11"/>
    <d v="2015-02-12T00:00:00"/>
    <n v="30"/>
    <x v="8"/>
    <n v="-6323848"/>
    <x v="1"/>
  </r>
  <r>
    <n v="51"/>
    <x v="11"/>
    <d v="2015-02-12T00:00:00"/>
    <n v="30"/>
    <x v="8"/>
    <n v="6323848"/>
    <x v="0"/>
  </r>
  <r>
    <n v="51"/>
    <x v="11"/>
    <d v="2015-02-12T00:00:00"/>
    <n v="44"/>
    <x v="24"/>
    <n v="-41"/>
    <x v="0"/>
  </r>
  <r>
    <n v="51"/>
    <x v="11"/>
    <d v="2015-02-12T00:00:00"/>
    <n v="44"/>
    <x v="24"/>
    <n v="41"/>
    <x v="1"/>
  </r>
  <r>
    <n v="51"/>
    <x v="11"/>
    <d v="2015-02-12T00:00:00"/>
    <n v="46"/>
    <x v="9"/>
    <n v="-681958"/>
    <x v="0"/>
  </r>
  <r>
    <n v="51"/>
    <x v="11"/>
    <d v="2015-02-12T00:00:00"/>
    <n v="46"/>
    <x v="9"/>
    <n v="681958"/>
    <x v="1"/>
  </r>
  <r>
    <n v="51"/>
    <x v="11"/>
    <d v="2015-02-12T00:00:00"/>
    <n v="49"/>
    <x v="10"/>
    <n v="-184010"/>
    <x v="0"/>
  </r>
  <r>
    <n v="51"/>
    <x v="11"/>
    <d v="2015-02-12T00:00:00"/>
    <n v="49"/>
    <x v="10"/>
    <n v="184010"/>
    <x v="1"/>
  </r>
  <r>
    <n v="51"/>
    <x v="11"/>
    <d v="2015-02-12T00:00:00"/>
    <n v="52"/>
    <x v="11"/>
    <n v="-855586"/>
    <x v="0"/>
  </r>
  <r>
    <n v="51"/>
    <x v="11"/>
    <d v="2015-02-12T00:00:00"/>
    <n v="52"/>
    <x v="11"/>
    <n v="855586"/>
    <x v="1"/>
  </r>
  <r>
    <n v="51"/>
    <x v="11"/>
    <d v="2015-02-12T00:00:00"/>
    <n v="56"/>
    <x v="12"/>
    <n v="-4071708"/>
    <x v="0"/>
  </r>
  <r>
    <n v="51"/>
    <x v="11"/>
    <d v="2015-02-12T00:00:00"/>
    <n v="56"/>
    <x v="12"/>
    <n v="4071708"/>
    <x v="1"/>
  </r>
  <r>
    <n v="51"/>
    <x v="11"/>
    <d v="2015-02-12T00:00:00"/>
    <n v="58"/>
    <x v="13"/>
    <n v="-17351969"/>
    <x v="0"/>
  </r>
  <r>
    <n v="51"/>
    <x v="11"/>
    <d v="2015-02-12T00:00:00"/>
    <n v="58"/>
    <x v="13"/>
    <n v="17351969"/>
    <x v="1"/>
  </r>
  <r>
    <n v="51"/>
    <x v="11"/>
    <d v="2015-02-12T00:00:00"/>
    <n v="60"/>
    <x v="14"/>
    <n v="-132609"/>
    <x v="0"/>
  </r>
  <r>
    <n v="51"/>
    <x v="11"/>
    <d v="2015-02-12T00:00:00"/>
    <n v="60"/>
    <x v="14"/>
    <n v="132609"/>
    <x v="1"/>
  </r>
  <r>
    <n v="51"/>
    <x v="11"/>
    <d v="2015-02-12T00:00:00"/>
    <n v="81"/>
    <x v="15"/>
    <n v="-334380"/>
    <x v="0"/>
  </r>
  <r>
    <n v="51"/>
    <x v="11"/>
    <d v="2015-02-12T00:00:00"/>
    <n v="81"/>
    <x v="15"/>
    <n v="334380"/>
    <x v="1"/>
  </r>
  <r>
    <n v="51"/>
    <x v="11"/>
    <d v="2015-02-12T00:00:00"/>
    <n v="83"/>
    <x v="25"/>
    <n v="-2239"/>
    <x v="0"/>
  </r>
  <r>
    <n v="51"/>
    <x v="11"/>
    <d v="2015-02-12T00:00:00"/>
    <n v="83"/>
    <x v="25"/>
    <n v="2239"/>
    <x v="1"/>
  </r>
  <r>
    <n v="51"/>
    <x v="11"/>
    <d v="2015-02-12T00:00:00"/>
    <n v="87"/>
    <x v="26"/>
    <n v="-146"/>
    <x v="0"/>
  </r>
  <r>
    <n v="51"/>
    <x v="11"/>
    <d v="2015-02-12T00:00:00"/>
    <n v="87"/>
    <x v="26"/>
    <n v="146"/>
    <x v="1"/>
  </r>
  <r>
    <n v="51"/>
    <x v="11"/>
    <d v="2015-02-12T00:00:00"/>
    <n v="95"/>
    <x v="27"/>
    <n v="-14"/>
    <x v="0"/>
  </r>
  <r>
    <n v="51"/>
    <x v="11"/>
    <d v="2015-02-12T00:00:00"/>
    <n v="95"/>
    <x v="27"/>
    <n v="14"/>
    <x v="1"/>
  </r>
  <r>
    <n v="51"/>
    <x v="11"/>
    <d v="2015-02-12T00:00:00"/>
    <n v="98"/>
    <x v="16"/>
    <n v="-2103002"/>
    <x v="0"/>
  </r>
  <r>
    <n v="51"/>
    <x v="11"/>
    <d v="2015-02-12T00:00:00"/>
    <n v="98"/>
    <x v="16"/>
    <n v="2103002"/>
    <x v="1"/>
  </r>
  <r>
    <n v="51"/>
    <x v="11"/>
    <d v="2015-02-12T00:00:00"/>
    <n v="99"/>
    <x v="28"/>
    <n v="-9"/>
    <x v="0"/>
  </r>
  <r>
    <n v="51"/>
    <x v="11"/>
    <d v="2015-02-12T00:00:00"/>
    <n v="99"/>
    <x v="28"/>
    <n v="9"/>
    <x v="1"/>
  </r>
  <r>
    <n v="51"/>
    <x v="11"/>
    <d v="2015-02-12T00:00:00"/>
    <n v="100"/>
    <x v="29"/>
    <n v="-852"/>
    <x v="0"/>
  </r>
  <r>
    <n v="51"/>
    <x v="11"/>
    <d v="2015-02-12T00:00:00"/>
    <n v="100"/>
    <x v="29"/>
    <n v="852"/>
    <x v="1"/>
  </r>
  <r>
    <n v="51"/>
    <x v="11"/>
    <d v="2015-02-12T00:00:00"/>
    <n v="101"/>
    <x v="30"/>
    <n v="-96"/>
    <x v="0"/>
  </r>
  <r>
    <n v="51"/>
    <x v="11"/>
    <d v="2015-02-12T00:00:00"/>
    <n v="101"/>
    <x v="30"/>
    <n v="96"/>
    <x v="1"/>
  </r>
  <r>
    <n v="51"/>
    <x v="11"/>
    <d v="2015-02-12T00:00:00"/>
    <n v="103"/>
    <x v="17"/>
    <n v="-2779829"/>
    <x v="0"/>
  </r>
  <r>
    <n v="51"/>
    <x v="11"/>
    <d v="2015-02-12T00:00:00"/>
    <n v="103"/>
    <x v="17"/>
    <n v="2779829"/>
    <x v="1"/>
  </r>
  <r>
    <n v="51"/>
    <x v="11"/>
    <d v="2015-02-12T00:00:00"/>
    <n v="108"/>
    <x v="18"/>
    <n v="-2312904"/>
    <x v="0"/>
  </r>
  <r>
    <n v="51"/>
    <x v="11"/>
    <d v="2015-02-12T00:00:00"/>
    <n v="108"/>
    <x v="18"/>
    <n v="2312904"/>
    <x v="1"/>
  </r>
  <r>
    <n v="51"/>
    <x v="11"/>
    <d v="2015-02-12T00:00:00"/>
    <n v="110"/>
    <x v="19"/>
    <n v="-1435930"/>
    <x v="0"/>
  </r>
  <r>
    <n v="51"/>
    <x v="11"/>
    <d v="2015-02-12T00:00:00"/>
    <n v="110"/>
    <x v="19"/>
    <n v="1435930"/>
    <x v="1"/>
  </r>
  <r>
    <n v="51"/>
    <x v="11"/>
    <d v="2015-02-12T00:00:00"/>
    <n v="406"/>
    <x v="31"/>
    <n v="-5243805"/>
    <x v="1"/>
  </r>
  <r>
    <n v="51"/>
    <x v="11"/>
    <d v="2015-02-12T00:00:00"/>
    <n v="406"/>
    <x v="31"/>
    <n v="5243805"/>
    <x v="0"/>
  </r>
  <r>
    <n v="52"/>
    <x v="12"/>
    <d v="2015-02-12T00:00:00"/>
    <n v="1"/>
    <x v="0"/>
    <n v="-9111"/>
    <x v="0"/>
  </r>
  <r>
    <n v="52"/>
    <x v="12"/>
    <d v="2015-02-12T00:00:00"/>
    <n v="1"/>
    <x v="0"/>
    <n v="9111"/>
    <x v="1"/>
  </r>
  <r>
    <n v="52"/>
    <x v="12"/>
    <d v="2015-02-12T00:00:00"/>
    <n v="3"/>
    <x v="1"/>
    <n v="-489031"/>
    <x v="0"/>
  </r>
  <r>
    <n v="52"/>
    <x v="12"/>
    <d v="2015-02-12T00:00:00"/>
    <n v="3"/>
    <x v="1"/>
    <n v="489031"/>
    <x v="1"/>
  </r>
  <r>
    <n v="52"/>
    <x v="12"/>
    <d v="2015-02-12T00:00:00"/>
    <n v="4"/>
    <x v="2"/>
    <n v="-7027651"/>
    <x v="0"/>
  </r>
  <r>
    <n v="52"/>
    <x v="12"/>
    <d v="2015-02-12T00:00:00"/>
    <n v="4"/>
    <x v="2"/>
    <n v="7027651"/>
    <x v="1"/>
  </r>
  <r>
    <n v="52"/>
    <x v="12"/>
    <d v="2015-02-12T00:00:00"/>
    <n v="7"/>
    <x v="3"/>
    <n v="-290129641"/>
    <x v="0"/>
  </r>
  <r>
    <n v="52"/>
    <x v="12"/>
    <d v="2015-02-12T00:00:00"/>
    <n v="7"/>
    <x v="3"/>
    <n v="290129641"/>
    <x v="1"/>
  </r>
  <r>
    <n v="52"/>
    <x v="12"/>
    <d v="2015-02-12T00:00:00"/>
    <n v="8"/>
    <x v="4"/>
    <n v="-571035"/>
    <x v="0"/>
  </r>
  <r>
    <n v="52"/>
    <x v="12"/>
    <d v="2015-02-12T00:00:00"/>
    <n v="8"/>
    <x v="4"/>
    <n v="571035"/>
    <x v="1"/>
  </r>
  <r>
    <n v="52"/>
    <x v="12"/>
    <d v="2015-02-12T00:00:00"/>
    <n v="17"/>
    <x v="5"/>
    <n v="-98073"/>
    <x v="0"/>
  </r>
  <r>
    <n v="52"/>
    <x v="12"/>
    <d v="2015-02-12T00:00:00"/>
    <n v="17"/>
    <x v="5"/>
    <n v="98073"/>
    <x v="1"/>
  </r>
  <r>
    <n v="52"/>
    <x v="12"/>
    <d v="2015-02-12T00:00:00"/>
    <n v="24"/>
    <x v="6"/>
    <n v="-391341"/>
    <x v="0"/>
  </r>
  <r>
    <n v="52"/>
    <x v="12"/>
    <d v="2015-02-12T00:00:00"/>
    <n v="24"/>
    <x v="6"/>
    <n v="391341"/>
    <x v="1"/>
  </r>
  <r>
    <n v="52"/>
    <x v="12"/>
    <d v="2015-02-12T00:00:00"/>
    <n v="28"/>
    <x v="7"/>
    <n v="-301137"/>
    <x v="0"/>
  </r>
  <r>
    <n v="52"/>
    <x v="12"/>
    <d v="2015-02-12T00:00:00"/>
    <n v="28"/>
    <x v="7"/>
    <n v="301137"/>
    <x v="1"/>
  </r>
  <r>
    <n v="52"/>
    <x v="12"/>
    <d v="2015-02-12T00:00:00"/>
    <n v="30"/>
    <x v="8"/>
    <n v="-2326403"/>
    <x v="1"/>
  </r>
  <r>
    <n v="52"/>
    <x v="12"/>
    <d v="2015-02-12T00:00:00"/>
    <n v="30"/>
    <x v="8"/>
    <n v="2326403"/>
    <x v="0"/>
  </r>
  <r>
    <n v="52"/>
    <x v="12"/>
    <d v="2015-02-12T00:00:00"/>
    <n v="46"/>
    <x v="9"/>
    <n v="-2259551"/>
    <x v="0"/>
  </r>
  <r>
    <n v="52"/>
    <x v="12"/>
    <d v="2015-02-12T00:00:00"/>
    <n v="46"/>
    <x v="9"/>
    <n v="2259551"/>
    <x v="1"/>
  </r>
  <r>
    <n v="52"/>
    <x v="12"/>
    <d v="2015-02-12T00:00:00"/>
    <n v="49"/>
    <x v="10"/>
    <n v="-733760"/>
    <x v="0"/>
  </r>
  <r>
    <n v="52"/>
    <x v="12"/>
    <d v="2015-02-12T00:00:00"/>
    <n v="49"/>
    <x v="10"/>
    <n v="733760"/>
    <x v="1"/>
  </r>
  <r>
    <n v="52"/>
    <x v="12"/>
    <d v="2015-02-12T00:00:00"/>
    <n v="52"/>
    <x v="11"/>
    <n v="-253533"/>
    <x v="0"/>
  </r>
  <r>
    <n v="52"/>
    <x v="12"/>
    <d v="2015-02-12T00:00:00"/>
    <n v="52"/>
    <x v="11"/>
    <n v="253533"/>
    <x v="1"/>
  </r>
  <r>
    <n v="52"/>
    <x v="12"/>
    <d v="2015-02-12T00:00:00"/>
    <n v="56"/>
    <x v="12"/>
    <n v="-1462632"/>
    <x v="0"/>
  </r>
  <r>
    <n v="52"/>
    <x v="12"/>
    <d v="2015-02-12T00:00:00"/>
    <n v="56"/>
    <x v="12"/>
    <n v="1462632"/>
    <x v="1"/>
  </r>
  <r>
    <n v="52"/>
    <x v="12"/>
    <d v="2015-02-12T00:00:00"/>
    <n v="58"/>
    <x v="13"/>
    <n v="-3672061"/>
    <x v="0"/>
  </r>
  <r>
    <n v="52"/>
    <x v="12"/>
    <d v="2015-02-12T00:00:00"/>
    <n v="58"/>
    <x v="13"/>
    <n v="3672061"/>
    <x v="1"/>
  </r>
  <r>
    <n v="52"/>
    <x v="12"/>
    <d v="2015-02-12T00:00:00"/>
    <n v="60"/>
    <x v="14"/>
    <n v="-32271"/>
    <x v="0"/>
  </r>
  <r>
    <n v="52"/>
    <x v="12"/>
    <d v="2015-02-12T00:00:00"/>
    <n v="60"/>
    <x v="14"/>
    <n v="32271"/>
    <x v="1"/>
  </r>
  <r>
    <n v="52"/>
    <x v="12"/>
    <d v="2015-02-12T00:00:00"/>
    <n v="81"/>
    <x v="15"/>
    <n v="-820634"/>
    <x v="0"/>
  </r>
  <r>
    <n v="52"/>
    <x v="12"/>
    <d v="2015-02-12T00:00:00"/>
    <n v="81"/>
    <x v="15"/>
    <n v="820634"/>
    <x v="1"/>
  </r>
  <r>
    <n v="52"/>
    <x v="12"/>
    <d v="2015-02-12T00:00:00"/>
    <n v="98"/>
    <x v="16"/>
    <n v="-388356"/>
    <x v="0"/>
  </r>
  <r>
    <n v="52"/>
    <x v="12"/>
    <d v="2015-02-12T00:00:00"/>
    <n v="98"/>
    <x v="16"/>
    <n v="388356"/>
    <x v="1"/>
  </r>
  <r>
    <n v="52"/>
    <x v="12"/>
    <d v="2015-02-12T00:00:00"/>
    <n v="103"/>
    <x v="17"/>
    <n v="-716786"/>
    <x v="0"/>
  </r>
  <r>
    <n v="52"/>
    <x v="12"/>
    <d v="2015-02-12T00:00:00"/>
    <n v="103"/>
    <x v="17"/>
    <n v="716786"/>
    <x v="1"/>
  </r>
  <r>
    <n v="52"/>
    <x v="12"/>
    <d v="2015-02-12T00:00:00"/>
    <n v="108"/>
    <x v="18"/>
    <n v="-468755"/>
    <x v="0"/>
  </r>
  <r>
    <n v="52"/>
    <x v="12"/>
    <d v="2015-02-12T00:00:00"/>
    <n v="108"/>
    <x v="18"/>
    <n v="468755"/>
    <x v="1"/>
  </r>
  <r>
    <n v="52"/>
    <x v="12"/>
    <d v="2015-02-12T00:00:00"/>
    <n v="110"/>
    <x v="19"/>
    <n v="-2478642"/>
    <x v="0"/>
  </r>
  <r>
    <n v="52"/>
    <x v="12"/>
    <d v="2015-02-12T00:00:00"/>
    <n v="110"/>
    <x v="19"/>
    <n v="2478642"/>
    <x v="1"/>
  </r>
  <r>
    <n v="500"/>
    <x v="13"/>
    <d v="2015-02-12T00:00:00"/>
    <n v="1"/>
    <x v="0"/>
    <n v="-1812655"/>
    <x v="0"/>
  </r>
  <r>
    <n v="500"/>
    <x v="13"/>
    <d v="2015-02-12T00:00:00"/>
    <n v="1"/>
    <x v="0"/>
    <n v="1812655"/>
    <x v="1"/>
  </r>
  <r>
    <n v="500"/>
    <x v="13"/>
    <d v="2015-02-12T00:00:00"/>
    <n v="3"/>
    <x v="1"/>
    <n v="-104718"/>
    <x v="0"/>
  </r>
  <r>
    <n v="500"/>
    <x v="13"/>
    <d v="2015-02-12T00:00:00"/>
    <n v="3"/>
    <x v="1"/>
    <n v="104718"/>
    <x v="1"/>
  </r>
  <r>
    <n v="500"/>
    <x v="13"/>
    <d v="2015-02-12T00:00:00"/>
    <n v="4"/>
    <x v="2"/>
    <n v="-1228255"/>
    <x v="0"/>
  </r>
  <r>
    <n v="500"/>
    <x v="13"/>
    <d v="2015-02-12T00:00:00"/>
    <n v="4"/>
    <x v="2"/>
    <n v="1228255"/>
    <x v="1"/>
  </r>
  <r>
    <n v="500"/>
    <x v="13"/>
    <d v="2015-02-12T00:00:00"/>
    <n v="7"/>
    <x v="3"/>
    <n v="-898266"/>
    <x v="0"/>
  </r>
  <r>
    <n v="500"/>
    <x v="13"/>
    <d v="2015-02-12T00:00:00"/>
    <n v="7"/>
    <x v="3"/>
    <n v="898266"/>
    <x v="1"/>
  </r>
  <r>
    <n v="500"/>
    <x v="13"/>
    <d v="2015-02-12T00:00:00"/>
    <n v="17"/>
    <x v="5"/>
    <n v="-125127"/>
    <x v="0"/>
  </r>
  <r>
    <n v="500"/>
    <x v="13"/>
    <d v="2015-02-12T00:00:00"/>
    <n v="17"/>
    <x v="5"/>
    <n v="125127"/>
    <x v="1"/>
  </r>
  <r>
    <n v="500"/>
    <x v="13"/>
    <d v="2015-02-12T00:00:00"/>
    <n v="24"/>
    <x v="6"/>
    <n v="-216477"/>
    <x v="0"/>
  </r>
  <r>
    <n v="500"/>
    <x v="13"/>
    <d v="2015-02-12T00:00:00"/>
    <n v="24"/>
    <x v="6"/>
    <n v="216477"/>
    <x v="1"/>
  </r>
  <r>
    <n v="500"/>
    <x v="13"/>
    <d v="2015-02-12T00:00:00"/>
    <n v="28"/>
    <x v="7"/>
    <n v="-144919"/>
    <x v="0"/>
  </r>
  <r>
    <n v="500"/>
    <x v="13"/>
    <d v="2015-02-12T00:00:00"/>
    <n v="28"/>
    <x v="7"/>
    <n v="144919"/>
    <x v="1"/>
  </r>
  <r>
    <n v="500"/>
    <x v="13"/>
    <d v="2015-02-12T00:00:00"/>
    <n v="30"/>
    <x v="8"/>
    <n v="-169085"/>
    <x v="1"/>
  </r>
  <r>
    <n v="500"/>
    <x v="13"/>
    <d v="2015-02-12T00:00:00"/>
    <n v="30"/>
    <x v="8"/>
    <n v="169085"/>
    <x v="0"/>
  </r>
  <r>
    <n v="500"/>
    <x v="13"/>
    <d v="2015-02-12T00:00:00"/>
    <n v="44"/>
    <x v="24"/>
    <n v="-1473"/>
    <x v="0"/>
  </r>
  <r>
    <n v="500"/>
    <x v="13"/>
    <d v="2015-02-12T00:00:00"/>
    <n v="44"/>
    <x v="24"/>
    <n v="1473"/>
    <x v="1"/>
  </r>
  <r>
    <n v="500"/>
    <x v="13"/>
    <d v="2015-02-12T00:00:00"/>
    <n v="46"/>
    <x v="9"/>
    <n v="-29632"/>
    <x v="0"/>
  </r>
  <r>
    <n v="500"/>
    <x v="13"/>
    <d v="2015-02-12T00:00:00"/>
    <n v="46"/>
    <x v="9"/>
    <n v="29632"/>
    <x v="1"/>
  </r>
  <r>
    <n v="500"/>
    <x v="13"/>
    <d v="2015-02-12T00:00:00"/>
    <n v="56"/>
    <x v="12"/>
    <n v="-302177"/>
    <x v="0"/>
  </r>
  <r>
    <n v="500"/>
    <x v="13"/>
    <d v="2015-02-12T00:00:00"/>
    <n v="56"/>
    <x v="12"/>
    <n v="302177"/>
    <x v="1"/>
  </r>
  <r>
    <n v="500"/>
    <x v="13"/>
    <d v="2015-02-12T00:00:00"/>
    <n v="58"/>
    <x v="13"/>
    <n v="-3896612"/>
    <x v="0"/>
  </r>
  <r>
    <n v="500"/>
    <x v="13"/>
    <d v="2015-02-12T00:00:00"/>
    <n v="58"/>
    <x v="13"/>
    <n v="3896612"/>
    <x v="1"/>
  </r>
  <r>
    <n v="500"/>
    <x v="13"/>
    <d v="2015-02-12T00:00:00"/>
    <n v="60"/>
    <x v="14"/>
    <n v="-9158"/>
    <x v="0"/>
  </r>
  <r>
    <n v="500"/>
    <x v="13"/>
    <d v="2015-02-12T00:00:00"/>
    <n v="60"/>
    <x v="14"/>
    <n v="9158"/>
    <x v="1"/>
  </r>
  <r>
    <n v="500"/>
    <x v="13"/>
    <d v="2015-02-12T00:00:00"/>
    <n v="81"/>
    <x v="15"/>
    <n v="-33150"/>
    <x v="0"/>
  </r>
  <r>
    <n v="500"/>
    <x v="13"/>
    <d v="2015-02-12T00:00:00"/>
    <n v="81"/>
    <x v="15"/>
    <n v="33150"/>
    <x v="1"/>
  </r>
  <r>
    <n v="500"/>
    <x v="13"/>
    <d v="2015-02-12T00:00:00"/>
    <n v="98"/>
    <x v="16"/>
    <n v="-917193"/>
    <x v="0"/>
  </r>
  <r>
    <n v="500"/>
    <x v="13"/>
    <d v="2015-02-12T00:00:00"/>
    <n v="98"/>
    <x v="16"/>
    <n v="917193"/>
    <x v="1"/>
  </r>
  <r>
    <n v="500"/>
    <x v="13"/>
    <d v="2015-02-12T00:00:00"/>
    <n v="100"/>
    <x v="29"/>
    <n v="-41"/>
    <x v="0"/>
  </r>
  <r>
    <n v="500"/>
    <x v="13"/>
    <d v="2015-02-12T00:00:00"/>
    <n v="100"/>
    <x v="29"/>
    <n v="41"/>
    <x v="1"/>
  </r>
  <r>
    <n v="500"/>
    <x v="13"/>
    <d v="2015-02-12T00:00:00"/>
    <n v="101"/>
    <x v="30"/>
    <n v="-13"/>
    <x v="0"/>
  </r>
  <r>
    <n v="500"/>
    <x v="13"/>
    <d v="2015-02-12T00:00:00"/>
    <n v="101"/>
    <x v="30"/>
    <n v="13"/>
    <x v="1"/>
  </r>
  <r>
    <n v="500"/>
    <x v="13"/>
    <d v="2015-02-12T00:00:00"/>
    <n v="103"/>
    <x v="17"/>
    <n v="-105361"/>
    <x v="0"/>
  </r>
  <r>
    <n v="500"/>
    <x v="13"/>
    <d v="2015-02-12T00:00:00"/>
    <n v="103"/>
    <x v="17"/>
    <n v="105361"/>
    <x v="1"/>
  </r>
  <r>
    <n v="500"/>
    <x v="13"/>
    <d v="2015-02-12T00:00:00"/>
    <n v="108"/>
    <x v="18"/>
    <n v="-2147300"/>
    <x v="0"/>
  </r>
  <r>
    <n v="500"/>
    <x v="13"/>
    <d v="2015-02-12T00:00:00"/>
    <n v="108"/>
    <x v="18"/>
    <n v="2147300"/>
    <x v="1"/>
  </r>
  <r>
    <n v="500"/>
    <x v="13"/>
    <d v="2015-02-12T00:00:00"/>
    <n v="110"/>
    <x v="19"/>
    <n v="-356139"/>
    <x v="0"/>
  </r>
  <r>
    <n v="500"/>
    <x v="13"/>
    <d v="2015-02-12T00:00:00"/>
    <n v="110"/>
    <x v="19"/>
    <n v="356139"/>
    <x v="1"/>
  </r>
  <r>
    <n v="501"/>
    <x v="14"/>
    <d v="2015-02-12T00:00:00"/>
    <n v="3"/>
    <x v="1"/>
    <n v="-62694"/>
    <x v="0"/>
  </r>
  <r>
    <n v="501"/>
    <x v="14"/>
    <d v="2015-02-12T00:00:00"/>
    <n v="3"/>
    <x v="1"/>
    <n v="62694"/>
    <x v="1"/>
  </r>
  <r>
    <n v="501"/>
    <x v="14"/>
    <d v="2015-02-12T00:00:00"/>
    <n v="4"/>
    <x v="2"/>
    <n v="-19720"/>
    <x v="0"/>
  </r>
  <r>
    <n v="501"/>
    <x v="14"/>
    <d v="2015-02-12T00:00:00"/>
    <n v="4"/>
    <x v="2"/>
    <n v="19720"/>
    <x v="1"/>
  </r>
  <r>
    <n v="501"/>
    <x v="14"/>
    <d v="2015-02-12T00:00:00"/>
    <n v="7"/>
    <x v="3"/>
    <n v="-225487"/>
    <x v="0"/>
  </r>
  <r>
    <n v="501"/>
    <x v="14"/>
    <d v="2015-02-12T00:00:00"/>
    <n v="7"/>
    <x v="3"/>
    <n v="225487"/>
    <x v="1"/>
  </r>
  <r>
    <n v="501"/>
    <x v="14"/>
    <d v="2015-02-12T00:00:00"/>
    <n v="8"/>
    <x v="4"/>
    <n v="-2828"/>
    <x v="0"/>
  </r>
  <r>
    <n v="501"/>
    <x v="14"/>
    <d v="2015-02-12T00:00:00"/>
    <n v="8"/>
    <x v="4"/>
    <n v="2828"/>
    <x v="1"/>
  </r>
  <r>
    <n v="501"/>
    <x v="14"/>
    <d v="2015-02-12T00:00:00"/>
    <n v="17"/>
    <x v="5"/>
    <n v="-331864"/>
    <x v="0"/>
  </r>
  <r>
    <n v="501"/>
    <x v="14"/>
    <d v="2015-02-12T00:00:00"/>
    <n v="17"/>
    <x v="5"/>
    <n v="331864"/>
    <x v="1"/>
  </r>
  <r>
    <n v="501"/>
    <x v="14"/>
    <d v="2015-02-12T00:00:00"/>
    <n v="24"/>
    <x v="6"/>
    <n v="-156731"/>
    <x v="0"/>
  </r>
  <r>
    <n v="501"/>
    <x v="14"/>
    <d v="2015-02-12T00:00:00"/>
    <n v="24"/>
    <x v="6"/>
    <n v="156731"/>
    <x v="1"/>
  </r>
  <r>
    <n v="501"/>
    <x v="14"/>
    <d v="2015-02-12T00:00:00"/>
    <n v="28"/>
    <x v="7"/>
    <n v="-89138"/>
    <x v="0"/>
  </r>
  <r>
    <n v="501"/>
    <x v="14"/>
    <d v="2015-02-12T00:00:00"/>
    <n v="28"/>
    <x v="7"/>
    <n v="89138"/>
    <x v="1"/>
  </r>
  <r>
    <n v="501"/>
    <x v="14"/>
    <d v="2015-02-12T00:00:00"/>
    <n v="30"/>
    <x v="8"/>
    <n v="-51828"/>
    <x v="1"/>
  </r>
  <r>
    <n v="501"/>
    <x v="14"/>
    <d v="2015-02-12T00:00:00"/>
    <n v="30"/>
    <x v="8"/>
    <n v="51828"/>
    <x v="0"/>
  </r>
  <r>
    <n v="501"/>
    <x v="14"/>
    <d v="2015-02-12T00:00:00"/>
    <n v="46"/>
    <x v="9"/>
    <n v="-16358"/>
    <x v="0"/>
  </r>
  <r>
    <n v="501"/>
    <x v="14"/>
    <d v="2015-02-12T00:00:00"/>
    <n v="46"/>
    <x v="9"/>
    <n v="16358"/>
    <x v="1"/>
  </r>
  <r>
    <n v="501"/>
    <x v="14"/>
    <d v="2015-02-12T00:00:00"/>
    <n v="56"/>
    <x v="12"/>
    <n v="-121328"/>
    <x v="0"/>
  </r>
  <r>
    <n v="501"/>
    <x v="14"/>
    <d v="2015-02-12T00:00:00"/>
    <n v="56"/>
    <x v="12"/>
    <n v="121328"/>
    <x v="1"/>
  </r>
  <r>
    <n v="501"/>
    <x v="14"/>
    <d v="2015-02-12T00:00:00"/>
    <n v="58"/>
    <x v="13"/>
    <n v="-1878125"/>
    <x v="0"/>
  </r>
  <r>
    <n v="501"/>
    <x v="14"/>
    <d v="2015-02-12T00:00:00"/>
    <n v="58"/>
    <x v="13"/>
    <n v="1878125"/>
    <x v="1"/>
  </r>
  <r>
    <n v="501"/>
    <x v="14"/>
    <d v="2015-02-12T00:00:00"/>
    <n v="60"/>
    <x v="14"/>
    <n v="-1759"/>
    <x v="0"/>
  </r>
  <r>
    <n v="501"/>
    <x v="14"/>
    <d v="2015-02-12T00:00:00"/>
    <n v="60"/>
    <x v="14"/>
    <n v="1759"/>
    <x v="1"/>
  </r>
  <r>
    <n v="501"/>
    <x v="14"/>
    <d v="2015-02-12T00:00:00"/>
    <n v="81"/>
    <x v="15"/>
    <n v="-9683"/>
    <x v="0"/>
  </r>
  <r>
    <n v="501"/>
    <x v="14"/>
    <d v="2015-02-12T00:00:00"/>
    <n v="81"/>
    <x v="15"/>
    <n v="9683"/>
    <x v="1"/>
  </r>
  <r>
    <n v="501"/>
    <x v="14"/>
    <d v="2015-02-12T00:00:00"/>
    <n v="98"/>
    <x v="16"/>
    <n v="-912487"/>
    <x v="0"/>
  </r>
  <r>
    <n v="501"/>
    <x v="14"/>
    <d v="2015-02-12T00:00:00"/>
    <n v="98"/>
    <x v="16"/>
    <n v="912487"/>
    <x v="1"/>
  </r>
  <r>
    <n v="501"/>
    <x v="14"/>
    <d v="2015-02-12T00:00:00"/>
    <n v="100"/>
    <x v="29"/>
    <n v="-12"/>
    <x v="0"/>
  </r>
  <r>
    <n v="501"/>
    <x v="14"/>
    <d v="2015-02-12T00:00:00"/>
    <n v="100"/>
    <x v="29"/>
    <n v="12"/>
    <x v="1"/>
  </r>
  <r>
    <n v="501"/>
    <x v="14"/>
    <d v="2015-02-12T00:00:00"/>
    <n v="103"/>
    <x v="17"/>
    <n v="-12316"/>
    <x v="0"/>
  </r>
  <r>
    <n v="501"/>
    <x v="14"/>
    <d v="2015-02-12T00:00:00"/>
    <n v="103"/>
    <x v="17"/>
    <n v="12316"/>
    <x v="1"/>
  </r>
  <r>
    <n v="501"/>
    <x v="14"/>
    <d v="2015-02-12T00:00:00"/>
    <n v="108"/>
    <x v="18"/>
    <n v="-39506"/>
    <x v="0"/>
  </r>
  <r>
    <n v="501"/>
    <x v="14"/>
    <d v="2015-02-12T00:00:00"/>
    <n v="108"/>
    <x v="18"/>
    <n v="39506"/>
    <x v="1"/>
  </r>
  <r>
    <n v="501"/>
    <x v="14"/>
    <d v="2015-02-12T00:00:00"/>
    <n v="110"/>
    <x v="19"/>
    <n v="-165518"/>
    <x v="0"/>
  </r>
  <r>
    <n v="501"/>
    <x v="14"/>
    <d v="2015-02-12T00:00:00"/>
    <n v="110"/>
    <x v="19"/>
    <n v="165518"/>
    <x v="1"/>
  </r>
  <r>
    <n v="502"/>
    <x v="15"/>
    <d v="2015-02-12T00:00:00"/>
    <n v="1"/>
    <x v="0"/>
    <n v="-50000"/>
    <x v="0"/>
  </r>
  <r>
    <n v="502"/>
    <x v="15"/>
    <d v="2015-02-12T00:00:00"/>
    <n v="1"/>
    <x v="0"/>
    <n v="50000"/>
    <x v="1"/>
  </r>
  <r>
    <n v="502"/>
    <x v="15"/>
    <d v="2015-02-12T00:00:00"/>
    <n v="3"/>
    <x v="1"/>
    <n v="-46017"/>
    <x v="0"/>
  </r>
  <r>
    <n v="502"/>
    <x v="15"/>
    <d v="2015-02-12T00:00:00"/>
    <n v="3"/>
    <x v="1"/>
    <n v="46017"/>
    <x v="1"/>
  </r>
  <r>
    <n v="502"/>
    <x v="15"/>
    <d v="2015-02-12T00:00:00"/>
    <n v="7"/>
    <x v="3"/>
    <n v="-239947"/>
    <x v="0"/>
  </r>
  <r>
    <n v="502"/>
    <x v="15"/>
    <d v="2015-02-12T00:00:00"/>
    <n v="7"/>
    <x v="3"/>
    <n v="239947"/>
    <x v="1"/>
  </r>
  <r>
    <n v="502"/>
    <x v="15"/>
    <d v="2015-02-12T00:00:00"/>
    <n v="17"/>
    <x v="5"/>
    <n v="-71145"/>
    <x v="0"/>
  </r>
  <r>
    <n v="502"/>
    <x v="15"/>
    <d v="2015-02-12T00:00:00"/>
    <n v="17"/>
    <x v="5"/>
    <n v="71145"/>
    <x v="1"/>
  </r>
  <r>
    <n v="502"/>
    <x v="15"/>
    <d v="2015-02-12T00:00:00"/>
    <n v="24"/>
    <x v="6"/>
    <n v="-276986"/>
    <x v="0"/>
  </r>
  <r>
    <n v="502"/>
    <x v="15"/>
    <d v="2015-02-12T00:00:00"/>
    <n v="24"/>
    <x v="6"/>
    <n v="276986"/>
    <x v="1"/>
  </r>
  <r>
    <n v="502"/>
    <x v="15"/>
    <d v="2015-02-12T00:00:00"/>
    <n v="28"/>
    <x v="7"/>
    <n v="-44322"/>
    <x v="0"/>
  </r>
  <r>
    <n v="502"/>
    <x v="15"/>
    <d v="2015-02-12T00:00:00"/>
    <n v="28"/>
    <x v="7"/>
    <n v="44322"/>
    <x v="1"/>
  </r>
  <r>
    <n v="502"/>
    <x v="15"/>
    <d v="2015-02-12T00:00:00"/>
    <n v="30"/>
    <x v="8"/>
    <n v="-66452"/>
    <x v="1"/>
  </r>
  <r>
    <n v="502"/>
    <x v="15"/>
    <d v="2015-02-12T00:00:00"/>
    <n v="30"/>
    <x v="8"/>
    <n v="66452"/>
    <x v="0"/>
  </r>
  <r>
    <n v="502"/>
    <x v="15"/>
    <d v="2015-02-12T00:00:00"/>
    <n v="46"/>
    <x v="9"/>
    <n v="-15930"/>
    <x v="0"/>
  </r>
  <r>
    <n v="502"/>
    <x v="15"/>
    <d v="2015-02-12T00:00:00"/>
    <n v="46"/>
    <x v="9"/>
    <n v="15930"/>
    <x v="1"/>
  </r>
  <r>
    <n v="502"/>
    <x v="15"/>
    <d v="2015-02-12T00:00:00"/>
    <n v="56"/>
    <x v="12"/>
    <n v="-17630"/>
    <x v="0"/>
  </r>
  <r>
    <n v="502"/>
    <x v="15"/>
    <d v="2015-02-12T00:00:00"/>
    <n v="56"/>
    <x v="12"/>
    <n v="17630"/>
    <x v="1"/>
  </r>
  <r>
    <n v="502"/>
    <x v="15"/>
    <d v="2015-02-12T00:00:00"/>
    <n v="58"/>
    <x v="13"/>
    <n v="-911716"/>
    <x v="0"/>
  </r>
  <r>
    <n v="502"/>
    <x v="15"/>
    <d v="2015-02-12T00:00:00"/>
    <n v="58"/>
    <x v="13"/>
    <n v="911716"/>
    <x v="1"/>
  </r>
  <r>
    <n v="502"/>
    <x v="15"/>
    <d v="2015-02-12T00:00:00"/>
    <n v="60"/>
    <x v="14"/>
    <n v="-3386"/>
    <x v="0"/>
  </r>
  <r>
    <n v="502"/>
    <x v="15"/>
    <d v="2015-02-12T00:00:00"/>
    <n v="60"/>
    <x v="14"/>
    <n v="3386"/>
    <x v="1"/>
  </r>
  <r>
    <n v="502"/>
    <x v="15"/>
    <d v="2015-02-12T00:00:00"/>
    <n v="81"/>
    <x v="15"/>
    <n v="-7000"/>
    <x v="0"/>
  </r>
  <r>
    <n v="502"/>
    <x v="15"/>
    <d v="2015-02-12T00:00:00"/>
    <n v="81"/>
    <x v="15"/>
    <n v="7000"/>
    <x v="1"/>
  </r>
  <r>
    <n v="502"/>
    <x v="15"/>
    <d v="2015-02-12T00:00:00"/>
    <n v="103"/>
    <x v="17"/>
    <n v="-7448"/>
    <x v="0"/>
  </r>
  <r>
    <n v="502"/>
    <x v="15"/>
    <d v="2015-02-12T00:00:00"/>
    <n v="103"/>
    <x v="17"/>
    <n v="7448"/>
    <x v="1"/>
  </r>
  <r>
    <n v="502"/>
    <x v="15"/>
    <d v="2015-02-12T00:00:00"/>
    <n v="110"/>
    <x v="19"/>
    <n v="-232338"/>
    <x v="0"/>
  </r>
  <r>
    <n v="502"/>
    <x v="15"/>
    <d v="2015-02-12T00:00:00"/>
    <n v="110"/>
    <x v="19"/>
    <n v="232338"/>
    <x v="1"/>
  </r>
  <r>
    <n v="504"/>
    <x v="16"/>
    <d v="2015-02-12T00:00:00"/>
    <n v="1"/>
    <x v="0"/>
    <n v="-6361"/>
    <x v="0"/>
  </r>
  <r>
    <n v="504"/>
    <x v="16"/>
    <d v="2015-02-12T00:00:00"/>
    <n v="1"/>
    <x v="0"/>
    <n v="6361"/>
    <x v="1"/>
  </r>
  <r>
    <n v="504"/>
    <x v="16"/>
    <d v="2015-02-12T00:00:00"/>
    <n v="3"/>
    <x v="1"/>
    <n v="-16438"/>
    <x v="0"/>
  </r>
  <r>
    <n v="504"/>
    <x v="16"/>
    <d v="2015-02-12T00:00:00"/>
    <n v="3"/>
    <x v="1"/>
    <n v="16438"/>
    <x v="1"/>
  </r>
  <r>
    <n v="504"/>
    <x v="16"/>
    <d v="2015-02-12T00:00:00"/>
    <n v="4"/>
    <x v="2"/>
    <n v="-347457"/>
    <x v="0"/>
  </r>
  <r>
    <n v="504"/>
    <x v="16"/>
    <d v="2015-02-12T00:00:00"/>
    <n v="4"/>
    <x v="2"/>
    <n v="347457"/>
    <x v="1"/>
  </r>
  <r>
    <n v="504"/>
    <x v="16"/>
    <d v="2015-02-12T00:00:00"/>
    <n v="7"/>
    <x v="3"/>
    <n v="-3541255"/>
    <x v="0"/>
  </r>
  <r>
    <n v="504"/>
    <x v="16"/>
    <d v="2015-02-12T00:00:00"/>
    <n v="7"/>
    <x v="3"/>
    <n v="3541255"/>
    <x v="1"/>
  </r>
  <r>
    <n v="504"/>
    <x v="16"/>
    <d v="2015-02-12T00:00:00"/>
    <n v="8"/>
    <x v="4"/>
    <n v="-28735"/>
    <x v="0"/>
  </r>
  <r>
    <n v="504"/>
    <x v="16"/>
    <d v="2015-02-12T00:00:00"/>
    <n v="8"/>
    <x v="4"/>
    <n v="28735"/>
    <x v="1"/>
  </r>
  <r>
    <n v="504"/>
    <x v="16"/>
    <d v="2015-02-12T00:00:00"/>
    <n v="17"/>
    <x v="5"/>
    <n v="-111663"/>
    <x v="0"/>
  </r>
  <r>
    <n v="504"/>
    <x v="16"/>
    <d v="2015-02-12T00:00:00"/>
    <n v="17"/>
    <x v="5"/>
    <n v="111663"/>
    <x v="1"/>
  </r>
  <r>
    <n v="504"/>
    <x v="16"/>
    <d v="2015-02-12T00:00:00"/>
    <n v="24"/>
    <x v="6"/>
    <n v="-122392"/>
    <x v="0"/>
  </r>
  <r>
    <n v="504"/>
    <x v="16"/>
    <d v="2015-02-12T00:00:00"/>
    <n v="24"/>
    <x v="6"/>
    <n v="122392"/>
    <x v="1"/>
  </r>
  <r>
    <n v="504"/>
    <x v="16"/>
    <d v="2015-02-12T00:00:00"/>
    <n v="28"/>
    <x v="7"/>
    <n v="-106369"/>
    <x v="0"/>
  </r>
  <r>
    <n v="504"/>
    <x v="16"/>
    <d v="2015-02-12T00:00:00"/>
    <n v="28"/>
    <x v="7"/>
    <n v="106369"/>
    <x v="1"/>
  </r>
  <r>
    <n v="504"/>
    <x v="16"/>
    <d v="2015-02-12T00:00:00"/>
    <n v="30"/>
    <x v="8"/>
    <n v="-1524427"/>
    <x v="1"/>
  </r>
  <r>
    <n v="504"/>
    <x v="16"/>
    <d v="2015-02-12T00:00:00"/>
    <n v="30"/>
    <x v="8"/>
    <n v="1524427"/>
    <x v="0"/>
  </r>
  <r>
    <n v="504"/>
    <x v="16"/>
    <d v="2015-02-12T00:00:00"/>
    <n v="46"/>
    <x v="9"/>
    <n v="-57195"/>
    <x v="0"/>
  </r>
  <r>
    <n v="504"/>
    <x v="16"/>
    <d v="2015-02-12T00:00:00"/>
    <n v="46"/>
    <x v="9"/>
    <n v="57195"/>
    <x v="1"/>
  </r>
  <r>
    <n v="504"/>
    <x v="16"/>
    <d v="2015-02-12T00:00:00"/>
    <n v="49"/>
    <x v="10"/>
    <n v="-299688"/>
    <x v="0"/>
  </r>
  <r>
    <n v="504"/>
    <x v="16"/>
    <d v="2015-02-12T00:00:00"/>
    <n v="49"/>
    <x v="10"/>
    <n v="299688"/>
    <x v="1"/>
  </r>
  <r>
    <n v="504"/>
    <x v="16"/>
    <d v="2015-02-12T00:00:00"/>
    <n v="52"/>
    <x v="11"/>
    <n v="-204642"/>
    <x v="0"/>
  </r>
  <r>
    <n v="504"/>
    <x v="16"/>
    <d v="2015-02-12T00:00:00"/>
    <n v="52"/>
    <x v="11"/>
    <n v="204642"/>
    <x v="1"/>
  </r>
  <r>
    <n v="504"/>
    <x v="16"/>
    <d v="2015-02-12T00:00:00"/>
    <n v="56"/>
    <x v="12"/>
    <n v="-676577"/>
    <x v="0"/>
  </r>
  <r>
    <n v="504"/>
    <x v="16"/>
    <d v="2015-02-12T00:00:00"/>
    <n v="56"/>
    <x v="12"/>
    <n v="676577"/>
    <x v="1"/>
  </r>
  <r>
    <n v="504"/>
    <x v="16"/>
    <d v="2015-02-12T00:00:00"/>
    <n v="58"/>
    <x v="13"/>
    <n v="-1350580"/>
    <x v="0"/>
  </r>
  <r>
    <n v="504"/>
    <x v="16"/>
    <d v="2015-02-12T00:00:00"/>
    <n v="58"/>
    <x v="13"/>
    <n v="1350580"/>
    <x v="1"/>
  </r>
  <r>
    <n v="504"/>
    <x v="16"/>
    <d v="2015-02-12T00:00:00"/>
    <n v="60"/>
    <x v="14"/>
    <n v="-12010"/>
    <x v="0"/>
  </r>
  <r>
    <n v="504"/>
    <x v="16"/>
    <d v="2015-02-12T00:00:00"/>
    <n v="60"/>
    <x v="14"/>
    <n v="12010"/>
    <x v="1"/>
  </r>
  <r>
    <n v="504"/>
    <x v="16"/>
    <d v="2015-02-12T00:00:00"/>
    <n v="81"/>
    <x v="15"/>
    <n v="-15699"/>
    <x v="0"/>
  </r>
  <r>
    <n v="504"/>
    <x v="16"/>
    <d v="2015-02-12T00:00:00"/>
    <n v="81"/>
    <x v="15"/>
    <n v="15699"/>
    <x v="1"/>
  </r>
  <r>
    <n v="504"/>
    <x v="16"/>
    <d v="2015-02-12T00:00:00"/>
    <n v="98"/>
    <x v="16"/>
    <n v="-127527"/>
    <x v="0"/>
  </r>
  <r>
    <n v="504"/>
    <x v="16"/>
    <d v="2015-02-12T00:00:00"/>
    <n v="98"/>
    <x v="16"/>
    <n v="127527"/>
    <x v="1"/>
  </r>
  <r>
    <n v="504"/>
    <x v="16"/>
    <d v="2015-02-12T00:00:00"/>
    <n v="103"/>
    <x v="17"/>
    <n v="-504142"/>
    <x v="0"/>
  </r>
  <r>
    <n v="504"/>
    <x v="16"/>
    <d v="2015-02-12T00:00:00"/>
    <n v="103"/>
    <x v="17"/>
    <n v="504142"/>
    <x v="1"/>
  </r>
  <r>
    <n v="504"/>
    <x v="16"/>
    <d v="2015-02-12T00:00:00"/>
    <n v="108"/>
    <x v="18"/>
    <n v="-603436"/>
    <x v="0"/>
  </r>
  <r>
    <n v="504"/>
    <x v="16"/>
    <d v="2015-02-12T00:00:00"/>
    <n v="108"/>
    <x v="18"/>
    <n v="603436"/>
    <x v="1"/>
  </r>
  <r>
    <n v="504"/>
    <x v="16"/>
    <d v="2015-02-12T00:00:00"/>
    <n v="110"/>
    <x v="19"/>
    <n v="-103528"/>
    <x v="0"/>
  </r>
  <r>
    <n v="504"/>
    <x v="16"/>
    <d v="2015-02-12T00:00:00"/>
    <n v="110"/>
    <x v="19"/>
    <n v="103528"/>
    <x v="1"/>
  </r>
  <r>
    <n v="506"/>
    <x v="17"/>
    <d v="2015-02-12T00:00:00"/>
    <n v="1"/>
    <x v="0"/>
    <n v="-48118"/>
    <x v="0"/>
  </r>
  <r>
    <n v="506"/>
    <x v="17"/>
    <d v="2015-02-12T00:00:00"/>
    <n v="1"/>
    <x v="0"/>
    <n v="48118"/>
    <x v="1"/>
  </r>
  <r>
    <n v="506"/>
    <x v="17"/>
    <d v="2015-02-12T00:00:00"/>
    <n v="3"/>
    <x v="1"/>
    <n v="-4651973"/>
    <x v="0"/>
  </r>
  <r>
    <n v="506"/>
    <x v="17"/>
    <d v="2015-02-12T00:00:00"/>
    <n v="3"/>
    <x v="1"/>
    <n v="4651973"/>
    <x v="1"/>
  </r>
  <r>
    <n v="506"/>
    <x v="17"/>
    <d v="2015-02-12T00:00:00"/>
    <n v="4"/>
    <x v="2"/>
    <n v="-2137802"/>
    <x v="0"/>
  </r>
  <r>
    <n v="506"/>
    <x v="17"/>
    <d v="2015-02-12T00:00:00"/>
    <n v="4"/>
    <x v="2"/>
    <n v="2137802"/>
    <x v="1"/>
  </r>
  <r>
    <n v="506"/>
    <x v="17"/>
    <d v="2015-02-12T00:00:00"/>
    <n v="7"/>
    <x v="3"/>
    <n v="-52196405"/>
    <x v="0"/>
  </r>
  <r>
    <n v="506"/>
    <x v="17"/>
    <d v="2015-02-12T00:00:00"/>
    <n v="7"/>
    <x v="3"/>
    <n v="52196405"/>
    <x v="1"/>
  </r>
  <r>
    <n v="506"/>
    <x v="17"/>
    <d v="2015-02-12T00:00:00"/>
    <n v="8"/>
    <x v="4"/>
    <n v="-1142667"/>
    <x v="0"/>
  </r>
  <r>
    <n v="506"/>
    <x v="17"/>
    <d v="2015-02-12T00:00:00"/>
    <n v="8"/>
    <x v="4"/>
    <n v="1142667"/>
    <x v="1"/>
  </r>
  <r>
    <n v="506"/>
    <x v="17"/>
    <d v="2015-02-12T00:00:00"/>
    <n v="17"/>
    <x v="5"/>
    <n v="-779211"/>
    <x v="0"/>
  </r>
  <r>
    <n v="506"/>
    <x v="17"/>
    <d v="2015-02-12T00:00:00"/>
    <n v="17"/>
    <x v="5"/>
    <n v="779211"/>
    <x v="1"/>
  </r>
  <r>
    <n v="506"/>
    <x v="17"/>
    <d v="2015-02-12T00:00:00"/>
    <n v="24"/>
    <x v="6"/>
    <n v="-1891114"/>
    <x v="0"/>
  </r>
  <r>
    <n v="506"/>
    <x v="17"/>
    <d v="2015-02-12T00:00:00"/>
    <n v="24"/>
    <x v="6"/>
    <n v="1891114"/>
    <x v="1"/>
  </r>
  <r>
    <n v="506"/>
    <x v="17"/>
    <d v="2015-02-12T00:00:00"/>
    <n v="28"/>
    <x v="7"/>
    <n v="-1964932"/>
    <x v="0"/>
  </r>
  <r>
    <n v="506"/>
    <x v="17"/>
    <d v="2015-02-12T00:00:00"/>
    <n v="28"/>
    <x v="7"/>
    <n v="1964932"/>
    <x v="1"/>
  </r>
  <r>
    <n v="506"/>
    <x v="17"/>
    <d v="2015-02-12T00:00:00"/>
    <n v="30"/>
    <x v="8"/>
    <n v="-11861114"/>
    <x v="1"/>
  </r>
  <r>
    <n v="506"/>
    <x v="17"/>
    <d v="2015-02-12T00:00:00"/>
    <n v="30"/>
    <x v="8"/>
    <n v="11861114"/>
    <x v="0"/>
  </r>
  <r>
    <n v="506"/>
    <x v="17"/>
    <d v="2015-02-12T00:00:00"/>
    <n v="46"/>
    <x v="9"/>
    <n v="-590189"/>
    <x v="0"/>
  </r>
  <r>
    <n v="506"/>
    <x v="17"/>
    <d v="2015-02-12T00:00:00"/>
    <n v="46"/>
    <x v="9"/>
    <n v="590189"/>
    <x v="1"/>
  </r>
  <r>
    <n v="506"/>
    <x v="17"/>
    <d v="2015-02-12T00:00:00"/>
    <n v="49"/>
    <x v="10"/>
    <n v="-526588"/>
    <x v="0"/>
  </r>
  <r>
    <n v="506"/>
    <x v="17"/>
    <d v="2015-02-12T00:00:00"/>
    <n v="49"/>
    <x v="10"/>
    <n v="526588"/>
    <x v="1"/>
  </r>
  <r>
    <n v="506"/>
    <x v="17"/>
    <d v="2015-02-12T00:00:00"/>
    <n v="52"/>
    <x v="11"/>
    <n v="-1315068"/>
    <x v="0"/>
  </r>
  <r>
    <n v="506"/>
    <x v="17"/>
    <d v="2015-02-12T00:00:00"/>
    <n v="52"/>
    <x v="11"/>
    <n v="1315068"/>
    <x v="1"/>
  </r>
  <r>
    <n v="506"/>
    <x v="17"/>
    <d v="2015-02-12T00:00:00"/>
    <n v="56"/>
    <x v="12"/>
    <n v="-5872330"/>
    <x v="0"/>
  </r>
  <r>
    <n v="506"/>
    <x v="17"/>
    <d v="2015-02-12T00:00:00"/>
    <n v="56"/>
    <x v="12"/>
    <n v="5872330"/>
    <x v="1"/>
  </r>
  <r>
    <n v="506"/>
    <x v="17"/>
    <d v="2015-02-12T00:00:00"/>
    <n v="58"/>
    <x v="13"/>
    <n v="-24862569"/>
    <x v="0"/>
  </r>
  <r>
    <n v="506"/>
    <x v="17"/>
    <d v="2015-02-12T00:00:00"/>
    <n v="58"/>
    <x v="13"/>
    <n v="24862569"/>
    <x v="1"/>
  </r>
  <r>
    <n v="506"/>
    <x v="17"/>
    <d v="2015-02-12T00:00:00"/>
    <n v="60"/>
    <x v="14"/>
    <n v="-210136"/>
    <x v="0"/>
  </r>
  <r>
    <n v="506"/>
    <x v="17"/>
    <d v="2015-02-12T00:00:00"/>
    <n v="60"/>
    <x v="14"/>
    <n v="210136"/>
    <x v="1"/>
  </r>
  <r>
    <n v="506"/>
    <x v="17"/>
    <d v="2015-02-12T00:00:00"/>
    <n v="81"/>
    <x v="15"/>
    <n v="-129642"/>
    <x v="0"/>
  </r>
  <r>
    <n v="506"/>
    <x v="17"/>
    <d v="2015-02-12T00:00:00"/>
    <n v="81"/>
    <x v="15"/>
    <n v="129642"/>
    <x v="1"/>
  </r>
  <r>
    <n v="506"/>
    <x v="17"/>
    <d v="2015-02-12T00:00:00"/>
    <n v="98"/>
    <x v="16"/>
    <n v="-1521463"/>
    <x v="0"/>
  </r>
  <r>
    <n v="506"/>
    <x v="17"/>
    <d v="2015-02-12T00:00:00"/>
    <n v="98"/>
    <x v="16"/>
    <n v="1521463"/>
    <x v="1"/>
  </r>
  <r>
    <n v="506"/>
    <x v="17"/>
    <d v="2015-02-12T00:00:00"/>
    <n v="103"/>
    <x v="17"/>
    <n v="-4209332"/>
    <x v="0"/>
  </r>
  <r>
    <n v="506"/>
    <x v="17"/>
    <d v="2015-02-12T00:00:00"/>
    <n v="103"/>
    <x v="17"/>
    <n v="4209332"/>
    <x v="1"/>
  </r>
  <r>
    <n v="506"/>
    <x v="17"/>
    <d v="2015-02-12T00:00:00"/>
    <n v="108"/>
    <x v="18"/>
    <n v="-3557004"/>
    <x v="0"/>
  </r>
  <r>
    <n v="506"/>
    <x v="17"/>
    <d v="2015-02-12T00:00:00"/>
    <n v="108"/>
    <x v="18"/>
    <n v="3557004"/>
    <x v="1"/>
  </r>
  <r>
    <n v="506"/>
    <x v="17"/>
    <d v="2015-02-12T00:00:00"/>
    <n v="110"/>
    <x v="19"/>
    <n v="-1890505"/>
    <x v="0"/>
  </r>
  <r>
    <n v="506"/>
    <x v="17"/>
    <d v="2015-02-12T00:00:00"/>
    <n v="110"/>
    <x v="19"/>
    <n v="1890505"/>
    <x v="1"/>
  </r>
  <r>
    <n v="512"/>
    <x v="18"/>
    <d v="2015-02-12T00:00:00"/>
    <n v="3"/>
    <x v="1"/>
    <n v="-55901"/>
    <x v="0"/>
  </r>
  <r>
    <n v="512"/>
    <x v="18"/>
    <d v="2015-02-12T00:00:00"/>
    <n v="3"/>
    <x v="1"/>
    <n v="55901"/>
    <x v="1"/>
  </r>
  <r>
    <n v="512"/>
    <x v="18"/>
    <d v="2015-02-12T00:00:00"/>
    <n v="4"/>
    <x v="2"/>
    <n v="-94648"/>
    <x v="0"/>
  </r>
  <r>
    <n v="512"/>
    <x v="18"/>
    <d v="2015-02-12T00:00:00"/>
    <n v="4"/>
    <x v="2"/>
    <n v="94648"/>
    <x v="1"/>
  </r>
  <r>
    <n v="512"/>
    <x v="18"/>
    <d v="2015-02-12T00:00:00"/>
    <n v="7"/>
    <x v="3"/>
    <n v="-1815981"/>
    <x v="0"/>
  </r>
  <r>
    <n v="512"/>
    <x v="18"/>
    <d v="2015-02-12T00:00:00"/>
    <n v="7"/>
    <x v="3"/>
    <n v="1815981"/>
    <x v="1"/>
  </r>
  <r>
    <n v="512"/>
    <x v="18"/>
    <d v="2015-02-12T00:00:00"/>
    <n v="8"/>
    <x v="4"/>
    <n v="-14472"/>
    <x v="0"/>
  </r>
  <r>
    <n v="512"/>
    <x v="18"/>
    <d v="2015-02-12T00:00:00"/>
    <n v="8"/>
    <x v="4"/>
    <n v="14472"/>
    <x v="1"/>
  </r>
  <r>
    <n v="512"/>
    <x v="18"/>
    <d v="2015-02-12T00:00:00"/>
    <n v="17"/>
    <x v="5"/>
    <n v="-36055"/>
    <x v="0"/>
  </r>
  <r>
    <n v="512"/>
    <x v="18"/>
    <d v="2015-02-12T00:00:00"/>
    <n v="17"/>
    <x v="5"/>
    <n v="36055"/>
    <x v="1"/>
  </r>
  <r>
    <n v="512"/>
    <x v="18"/>
    <d v="2015-02-12T00:00:00"/>
    <n v="24"/>
    <x v="6"/>
    <n v="-78312"/>
    <x v="0"/>
  </r>
  <r>
    <n v="512"/>
    <x v="18"/>
    <d v="2015-02-12T00:00:00"/>
    <n v="24"/>
    <x v="6"/>
    <n v="78312"/>
    <x v="1"/>
  </r>
  <r>
    <n v="512"/>
    <x v="18"/>
    <d v="2015-02-12T00:00:00"/>
    <n v="28"/>
    <x v="7"/>
    <n v="-61471"/>
    <x v="0"/>
  </r>
  <r>
    <n v="512"/>
    <x v="18"/>
    <d v="2015-02-12T00:00:00"/>
    <n v="28"/>
    <x v="7"/>
    <n v="61471"/>
    <x v="1"/>
  </r>
  <r>
    <n v="512"/>
    <x v="18"/>
    <d v="2015-02-12T00:00:00"/>
    <n v="30"/>
    <x v="8"/>
    <n v="-692914"/>
    <x v="1"/>
  </r>
  <r>
    <n v="512"/>
    <x v="18"/>
    <d v="2015-02-12T00:00:00"/>
    <n v="30"/>
    <x v="8"/>
    <n v="692914"/>
    <x v="0"/>
  </r>
  <r>
    <n v="512"/>
    <x v="18"/>
    <d v="2015-02-12T00:00:00"/>
    <n v="46"/>
    <x v="9"/>
    <n v="-29721"/>
    <x v="0"/>
  </r>
  <r>
    <n v="512"/>
    <x v="18"/>
    <d v="2015-02-12T00:00:00"/>
    <n v="46"/>
    <x v="9"/>
    <n v="29721"/>
    <x v="1"/>
  </r>
  <r>
    <n v="512"/>
    <x v="18"/>
    <d v="2015-02-12T00:00:00"/>
    <n v="49"/>
    <x v="10"/>
    <n v="-2755"/>
    <x v="0"/>
  </r>
  <r>
    <n v="512"/>
    <x v="18"/>
    <d v="2015-02-12T00:00:00"/>
    <n v="49"/>
    <x v="10"/>
    <n v="2755"/>
    <x v="1"/>
  </r>
  <r>
    <n v="512"/>
    <x v="18"/>
    <d v="2015-02-12T00:00:00"/>
    <n v="52"/>
    <x v="11"/>
    <n v="-32700"/>
    <x v="0"/>
  </r>
  <r>
    <n v="512"/>
    <x v="18"/>
    <d v="2015-02-12T00:00:00"/>
    <n v="52"/>
    <x v="11"/>
    <n v="32700"/>
    <x v="1"/>
  </r>
  <r>
    <n v="512"/>
    <x v="18"/>
    <d v="2015-02-12T00:00:00"/>
    <n v="56"/>
    <x v="12"/>
    <n v="-402216"/>
    <x v="0"/>
  </r>
  <r>
    <n v="512"/>
    <x v="18"/>
    <d v="2015-02-12T00:00:00"/>
    <n v="56"/>
    <x v="12"/>
    <n v="402216"/>
    <x v="1"/>
  </r>
  <r>
    <n v="512"/>
    <x v="18"/>
    <d v="2015-02-12T00:00:00"/>
    <n v="58"/>
    <x v="13"/>
    <n v="-895945"/>
    <x v="0"/>
  </r>
  <r>
    <n v="512"/>
    <x v="18"/>
    <d v="2015-02-12T00:00:00"/>
    <n v="58"/>
    <x v="13"/>
    <n v="895945"/>
    <x v="1"/>
  </r>
  <r>
    <n v="512"/>
    <x v="18"/>
    <d v="2015-02-12T00:00:00"/>
    <n v="60"/>
    <x v="14"/>
    <n v="-8202"/>
    <x v="0"/>
  </r>
  <r>
    <n v="512"/>
    <x v="18"/>
    <d v="2015-02-12T00:00:00"/>
    <n v="60"/>
    <x v="14"/>
    <n v="8202"/>
    <x v="1"/>
  </r>
  <r>
    <n v="512"/>
    <x v="18"/>
    <d v="2015-02-12T00:00:00"/>
    <n v="81"/>
    <x v="15"/>
    <n v="-2800"/>
    <x v="0"/>
  </r>
  <r>
    <n v="512"/>
    <x v="18"/>
    <d v="2015-02-12T00:00:00"/>
    <n v="81"/>
    <x v="15"/>
    <n v="2800"/>
    <x v="1"/>
  </r>
  <r>
    <n v="512"/>
    <x v="18"/>
    <d v="2015-02-12T00:00:00"/>
    <n v="98"/>
    <x v="16"/>
    <n v="-190281"/>
    <x v="0"/>
  </r>
  <r>
    <n v="512"/>
    <x v="18"/>
    <d v="2015-02-12T00:00:00"/>
    <n v="98"/>
    <x v="16"/>
    <n v="190281"/>
    <x v="1"/>
  </r>
  <r>
    <n v="512"/>
    <x v="18"/>
    <d v="2015-02-12T00:00:00"/>
    <n v="103"/>
    <x v="17"/>
    <n v="-198157"/>
    <x v="0"/>
  </r>
  <r>
    <n v="512"/>
    <x v="18"/>
    <d v="2015-02-12T00:00:00"/>
    <n v="103"/>
    <x v="17"/>
    <n v="198157"/>
    <x v="1"/>
  </r>
  <r>
    <n v="512"/>
    <x v="18"/>
    <d v="2015-02-12T00:00:00"/>
    <n v="108"/>
    <x v="18"/>
    <n v="-177930"/>
    <x v="0"/>
  </r>
  <r>
    <n v="512"/>
    <x v="18"/>
    <d v="2015-02-12T00:00:00"/>
    <n v="108"/>
    <x v="18"/>
    <n v="177930"/>
    <x v="1"/>
  </r>
  <r>
    <n v="512"/>
    <x v="18"/>
    <d v="2015-02-12T00:00:00"/>
    <n v="110"/>
    <x v="19"/>
    <n v="-38302"/>
    <x v="0"/>
  </r>
  <r>
    <n v="512"/>
    <x v="18"/>
    <d v="2015-02-12T00:00:00"/>
    <n v="110"/>
    <x v="19"/>
    <n v="38302"/>
    <x v="1"/>
  </r>
  <r>
    <n v="514"/>
    <x v="19"/>
    <d v="2015-02-12T00:00:00"/>
    <n v="1"/>
    <x v="0"/>
    <n v="-1646"/>
    <x v="0"/>
  </r>
  <r>
    <n v="514"/>
    <x v="19"/>
    <d v="2015-02-12T00:00:00"/>
    <n v="1"/>
    <x v="0"/>
    <n v="1646"/>
    <x v="1"/>
  </r>
  <r>
    <n v="514"/>
    <x v="19"/>
    <d v="2015-02-12T00:00:00"/>
    <n v="3"/>
    <x v="1"/>
    <n v="-42762"/>
    <x v="0"/>
  </r>
  <r>
    <n v="514"/>
    <x v="19"/>
    <d v="2015-02-12T00:00:00"/>
    <n v="3"/>
    <x v="1"/>
    <n v="42762"/>
    <x v="1"/>
  </r>
  <r>
    <n v="514"/>
    <x v="19"/>
    <d v="2015-02-12T00:00:00"/>
    <n v="4"/>
    <x v="2"/>
    <n v="-108958"/>
    <x v="0"/>
  </r>
  <r>
    <n v="514"/>
    <x v="19"/>
    <d v="2015-02-12T00:00:00"/>
    <n v="4"/>
    <x v="2"/>
    <n v="108958"/>
    <x v="1"/>
  </r>
  <r>
    <n v="514"/>
    <x v="19"/>
    <d v="2015-02-12T00:00:00"/>
    <n v="7"/>
    <x v="3"/>
    <n v="-2144327"/>
    <x v="0"/>
  </r>
  <r>
    <n v="514"/>
    <x v="19"/>
    <d v="2015-02-12T00:00:00"/>
    <n v="7"/>
    <x v="3"/>
    <n v="2144327"/>
    <x v="1"/>
  </r>
  <r>
    <n v="514"/>
    <x v="19"/>
    <d v="2015-02-12T00:00:00"/>
    <n v="8"/>
    <x v="4"/>
    <n v="-17553"/>
    <x v="0"/>
  </r>
  <r>
    <n v="514"/>
    <x v="19"/>
    <d v="2015-02-12T00:00:00"/>
    <n v="8"/>
    <x v="4"/>
    <n v="17553"/>
    <x v="1"/>
  </r>
  <r>
    <n v="514"/>
    <x v="19"/>
    <d v="2015-02-12T00:00:00"/>
    <n v="17"/>
    <x v="5"/>
    <n v="-14843"/>
    <x v="0"/>
  </r>
  <r>
    <n v="514"/>
    <x v="19"/>
    <d v="2015-02-12T00:00:00"/>
    <n v="17"/>
    <x v="5"/>
    <n v="14843"/>
    <x v="1"/>
  </r>
  <r>
    <n v="514"/>
    <x v="19"/>
    <d v="2015-02-12T00:00:00"/>
    <n v="24"/>
    <x v="6"/>
    <n v="-68495"/>
    <x v="0"/>
  </r>
  <r>
    <n v="514"/>
    <x v="19"/>
    <d v="2015-02-12T00:00:00"/>
    <n v="24"/>
    <x v="6"/>
    <n v="68495"/>
    <x v="1"/>
  </r>
  <r>
    <n v="514"/>
    <x v="19"/>
    <d v="2015-02-12T00:00:00"/>
    <n v="28"/>
    <x v="7"/>
    <n v="-52546"/>
    <x v="0"/>
  </r>
  <r>
    <n v="514"/>
    <x v="19"/>
    <d v="2015-02-12T00:00:00"/>
    <n v="28"/>
    <x v="7"/>
    <n v="52546"/>
    <x v="1"/>
  </r>
  <r>
    <n v="514"/>
    <x v="19"/>
    <d v="2015-02-12T00:00:00"/>
    <n v="30"/>
    <x v="8"/>
    <n v="-854559"/>
    <x v="1"/>
  </r>
  <r>
    <n v="514"/>
    <x v="19"/>
    <d v="2015-02-12T00:00:00"/>
    <n v="30"/>
    <x v="8"/>
    <n v="854559"/>
    <x v="0"/>
  </r>
  <r>
    <n v="514"/>
    <x v="19"/>
    <d v="2015-02-12T00:00:00"/>
    <n v="46"/>
    <x v="9"/>
    <n v="-12433"/>
    <x v="0"/>
  </r>
  <r>
    <n v="514"/>
    <x v="19"/>
    <d v="2015-02-12T00:00:00"/>
    <n v="46"/>
    <x v="9"/>
    <n v="12433"/>
    <x v="1"/>
  </r>
  <r>
    <n v="514"/>
    <x v="19"/>
    <d v="2015-02-12T00:00:00"/>
    <n v="52"/>
    <x v="11"/>
    <n v="-76124"/>
    <x v="0"/>
  </r>
  <r>
    <n v="514"/>
    <x v="19"/>
    <d v="2015-02-12T00:00:00"/>
    <n v="52"/>
    <x v="11"/>
    <n v="76124"/>
    <x v="1"/>
  </r>
  <r>
    <n v="514"/>
    <x v="19"/>
    <d v="2015-02-12T00:00:00"/>
    <n v="56"/>
    <x v="12"/>
    <n v="-329100"/>
    <x v="0"/>
  </r>
  <r>
    <n v="514"/>
    <x v="19"/>
    <d v="2015-02-12T00:00:00"/>
    <n v="56"/>
    <x v="12"/>
    <n v="329100"/>
    <x v="1"/>
  </r>
  <r>
    <n v="514"/>
    <x v="19"/>
    <d v="2015-02-12T00:00:00"/>
    <n v="58"/>
    <x v="13"/>
    <n v="-1026460"/>
    <x v="0"/>
  </r>
  <r>
    <n v="514"/>
    <x v="19"/>
    <d v="2015-02-12T00:00:00"/>
    <n v="58"/>
    <x v="13"/>
    <n v="1026460"/>
    <x v="1"/>
  </r>
  <r>
    <n v="514"/>
    <x v="19"/>
    <d v="2015-02-12T00:00:00"/>
    <n v="60"/>
    <x v="14"/>
    <n v="-12498"/>
    <x v="0"/>
  </r>
  <r>
    <n v="514"/>
    <x v="19"/>
    <d v="2015-02-12T00:00:00"/>
    <n v="60"/>
    <x v="14"/>
    <n v="12498"/>
    <x v="1"/>
  </r>
  <r>
    <n v="514"/>
    <x v="19"/>
    <d v="2015-02-12T00:00:00"/>
    <n v="81"/>
    <x v="15"/>
    <n v="-4234"/>
    <x v="0"/>
  </r>
  <r>
    <n v="514"/>
    <x v="19"/>
    <d v="2015-02-12T00:00:00"/>
    <n v="81"/>
    <x v="15"/>
    <n v="4234"/>
    <x v="1"/>
  </r>
  <r>
    <n v="514"/>
    <x v="19"/>
    <d v="2015-02-12T00:00:00"/>
    <n v="98"/>
    <x v="16"/>
    <n v="-100238"/>
    <x v="0"/>
  </r>
  <r>
    <n v="514"/>
    <x v="19"/>
    <d v="2015-02-12T00:00:00"/>
    <n v="98"/>
    <x v="16"/>
    <n v="100238"/>
    <x v="1"/>
  </r>
  <r>
    <n v="514"/>
    <x v="19"/>
    <d v="2015-02-12T00:00:00"/>
    <n v="103"/>
    <x v="17"/>
    <n v="-248951"/>
    <x v="0"/>
  </r>
  <r>
    <n v="514"/>
    <x v="19"/>
    <d v="2015-02-12T00:00:00"/>
    <n v="103"/>
    <x v="17"/>
    <n v="248951"/>
    <x v="1"/>
  </r>
  <r>
    <n v="514"/>
    <x v="19"/>
    <d v="2015-02-12T00:00:00"/>
    <n v="108"/>
    <x v="18"/>
    <n v="-199734"/>
    <x v="0"/>
  </r>
  <r>
    <n v="514"/>
    <x v="19"/>
    <d v="2015-02-12T00:00:00"/>
    <n v="108"/>
    <x v="18"/>
    <n v="199734"/>
    <x v="1"/>
  </r>
  <r>
    <n v="514"/>
    <x v="19"/>
    <d v="2015-02-12T00:00:00"/>
    <n v="110"/>
    <x v="19"/>
    <n v="-40662"/>
    <x v="0"/>
  </r>
  <r>
    <n v="514"/>
    <x v="19"/>
    <d v="2015-02-12T00:00:00"/>
    <n v="110"/>
    <x v="19"/>
    <n v="40662"/>
    <x v="1"/>
  </r>
  <r>
    <n v="515"/>
    <x v="20"/>
    <d v="2015-02-12T00:00:00"/>
    <n v="3"/>
    <x v="1"/>
    <n v="-3290"/>
    <x v="0"/>
  </r>
  <r>
    <n v="515"/>
    <x v="20"/>
    <d v="2015-02-12T00:00:00"/>
    <n v="3"/>
    <x v="1"/>
    <n v="3290"/>
    <x v="1"/>
  </r>
  <r>
    <n v="515"/>
    <x v="20"/>
    <d v="2015-02-12T00:00:00"/>
    <n v="4"/>
    <x v="2"/>
    <n v="-28194"/>
    <x v="0"/>
  </r>
  <r>
    <n v="515"/>
    <x v="20"/>
    <d v="2015-02-12T00:00:00"/>
    <n v="4"/>
    <x v="2"/>
    <n v="28194"/>
    <x v="1"/>
  </r>
  <r>
    <n v="515"/>
    <x v="20"/>
    <d v="2015-02-12T00:00:00"/>
    <n v="7"/>
    <x v="3"/>
    <n v="-649174"/>
    <x v="0"/>
  </r>
  <r>
    <n v="515"/>
    <x v="20"/>
    <d v="2015-02-12T00:00:00"/>
    <n v="7"/>
    <x v="3"/>
    <n v="649174"/>
    <x v="1"/>
  </r>
  <r>
    <n v="515"/>
    <x v="20"/>
    <d v="2015-02-12T00:00:00"/>
    <n v="17"/>
    <x v="5"/>
    <n v="-7812"/>
    <x v="0"/>
  </r>
  <r>
    <n v="515"/>
    <x v="20"/>
    <d v="2015-02-12T00:00:00"/>
    <n v="17"/>
    <x v="5"/>
    <n v="7812"/>
    <x v="1"/>
  </r>
  <r>
    <n v="515"/>
    <x v="20"/>
    <d v="2015-02-12T00:00:00"/>
    <n v="24"/>
    <x v="6"/>
    <n v="-38974"/>
    <x v="0"/>
  </r>
  <r>
    <n v="515"/>
    <x v="20"/>
    <d v="2015-02-12T00:00:00"/>
    <n v="24"/>
    <x v="6"/>
    <n v="38974"/>
    <x v="1"/>
  </r>
  <r>
    <n v="515"/>
    <x v="20"/>
    <d v="2015-02-12T00:00:00"/>
    <n v="28"/>
    <x v="7"/>
    <n v="-32434"/>
    <x v="0"/>
  </r>
  <r>
    <n v="515"/>
    <x v="20"/>
    <d v="2015-02-12T00:00:00"/>
    <n v="28"/>
    <x v="7"/>
    <n v="32434"/>
    <x v="1"/>
  </r>
  <r>
    <n v="515"/>
    <x v="20"/>
    <d v="2015-02-12T00:00:00"/>
    <n v="30"/>
    <x v="8"/>
    <n v="-308812"/>
    <x v="1"/>
  </r>
  <r>
    <n v="515"/>
    <x v="20"/>
    <d v="2015-02-12T00:00:00"/>
    <n v="30"/>
    <x v="8"/>
    <n v="308812"/>
    <x v="0"/>
  </r>
  <r>
    <n v="515"/>
    <x v="20"/>
    <d v="2015-02-12T00:00:00"/>
    <n v="46"/>
    <x v="9"/>
    <n v="-9198"/>
    <x v="0"/>
  </r>
  <r>
    <n v="515"/>
    <x v="20"/>
    <d v="2015-02-12T00:00:00"/>
    <n v="46"/>
    <x v="9"/>
    <n v="9198"/>
    <x v="1"/>
  </r>
  <r>
    <n v="515"/>
    <x v="20"/>
    <d v="2015-02-12T00:00:00"/>
    <n v="52"/>
    <x v="11"/>
    <n v="-16870"/>
    <x v="0"/>
  </r>
  <r>
    <n v="515"/>
    <x v="20"/>
    <d v="2015-02-12T00:00:00"/>
    <n v="52"/>
    <x v="11"/>
    <n v="16870"/>
    <x v="1"/>
  </r>
  <r>
    <n v="515"/>
    <x v="20"/>
    <d v="2015-02-12T00:00:00"/>
    <n v="56"/>
    <x v="12"/>
    <n v="-88637"/>
    <x v="0"/>
  </r>
  <r>
    <n v="515"/>
    <x v="20"/>
    <d v="2015-02-12T00:00:00"/>
    <n v="56"/>
    <x v="12"/>
    <n v="88637"/>
    <x v="1"/>
  </r>
  <r>
    <n v="515"/>
    <x v="20"/>
    <d v="2015-02-12T00:00:00"/>
    <n v="58"/>
    <x v="13"/>
    <n v="-603156"/>
    <x v="0"/>
  </r>
  <r>
    <n v="515"/>
    <x v="20"/>
    <d v="2015-02-12T00:00:00"/>
    <n v="58"/>
    <x v="13"/>
    <n v="603156"/>
    <x v="1"/>
  </r>
  <r>
    <n v="515"/>
    <x v="20"/>
    <d v="2015-02-12T00:00:00"/>
    <n v="60"/>
    <x v="14"/>
    <n v="-7678"/>
    <x v="0"/>
  </r>
  <r>
    <n v="515"/>
    <x v="20"/>
    <d v="2015-02-12T00:00:00"/>
    <n v="60"/>
    <x v="14"/>
    <n v="7678"/>
    <x v="1"/>
  </r>
  <r>
    <n v="515"/>
    <x v="20"/>
    <d v="2015-02-12T00:00:00"/>
    <n v="81"/>
    <x v="15"/>
    <n v="-2800"/>
    <x v="0"/>
  </r>
  <r>
    <n v="515"/>
    <x v="20"/>
    <d v="2015-02-12T00:00:00"/>
    <n v="81"/>
    <x v="15"/>
    <n v="2800"/>
    <x v="1"/>
  </r>
  <r>
    <n v="515"/>
    <x v="20"/>
    <d v="2015-02-12T00:00:00"/>
    <n v="98"/>
    <x v="16"/>
    <n v="-40185"/>
    <x v="0"/>
  </r>
  <r>
    <n v="515"/>
    <x v="20"/>
    <d v="2015-02-12T00:00:00"/>
    <n v="98"/>
    <x v="16"/>
    <n v="40185"/>
    <x v="1"/>
  </r>
  <r>
    <n v="515"/>
    <x v="20"/>
    <d v="2015-02-12T00:00:00"/>
    <n v="103"/>
    <x v="17"/>
    <n v="-25985"/>
    <x v="0"/>
  </r>
  <r>
    <n v="515"/>
    <x v="20"/>
    <d v="2015-02-12T00:00:00"/>
    <n v="103"/>
    <x v="17"/>
    <n v="25985"/>
    <x v="1"/>
  </r>
  <r>
    <n v="515"/>
    <x v="20"/>
    <d v="2015-02-12T00:00:00"/>
    <n v="108"/>
    <x v="18"/>
    <n v="-51229"/>
    <x v="0"/>
  </r>
  <r>
    <n v="515"/>
    <x v="20"/>
    <d v="2015-02-12T00:00:00"/>
    <n v="108"/>
    <x v="18"/>
    <n v="51229"/>
    <x v="1"/>
  </r>
  <r>
    <n v="515"/>
    <x v="20"/>
    <d v="2015-02-12T00:00:00"/>
    <n v="110"/>
    <x v="19"/>
    <n v="-12161"/>
    <x v="0"/>
  </r>
  <r>
    <n v="515"/>
    <x v="20"/>
    <d v="2015-02-12T00:00:00"/>
    <n v="110"/>
    <x v="19"/>
    <n v="12161"/>
    <x v="1"/>
  </r>
  <r>
    <n v="517"/>
    <x v="21"/>
    <d v="2015-02-12T00:00:00"/>
    <n v="1"/>
    <x v="0"/>
    <n v="-1606"/>
    <x v="0"/>
  </r>
  <r>
    <n v="517"/>
    <x v="21"/>
    <d v="2015-02-12T00:00:00"/>
    <n v="1"/>
    <x v="0"/>
    <n v="1606"/>
    <x v="1"/>
  </r>
  <r>
    <n v="517"/>
    <x v="21"/>
    <d v="2015-02-12T00:00:00"/>
    <n v="4"/>
    <x v="2"/>
    <n v="-21610"/>
    <x v="0"/>
  </r>
  <r>
    <n v="517"/>
    <x v="21"/>
    <d v="2015-02-12T00:00:00"/>
    <n v="4"/>
    <x v="2"/>
    <n v="21610"/>
    <x v="1"/>
  </r>
  <r>
    <n v="517"/>
    <x v="21"/>
    <d v="2015-02-12T00:00:00"/>
    <n v="7"/>
    <x v="3"/>
    <n v="-563244"/>
    <x v="0"/>
  </r>
  <r>
    <n v="517"/>
    <x v="21"/>
    <d v="2015-02-12T00:00:00"/>
    <n v="7"/>
    <x v="3"/>
    <n v="563244"/>
    <x v="1"/>
  </r>
  <r>
    <n v="517"/>
    <x v="21"/>
    <d v="2015-02-12T00:00:00"/>
    <n v="17"/>
    <x v="5"/>
    <n v="-4932"/>
    <x v="0"/>
  </r>
  <r>
    <n v="517"/>
    <x v="21"/>
    <d v="2015-02-12T00:00:00"/>
    <n v="17"/>
    <x v="5"/>
    <n v="4932"/>
    <x v="1"/>
  </r>
  <r>
    <n v="517"/>
    <x v="21"/>
    <d v="2015-02-12T00:00:00"/>
    <n v="24"/>
    <x v="6"/>
    <n v="-33924"/>
    <x v="0"/>
  </r>
  <r>
    <n v="517"/>
    <x v="21"/>
    <d v="2015-02-12T00:00:00"/>
    <n v="24"/>
    <x v="6"/>
    <n v="33924"/>
    <x v="1"/>
  </r>
  <r>
    <n v="517"/>
    <x v="21"/>
    <d v="2015-02-12T00:00:00"/>
    <n v="28"/>
    <x v="7"/>
    <n v="-37379"/>
    <x v="0"/>
  </r>
  <r>
    <n v="517"/>
    <x v="21"/>
    <d v="2015-02-12T00:00:00"/>
    <n v="28"/>
    <x v="7"/>
    <n v="37379"/>
    <x v="1"/>
  </r>
  <r>
    <n v="517"/>
    <x v="21"/>
    <d v="2015-02-12T00:00:00"/>
    <n v="30"/>
    <x v="8"/>
    <n v="-292587"/>
    <x v="1"/>
  </r>
  <r>
    <n v="517"/>
    <x v="21"/>
    <d v="2015-02-12T00:00:00"/>
    <n v="30"/>
    <x v="8"/>
    <n v="292587"/>
    <x v="0"/>
  </r>
  <r>
    <n v="517"/>
    <x v="21"/>
    <d v="2015-02-12T00:00:00"/>
    <n v="46"/>
    <x v="9"/>
    <n v="-9655"/>
    <x v="0"/>
  </r>
  <r>
    <n v="517"/>
    <x v="21"/>
    <d v="2015-02-12T00:00:00"/>
    <n v="46"/>
    <x v="9"/>
    <n v="9655"/>
    <x v="1"/>
  </r>
  <r>
    <n v="517"/>
    <x v="21"/>
    <d v="2015-02-12T00:00:00"/>
    <n v="52"/>
    <x v="11"/>
    <n v="-23648"/>
    <x v="0"/>
  </r>
  <r>
    <n v="517"/>
    <x v="21"/>
    <d v="2015-02-12T00:00:00"/>
    <n v="52"/>
    <x v="11"/>
    <n v="23648"/>
    <x v="1"/>
  </r>
  <r>
    <n v="517"/>
    <x v="21"/>
    <d v="2015-02-12T00:00:00"/>
    <n v="56"/>
    <x v="12"/>
    <n v="-148322"/>
    <x v="0"/>
  </r>
  <r>
    <n v="517"/>
    <x v="21"/>
    <d v="2015-02-12T00:00:00"/>
    <n v="56"/>
    <x v="12"/>
    <n v="148322"/>
    <x v="1"/>
  </r>
  <r>
    <n v="517"/>
    <x v="21"/>
    <d v="2015-02-12T00:00:00"/>
    <n v="58"/>
    <x v="13"/>
    <n v="-53791"/>
    <x v="0"/>
  </r>
  <r>
    <n v="517"/>
    <x v="21"/>
    <d v="2015-02-12T00:00:00"/>
    <n v="58"/>
    <x v="13"/>
    <n v="53791"/>
    <x v="1"/>
  </r>
  <r>
    <n v="517"/>
    <x v="21"/>
    <d v="2015-02-12T00:00:00"/>
    <n v="60"/>
    <x v="14"/>
    <n v="-399"/>
    <x v="0"/>
  </r>
  <r>
    <n v="517"/>
    <x v="21"/>
    <d v="2015-02-12T00:00:00"/>
    <n v="60"/>
    <x v="14"/>
    <n v="399"/>
    <x v="1"/>
  </r>
  <r>
    <n v="517"/>
    <x v="21"/>
    <d v="2015-02-12T00:00:00"/>
    <n v="81"/>
    <x v="15"/>
    <n v="-6433"/>
    <x v="0"/>
  </r>
  <r>
    <n v="517"/>
    <x v="21"/>
    <d v="2015-02-12T00:00:00"/>
    <n v="81"/>
    <x v="15"/>
    <n v="6433"/>
    <x v="1"/>
  </r>
  <r>
    <n v="517"/>
    <x v="21"/>
    <d v="2015-02-12T00:00:00"/>
    <n v="98"/>
    <x v="16"/>
    <n v="-37992"/>
    <x v="0"/>
  </r>
  <r>
    <n v="517"/>
    <x v="21"/>
    <d v="2015-02-12T00:00:00"/>
    <n v="98"/>
    <x v="16"/>
    <n v="37992"/>
    <x v="1"/>
  </r>
  <r>
    <n v="517"/>
    <x v="21"/>
    <d v="2015-02-12T00:00:00"/>
    <n v="103"/>
    <x v="17"/>
    <n v="-97145"/>
    <x v="0"/>
  </r>
  <r>
    <n v="517"/>
    <x v="21"/>
    <d v="2015-02-12T00:00:00"/>
    <n v="103"/>
    <x v="17"/>
    <n v="97145"/>
    <x v="1"/>
  </r>
  <r>
    <n v="517"/>
    <x v="21"/>
    <d v="2015-02-12T00:00:00"/>
    <n v="108"/>
    <x v="18"/>
    <n v="-43045"/>
    <x v="0"/>
  </r>
  <r>
    <n v="517"/>
    <x v="21"/>
    <d v="2015-02-12T00:00:00"/>
    <n v="108"/>
    <x v="18"/>
    <n v="43045"/>
    <x v="1"/>
  </r>
  <r>
    <n v="517"/>
    <x v="21"/>
    <d v="2015-02-12T00:00:00"/>
    <n v="110"/>
    <x v="19"/>
    <n v="-18913"/>
    <x v="0"/>
  </r>
  <r>
    <n v="517"/>
    <x v="21"/>
    <d v="2015-02-12T00:00:00"/>
    <n v="110"/>
    <x v="19"/>
    <n v="18913"/>
    <x v="1"/>
  </r>
  <r>
    <n v="518"/>
    <x v="22"/>
    <d v="2015-02-12T00:00:00"/>
    <n v="3"/>
    <x v="1"/>
    <n v="-3290"/>
    <x v="0"/>
  </r>
  <r>
    <n v="518"/>
    <x v="22"/>
    <d v="2015-02-12T00:00:00"/>
    <n v="3"/>
    <x v="1"/>
    <n v="3290"/>
    <x v="1"/>
  </r>
  <r>
    <n v="518"/>
    <x v="22"/>
    <d v="2015-02-12T00:00:00"/>
    <n v="4"/>
    <x v="2"/>
    <n v="-7198"/>
    <x v="0"/>
  </r>
  <r>
    <n v="518"/>
    <x v="22"/>
    <d v="2015-02-12T00:00:00"/>
    <n v="4"/>
    <x v="2"/>
    <n v="7198"/>
    <x v="1"/>
  </r>
  <r>
    <n v="518"/>
    <x v="22"/>
    <d v="2015-02-12T00:00:00"/>
    <n v="7"/>
    <x v="3"/>
    <n v="-840927"/>
    <x v="0"/>
  </r>
  <r>
    <n v="518"/>
    <x v="22"/>
    <d v="2015-02-12T00:00:00"/>
    <n v="7"/>
    <x v="3"/>
    <n v="840927"/>
    <x v="1"/>
  </r>
  <r>
    <n v="518"/>
    <x v="22"/>
    <d v="2015-02-12T00:00:00"/>
    <n v="8"/>
    <x v="4"/>
    <n v="-22517"/>
    <x v="0"/>
  </r>
  <r>
    <n v="518"/>
    <x v="22"/>
    <d v="2015-02-12T00:00:00"/>
    <n v="8"/>
    <x v="4"/>
    <n v="22517"/>
    <x v="1"/>
  </r>
  <r>
    <n v="518"/>
    <x v="22"/>
    <d v="2015-02-12T00:00:00"/>
    <n v="17"/>
    <x v="5"/>
    <n v="-1322"/>
    <x v="0"/>
  </r>
  <r>
    <n v="518"/>
    <x v="22"/>
    <d v="2015-02-12T00:00:00"/>
    <n v="17"/>
    <x v="5"/>
    <n v="1322"/>
    <x v="1"/>
  </r>
  <r>
    <n v="518"/>
    <x v="22"/>
    <d v="2015-02-12T00:00:00"/>
    <n v="24"/>
    <x v="6"/>
    <n v="-22708"/>
    <x v="0"/>
  </r>
  <r>
    <n v="518"/>
    <x v="22"/>
    <d v="2015-02-12T00:00:00"/>
    <n v="24"/>
    <x v="6"/>
    <n v="22708"/>
    <x v="1"/>
  </r>
  <r>
    <n v="518"/>
    <x v="22"/>
    <d v="2015-02-12T00:00:00"/>
    <n v="28"/>
    <x v="7"/>
    <n v="-29533"/>
    <x v="0"/>
  </r>
  <r>
    <n v="518"/>
    <x v="22"/>
    <d v="2015-02-12T00:00:00"/>
    <n v="28"/>
    <x v="7"/>
    <n v="29533"/>
    <x v="1"/>
  </r>
  <r>
    <n v="518"/>
    <x v="22"/>
    <d v="2015-02-12T00:00:00"/>
    <n v="30"/>
    <x v="8"/>
    <n v="-299523"/>
    <x v="1"/>
  </r>
  <r>
    <n v="518"/>
    <x v="22"/>
    <d v="2015-02-12T00:00:00"/>
    <n v="30"/>
    <x v="8"/>
    <n v="299523"/>
    <x v="0"/>
  </r>
  <r>
    <n v="518"/>
    <x v="22"/>
    <d v="2015-02-12T00:00:00"/>
    <n v="46"/>
    <x v="9"/>
    <n v="-2387"/>
    <x v="0"/>
  </r>
  <r>
    <n v="518"/>
    <x v="22"/>
    <d v="2015-02-12T00:00:00"/>
    <n v="46"/>
    <x v="9"/>
    <n v="2387"/>
    <x v="1"/>
  </r>
  <r>
    <n v="518"/>
    <x v="22"/>
    <d v="2015-02-12T00:00:00"/>
    <n v="52"/>
    <x v="11"/>
    <n v="-25880"/>
    <x v="0"/>
  </r>
  <r>
    <n v="518"/>
    <x v="22"/>
    <d v="2015-02-12T00:00:00"/>
    <n v="52"/>
    <x v="11"/>
    <n v="25880"/>
    <x v="1"/>
  </r>
  <r>
    <n v="518"/>
    <x v="22"/>
    <d v="2015-02-12T00:00:00"/>
    <n v="56"/>
    <x v="12"/>
    <n v="-47785"/>
    <x v="0"/>
  </r>
  <r>
    <n v="518"/>
    <x v="22"/>
    <d v="2015-02-12T00:00:00"/>
    <n v="56"/>
    <x v="12"/>
    <n v="47785"/>
    <x v="1"/>
  </r>
  <r>
    <n v="518"/>
    <x v="22"/>
    <d v="2015-02-12T00:00:00"/>
    <n v="58"/>
    <x v="13"/>
    <n v="-197115"/>
    <x v="0"/>
  </r>
  <r>
    <n v="518"/>
    <x v="22"/>
    <d v="2015-02-12T00:00:00"/>
    <n v="58"/>
    <x v="13"/>
    <n v="197115"/>
    <x v="1"/>
  </r>
  <r>
    <n v="518"/>
    <x v="22"/>
    <d v="2015-02-12T00:00:00"/>
    <n v="60"/>
    <x v="14"/>
    <n v="-3175"/>
    <x v="0"/>
  </r>
  <r>
    <n v="518"/>
    <x v="22"/>
    <d v="2015-02-12T00:00:00"/>
    <n v="60"/>
    <x v="14"/>
    <n v="3175"/>
    <x v="1"/>
  </r>
  <r>
    <n v="518"/>
    <x v="22"/>
    <d v="2015-02-12T00:00:00"/>
    <n v="98"/>
    <x v="16"/>
    <n v="-2988"/>
    <x v="0"/>
  </r>
  <r>
    <n v="518"/>
    <x v="22"/>
    <d v="2015-02-12T00:00:00"/>
    <n v="98"/>
    <x v="16"/>
    <n v="2988"/>
    <x v="1"/>
  </r>
  <r>
    <n v="518"/>
    <x v="22"/>
    <d v="2015-02-12T00:00:00"/>
    <n v="103"/>
    <x v="17"/>
    <n v="-31029"/>
    <x v="0"/>
  </r>
  <r>
    <n v="518"/>
    <x v="22"/>
    <d v="2015-02-12T00:00:00"/>
    <n v="103"/>
    <x v="17"/>
    <n v="31029"/>
    <x v="1"/>
  </r>
  <r>
    <n v="518"/>
    <x v="22"/>
    <d v="2015-02-12T00:00:00"/>
    <n v="108"/>
    <x v="18"/>
    <n v="-15033"/>
    <x v="0"/>
  </r>
  <r>
    <n v="518"/>
    <x v="22"/>
    <d v="2015-02-12T00:00:00"/>
    <n v="108"/>
    <x v="18"/>
    <n v="15033"/>
    <x v="1"/>
  </r>
  <r>
    <n v="518"/>
    <x v="22"/>
    <d v="2015-02-12T00:00:00"/>
    <n v="110"/>
    <x v="19"/>
    <n v="-10649"/>
    <x v="0"/>
  </r>
  <r>
    <n v="518"/>
    <x v="22"/>
    <d v="2015-02-12T00:00:00"/>
    <n v="110"/>
    <x v="19"/>
    <n v="10649"/>
    <x v="1"/>
  </r>
  <r>
    <n v="519"/>
    <x v="23"/>
    <d v="2015-02-12T00:00:00"/>
    <n v="3"/>
    <x v="1"/>
    <n v="-3290"/>
    <x v="0"/>
  </r>
  <r>
    <n v="519"/>
    <x v="23"/>
    <d v="2015-02-12T00:00:00"/>
    <n v="3"/>
    <x v="1"/>
    <n v="3290"/>
    <x v="1"/>
  </r>
  <r>
    <n v="519"/>
    <x v="23"/>
    <d v="2015-02-12T00:00:00"/>
    <n v="4"/>
    <x v="2"/>
    <n v="-82450"/>
    <x v="0"/>
  </r>
  <r>
    <n v="519"/>
    <x v="23"/>
    <d v="2015-02-12T00:00:00"/>
    <n v="4"/>
    <x v="2"/>
    <n v="82450"/>
    <x v="1"/>
  </r>
  <r>
    <n v="519"/>
    <x v="23"/>
    <d v="2015-02-12T00:00:00"/>
    <n v="7"/>
    <x v="3"/>
    <n v="-731529"/>
    <x v="0"/>
  </r>
  <r>
    <n v="519"/>
    <x v="23"/>
    <d v="2015-02-12T00:00:00"/>
    <n v="7"/>
    <x v="3"/>
    <n v="731529"/>
    <x v="1"/>
  </r>
  <r>
    <n v="519"/>
    <x v="23"/>
    <d v="2015-02-12T00:00:00"/>
    <n v="17"/>
    <x v="5"/>
    <n v="-9152"/>
    <x v="0"/>
  </r>
  <r>
    <n v="519"/>
    <x v="23"/>
    <d v="2015-02-12T00:00:00"/>
    <n v="17"/>
    <x v="5"/>
    <n v="9152"/>
    <x v="1"/>
  </r>
  <r>
    <n v="519"/>
    <x v="23"/>
    <d v="2015-02-12T00:00:00"/>
    <n v="24"/>
    <x v="6"/>
    <n v="-21003"/>
    <x v="0"/>
  </r>
  <r>
    <n v="519"/>
    <x v="23"/>
    <d v="2015-02-12T00:00:00"/>
    <n v="24"/>
    <x v="6"/>
    <n v="21003"/>
    <x v="1"/>
  </r>
  <r>
    <n v="519"/>
    <x v="23"/>
    <d v="2015-02-12T00:00:00"/>
    <n v="28"/>
    <x v="7"/>
    <n v="-13649"/>
    <x v="0"/>
  </r>
  <r>
    <n v="519"/>
    <x v="23"/>
    <d v="2015-02-12T00:00:00"/>
    <n v="28"/>
    <x v="7"/>
    <n v="13649"/>
    <x v="1"/>
  </r>
  <r>
    <n v="519"/>
    <x v="23"/>
    <d v="2015-02-12T00:00:00"/>
    <n v="30"/>
    <x v="8"/>
    <n v="-322578"/>
    <x v="1"/>
  </r>
  <r>
    <n v="519"/>
    <x v="23"/>
    <d v="2015-02-12T00:00:00"/>
    <n v="30"/>
    <x v="8"/>
    <n v="322578"/>
    <x v="0"/>
  </r>
  <r>
    <n v="519"/>
    <x v="23"/>
    <d v="2015-02-12T00:00:00"/>
    <n v="46"/>
    <x v="9"/>
    <n v="-7729"/>
    <x v="0"/>
  </r>
  <r>
    <n v="519"/>
    <x v="23"/>
    <d v="2015-02-12T00:00:00"/>
    <n v="46"/>
    <x v="9"/>
    <n v="7729"/>
    <x v="1"/>
  </r>
  <r>
    <n v="519"/>
    <x v="23"/>
    <d v="2015-02-12T00:00:00"/>
    <n v="52"/>
    <x v="11"/>
    <n v="-16860"/>
    <x v="0"/>
  </r>
  <r>
    <n v="519"/>
    <x v="23"/>
    <d v="2015-02-12T00:00:00"/>
    <n v="52"/>
    <x v="11"/>
    <n v="16860"/>
    <x v="1"/>
  </r>
  <r>
    <n v="519"/>
    <x v="23"/>
    <d v="2015-02-12T00:00:00"/>
    <n v="56"/>
    <x v="12"/>
    <n v="-129127"/>
    <x v="0"/>
  </r>
  <r>
    <n v="519"/>
    <x v="23"/>
    <d v="2015-02-12T00:00:00"/>
    <n v="56"/>
    <x v="12"/>
    <n v="129127"/>
    <x v="1"/>
  </r>
  <r>
    <n v="519"/>
    <x v="23"/>
    <d v="2015-02-12T00:00:00"/>
    <n v="58"/>
    <x v="13"/>
    <n v="-139615"/>
    <x v="0"/>
  </r>
  <r>
    <n v="519"/>
    <x v="23"/>
    <d v="2015-02-12T00:00:00"/>
    <n v="58"/>
    <x v="13"/>
    <n v="139615"/>
    <x v="1"/>
  </r>
  <r>
    <n v="519"/>
    <x v="23"/>
    <d v="2015-02-12T00:00:00"/>
    <n v="60"/>
    <x v="14"/>
    <n v="-1937"/>
    <x v="0"/>
  </r>
  <r>
    <n v="519"/>
    <x v="23"/>
    <d v="2015-02-12T00:00:00"/>
    <n v="60"/>
    <x v="14"/>
    <n v="1937"/>
    <x v="1"/>
  </r>
  <r>
    <n v="519"/>
    <x v="23"/>
    <d v="2015-02-12T00:00:00"/>
    <n v="81"/>
    <x v="15"/>
    <n v="-3875"/>
    <x v="0"/>
  </r>
  <r>
    <n v="519"/>
    <x v="23"/>
    <d v="2015-02-12T00:00:00"/>
    <n v="81"/>
    <x v="15"/>
    <n v="3875"/>
    <x v="1"/>
  </r>
  <r>
    <n v="519"/>
    <x v="23"/>
    <d v="2015-02-12T00:00:00"/>
    <n v="98"/>
    <x v="16"/>
    <n v="-19338"/>
    <x v="0"/>
  </r>
  <r>
    <n v="519"/>
    <x v="23"/>
    <d v="2015-02-12T00:00:00"/>
    <n v="98"/>
    <x v="16"/>
    <n v="19338"/>
    <x v="1"/>
  </r>
  <r>
    <n v="519"/>
    <x v="23"/>
    <d v="2015-02-12T00:00:00"/>
    <n v="103"/>
    <x v="17"/>
    <n v="-109116"/>
    <x v="0"/>
  </r>
  <r>
    <n v="519"/>
    <x v="23"/>
    <d v="2015-02-12T00:00:00"/>
    <n v="103"/>
    <x v="17"/>
    <n v="109116"/>
    <x v="1"/>
  </r>
  <r>
    <n v="519"/>
    <x v="23"/>
    <d v="2015-02-12T00:00:00"/>
    <n v="108"/>
    <x v="18"/>
    <n v="-143363"/>
    <x v="0"/>
  </r>
  <r>
    <n v="519"/>
    <x v="23"/>
    <d v="2015-02-12T00:00:00"/>
    <n v="108"/>
    <x v="18"/>
    <n v="143363"/>
    <x v="1"/>
  </r>
  <r>
    <n v="519"/>
    <x v="23"/>
    <d v="2015-02-12T00:00:00"/>
    <n v="110"/>
    <x v="19"/>
    <n v="-11622"/>
    <x v="0"/>
  </r>
  <r>
    <n v="519"/>
    <x v="23"/>
    <d v="2015-02-12T00:00:00"/>
    <n v="110"/>
    <x v="19"/>
    <n v="11622"/>
    <x v="1"/>
  </r>
  <r>
    <n v="520"/>
    <x v="24"/>
    <d v="2015-02-12T00:00:00"/>
    <n v="1"/>
    <x v="0"/>
    <n v="-50000"/>
    <x v="0"/>
  </r>
  <r>
    <n v="520"/>
    <x v="24"/>
    <d v="2015-02-12T00:00:00"/>
    <n v="1"/>
    <x v="0"/>
    <n v="50000"/>
    <x v="1"/>
  </r>
  <r>
    <n v="520"/>
    <x v="24"/>
    <d v="2015-02-12T00:00:00"/>
    <n v="3"/>
    <x v="1"/>
    <n v="-6572"/>
    <x v="0"/>
  </r>
  <r>
    <n v="520"/>
    <x v="24"/>
    <d v="2015-02-12T00:00:00"/>
    <n v="3"/>
    <x v="1"/>
    <n v="6572"/>
    <x v="1"/>
  </r>
  <r>
    <n v="520"/>
    <x v="24"/>
    <d v="2015-02-12T00:00:00"/>
    <n v="4"/>
    <x v="2"/>
    <n v="-16621"/>
    <x v="0"/>
  </r>
  <r>
    <n v="520"/>
    <x v="24"/>
    <d v="2015-02-12T00:00:00"/>
    <n v="4"/>
    <x v="2"/>
    <n v="16621"/>
    <x v="1"/>
  </r>
  <r>
    <n v="520"/>
    <x v="24"/>
    <d v="2015-02-12T00:00:00"/>
    <n v="7"/>
    <x v="3"/>
    <n v="-139358"/>
    <x v="0"/>
  </r>
  <r>
    <n v="520"/>
    <x v="24"/>
    <d v="2015-02-12T00:00:00"/>
    <n v="7"/>
    <x v="3"/>
    <n v="139358"/>
    <x v="1"/>
  </r>
  <r>
    <n v="520"/>
    <x v="24"/>
    <d v="2015-02-12T00:00:00"/>
    <n v="17"/>
    <x v="5"/>
    <n v="-10614"/>
    <x v="0"/>
  </r>
  <r>
    <n v="520"/>
    <x v="24"/>
    <d v="2015-02-12T00:00:00"/>
    <n v="17"/>
    <x v="5"/>
    <n v="10614"/>
    <x v="1"/>
  </r>
  <r>
    <n v="520"/>
    <x v="24"/>
    <d v="2015-02-12T00:00:00"/>
    <n v="24"/>
    <x v="6"/>
    <n v="-8846"/>
    <x v="0"/>
  </r>
  <r>
    <n v="520"/>
    <x v="24"/>
    <d v="2015-02-12T00:00:00"/>
    <n v="24"/>
    <x v="6"/>
    <n v="8846"/>
    <x v="1"/>
  </r>
  <r>
    <n v="520"/>
    <x v="24"/>
    <d v="2015-02-12T00:00:00"/>
    <n v="28"/>
    <x v="7"/>
    <n v="-2568"/>
    <x v="0"/>
  </r>
  <r>
    <n v="520"/>
    <x v="24"/>
    <d v="2015-02-12T00:00:00"/>
    <n v="28"/>
    <x v="7"/>
    <n v="2568"/>
    <x v="1"/>
  </r>
  <r>
    <n v="520"/>
    <x v="24"/>
    <d v="2015-02-12T00:00:00"/>
    <n v="30"/>
    <x v="8"/>
    <n v="-54913"/>
    <x v="1"/>
  </r>
  <r>
    <n v="520"/>
    <x v="24"/>
    <d v="2015-02-12T00:00:00"/>
    <n v="30"/>
    <x v="8"/>
    <n v="54913"/>
    <x v="0"/>
  </r>
  <r>
    <n v="520"/>
    <x v="24"/>
    <d v="2015-02-12T00:00:00"/>
    <n v="46"/>
    <x v="9"/>
    <n v="-6485"/>
    <x v="0"/>
  </r>
  <r>
    <n v="520"/>
    <x v="24"/>
    <d v="2015-02-12T00:00:00"/>
    <n v="46"/>
    <x v="9"/>
    <n v="6485"/>
    <x v="1"/>
  </r>
  <r>
    <n v="520"/>
    <x v="24"/>
    <d v="2015-02-12T00:00:00"/>
    <n v="56"/>
    <x v="12"/>
    <n v="-39735"/>
    <x v="0"/>
  </r>
  <r>
    <n v="520"/>
    <x v="24"/>
    <d v="2015-02-12T00:00:00"/>
    <n v="56"/>
    <x v="12"/>
    <n v="39735"/>
    <x v="1"/>
  </r>
  <r>
    <n v="520"/>
    <x v="24"/>
    <d v="2015-02-12T00:00:00"/>
    <n v="58"/>
    <x v="13"/>
    <n v="-115584"/>
    <x v="0"/>
  </r>
  <r>
    <n v="520"/>
    <x v="24"/>
    <d v="2015-02-12T00:00:00"/>
    <n v="58"/>
    <x v="13"/>
    <n v="115584"/>
    <x v="1"/>
  </r>
  <r>
    <n v="520"/>
    <x v="24"/>
    <d v="2015-02-12T00:00:00"/>
    <n v="60"/>
    <x v="14"/>
    <n v="-650"/>
    <x v="0"/>
  </r>
  <r>
    <n v="520"/>
    <x v="24"/>
    <d v="2015-02-12T00:00:00"/>
    <n v="60"/>
    <x v="14"/>
    <n v="650"/>
    <x v="1"/>
  </r>
  <r>
    <n v="520"/>
    <x v="24"/>
    <d v="2015-02-12T00:00:00"/>
    <n v="81"/>
    <x v="15"/>
    <n v="-2901"/>
    <x v="0"/>
  </r>
  <r>
    <n v="520"/>
    <x v="24"/>
    <d v="2015-02-12T00:00:00"/>
    <n v="81"/>
    <x v="15"/>
    <n v="2901"/>
    <x v="1"/>
  </r>
  <r>
    <n v="520"/>
    <x v="24"/>
    <d v="2015-02-12T00:00:00"/>
    <n v="98"/>
    <x v="16"/>
    <n v="-33563"/>
    <x v="0"/>
  </r>
  <r>
    <n v="520"/>
    <x v="24"/>
    <d v="2015-02-12T00:00:00"/>
    <n v="98"/>
    <x v="16"/>
    <n v="33563"/>
    <x v="1"/>
  </r>
  <r>
    <n v="520"/>
    <x v="24"/>
    <d v="2015-02-12T00:00:00"/>
    <n v="100"/>
    <x v="29"/>
    <n v="-49"/>
    <x v="0"/>
  </r>
  <r>
    <n v="520"/>
    <x v="24"/>
    <d v="2015-02-12T00:00:00"/>
    <n v="100"/>
    <x v="29"/>
    <n v="49"/>
    <x v="1"/>
  </r>
  <r>
    <n v="520"/>
    <x v="24"/>
    <d v="2015-02-12T00:00:00"/>
    <n v="101"/>
    <x v="30"/>
    <n v="-3"/>
    <x v="0"/>
  </r>
  <r>
    <n v="520"/>
    <x v="24"/>
    <d v="2015-02-12T00:00:00"/>
    <n v="101"/>
    <x v="30"/>
    <n v="3"/>
    <x v="1"/>
  </r>
  <r>
    <n v="520"/>
    <x v="24"/>
    <d v="2015-02-12T00:00:00"/>
    <n v="103"/>
    <x v="17"/>
    <n v="-54781"/>
    <x v="0"/>
  </r>
  <r>
    <n v="520"/>
    <x v="24"/>
    <d v="2015-02-12T00:00:00"/>
    <n v="103"/>
    <x v="17"/>
    <n v="54781"/>
    <x v="1"/>
  </r>
  <r>
    <n v="520"/>
    <x v="24"/>
    <d v="2015-02-12T00:00:00"/>
    <n v="108"/>
    <x v="18"/>
    <n v="-34259"/>
    <x v="0"/>
  </r>
  <r>
    <n v="520"/>
    <x v="24"/>
    <d v="2015-02-12T00:00:00"/>
    <n v="108"/>
    <x v="18"/>
    <n v="34259"/>
    <x v="1"/>
  </r>
  <r>
    <n v="520"/>
    <x v="24"/>
    <d v="2015-02-12T00:00:00"/>
    <n v="110"/>
    <x v="19"/>
    <n v="-4996"/>
    <x v="0"/>
  </r>
  <r>
    <n v="520"/>
    <x v="24"/>
    <d v="2015-02-12T00:00:00"/>
    <n v="110"/>
    <x v="19"/>
    <n v="4996"/>
    <x v="1"/>
  </r>
  <r>
    <n v="525"/>
    <x v="25"/>
    <d v="2015-02-12T00:00:00"/>
    <n v="4"/>
    <x v="2"/>
    <n v="-17867"/>
    <x v="0"/>
  </r>
  <r>
    <n v="525"/>
    <x v="25"/>
    <d v="2015-02-12T00:00:00"/>
    <n v="4"/>
    <x v="2"/>
    <n v="17867"/>
    <x v="1"/>
  </r>
  <r>
    <n v="525"/>
    <x v="25"/>
    <d v="2015-02-12T00:00:00"/>
    <n v="7"/>
    <x v="3"/>
    <n v="-190552"/>
    <x v="0"/>
  </r>
  <r>
    <n v="525"/>
    <x v="25"/>
    <d v="2015-02-12T00:00:00"/>
    <n v="7"/>
    <x v="3"/>
    <n v="190552"/>
    <x v="1"/>
  </r>
  <r>
    <n v="525"/>
    <x v="25"/>
    <d v="2015-02-12T00:00:00"/>
    <n v="17"/>
    <x v="5"/>
    <n v="-906"/>
    <x v="0"/>
  </r>
  <r>
    <n v="525"/>
    <x v="25"/>
    <d v="2015-02-12T00:00:00"/>
    <n v="17"/>
    <x v="5"/>
    <n v="906"/>
    <x v="1"/>
  </r>
  <r>
    <n v="525"/>
    <x v="25"/>
    <d v="2015-02-12T00:00:00"/>
    <n v="24"/>
    <x v="6"/>
    <n v="-8434"/>
    <x v="0"/>
  </r>
  <r>
    <n v="525"/>
    <x v="25"/>
    <d v="2015-02-12T00:00:00"/>
    <n v="24"/>
    <x v="6"/>
    <n v="8434"/>
    <x v="1"/>
  </r>
  <r>
    <n v="525"/>
    <x v="25"/>
    <d v="2015-02-12T00:00:00"/>
    <n v="28"/>
    <x v="7"/>
    <n v="-4139"/>
    <x v="0"/>
  </r>
  <r>
    <n v="525"/>
    <x v="25"/>
    <d v="2015-02-12T00:00:00"/>
    <n v="28"/>
    <x v="7"/>
    <n v="4139"/>
    <x v="1"/>
  </r>
  <r>
    <n v="525"/>
    <x v="25"/>
    <d v="2015-02-12T00:00:00"/>
    <n v="30"/>
    <x v="8"/>
    <n v="-100979"/>
    <x v="1"/>
  </r>
  <r>
    <n v="525"/>
    <x v="25"/>
    <d v="2015-02-12T00:00:00"/>
    <n v="30"/>
    <x v="8"/>
    <n v="100979"/>
    <x v="0"/>
  </r>
  <r>
    <n v="525"/>
    <x v="25"/>
    <d v="2015-02-12T00:00:00"/>
    <n v="46"/>
    <x v="9"/>
    <n v="-1411"/>
    <x v="0"/>
  </r>
  <r>
    <n v="525"/>
    <x v="25"/>
    <d v="2015-02-12T00:00:00"/>
    <n v="46"/>
    <x v="9"/>
    <n v="1411"/>
    <x v="1"/>
  </r>
  <r>
    <n v="525"/>
    <x v="25"/>
    <d v="2015-02-12T00:00:00"/>
    <n v="52"/>
    <x v="11"/>
    <n v="-6200"/>
    <x v="0"/>
  </r>
  <r>
    <n v="525"/>
    <x v="25"/>
    <d v="2015-02-12T00:00:00"/>
    <n v="52"/>
    <x v="11"/>
    <n v="6200"/>
    <x v="1"/>
  </r>
  <r>
    <n v="525"/>
    <x v="25"/>
    <d v="2015-02-12T00:00:00"/>
    <n v="56"/>
    <x v="12"/>
    <n v="-31525"/>
    <x v="0"/>
  </r>
  <r>
    <n v="525"/>
    <x v="25"/>
    <d v="2015-02-12T00:00:00"/>
    <n v="56"/>
    <x v="12"/>
    <n v="31525"/>
    <x v="1"/>
  </r>
  <r>
    <n v="525"/>
    <x v="25"/>
    <d v="2015-02-12T00:00:00"/>
    <n v="58"/>
    <x v="13"/>
    <n v="-102234"/>
    <x v="0"/>
  </r>
  <r>
    <n v="525"/>
    <x v="25"/>
    <d v="2015-02-12T00:00:00"/>
    <n v="58"/>
    <x v="13"/>
    <n v="102234"/>
    <x v="1"/>
  </r>
  <r>
    <n v="525"/>
    <x v="25"/>
    <d v="2015-02-12T00:00:00"/>
    <n v="60"/>
    <x v="14"/>
    <n v="-683"/>
    <x v="0"/>
  </r>
  <r>
    <n v="525"/>
    <x v="25"/>
    <d v="2015-02-12T00:00:00"/>
    <n v="60"/>
    <x v="14"/>
    <n v="683"/>
    <x v="1"/>
  </r>
  <r>
    <n v="525"/>
    <x v="25"/>
    <d v="2015-02-12T00:00:00"/>
    <n v="98"/>
    <x v="16"/>
    <n v="-14305"/>
    <x v="0"/>
  </r>
  <r>
    <n v="525"/>
    <x v="25"/>
    <d v="2015-02-12T00:00:00"/>
    <n v="98"/>
    <x v="16"/>
    <n v="14305"/>
    <x v="1"/>
  </r>
  <r>
    <n v="525"/>
    <x v="25"/>
    <d v="2015-02-12T00:00:00"/>
    <n v="103"/>
    <x v="17"/>
    <n v="-25947"/>
    <x v="0"/>
  </r>
  <r>
    <n v="525"/>
    <x v="25"/>
    <d v="2015-02-12T00:00:00"/>
    <n v="103"/>
    <x v="17"/>
    <n v="25947"/>
    <x v="1"/>
  </r>
  <r>
    <n v="525"/>
    <x v="25"/>
    <d v="2015-02-12T00:00:00"/>
    <n v="108"/>
    <x v="18"/>
    <n v="-34281"/>
    <x v="0"/>
  </r>
  <r>
    <n v="525"/>
    <x v="25"/>
    <d v="2015-02-12T00:00:00"/>
    <n v="108"/>
    <x v="18"/>
    <n v="34281"/>
    <x v="1"/>
  </r>
  <r>
    <n v="525"/>
    <x v="25"/>
    <d v="2015-02-12T00:00:00"/>
    <n v="110"/>
    <x v="19"/>
    <n v="-3626"/>
    <x v="0"/>
  </r>
  <r>
    <n v="525"/>
    <x v="25"/>
    <d v="2015-02-12T00:00:00"/>
    <n v="110"/>
    <x v="19"/>
    <n v="3626"/>
    <x v="1"/>
  </r>
  <r>
    <n v="527"/>
    <x v="26"/>
    <d v="2015-02-12T00:00:00"/>
    <n v="4"/>
    <x v="2"/>
    <n v="-14375"/>
    <x v="0"/>
  </r>
  <r>
    <n v="527"/>
    <x v="26"/>
    <d v="2015-02-12T00:00:00"/>
    <n v="4"/>
    <x v="2"/>
    <n v="14375"/>
    <x v="1"/>
  </r>
  <r>
    <n v="527"/>
    <x v="26"/>
    <d v="2015-02-12T00:00:00"/>
    <n v="7"/>
    <x v="3"/>
    <n v="-30491"/>
    <x v="0"/>
  </r>
  <r>
    <n v="527"/>
    <x v="26"/>
    <d v="2015-02-12T00:00:00"/>
    <n v="7"/>
    <x v="3"/>
    <n v="30491"/>
    <x v="1"/>
  </r>
  <r>
    <n v="527"/>
    <x v="26"/>
    <d v="2015-02-12T00:00:00"/>
    <n v="17"/>
    <x v="5"/>
    <n v="-4071"/>
    <x v="0"/>
  </r>
  <r>
    <n v="527"/>
    <x v="26"/>
    <d v="2015-02-12T00:00:00"/>
    <n v="17"/>
    <x v="5"/>
    <n v="4071"/>
    <x v="1"/>
  </r>
  <r>
    <n v="527"/>
    <x v="26"/>
    <d v="2015-02-12T00:00:00"/>
    <n v="24"/>
    <x v="6"/>
    <n v="-1273"/>
    <x v="0"/>
  </r>
  <r>
    <n v="527"/>
    <x v="26"/>
    <d v="2015-02-12T00:00:00"/>
    <n v="24"/>
    <x v="6"/>
    <n v="1273"/>
    <x v="1"/>
  </r>
  <r>
    <n v="527"/>
    <x v="26"/>
    <d v="2015-02-12T00:00:00"/>
    <n v="30"/>
    <x v="8"/>
    <n v="-17570"/>
    <x v="1"/>
  </r>
  <r>
    <n v="527"/>
    <x v="26"/>
    <d v="2015-02-12T00:00:00"/>
    <n v="30"/>
    <x v="8"/>
    <n v="17570"/>
    <x v="0"/>
  </r>
  <r>
    <n v="527"/>
    <x v="26"/>
    <d v="2015-02-12T00:00:00"/>
    <n v="46"/>
    <x v="9"/>
    <n v="-1671"/>
    <x v="0"/>
  </r>
  <r>
    <n v="527"/>
    <x v="26"/>
    <d v="2015-02-12T00:00:00"/>
    <n v="46"/>
    <x v="9"/>
    <n v="1671"/>
    <x v="1"/>
  </r>
  <r>
    <n v="527"/>
    <x v="26"/>
    <d v="2015-02-12T00:00:00"/>
    <n v="52"/>
    <x v="11"/>
    <n v="-6920"/>
    <x v="0"/>
  </r>
  <r>
    <n v="527"/>
    <x v="26"/>
    <d v="2015-02-12T00:00:00"/>
    <n v="52"/>
    <x v="11"/>
    <n v="6920"/>
    <x v="1"/>
  </r>
  <r>
    <n v="527"/>
    <x v="26"/>
    <d v="2015-02-12T00:00:00"/>
    <n v="56"/>
    <x v="12"/>
    <n v="-25636"/>
    <x v="0"/>
  </r>
  <r>
    <n v="527"/>
    <x v="26"/>
    <d v="2015-02-12T00:00:00"/>
    <n v="56"/>
    <x v="12"/>
    <n v="25636"/>
    <x v="1"/>
  </r>
  <r>
    <n v="527"/>
    <x v="26"/>
    <d v="2015-02-12T00:00:00"/>
    <n v="98"/>
    <x v="16"/>
    <n v="-5329"/>
    <x v="0"/>
  </r>
  <r>
    <n v="527"/>
    <x v="26"/>
    <d v="2015-02-12T00:00:00"/>
    <n v="98"/>
    <x v="16"/>
    <n v="5329"/>
    <x v="1"/>
  </r>
  <r>
    <n v="527"/>
    <x v="26"/>
    <d v="2015-02-12T00:00:00"/>
    <n v="103"/>
    <x v="17"/>
    <n v="-6969"/>
    <x v="0"/>
  </r>
  <r>
    <n v="527"/>
    <x v="26"/>
    <d v="2015-02-12T00:00:00"/>
    <n v="103"/>
    <x v="17"/>
    <n v="6969"/>
    <x v="1"/>
  </r>
  <r>
    <n v="527"/>
    <x v="26"/>
    <d v="2015-02-12T00:00:00"/>
    <n v="108"/>
    <x v="18"/>
    <n v="-23798"/>
    <x v="0"/>
  </r>
  <r>
    <n v="527"/>
    <x v="26"/>
    <d v="2015-02-12T00:00:00"/>
    <n v="108"/>
    <x v="18"/>
    <n v="23798"/>
    <x v="1"/>
  </r>
  <r>
    <n v="528"/>
    <x v="27"/>
    <d v="2015-02-12T00:00:00"/>
    <n v="4"/>
    <x v="2"/>
    <n v="-8488"/>
    <x v="0"/>
  </r>
  <r>
    <n v="528"/>
    <x v="27"/>
    <d v="2015-02-12T00:00:00"/>
    <n v="4"/>
    <x v="2"/>
    <n v="8488"/>
    <x v="1"/>
  </r>
  <r>
    <n v="528"/>
    <x v="27"/>
    <d v="2015-02-12T00:00:00"/>
    <n v="7"/>
    <x v="3"/>
    <n v="-13182"/>
    <x v="0"/>
  </r>
  <r>
    <n v="528"/>
    <x v="27"/>
    <d v="2015-02-12T00:00:00"/>
    <n v="7"/>
    <x v="3"/>
    <n v="13182"/>
    <x v="1"/>
  </r>
  <r>
    <n v="528"/>
    <x v="27"/>
    <d v="2015-02-12T00:00:00"/>
    <n v="30"/>
    <x v="8"/>
    <n v="-7642"/>
    <x v="1"/>
  </r>
  <r>
    <n v="528"/>
    <x v="27"/>
    <d v="2015-02-12T00:00:00"/>
    <n v="30"/>
    <x v="8"/>
    <n v="7642"/>
    <x v="0"/>
  </r>
  <r>
    <n v="528"/>
    <x v="27"/>
    <d v="2015-02-12T00:00:00"/>
    <n v="46"/>
    <x v="9"/>
    <n v="-196"/>
    <x v="0"/>
  </r>
  <r>
    <n v="528"/>
    <x v="27"/>
    <d v="2015-02-12T00:00:00"/>
    <n v="46"/>
    <x v="9"/>
    <n v="196"/>
    <x v="1"/>
  </r>
  <r>
    <n v="528"/>
    <x v="27"/>
    <d v="2015-02-12T00:00:00"/>
    <n v="56"/>
    <x v="12"/>
    <n v="-4262"/>
    <x v="0"/>
  </r>
  <r>
    <n v="528"/>
    <x v="27"/>
    <d v="2015-02-12T00:00:00"/>
    <n v="56"/>
    <x v="12"/>
    <n v="4262"/>
    <x v="1"/>
  </r>
  <r>
    <n v="528"/>
    <x v="27"/>
    <d v="2015-02-12T00:00:00"/>
    <n v="103"/>
    <x v="17"/>
    <n v="-4595"/>
    <x v="0"/>
  </r>
  <r>
    <n v="528"/>
    <x v="27"/>
    <d v="2015-02-12T00:00:00"/>
    <n v="103"/>
    <x v="17"/>
    <n v="4595"/>
    <x v="1"/>
  </r>
  <r>
    <n v="528"/>
    <x v="27"/>
    <d v="2015-02-12T00:00:00"/>
    <n v="108"/>
    <x v="18"/>
    <n v="-11233"/>
    <x v="0"/>
  </r>
  <r>
    <n v="528"/>
    <x v="27"/>
    <d v="2015-02-12T00:00:00"/>
    <n v="108"/>
    <x v="18"/>
    <n v="11233"/>
    <x v="1"/>
  </r>
  <r>
    <n v="529"/>
    <x v="28"/>
    <d v="2015-02-12T00:00:00"/>
    <n v="3"/>
    <x v="1"/>
    <n v="-6572"/>
    <x v="0"/>
  </r>
  <r>
    <n v="529"/>
    <x v="28"/>
    <d v="2015-02-12T00:00:00"/>
    <n v="3"/>
    <x v="1"/>
    <n v="6572"/>
    <x v="1"/>
  </r>
  <r>
    <n v="529"/>
    <x v="28"/>
    <d v="2015-02-12T00:00:00"/>
    <n v="4"/>
    <x v="2"/>
    <n v="-7805"/>
    <x v="0"/>
  </r>
  <r>
    <n v="529"/>
    <x v="28"/>
    <d v="2015-02-12T00:00:00"/>
    <n v="4"/>
    <x v="2"/>
    <n v="7805"/>
    <x v="1"/>
  </r>
  <r>
    <n v="529"/>
    <x v="28"/>
    <d v="2015-02-12T00:00:00"/>
    <n v="7"/>
    <x v="3"/>
    <n v="-484296"/>
    <x v="0"/>
  </r>
  <r>
    <n v="529"/>
    <x v="28"/>
    <d v="2015-02-12T00:00:00"/>
    <n v="7"/>
    <x v="3"/>
    <n v="484296"/>
    <x v="1"/>
  </r>
  <r>
    <n v="529"/>
    <x v="28"/>
    <d v="2015-02-12T00:00:00"/>
    <n v="17"/>
    <x v="5"/>
    <n v="-1095"/>
    <x v="0"/>
  </r>
  <r>
    <n v="529"/>
    <x v="28"/>
    <d v="2015-02-12T00:00:00"/>
    <n v="17"/>
    <x v="5"/>
    <n v="1095"/>
    <x v="1"/>
  </r>
  <r>
    <n v="529"/>
    <x v="28"/>
    <d v="2015-02-12T00:00:00"/>
    <n v="24"/>
    <x v="6"/>
    <n v="-18244"/>
    <x v="0"/>
  </r>
  <r>
    <n v="529"/>
    <x v="28"/>
    <d v="2015-02-12T00:00:00"/>
    <n v="24"/>
    <x v="6"/>
    <n v="18244"/>
    <x v="1"/>
  </r>
  <r>
    <n v="529"/>
    <x v="28"/>
    <d v="2015-02-12T00:00:00"/>
    <n v="28"/>
    <x v="7"/>
    <n v="-11704"/>
    <x v="0"/>
  </r>
  <r>
    <n v="529"/>
    <x v="28"/>
    <d v="2015-02-12T00:00:00"/>
    <n v="28"/>
    <x v="7"/>
    <n v="11704"/>
    <x v="1"/>
  </r>
  <r>
    <n v="529"/>
    <x v="28"/>
    <d v="2015-02-12T00:00:00"/>
    <n v="30"/>
    <x v="8"/>
    <n v="-204852"/>
    <x v="1"/>
  </r>
  <r>
    <n v="529"/>
    <x v="28"/>
    <d v="2015-02-12T00:00:00"/>
    <n v="30"/>
    <x v="8"/>
    <n v="204852"/>
    <x v="0"/>
  </r>
  <r>
    <n v="529"/>
    <x v="28"/>
    <d v="2015-02-12T00:00:00"/>
    <n v="46"/>
    <x v="9"/>
    <n v="-9852"/>
    <x v="0"/>
  </r>
  <r>
    <n v="529"/>
    <x v="28"/>
    <d v="2015-02-12T00:00:00"/>
    <n v="46"/>
    <x v="9"/>
    <n v="9852"/>
    <x v="1"/>
  </r>
  <r>
    <n v="529"/>
    <x v="28"/>
    <d v="2015-02-12T00:00:00"/>
    <n v="49"/>
    <x v="10"/>
    <n v="-29604"/>
    <x v="0"/>
  </r>
  <r>
    <n v="529"/>
    <x v="28"/>
    <d v="2015-02-12T00:00:00"/>
    <n v="49"/>
    <x v="10"/>
    <n v="29604"/>
    <x v="1"/>
  </r>
  <r>
    <n v="529"/>
    <x v="28"/>
    <d v="2015-02-12T00:00:00"/>
    <n v="52"/>
    <x v="11"/>
    <n v="-62078"/>
    <x v="0"/>
  </r>
  <r>
    <n v="529"/>
    <x v="28"/>
    <d v="2015-02-12T00:00:00"/>
    <n v="52"/>
    <x v="11"/>
    <n v="62078"/>
    <x v="1"/>
  </r>
  <r>
    <n v="529"/>
    <x v="28"/>
    <d v="2015-02-12T00:00:00"/>
    <n v="56"/>
    <x v="12"/>
    <n v="-27482"/>
    <x v="0"/>
  </r>
  <r>
    <n v="529"/>
    <x v="28"/>
    <d v="2015-02-12T00:00:00"/>
    <n v="56"/>
    <x v="12"/>
    <n v="27482"/>
    <x v="1"/>
  </r>
  <r>
    <n v="529"/>
    <x v="28"/>
    <d v="2015-02-12T00:00:00"/>
    <n v="58"/>
    <x v="13"/>
    <n v="-384556"/>
    <x v="0"/>
  </r>
  <r>
    <n v="529"/>
    <x v="28"/>
    <d v="2015-02-12T00:00:00"/>
    <n v="58"/>
    <x v="13"/>
    <n v="384556"/>
    <x v="1"/>
  </r>
  <r>
    <n v="529"/>
    <x v="28"/>
    <d v="2015-02-12T00:00:00"/>
    <n v="60"/>
    <x v="14"/>
    <n v="-3837"/>
    <x v="0"/>
  </r>
  <r>
    <n v="529"/>
    <x v="28"/>
    <d v="2015-02-12T00:00:00"/>
    <n v="60"/>
    <x v="14"/>
    <n v="3837"/>
    <x v="1"/>
  </r>
  <r>
    <n v="529"/>
    <x v="28"/>
    <d v="2015-02-12T00:00:00"/>
    <n v="98"/>
    <x v="16"/>
    <n v="-17226"/>
    <x v="0"/>
  </r>
  <r>
    <n v="529"/>
    <x v="28"/>
    <d v="2015-02-12T00:00:00"/>
    <n v="98"/>
    <x v="16"/>
    <n v="17226"/>
    <x v="1"/>
  </r>
  <r>
    <n v="529"/>
    <x v="28"/>
    <d v="2015-02-12T00:00:00"/>
    <n v="103"/>
    <x v="17"/>
    <n v="-9694"/>
    <x v="0"/>
  </r>
  <r>
    <n v="529"/>
    <x v="28"/>
    <d v="2015-02-12T00:00:00"/>
    <n v="103"/>
    <x v="17"/>
    <n v="9694"/>
    <x v="1"/>
  </r>
  <r>
    <n v="529"/>
    <x v="28"/>
    <d v="2015-02-12T00:00:00"/>
    <n v="108"/>
    <x v="18"/>
    <n v="-14037"/>
    <x v="0"/>
  </r>
  <r>
    <n v="529"/>
    <x v="28"/>
    <d v="2015-02-12T00:00:00"/>
    <n v="108"/>
    <x v="18"/>
    <n v="14037"/>
    <x v="1"/>
  </r>
  <r>
    <n v="529"/>
    <x v="28"/>
    <d v="2015-02-12T00:00:00"/>
    <n v="110"/>
    <x v="19"/>
    <n v="-8496"/>
    <x v="0"/>
  </r>
  <r>
    <n v="529"/>
    <x v="28"/>
    <d v="2015-02-12T00:00:00"/>
    <n v="110"/>
    <x v="19"/>
    <n v="8496"/>
    <x v="1"/>
  </r>
  <r>
    <n v="530"/>
    <x v="29"/>
    <d v="2015-02-12T00:00:00"/>
    <n v="3"/>
    <x v="1"/>
    <n v="-46044"/>
    <x v="0"/>
  </r>
  <r>
    <n v="530"/>
    <x v="29"/>
    <d v="2015-02-12T00:00:00"/>
    <n v="3"/>
    <x v="1"/>
    <n v="46044"/>
    <x v="1"/>
  </r>
  <r>
    <n v="530"/>
    <x v="29"/>
    <d v="2015-02-12T00:00:00"/>
    <n v="4"/>
    <x v="2"/>
    <n v="-17410"/>
    <x v="0"/>
  </r>
  <r>
    <n v="530"/>
    <x v="29"/>
    <d v="2015-02-12T00:00:00"/>
    <n v="4"/>
    <x v="2"/>
    <n v="17410"/>
    <x v="1"/>
  </r>
  <r>
    <n v="530"/>
    <x v="29"/>
    <d v="2015-02-12T00:00:00"/>
    <n v="7"/>
    <x v="3"/>
    <n v="-510175"/>
    <x v="0"/>
  </r>
  <r>
    <n v="530"/>
    <x v="29"/>
    <d v="2015-02-12T00:00:00"/>
    <n v="7"/>
    <x v="3"/>
    <n v="510175"/>
    <x v="1"/>
  </r>
  <r>
    <n v="530"/>
    <x v="29"/>
    <d v="2015-02-12T00:00:00"/>
    <n v="17"/>
    <x v="5"/>
    <n v="-6512"/>
    <x v="0"/>
  </r>
  <r>
    <n v="530"/>
    <x v="29"/>
    <d v="2015-02-12T00:00:00"/>
    <n v="17"/>
    <x v="5"/>
    <n v="6512"/>
    <x v="1"/>
  </r>
  <r>
    <n v="530"/>
    <x v="29"/>
    <d v="2015-02-12T00:00:00"/>
    <n v="24"/>
    <x v="6"/>
    <n v="-33499"/>
    <x v="0"/>
  </r>
  <r>
    <n v="530"/>
    <x v="29"/>
    <d v="2015-02-12T00:00:00"/>
    <n v="24"/>
    <x v="6"/>
    <n v="33499"/>
    <x v="1"/>
  </r>
  <r>
    <n v="530"/>
    <x v="29"/>
    <d v="2015-02-12T00:00:00"/>
    <n v="28"/>
    <x v="7"/>
    <n v="-45402"/>
    <x v="0"/>
  </r>
  <r>
    <n v="530"/>
    <x v="29"/>
    <d v="2015-02-12T00:00:00"/>
    <n v="28"/>
    <x v="7"/>
    <n v="45402"/>
    <x v="1"/>
  </r>
  <r>
    <n v="530"/>
    <x v="29"/>
    <d v="2015-02-12T00:00:00"/>
    <n v="30"/>
    <x v="8"/>
    <n v="-175899"/>
    <x v="1"/>
  </r>
  <r>
    <n v="530"/>
    <x v="29"/>
    <d v="2015-02-12T00:00:00"/>
    <n v="30"/>
    <x v="8"/>
    <n v="175899"/>
    <x v="0"/>
  </r>
  <r>
    <n v="530"/>
    <x v="29"/>
    <d v="2015-02-12T00:00:00"/>
    <n v="46"/>
    <x v="9"/>
    <n v="-9785"/>
    <x v="0"/>
  </r>
  <r>
    <n v="530"/>
    <x v="29"/>
    <d v="2015-02-12T00:00:00"/>
    <n v="46"/>
    <x v="9"/>
    <n v="9785"/>
    <x v="1"/>
  </r>
  <r>
    <n v="530"/>
    <x v="29"/>
    <d v="2015-02-12T00:00:00"/>
    <n v="52"/>
    <x v="11"/>
    <n v="-33820"/>
    <x v="0"/>
  </r>
  <r>
    <n v="530"/>
    <x v="29"/>
    <d v="2015-02-12T00:00:00"/>
    <n v="52"/>
    <x v="11"/>
    <n v="33820"/>
    <x v="1"/>
  </r>
  <r>
    <n v="530"/>
    <x v="29"/>
    <d v="2015-02-12T00:00:00"/>
    <n v="56"/>
    <x v="12"/>
    <n v="-153264"/>
    <x v="0"/>
  </r>
  <r>
    <n v="530"/>
    <x v="29"/>
    <d v="2015-02-12T00:00:00"/>
    <n v="56"/>
    <x v="12"/>
    <n v="153264"/>
    <x v="1"/>
  </r>
  <r>
    <n v="530"/>
    <x v="29"/>
    <d v="2015-02-12T00:00:00"/>
    <n v="58"/>
    <x v="13"/>
    <n v="-133603"/>
    <x v="0"/>
  </r>
  <r>
    <n v="530"/>
    <x v="29"/>
    <d v="2015-02-12T00:00:00"/>
    <n v="58"/>
    <x v="13"/>
    <n v="133603"/>
    <x v="1"/>
  </r>
  <r>
    <n v="530"/>
    <x v="29"/>
    <d v="2015-02-12T00:00:00"/>
    <n v="60"/>
    <x v="14"/>
    <n v="-1920"/>
    <x v="0"/>
  </r>
  <r>
    <n v="530"/>
    <x v="29"/>
    <d v="2015-02-12T00:00:00"/>
    <n v="60"/>
    <x v="14"/>
    <n v="1920"/>
    <x v="1"/>
  </r>
  <r>
    <n v="530"/>
    <x v="29"/>
    <d v="2015-02-12T00:00:00"/>
    <n v="81"/>
    <x v="15"/>
    <n v="-1400"/>
    <x v="0"/>
  </r>
  <r>
    <n v="530"/>
    <x v="29"/>
    <d v="2015-02-12T00:00:00"/>
    <n v="81"/>
    <x v="15"/>
    <n v="1400"/>
    <x v="1"/>
  </r>
  <r>
    <n v="530"/>
    <x v="29"/>
    <d v="2015-02-12T00:00:00"/>
    <n v="98"/>
    <x v="16"/>
    <n v="-60433"/>
    <x v="0"/>
  </r>
  <r>
    <n v="530"/>
    <x v="29"/>
    <d v="2015-02-12T00:00:00"/>
    <n v="98"/>
    <x v="16"/>
    <n v="60433"/>
    <x v="1"/>
  </r>
  <r>
    <n v="530"/>
    <x v="29"/>
    <d v="2015-02-12T00:00:00"/>
    <n v="103"/>
    <x v="17"/>
    <n v="-31155"/>
    <x v="0"/>
  </r>
  <r>
    <n v="530"/>
    <x v="29"/>
    <d v="2015-02-12T00:00:00"/>
    <n v="103"/>
    <x v="17"/>
    <n v="31155"/>
    <x v="1"/>
  </r>
  <r>
    <n v="530"/>
    <x v="29"/>
    <d v="2015-02-12T00:00:00"/>
    <n v="108"/>
    <x v="18"/>
    <n v="-29662"/>
    <x v="0"/>
  </r>
  <r>
    <n v="530"/>
    <x v="29"/>
    <d v="2015-02-12T00:00:00"/>
    <n v="108"/>
    <x v="18"/>
    <n v="29662"/>
    <x v="1"/>
  </r>
  <r>
    <n v="530"/>
    <x v="29"/>
    <d v="2015-02-12T00:00:00"/>
    <n v="110"/>
    <x v="19"/>
    <n v="-21751"/>
    <x v="0"/>
  </r>
  <r>
    <n v="530"/>
    <x v="29"/>
    <d v="2015-02-12T00:00:00"/>
    <n v="110"/>
    <x v="19"/>
    <n v="21751"/>
    <x v="1"/>
  </r>
  <r>
    <n v="531"/>
    <x v="30"/>
    <d v="2015-02-12T00:00:00"/>
    <n v="1"/>
    <x v="0"/>
    <n v="-4866"/>
    <x v="0"/>
  </r>
  <r>
    <n v="531"/>
    <x v="30"/>
    <d v="2015-02-12T00:00:00"/>
    <n v="1"/>
    <x v="0"/>
    <n v="4866"/>
    <x v="1"/>
  </r>
  <r>
    <n v="531"/>
    <x v="30"/>
    <d v="2015-02-12T00:00:00"/>
    <n v="4"/>
    <x v="2"/>
    <n v="-44140"/>
    <x v="0"/>
  </r>
  <r>
    <n v="531"/>
    <x v="30"/>
    <d v="2015-02-12T00:00:00"/>
    <n v="4"/>
    <x v="2"/>
    <n v="44140"/>
    <x v="1"/>
  </r>
  <r>
    <n v="531"/>
    <x v="30"/>
    <d v="2015-02-12T00:00:00"/>
    <n v="7"/>
    <x v="3"/>
    <n v="-602884"/>
    <x v="0"/>
  </r>
  <r>
    <n v="531"/>
    <x v="30"/>
    <d v="2015-02-12T00:00:00"/>
    <n v="7"/>
    <x v="3"/>
    <n v="602884"/>
    <x v="1"/>
  </r>
  <r>
    <n v="531"/>
    <x v="30"/>
    <d v="2015-02-12T00:00:00"/>
    <n v="17"/>
    <x v="5"/>
    <n v="-11174"/>
    <x v="0"/>
  </r>
  <r>
    <n v="531"/>
    <x v="30"/>
    <d v="2015-02-12T00:00:00"/>
    <n v="17"/>
    <x v="5"/>
    <n v="11174"/>
    <x v="1"/>
  </r>
  <r>
    <n v="531"/>
    <x v="30"/>
    <d v="2015-02-12T00:00:00"/>
    <n v="24"/>
    <x v="6"/>
    <n v="-25332"/>
    <x v="0"/>
  </r>
  <r>
    <n v="531"/>
    <x v="30"/>
    <d v="2015-02-12T00:00:00"/>
    <n v="24"/>
    <x v="6"/>
    <n v="25332"/>
    <x v="1"/>
  </r>
  <r>
    <n v="531"/>
    <x v="30"/>
    <d v="2015-02-12T00:00:00"/>
    <n v="28"/>
    <x v="7"/>
    <n v="-17383"/>
    <x v="0"/>
  </r>
  <r>
    <n v="531"/>
    <x v="30"/>
    <d v="2015-02-12T00:00:00"/>
    <n v="28"/>
    <x v="7"/>
    <n v="17383"/>
    <x v="1"/>
  </r>
  <r>
    <n v="531"/>
    <x v="30"/>
    <d v="2015-02-12T00:00:00"/>
    <n v="30"/>
    <x v="8"/>
    <n v="-275519"/>
    <x v="1"/>
  </r>
  <r>
    <n v="531"/>
    <x v="30"/>
    <d v="2015-02-12T00:00:00"/>
    <n v="30"/>
    <x v="8"/>
    <n v="275519"/>
    <x v="0"/>
  </r>
  <r>
    <n v="531"/>
    <x v="30"/>
    <d v="2015-02-12T00:00:00"/>
    <n v="46"/>
    <x v="9"/>
    <n v="-6466"/>
    <x v="0"/>
  </r>
  <r>
    <n v="531"/>
    <x v="30"/>
    <d v="2015-02-12T00:00:00"/>
    <n v="46"/>
    <x v="9"/>
    <n v="6466"/>
    <x v="1"/>
  </r>
  <r>
    <n v="531"/>
    <x v="30"/>
    <d v="2015-02-12T00:00:00"/>
    <n v="52"/>
    <x v="11"/>
    <n v="-12970"/>
    <x v="0"/>
  </r>
  <r>
    <n v="531"/>
    <x v="30"/>
    <d v="2015-02-12T00:00:00"/>
    <n v="52"/>
    <x v="11"/>
    <n v="12970"/>
    <x v="1"/>
  </r>
  <r>
    <n v="531"/>
    <x v="30"/>
    <d v="2015-02-12T00:00:00"/>
    <n v="56"/>
    <x v="12"/>
    <n v="-93645"/>
    <x v="0"/>
  </r>
  <r>
    <n v="531"/>
    <x v="30"/>
    <d v="2015-02-12T00:00:00"/>
    <n v="56"/>
    <x v="12"/>
    <n v="93645"/>
    <x v="1"/>
  </r>
  <r>
    <n v="531"/>
    <x v="30"/>
    <d v="2015-02-12T00:00:00"/>
    <n v="58"/>
    <x v="13"/>
    <n v="-244107"/>
    <x v="0"/>
  </r>
  <r>
    <n v="531"/>
    <x v="30"/>
    <d v="2015-02-12T00:00:00"/>
    <n v="58"/>
    <x v="13"/>
    <n v="244107"/>
    <x v="1"/>
  </r>
  <r>
    <n v="531"/>
    <x v="30"/>
    <d v="2015-02-12T00:00:00"/>
    <n v="60"/>
    <x v="14"/>
    <n v="-3207"/>
    <x v="0"/>
  </r>
  <r>
    <n v="531"/>
    <x v="30"/>
    <d v="2015-02-12T00:00:00"/>
    <n v="60"/>
    <x v="14"/>
    <n v="3207"/>
    <x v="1"/>
  </r>
  <r>
    <n v="531"/>
    <x v="30"/>
    <d v="2015-02-12T00:00:00"/>
    <n v="98"/>
    <x v="16"/>
    <n v="-21226"/>
    <x v="0"/>
  </r>
  <r>
    <n v="531"/>
    <x v="30"/>
    <d v="2015-02-12T00:00:00"/>
    <n v="98"/>
    <x v="16"/>
    <n v="21226"/>
    <x v="1"/>
  </r>
  <r>
    <n v="531"/>
    <x v="30"/>
    <d v="2015-02-12T00:00:00"/>
    <n v="103"/>
    <x v="17"/>
    <n v="-77161"/>
    <x v="0"/>
  </r>
  <r>
    <n v="531"/>
    <x v="30"/>
    <d v="2015-02-12T00:00:00"/>
    <n v="103"/>
    <x v="17"/>
    <n v="77161"/>
    <x v="1"/>
  </r>
  <r>
    <n v="531"/>
    <x v="30"/>
    <d v="2015-02-12T00:00:00"/>
    <n v="108"/>
    <x v="18"/>
    <n v="-73489"/>
    <x v="0"/>
  </r>
  <r>
    <n v="531"/>
    <x v="30"/>
    <d v="2015-02-12T00:00:00"/>
    <n v="108"/>
    <x v="18"/>
    <n v="73489"/>
    <x v="1"/>
  </r>
  <r>
    <n v="531"/>
    <x v="30"/>
    <d v="2015-02-12T00:00:00"/>
    <n v="110"/>
    <x v="19"/>
    <n v="-13838"/>
    <x v="0"/>
  </r>
  <r>
    <n v="531"/>
    <x v="30"/>
    <d v="2015-02-12T00:00:00"/>
    <n v="110"/>
    <x v="19"/>
    <n v="13838"/>
    <x v="1"/>
  </r>
  <r>
    <n v="532"/>
    <x v="31"/>
    <d v="2015-02-12T00:00:00"/>
    <n v="7"/>
    <x v="3"/>
    <n v="-91268"/>
    <x v="0"/>
  </r>
  <r>
    <n v="532"/>
    <x v="31"/>
    <d v="2015-02-12T00:00:00"/>
    <n v="7"/>
    <x v="3"/>
    <n v="91268"/>
    <x v="1"/>
  </r>
  <r>
    <n v="532"/>
    <x v="31"/>
    <d v="2015-02-12T00:00:00"/>
    <n v="24"/>
    <x v="6"/>
    <n v="-8455"/>
    <x v="0"/>
  </r>
  <r>
    <n v="532"/>
    <x v="31"/>
    <d v="2015-02-12T00:00:00"/>
    <n v="24"/>
    <x v="6"/>
    <n v="8455"/>
    <x v="1"/>
  </r>
  <r>
    <n v="532"/>
    <x v="31"/>
    <d v="2015-02-12T00:00:00"/>
    <n v="28"/>
    <x v="7"/>
    <n v="-5751"/>
    <x v="0"/>
  </r>
  <r>
    <n v="532"/>
    <x v="31"/>
    <d v="2015-02-12T00:00:00"/>
    <n v="28"/>
    <x v="7"/>
    <n v="5751"/>
    <x v="1"/>
  </r>
  <r>
    <n v="532"/>
    <x v="31"/>
    <d v="2015-02-12T00:00:00"/>
    <n v="30"/>
    <x v="8"/>
    <n v="-54697"/>
    <x v="1"/>
  </r>
  <r>
    <n v="532"/>
    <x v="31"/>
    <d v="2015-02-12T00:00:00"/>
    <n v="30"/>
    <x v="8"/>
    <n v="54697"/>
    <x v="0"/>
  </r>
  <r>
    <n v="532"/>
    <x v="31"/>
    <d v="2015-02-12T00:00:00"/>
    <n v="46"/>
    <x v="9"/>
    <n v="-451"/>
    <x v="0"/>
  </r>
  <r>
    <n v="532"/>
    <x v="31"/>
    <d v="2015-02-12T00:00:00"/>
    <n v="46"/>
    <x v="9"/>
    <n v="451"/>
    <x v="1"/>
  </r>
  <r>
    <n v="532"/>
    <x v="31"/>
    <d v="2015-02-12T00:00:00"/>
    <n v="56"/>
    <x v="12"/>
    <n v="-6334"/>
    <x v="0"/>
  </r>
  <r>
    <n v="532"/>
    <x v="31"/>
    <d v="2015-02-12T00:00:00"/>
    <n v="56"/>
    <x v="12"/>
    <n v="6334"/>
    <x v="1"/>
  </r>
  <r>
    <n v="532"/>
    <x v="31"/>
    <d v="2015-02-12T00:00:00"/>
    <n v="103"/>
    <x v="17"/>
    <n v="-2375"/>
    <x v="0"/>
  </r>
  <r>
    <n v="532"/>
    <x v="31"/>
    <d v="2015-02-12T00:00:00"/>
    <n v="103"/>
    <x v="17"/>
    <n v="2375"/>
    <x v="1"/>
  </r>
  <r>
    <n v="532"/>
    <x v="31"/>
    <d v="2015-02-12T00:00:00"/>
    <n v="110"/>
    <x v="19"/>
    <n v="-5601"/>
    <x v="0"/>
  </r>
  <r>
    <n v="532"/>
    <x v="31"/>
    <d v="2015-02-12T00:00:00"/>
    <n v="110"/>
    <x v="19"/>
    <n v="5601"/>
    <x v="1"/>
  </r>
  <r>
    <n v="533"/>
    <x v="32"/>
    <d v="2015-02-12T00:00:00"/>
    <n v="3"/>
    <x v="1"/>
    <n v="-9870"/>
    <x v="0"/>
  </r>
  <r>
    <n v="533"/>
    <x v="32"/>
    <d v="2015-02-12T00:00:00"/>
    <n v="3"/>
    <x v="1"/>
    <n v="9870"/>
    <x v="1"/>
  </r>
  <r>
    <n v="533"/>
    <x v="32"/>
    <d v="2015-02-12T00:00:00"/>
    <n v="4"/>
    <x v="2"/>
    <n v="-6491"/>
    <x v="0"/>
  </r>
  <r>
    <n v="533"/>
    <x v="32"/>
    <d v="2015-02-12T00:00:00"/>
    <n v="4"/>
    <x v="2"/>
    <n v="6491"/>
    <x v="1"/>
  </r>
  <r>
    <n v="533"/>
    <x v="32"/>
    <d v="2015-02-12T00:00:00"/>
    <n v="7"/>
    <x v="3"/>
    <n v="-774876"/>
    <x v="0"/>
  </r>
  <r>
    <n v="533"/>
    <x v="32"/>
    <d v="2015-02-12T00:00:00"/>
    <n v="7"/>
    <x v="3"/>
    <n v="774876"/>
    <x v="1"/>
  </r>
  <r>
    <n v="533"/>
    <x v="32"/>
    <d v="2015-02-12T00:00:00"/>
    <n v="17"/>
    <x v="5"/>
    <n v="-5094"/>
    <x v="0"/>
  </r>
  <r>
    <n v="533"/>
    <x v="32"/>
    <d v="2015-02-12T00:00:00"/>
    <n v="17"/>
    <x v="5"/>
    <n v="5094"/>
    <x v="1"/>
  </r>
  <r>
    <n v="533"/>
    <x v="32"/>
    <d v="2015-02-12T00:00:00"/>
    <n v="24"/>
    <x v="6"/>
    <n v="-39887"/>
    <x v="0"/>
  </r>
  <r>
    <n v="533"/>
    <x v="32"/>
    <d v="2015-02-12T00:00:00"/>
    <n v="24"/>
    <x v="6"/>
    <n v="39887"/>
    <x v="1"/>
  </r>
  <r>
    <n v="533"/>
    <x v="32"/>
    <d v="2015-02-12T00:00:00"/>
    <n v="28"/>
    <x v="7"/>
    <n v="-39975"/>
    <x v="0"/>
  </r>
  <r>
    <n v="533"/>
    <x v="32"/>
    <d v="2015-02-12T00:00:00"/>
    <n v="28"/>
    <x v="7"/>
    <n v="39975"/>
    <x v="1"/>
  </r>
  <r>
    <n v="533"/>
    <x v="32"/>
    <d v="2015-02-12T00:00:00"/>
    <n v="30"/>
    <x v="8"/>
    <n v="-343328"/>
    <x v="1"/>
  </r>
  <r>
    <n v="533"/>
    <x v="32"/>
    <d v="2015-02-12T00:00:00"/>
    <n v="30"/>
    <x v="8"/>
    <n v="343328"/>
    <x v="0"/>
  </r>
  <r>
    <n v="533"/>
    <x v="32"/>
    <d v="2015-02-12T00:00:00"/>
    <n v="46"/>
    <x v="9"/>
    <n v="-4201"/>
    <x v="0"/>
  </r>
  <r>
    <n v="533"/>
    <x v="32"/>
    <d v="2015-02-12T00:00:00"/>
    <n v="46"/>
    <x v="9"/>
    <n v="4201"/>
    <x v="1"/>
  </r>
  <r>
    <n v="533"/>
    <x v="32"/>
    <d v="2015-02-12T00:00:00"/>
    <n v="52"/>
    <x v="11"/>
    <n v="-9010"/>
    <x v="0"/>
  </r>
  <r>
    <n v="533"/>
    <x v="32"/>
    <d v="2015-02-12T00:00:00"/>
    <n v="52"/>
    <x v="11"/>
    <n v="9010"/>
    <x v="1"/>
  </r>
  <r>
    <n v="533"/>
    <x v="32"/>
    <d v="2015-02-12T00:00:00"/>
    <n v="56"/>
    <x v="12"/>
    <n v="-50882"/>
    <x v="0"/>
  </r>
  <r>
    <n v="533"/>
    <x v="32"/>
    <d v="2015-02-12T00:00:00"/>
    <n v="56"/>
    <x v="12"/>
    <n v="50882"/>
    <x v="1"/>
  </r>
  <r>
    <n v="533"/>
    <x v="32"/>
    <d v="2015-02-12T00:00:00"/>
    <n v="58"/>
    <x v="13"/>
    <n v="-243805"/>
    <x v="0"/>
  </r>
  <r>
    <n v="533"/>
    <x v="32"/>
    <d v="2015-02-12T00:00:00"/>
    <n v="58"/>
    <x v="13"/>
    <n v="243805"/>
    <x v="1"/>
  </r>
  <r>
    <n v="533"/>
    <x v="32"/>
    <d v="2015-02-12T00:00:00"/>
    <n v="60"/>
    <x v="14"/>
    <n v="-2472"/>
    <x v="0"/>
  </r>
  <r>
    <n v="533"/>
    <x v="32"/>
    <d v="2015-02-12T00:00:00"/>
    <n v="60"/>
    <x v="14"/>
    <n v="2472"/>
    <x v="1"/>
  </r>
  <r>
    <n v="533"/>
    <x v="32"/>
    <d v="2015-02-12T00:00:00"/>
    <n v="81"/>
    <x v="15"/>
    <n v="-4200"/>
    <x v="0"/>
  </r>
  <r>
    <n v="533"/>
    <x v="32"/>
    <d v="2015-02-12T00:00:00"/>
    <n v="81"/>
    <x v="15"/>
    <n v="4200"/>
    <x v="1"/>
  </r>
  <r>
    <n v="533"/>
    <x v="32"/>
    <d v="2015-02-12T00:00:00"/>
    <n v="98"/>
    <x v="16"/>
    <n v="-4065"/>
    <x v="0"/>
  </r>
  <r>
    <n v="533"/>
    <x v="32"/>
    <d v="2015-02-12T00:00:00"/>
    <n v="98"/>
    <x v="16"/>
    <n v="4065"/>
    <x v="1"/>
  </r>
  <r>
    <n v="533"/>
    <x v="32"/>
    <d v="2015-02-12T00:00:00"/>
    <n v="103"/>
    <x v="17"/>
    <n v="-33017"/>
    <x v="0"/>
  </r>
  <r>
    <n v="533"/>
    <x v="32"/>
    <d v="2015-02-12T00:00:00"/>
    <n v="103"/>
    <x v="17"/>
    <n v="33017"/>
    <x v="1"/>
  </r>
  <r>
    <n v="533"/>
    <x v="32"/>
    <d v="2015-02-12T00:00:00"/>
    <n v="108"/>
    <x v="18"/>
    <n v="-11533"/>
    <x v="0"/>
  </r>
  <r>
    <n v="533"/>
    <x v="32"/>
    <d v="2015-02-12T00:00:00"/>
    <n v="108"/>
    <x v="18"/>
    <n v="11533"/>
    <x v="1"/>
  </r>
  <r>
    <n v="533"/>
    <x v="32"/>
    <d v="2015-02-12T00:00:00"/>
    <n v="110"/>
    <x v="19"/>
    <n v="-12311"/>
    <x v="0"/>
  </r>
  <r>
    <n v="533"/>
    <x v="32"/>
    <d v="2015-02-12T00:00:00"/>
    <n v="110"/>
    <x v="19"/>
    <n v="12311"/>
    <x v="1"/>
  </r>
  <r>
    <n v="534"/>
    <x v="33"/>
    <d v="2015-02-12T00:00:00"/>
    <n v="4"/>
    <x v="2"/>
    <n v="-18129"/>
    <x v="0"/>
  </r>
  <r>
    <n v="534"/>
    <x v="33"/>
    <d v="2015-02-12T00:00:00"/>
    <n v="4"/>
    <x v="2"/>
    <n v="18129"/>
    <x v="1"/>
  </r>
  <r>
    <n v="534"/>
    <x v="33"/>
    <d v="2015-02-12T00:00:00"/>
    <n v="7"/>
    <x v="3"/>
    <n v="-338245"/>
    <x v="0"/>
  </r>
  <r>
    <n v="534"/>
    <x v="33"/>
    <d v="2015-02-12T00:00:00"/>
    <n v="7"/>
    <x v="3"/>
    <n v="338245"/>
    <x v="1"/>
  </r>
  <r>
    <n v="534"/>
    <x v="33"/>
    <d v="2015-02-12T00:00:00"/>
    <n v="17"/>
    <x v="5"/>
    <n v="-3458"/>
    <x v="0"/>
  </r>
  <r>
    <n v="534"/>
    <x v="33"/>
    <d v="2015-02-12T00:00:00"/>
    <n v="17"/>
    <x v="5"/>
    <n v="3458"/>
    <x v="1"/>
  </r>
  <r>
    <n v="534"/>
    <x v="33"/>
    <d v="2015-02-12T00:00:00"/>
    <n v="24"/>
    <x v="6"/>
    <n v="-19586"/>
    <x v="0"/>
  </r>
  <r>
    <n v="534"/>
    <x v="33"/>
    <d v="2015-02-12T00:00:00"/>
    <n v="24"/>
    <x v="6"/>
    <n v="19586"/>
    <x v="1"/>
  </r>
  <r>
    <n v="534"/>
    <x v="33"/>
    <d v="2015-02-12T00:00:00"/>
    <n v="28"/>
    <x v="7"/>
    <n v="-8649"/>
    <x v="0"/>
  </r>
  <r>
    <n v="534"/>
    <x v="33"/>
    <d v="2015-02-12T00:00:00"/>
    <n v="28"/>
    <x v="7"/>
    <n v="8649"/>
    <x v="1"/>
  </r>
  <r>
    <n v="534"/>
    <x v="33"/>
    <d v="2015-02-12T00:00:00"/>
    <n v="30"/>
    <x v="8"/>
    <n v="-164349"/>
    <x v="1"/>
  </r>
  <r>
    <n v="534"/>
    <x v="33"/>
    <d v="2015-02-12T00:00:00"/>
    <n v="30"/>
    <x v="8"/>
    <n v="164349"/>
    <x v="0"/>
  </r>
  <r>
    <n v="534"/>
    <x v="33"/>
    <d v="2015-02-12T00:00:00"/>
    <n v="46"/>
    <x v="9"/>
    <n v="-3075"/>
    <x v="0"/>
  </r>
  <r>
    <n v="534"/>
    <x v="33"/>
    <d v="2015-02-12T00:00:00"/>
    <n v="46"/>
    <x v="9"/>
    <n v="3075"/>
    <x v="1"/>
  </r>
  <r>
    <n v="534"/>
    <x v="33"/>
    <d v="2015-02-12T00:00:00"/>
    <n v="52"/>
    <x v="11"/>
    <n v="-6700"/>
    <x v="0"/>
  </r>
  <r>
    <n v="534"/>
    <x v="33"/>
    <d v="2015-02-12T00:00:00"/>
    <n v="52"/>
    <x v="11"/>
    <n v="6700"/>
    <x v="1"/>
  </r>
  <r>
    <n v="534"/>
    <x v="33"/>
    <d v="2015-02-12T00:00:00"/>
    <n v="56"/>
    <x v="12"/>
    <n v="-49193"/>
    <x v="0"/>
  </r>
  <r>
    <n v="534"/>
    <x v="33"/>
    <d v="2015-02-12T00:00:00"/>
    <n v="56"/>
    <x v="12"/>
    <n v="49193"/>
    <x v="1"/>
  </r>
  <r>
    <n v="534"/>
    <x v="33"/>
    <d v="2015-02-12T00:00:00"/>
    <n v="58"/>
    <x v="13"/>
    <n v="-22672"/>
    <x v="0"/>
  </r>
  <r>
    <n v="534"/>
    <x v="33"/>
    <d v="2015-02-12T00:00:00"/>
    <n v="58"/>
    <x v="13"/>
    <n v="22672"/>
    <x v="1"/>
  </r>
  <r>
    <n v="534"/>
    <x v="33"/>
    <d v="2015-02-12T00:00:00"/>
    <n v="60"/>
    <x v="14"/>
    <n v="-285"/>
    <x v="0"/>
  </r>
  <r>
    <n v="534"/>
    <x v="33"/>
    <d v="2015-02-12T00:00:00"/>
    <n v="60"/>
    <x v="14"/>
    <n v="285"/>
    <x v="1"/>
  </r>
  <r>
    <n v="534"/>
    <x v="33"/>
    <d v="2015-02-12T00:00:00"/>
    <n v="81"/>
    <x v="15"/>
    <n v="-1400"/>
    <x v="0"/>
  </r>
  <r>
    <n v="534"/>
    <x v="33"/>
    <d v="2015-02-12T00:00:00"/>
    <n v="81"/>
    <x v="15"/>
    <n v="1400"/>
    <x v="1"/>
  </r>
  <r>
    <n v="534"/>
    <x v="33"/>
    <d v="2015-02-12T00:00:00"/>
    <n v="98"/>
    <x v="16"/>
    <n v="-5167"/>
    <x v="0"/>
  </r>
  <r>
    <n v="534"/>
    <x v="33"/>
    <d v="2015-02-12T00:00:00"/>
    <n v="98"/>
    <x v="16"/>
    <n v="5167"/>
    <x v="1"/>
  </r>
  <r>
    <n v="534"/>
    <x v="33"/>
    <d v="2015-02-12T00:00:00"/>
    <n v="103"/>
    <x v="17"/>
    <n v="-23166"/>
    <x v="0"/>
  </r>
  <r>
    <n v="534"/>
    <x v="33"/>
    <d v="2015-02-12T00:00:00"/>
    <n v="103"/>
    <x v="17"/>
    <n v="23166"/>
    <x v="1"/>
  </r>
  <r>
    <n v="534"/>
    <x v="33"/>
    <d v="2015-02-12T00:00:00"/>
    <n v="108"/>
    <x v="18"/>
    <n v="-33441"/>
    <x v="0"/>
  </r>
  <r>
    <n v="534"/>
    <x v="33"/>
    <d v="2015-02-12T00:00:00"/>
    <n v="108"/>
    <x v="18"/>
    <n v="33441"/>
    <x v="1"/>
  </r>
  <r>
    <n v="534"/>
    <x v="33"/>
    <d v="2015-02-12T00:00:00"/>
    <n v="110"/>
    <x v="19"/>
    <n v="-9112"/>
    <x v="0"/>
  </r>
  <r>
    <n v="534"/>
    <x v="33"/>
    <d v="2015-02-12T00:00:00"/>
    <n v="110"/>
    <x v="19"/>
    <n v="9112"/>
    <x v="1"/>
  </r>
  <r>
    <n v="553"/>
    <x v="34"/>
    <d v="2015-02-12T00:00:00"/>
    <n v="4"/>
    <x v="2"/>
    <n v="-32400"/>
    <x v="0"/>
  </r>
  <r>
    <n v="553"/>
    <x v="34"/>
    <d v="2015-02-12T00:00:00"/>
    <n v="4"/>
    <x v="2"/>
    <n v="32400"/>
    <x v="1"/>
  </r>
  <r>
    <n v="553"/>
    <x v="34"/>
    <d v="2015-02-12T00:00:00"/>
    <n v="7"/>
    <x v="3"/>
    <n v="-349608"/>
    <x v="0"/>
  </r>
  <r>
    <n v="553"/>
    <x v="34"/>
    <d v="2015-02-12T00:00:00"/>
    <n v="7"/>
    <x v="3"/>
    <n v="349608"/>
    <x v="1"/>
  </r>
  <r>
    <n v="553"/>
    <x v="34"/>
    <d v="2015-02-12T00:00:00"/>
    <n v="17"/>
    <x v="5"/>
    <n v="-4146"/>
    <x v="0"/>
  </r>
  <r>
    <n v="553"/>
    <x v="34"/>
    <d v="2015-02-12T00:00:00"/>
    <n v="17"/>
    <x v="5"/>
    <n v="4146"/>
    <x v="1"/>
  </r>
  <r>
    <n v="553"/>
    <x v="34"/>
    <d v="2015-02-12T00:00:00"/>
    <n v="24"/>
    <x v="6"/>
    <n v="-9134"/>
    <x v="0"/>
  </r>
  <r>
    <n v="553"/>
    <x v="34"/>
    <d v="2015-02-12T00:00:00"/>
    <n v="24"/>
    <x v="6"/>
    <n v="9134"/>
    <x v="1"/>
  </r>
  <r>
    <n v="553"/>
    <x v="34"/>
    <d v="2015-02-12T00:00:00"/>
    <n v="28"/>
    <x v="7"/>
    <n v="-8143"/>
    <x v="0"/>
  </r>
  <r>
    <n v="553"/>
    <x v="34"/>
    <d v="2015-02-12T00:00:00"/>
    <n v="28"/>
    <x v="7"/>
    <n v="8143"/>
    <x v="1"/>
  </r>
  <r>
    <n v="553"/>
    <x v="34"/>
    <d v="2015-02-12T00:00:00"/>
    <n v="30"/>
    <x v="8"/>
    <n v="-174631"/>
    <x v="1"/>
  </r>
  <r>
    <n v="553"/>
    <x v="34"/>
    <d v="2015-02-12T00:00:00"/>
    <n v="30"/>
    <x v="8"/>
    <n v="174631"/>
    <x v="0"/>
  </r>
  <r>
    <n v="553"/>
    <x v="34"/>
    <d v="2015-02-12T00:00:00"/>
    <n v="46"/>
    <x v="9"/>
    <n v="-6714"/>
    <x v="0"/>
  </r>
  <r>
    <n v="553"/>
    <x v="34"/>
    <d v="2015-02-12T00:00:00"/>
    <n v="46"/>
    <x v="9"/>
    <n v="6714"/>
    <x v="1"/>
  </r>
  <r>
    <n v="553"/>
    <x v="34"/>
    <d v="2015-02-12T00:00:00"/>
    <n v="52"/>
    <x v="11"/>
    <n v="-35216"/>
    <x v="0"/>
  </r>
  <r>
    <n v="553"/>
    <x v="34"/>
    <d v="2015-02-12T00:00:00"/>
    <n v="52"/>
    <x v="11"/>
    <n v="35216"/>
    <x v="1"/>
  </r>
  <r>
    <n v="553"/>
    <x v="34"/>
    <d v="2015-02-12T00:00:00"/>
    <n v="56"/>
    <x v="12"/>
    <n v="-52020"/>
    <x v="0"/>
  </r>
  <r>
    <n v="553"/>
    <x v="34"/>
    <d v="2015-02-12T00:00:00"/>
    <n v="56"/>
    <x v="12"/>
    <n v="52020"/>
    <x v="1"/>
  </r>
  <r>
    <n v="553"/>
    <x v="34"/>
    <d v="2015-02-12T00:00:00"/>
    <n v="58"/>
    <x v="13"/>
    <n v="-415283"/>
    <x v="0"/>
  </r>
  <r>
    <n v="553"/>
    <x v="34"/>
    <d v="2015-02-12T00:00:00"/>
    <n v="58"/>
    <x v="13"/>
    <n v="415283"/>
    <x v="1"/>
  </r>
  <r>
    <n v="553"/>
    <x v="34"/>
    <d v="2015-02-12T00:00:00"/>
    <n v="60"/>
    <x v="14"/>
    <n v="-3420"/>
    <x v="0"/>
  </r>
  <r>
    <n v="553"/>
    <x v="34"/>
    <d v="2015-02-12T00:00:00"/>
    <n v="60"/>
    <x v="14"/>
    <n v="3420"/>
    <x v="1"/>
  </r>
  <r>
    <n v="553"/>
    <x v="34"/>
    <d v="2015-02-12T00:00:00"/>
    <n v="81"/>
    <x v="15"/>
    <n v="-4200"/>
    <x v="0"/>
  </r>
  <r>
    <n v="553"/>
    <x v="34"/>
    <d v="2015-02-12T00:00:00"/>
    <n v="81"/>
    <x v="15"/>
    <n v="4200"/>
    <x v="1"/>
  </r>
  <r>
    <n v="553"/>
    <x v="34"/>
    <d v="2015-02-12T00:00:00"/>
    <n v="103"/>
    <x v="17"/>
    <n v="-81670"/>
    <x v="0"/>
  </r>
  <r>
    <n v="553"/>
    <x v="34"/>
    <d v="2015-02-12T00:00:00"/>
    <n v="103"/>
    <x v="17"/>
    <n v="81670"/>
    <x v="1"/>
  </r>
  <r>
    <n v="553"/>
    <x v="34"/>
    <d v="2015-02-12T00:00:00"/>
    <n v="108"/>
    <x v="18"/>
    <n v="-64427"/>
    <x v="0"/>
  </r>
  <r>
    <n v="553"/>
    <x v="34"/>
    <d v="2015-02-12T00:00:00"/>
    <n v="108"/>
    <x v="18"/>
    <n v="64427"/>
    <x v="1"/>
  </r>
  <r>
    <n v="553"/>
    <x v="34"/>
    <d v="2015-02-12T00:00:00"/>
    <n v="110"/>
    <x v="19"/>
    <n v="-12477"/>
    <x v="0"/>
  </r>
  <r>
    <n v="553"/>
    <x v="34"/>
    <d v="2015-02-12T00:00:00"/>
    <n v="110"/>
    <x v="19"/>
    <n v="12477"/>
    <x v="1"/>
  </r>
  <r>
    <n v="564"/>
    <x v="35"/>
    <d v="2015-02-12T00:00:00"/>
    <n v="4"/>
    <x v="2"/>
    <n v="-5387"/>
    <x v="0"/>
  </r>
  <r>
    <n v="564"/>
    <x v="35"/>
    <d v="2015-02-12T00:00:00"/>
    <n v="4"/>
    <x v="2"/>
    <n v="5387"/>
    <x v="1"/>
  </r>
  <r>
    <n v="564"/>
    <x v="35"/>
    <d v="2015-02-12T00:00:00"/>
    <n v="7"/>
    <x v="3"/>
    <n v="-103212"/>
    <x v="0"/>
  </r>
  <r>
    <n v="564"/>
    <x v="35"/>
    <d v="2015-02-12T00:00:00"/>
    <n v="7"/>
    <x v="3"/>
    <n v="103212"/>
    <x v="1"/>
  </r>
  <r>
    <n v="564"/>
    <x v="35"/>
    <d v="2015-02-12T00:00:00"/>
    <n v="17"/>
    <x v="5"/>
    <n v="-3036"/>
    <x v="0"/>
  </r>
  <r>
    <n v="564"/>
    <x v="35"/>
    <d v="2015-02-12T00:00:00"/>
    <n v="17"/>
    <x v="5"/>
    <n v="3036"/>
    <x v="1"/>
  </r>
  <r>
    <n v="564"/>
    <x v="35"/>
    <d v="2015-02-12T00:00:00"/>
    <n v="24"/>
    <x v="6"/>
    <n v="-5405"/>
    <x v="0"/>
  </r>
  <r>
    <n v="564"/>
    <x v="35"/>
    <d v="2015-02-12T00:00:00"/>
    <n v="24"/>
    <x v="6"/>
    <n v="5405"/>
    <x v="1"/>
  </r>
  <r>
    <n v="564"/>
    <x v="35"/>
    <d v="2015-02-12T00:00:00"/>
    <n v="28"/>
    <x v="7"/>
    <n v="-2992"/>
    <x v="0"/>
  </r>
  <r>
    <n v="564"/>
    <x v="35"/>
    <d v="2015-02-12T00:00:00"/>
    <n v="28"/>
    <x v="7"/>
    <n v="2992"/>
    <x v="1"/>
  </r>
  <r>
    <n v="564"/>
    <x v="35"/>
    <d v="2015-02-12T00:00:00"/>
    <n v="30"/>
    <x v="8"/>
    <n v="-59991"/>
    <x v="1"/>
  </r>
  <r>
    <n v="564"/>
    <x v="35"/>
    <d v="2015-02-12T00:00:00"/>
    <n v="30"/>
    <x v="8"/>
    <n v="59991"/>
    <x v="0"/>
  </r>
  <r>
    <n v="564"/>
    <x v="35"/>
    <d v="2015-02-12T00:00:00"/>
    <n v="32"/>
    <x v="32"/>
    <n v="-4668"/>
    <x v="0"/>
  </r>
  <r>
    <n v="564"/>
    <x v="35"/>
    <d v="2015-02-12T00:00:00"/>
    <n v="32"/>
    <x v="32"/>
    <n v="4668"/>
    <x v="1"/>
  </r>
  <r>
    <n v="564"/>
    <x v="35"/>
    <d v="2015-02-12T00:00:00"/>
    <n v="46"/>
    <x v="9"/>
    <n v="-821"/>
    <x v="0"/>
  </r>
  <r>
    <n v="564"/>
    <x v="35"/>
    <d v="2015-02-12T00:00:00"/>
    <n v="46"/>
    <x v="9"/>
    <n v="821"/>
    <x v="1"/>
  </r>
  <r>
    <n v="564"/>
    <x v="35"/>
    <d v="2015-02-12T00:00:00"/>
    <n v="56"/>
    <x v="12"/>
    <n v="-22963"/>
    <x v="0"/>
  </r>
  <r>
    <n v="564"/>
    <x v="35"/>
    <d v="2015-02-12T00:00:00"/>
    <n v="56"/>
    <x v="12"/>
    <n v="22963"/>
    <x v="1"/>
  </r>
  <r>
    <n v="564"/>
    <x v="35"/>
    <d v="2015-02-12T00:00:00"/>
    <n v="98"/>
    <x v="16"/>
    <n v="-5191"/>
    <x v="0"/>
  </r>
  <r>
    <n v="564"/>
    <x v="35"/>
    <d v="2015-02-12T00:00:00"/>
    <n v="98"/>
    <x v="16"/>
    <n v="5191"/>
    <x v="1"/>
  </r>
  <r>
    <n v="564"/>
    <x v="35"/>
    <d v="2015-02-12T00:00:00"/>
    <n v="103"/>
    <x v="17"/>
    <n v="-9575"/>
    <x v="0"/>
  </r>
  <r>
    <n v="564"/>
    <x v="35"/>
    <d v="2015-02-12T00:00:00"/>
    <n v="103"/>
    <x v="17"/>
    <n v="9575"/>
    <x v="1"/>
  </r>
  <r>
    <n v="564"/>
    <x v="35"/>
    <d v="2015-02-12T00:00:00"/>
    <n v="108"/>
    <x v="18"/>
    <n v="-10690"/>
    <x v="0"/>
  </r>
  <r>
    <n v="564"/>
    <x v="35"/>
    <d v="2015-02-12T00:00:00"/>
    <n v="108"/>
    <x v="18"/>
    <n v="10690"/>
    <x v="1"/>
  </r>
  <r>
    <n v="564"/>
    <x v="35"/>
    <d v="2015-02-12T00:00:00"/>
    <n v="110"/>
    <x v="19"/>
    <n v="-2289"/>
    <x v="0"/>
  </r>
  <r>
    <n v="564"/>
    <x v="35"/>
    <d v="2015-02-12T00:00:00"/>
    <n v="110"/>
    <x v="19"/>
    <n v="2289"/>
    <x v="1"/>
  </r>
  <r>
    <n v="566"/>
    <x v="36"/>
    <d v="2015-02-12T00:00:00"/>
    <n v="4"/>
    <x v="2"/>
    <n v="-22034"/>
    <x v="0"/>
  </r>
  <r>
    <n v="566"/>
    <x v="36"/>
    <d v="2015-02-12T00:00:00"/>
    <n v="4"/>
    <x v="2"/>
    <n v="22034"/>
    <x v="1"/>
  </r>
  <r>
    <n v="566"/>
    <x v="36"/>
    <d v="2015-02-12T00:00:00"/>
    <n v="7"/>
    <x v="3"/>
    <n v="-712679"/>
    <x v="0"/>
  </r>
  <r>
    <n v="566"/>
    <x v="36"/>
    <d v="2015-02-12T00:00:00"/>
    <n v="7"/>
    <x v="3"/>
    <n v="712679"/>
    <x v="1"/>
  </r>
  <r>
    <n v="566"/>
    <x v="36"/>
    <d v="2015-02-12T00:00:00"/>
    <n v="17"/>
    <x v="5"/>
    <n v="-5122"/>
    <x v="0"/>
  </r>
  <r>
    <n v="566"/>
    <x v="36"/>
    <d v="2015-02-12T00:00:00"/>
    <n v="17"/>
    <x v="5"/>
    <n v="5122"/>
    <x v="1"/>
  </r>
  <r>
    <n v="566"/>
    <x v="36"/>
    <d v="2015-02-12T00:00:00"/>
    <n v="24"/>
    <x v="6"/>
    <n v="-40810"/>
    <x v="0"/>
  </r>
  <r>
    <n v="566"/>
    <x v="36"/>
    <d v="2015-02-12T00:00:00"/>
    <n v="24"/>
    <x v="6"/>
    <n v="40810"/>
    <x v="1"/>
  </r>
  <r>
    <n v="566"/>
    <x v="36"/>
    <d v="2015-02-12T00:00:00"/>
    <n v="28"/>
    <x v="7"/>
    <n v="-42438"/>
    <x v="0"/>
  </r>
  <r>
    <n v="566"/>
    <x v="36"/>
    <d v="2015-02-12T00:00:00"/>
    <n v="28"/>
    <x v="7"/>
    <n v="42438"/>
    <x v="1"/>
  </r>
  <r>
    <n v="566"/>
    <x v="36"/>
    <d v="2015-02-12T00:00:00"/>
    <n v="30"/>
    <x v="8"/>
    <n v="-337933"/>
    <x v="1"/>
  </r>
  <r>
    <n v="566"/>
    <x v="36"/>
    <d v="2015-02-12T00:00:00"/>
    <n v="30"/>
    <x v="8"/>
    <n v="337933"/>
    <x v="0"/>
  </r>
  <r>
    <n v="566"/>
    <x v="36"/>
    <d v="2015-02-12T00:00:00"/>
    <n v="46"/>
    <x v="9"/>
    <n v="-4476"/>
    <x v="0"/>
  </r>
  <r>
    <n v="566"/>
    <x v="36"/>
    <d v="2015-02-12T00:00:00"/>
    <n v="46"/>
    <x v="9"/>
    <n v="4476"/>
    <x v="1"/>
  </r>
  <r>
    <n v="566"/>
    <x v="36"/>
    <d v="2015-02-12T00:00:00"/>
    <n v="52"/>
    <x v="11"/>
    <n v="-57790"/>
    <x v="0"/>
  </r>
  <r>
    <n v="566"/>
    <x v="36"/>
    <d v="2015-02-12T00:00:00"/>
    <n v="52"/>
    <x v="11"/>
    <n v="57790"/>
    <x v="1"/>
  </r>
  <r>
    <n v="566"/>
    <x v="36"/>
    <d v="2015-02-12T00:00:00"/>
    <n v="56"/>
    <x v="12"/>
    <n v="-47460"/>
    <x v="0"/>
  </r>
  <r>
    <n v="566"/>
    <x v="36"/>
    <d v="2015-02-12T00:00:00"/>
    <n v="56"/>
    <x v="12"/>
    <n v="47460"/>
    <x v="1"/>
  </r>
  <r>
    <n v="566"/>
    <x v="36"/>
    <d v="2015-02-12T00:00:00"/>
    <n v="58"/>
    <x v="13"/>
    <n v="-471767"/>
    <x v="0"/>
  </r>
  <r>
    <n v="566"/>
    <x v="36"/>
    <d v="2015-02-12T00:00:00"/>
    <n v="58"/>
    <x v="13"/>
    <n v="471767"/>
    <x v="1"/>
  </r>
  <r>
    <n v="566"/>
    <x v="36"/>
    <d v="2015-02-12T00:00:00"/>
    <n v="60"/>
    <x v="14"/>
    <n v="-5245"/>
    <x v="0"/>
  </r>
  <r>
    <n v="566"/>
    <x v="36"/>
    <d v="2015-02-12T00:00:00"/>
    <n v="60"/>
    <x v="14"/>
    <n v="5245"/>
    <x v="1"/>
  </r>
  <r>
    <n v="566"/>
    <x v="36"/>
    <d v="2015-02-12T00:00:00"/>
    <n v="81"/>
    <x v="15"/>
    <n v="-2908"/>
    <x v="0"/>
  </r>
  <r>
    <n v="566"/>
    <x v="36"/>
    <d v="2015-02-12T00:00:00"/>
    <n v="81"/>
    <x v="15"/>
    <n v="2908"/>
    <x v="1"/>
  </r>
  <r>
    <n v="566"/>
    <x v="36"/>
    <d v="2015-02-12T00:00:00"/>
    <n v="98"/>
    <x v="16"/>
    <n v="-8369"/>
    <x v="0"/>
  </r>
  <r>
    <n v="566"/>
    <x v="36"/>
    <d v="2015-02-12T00:00:00"/>
    <n v="98"/>
    <x v="16"/>
    <n v="8369"/>
    <x v="1"/>
  </r>
  <r>
    <n v="566"/>
    <x v="36"/>
    <d v="2015-02-12T00:00:00"/>
    <n v="103"/>
    <x v="17"/>
    <n v="-44873"/>
    <x v="0"/>
  </r>
  <r>
    <n v="566"/>
    <x v="36"/>
    <d v="2015-02-12T00:00:00"/>
    <n v="103"/>
    <x v="17"/>
    <n v="44873"/>
    <x v="1"/>
  </r>
  <r>
    <n v="566"/>
    <x v="36"/>
    <d v="2015-02-12T00:00:00"/>
    <n v="108"/>
    <x v="18"/>
    <n v="-37088"/>
    <x v="0"/>
  </r>
  <r>
    <n v="566"/>
    <x v="36"/>
    <d v="2015-02-12T00:00:00"/>
    <n v="108"/>
    <x v="18"/>
    <n v="37088"/>
    <x v="1"/>
  </r>
  <r>
    <n v="566"/>
    <x v="36"/>
    <d v="2015-02-12T00:00:00"/>
    <n v="110"/>
    <x v="19"/>
    <n v="-28743"/>
    <x v="0"/>
  </r>
  <r>
    <n v="566"/>
    <x v="36"/>
    <d v="2015-02-12T00:00:00"/>
    <n v="110"/>
    <x v="19"/>
    <n v="28743"/>
    <x v="1"/>
  </r>
  <r>
    <n v="582"/>
    <x v="37"/>
    <d v="2015-02-12T00:00:00"/>
    <n v="1"/>
    <x v="0"/>
    <n v="-61723"/>
    <x v="0"/>
  </r>
  <r>
    <n v="582"/>
    <x v="37"/>
    <d v="2015-02-12T00:00:00"/>
    <n v="1"/>
    <x v="0"/>
    <n v="61723"/>
    <x v="1"/>
  </r>
  <r>
    <n v="582"/>
    <x v="37"/>
    <d v="2015-02-12T00:00:00"/>
    <n v="3"/>
    <x v="1"/>
    <n v="-2752019"/>
    <x v="0"/>
  </r>
  <r>
    <n v="582"/>
    <x v="37"/>
    <d v="2015-02-12T00:00:00"/>
    <n v="3"/>
    <x v="1"/>
    <n v="2752019"/>
    <x v="1"/>
  </r>
  <r>
    <n v="582"/>
    <x v="37"/>
    <d v="2015-02-12T00:00:00"/>
    <n v="4"/>
    <x v="2"/>
    <n v="-1828329"/>
    <x v="0"/>
  </r>
  <r>
    <n v="582"/>
    <x v="37"/>
    <d v="2015-02-12T00:00:00"/>
    <n v="4"/>
    <x v="2"/>
    <n v="1828329"/>
    <x v="1"/>
  </r>
  <r>
    <n v="582"/>
    <x v="37"/>
    <d v="2015-02-12T00:00:00"/>
    <n v="7"/>
    <x v="3"/>
    <n v="-51054523"/>
    <x v="0"/>
  </r>
  <r>
    <n v="582"/>
    <x v="37"/>
    <d v="2015-02-12T00:00:00"/>
    <n v="7"/>
    <x v="3"/>
    <n v="51054523"/>
    <x v="1"/>
  </r>
  <r>
    <n v="582"/>
    <x v="37"/>
    <d v="2015-02-12T00:00:00"/>
    <n v="8"/>
    <x v="4"/>
    <n v="-678009"/>
    <x v="0"/>
  </r>
  <r>
    <n v="582"/>
    <x v="37"/>
    <d v="2015-02-12T00:00:00"/>
    <n v="8"/>
    <x v="4"/>
    <n v="678009"/>
    <x v="1"/>
  </r>
  <r>
    <n v="582"/>
    <x v="37"/>
    <d v="2015-02-12T00:00:00"/>
    <n v="17"/>
    <x v="5"/>
    <n v="-982324"/>
    <x v="0"/>
  </r>
  <r>
    <n v="582"/>
    <x v="37"/>
    <d v="2015-02-12T00:00:00"/>
    <n v="17"/>
    <x v="5"/>
    <n v="982324"/>
    <x v="1"/>
  </r>
  <r>
    <n v="582"/>
    <x v="37"/>
    <d v="2015-02-12T00:00:00"/>
    <n v="24"/>
    <x v="6"/>
    <n v="-1899179"/>
    <x v="0"/>
  </r>
  <r>
    <n v="582"/>
    <x v="37"/>
    <d v="2015-02-12T00:00:00"/>
    <n v="24"/>
    <x v="6"/>
    <n v="1899179"/>
    <x v="1"/>
  </r>
  <r>
    <n v="582"/>
    <x v="37"/>
    <d v="2015-02-12T00:00:00"/>
    <n v="28"/>
    <x v="7"/>
    <n v="-2299279"/>
    <x v="0"/>
  </r>
  <r>
    <n v="582"/>
    <x v="37"/>
    <d v="2015-02-12T00:00:00"/>
    <n v="28"/>
    <x v="7"/>
    <n v="2299279"/>
    <x v="1"/>
  </r>
  <r>
    <n v="582"/>
    <x v="37"/>
    <d v="2015-02-12T00:00:00"/>
    <n v="30"/>
    <x v="8"/>
    <n v="-15048902"/>
    <x v="1"/>
  </r>
  <r>
    <n v="582"/>
    <x v="37"/>
    <d v="2015-02-12T00:00:00"/>
    <n v="30"/>
    <x v="8"/>
    <n v="15048902"/>
    <x v="0"/>
  </r>
  <r>
    <n v="582"/>
    <x v="37"/>
    <d v="2015-02-12T00:00:00"/>
    <n v="32"/>
    <x v="32"/>
    <n v="-9647"/>
    <x v="0"/>
  </r>
  <r>
    <n v="582"/>
    <x v="37"/>
    <d v="2015-02-12T00:00:00"/>
    <n v="32"/>
    <x v="32"/>
    <n v="9647"/>
    <x v="1"/>
  </r>
  <r>
    <n v="582"/>
    <x v="37"/>
    <d v="2015-02-12T00:00:00"/>
    <n v="46"/>
    <x v="9"/>
    <n v="-820759"/>
    <x v="0"/>
  </r>
  <r>
    <n v="582"/>
    <x v="37"/>
    <d v="2015-02-12T00:00:00"/>
    <n v="46"/>
    <x v="9"/>
    <n v="820759"/>
    <x v="1"/>
  </r>
  <r>
    <n v="582"/>
    <x v="37"/>
    <d v="2015-02-12T00:00:00"/>
    <n v="49"/>
    <x v="10"/>
    <n v="-176714"/>
    <x v="0"/>
  </r>
  <r>
    <n v="582"/>
    <x v="37"/>
    <d v="2015-02-12T00:00:00"/>
    <n v="49"/>
    <x v="10"/>
    <n v="176714"/>
    <x v="1"/>
  </r>
  <r>
    <n v="582"/>
    <x v="37"/>
    <d v="2015-02-12T00:00:00"/>
    <n v="52"/>
    <x v="11"/>
    <n v="-2100570"/>
    <x v="0"/>
  </r>
  <r>
    <n v="582"/>
    <x v="37"/>
    <d v="2015-02-12T00:00:00"/>
    <n v="52"/>
    <x v="11"/>
    <n v="2100570"/>
    <x v="1"/>
  </r>
  <r>
    <n v="582"/>
    <x v="37"/>
    <d v="2015-02-12T00:00:00"/>
    <n v="56"/>
    <x v="12"/>
    <n v="-6664899"/>
    <x v="0"/>
  </r>
  <r>
    <n v="582"/>
    <x v="37"/>
    <d v="2015-02-12T00:00:00"/>
    <n v="56"/>
    <x v="12"/>
    <n v="6664899"/>
    <x v="1"/>
  </r>
  <r>
    <n v="582"/>
    <x v="37"/>
    <d v="2015-02-12T00:00:00"/>
    <n v="58"/>
    <x v="13"/>
    <n v="-29095339"/>
    <x v="0"/>
  </r>
  <r>
    <n v="582"/>
    <x v="37"/>
    <d v="2015-02-12T00:00:00"/>
    <n v="58"/>
    <x v="13"/>
    <n v="29095339"/>
    <x v="1"/>
  </r>
  <r>
    <n v="582"/>
    <x v="37"/>
    <d v="2015-02-12T00:00:00"/>
    <n v="60"/>
    <x v="14"/>
    <n v="-253013"/>
    <x v="0"/>
  </r>
  <r>
    <n v="582"/>
    <x v="37"/>
    <d v="2015-02-12T00:00:00"/>
    <n v="60"/>
    <x v="14"/>
    <n v="253013"/>
    <x v="1"/>
  </r>
  <r>
    <n v="582"/>
    <x v="37"/>
    <d v="2015-02-12T00:00:00"/>
    <n v="81"/>
    <x v="15"/>
    <n v="-297568"/>
    <x v="0"/>
  </r>
  <r>
    <n v="582"/>
    <x v="37"/>
    <d v="2015-02-12T00:00:00"/>
    <n v="81"/>
    <x v="15"/>
    <n v="297568"/>
    <x v="1"/>
  </r>
  <r>
    <n v="582"/>
    <x v="37"/>
    <d v="2015-02-12T00:00:00"/>
    <n v="98"/>
    <x v="16"/>
    <n v="-2029530"/>
    <x v="0"/>
  </r>
  <r>
    <n v="582"/>
    <x v="37"/>
    <d v="2015-02-12T00:00:00"/>
    <n v="98"/>
    <x v="16"/>
    <n v="2029530"/>
    <x v="1"/>
  </r>
  <r>
    <n v="582"/>
    <x v="37"/>
    <d v="2015-02-12T00:00:00"/>
    <n v="103"/>
    <x v="17"/>
    <n v="-4009822"/>
    <x v="0"/>
  </r>
  <r>
    <n v="582"/>
    <x v="37"/>
    <d v="2015-02-12T00:00:00"/>
    <n v="103"/>
    <x v="17"/>
    <n v="4009822"/>
    <x v="1"/>
  </r>
  <r>
    <n v="582"/>
    <x v="37"/>
    <d v="2015-02-12T00:00:00"/>
    <n v="104"/>
    <x v="22"/>
    <n v="-156"/>
    <x v="0"/>
  </r>
  <r>
    <n v="582"/>
    <x v="37"/>
    <d v="2015-02-12T00:00:00"/>
    <n v="104"/>
    <x v="22"/>
    <n v="156"/>
    <x v="1"/>
  </r>
  <r>
    <n v="582"/>
    <x v="37"/>
    <d v="2015-02-12T00:00:00"/>
    <n v="108"/>
    <x v="18"/>
    <n v="-3003271"/>
    <x v="0"/>
  </r>
  <r>
    <n v="582"/>
    <x v="37"/>
    <d v="2015-02-12T00:00:00"/>
    <n v="108"/>
    <x v="18"/>
    <n v="3003271"/>
    <x v="1"/>
  </r>
  <r>
    <n v="582"/>
    <x v="37"/>
    <d v="2015-02-12T00:00:00"/>
    <n v="110"/>
    <x v="19"/>
    <n v="-1778389"/>
    <x v="0"/>
  </r>
  <r>
    <n v="582"/>
    <x v="37"/>
    <d v="2015-02-12T00:00:00"/>
    <n v="110"/>
    <x v="19"/>
    <n v="1778389"/>
    <x v="1"/>
  </r>
  <r>
    <n v="587"/>
    <x v="38"/>
    <d v="2015-02-12T00:00:00"/>
    <n v="1"/>
    <x v="0"/>
    <n v="-4134"/>
    <x v="0"/>
  </r>
  <r>
    <n v="587"/>
    <x v="38"/>
    <d v="2015-02-12T00:00:00"/>
    <n v="1"/>
    <x v="0"/>
    <n v="4134"/>
    <x v="1"/>
  </r>
  <r>
    <n v="587"/>
    <x v="38"/>
    <d v="2015-02-12T00:00:00"/>
    <n v="3"/>
    <x v="1"/>
    <n v="-13156"/>
    <x v="0"/>
  </r>
  <r>
    <n v="587"/>
    <x v="38"/>
    <d v="2015-02-12T00:00:00"/>
    <n v="3"/>
    <x v="1"/>
    <n v="13156"/>
    <x v="1"/>
  </r>
  <r>
    <n v="587"/>
    <x v="38"/>
    <d v="2015-02-12T00:00:00"/>
    <n v="4"/>
    <x v="2"/>
    <n v="-94427"/>
    <x v="0"/>
  </r>
  <r>
    <n v="587"/>
    <x v="38"/>
    <d v="2015-02-12T00:00:00"/>
    <n v="4"/>
    <x v="2"/>
    <n v="94427"/>
    <x v="1"/>
  </r>
  <r>
    <n v="587"/>
    <x v="38"/>
    <d v="2015-02-12T00:00:00"/>
    <n v="7"/>
    <x v="3"/>
    <n v="-2086463"/>
    <x v="0"/>
  </r>
  <r>
    <n v="587"/>
    <x v="38"/>
    <d v="2015-02-12T00:00:00"/>
    <n v="7"/>
    <x v="3"/>
    <n v="2086463"/>
    <x v="1"/>
  </r>
  <r>
    <n v="587"/>
    <x v="38"/>
    <d v="2015-02-12T00:00:00"/>
    <n v="8"/>
    <x v="4"/>
    <n v="-3081"/>
    <x v="0"/>
  </r>
  <r>
    <n v="587"/>
    <x v="38"/>
    <d v="2015-02-12T00:00:00"/>
    <n v="8"/>
    <x v="4"/>
    <n v="3081"/>
    <x v="1"/>
  </r>
  <r>
    <n v="587"/>
    <x v="38"/>
    <d v="2015-02-12T00:00:00"/>
    <n v="17"/>
    <x v="5"/>
    <n v="-7874"/>
    <x v="0"/>
  </r>
  <r>
    <n v="587"/>
    <x v="38"/>
    <d v="2015-02-12T00:00:00"/>
    <n v="17"/>
    <x v="5"/>
    <n v="7874"/>
    <x v="1"/>
  </r>
  <r>
    <n v="587"/>
    <x v="38"/>
    <d v="2015-02-12T00:00:00"/>
    <n v="24"/>
    <x v="6"/>
    <n v="-89044"/>
    <x v="0"/>
  </r>
  <r>
    <n v="587"/>
    <x v="38"/>
    <d v="2015-02-12T00:00:00"/>
    <n v="24"/>
    <x v="6"/>
    <n v="89044"/>
    <x v="1"/>
  </r>
  <r>
    <n v="587"/>
    <x v="38"/>
    <d v="2015-02-12T00:00:00"/>
    <n v="28"/>
    <x v="7"/>
    <n v="-82897"/>
    <x v="0"/>
  </r>
  <r>
    <n v="587"/>
    <x v="38"/>
    <d v="2015-02-12T00:00:00"/>
    <n v="28"/>
    <x v="7"/>
    <n v="82897"/>
    <x v="1"/>
  </r>
  <r>
    <n v="587"/>
    <x v="38"/>
    <d v="2015-02-12T00:00:00"/>
    <n v="30"/>
    <x v="8"/>
    <n v="-1017594"/>
    <x v="1"/>
  </r>
  <r>
    <n v="587"/>
    <x v="38"/>
    <d v="2015-02-12T00:00:00"/>
    <n v="30"/>
    <x v="8"/>
    <n v="1017594"/>
    <x v="0"/>
  </r>
  <r>
    <n v="587"/>
    <x v="38"/>
    <d v="2015-02-12T00:00:00"/>
    <n v="46"/>
    <x v="9"/>
    <n v="-27150"/>
    <x v="0"/>
  </r>
  <r>
    <n v="587"/>
    <x v="38"/>
    <d v="2015-02-12T00:00:00"/>
    <n v="46"/>
    <x v="9"/>
    <n v="27150"/>
    <x v="1"/>
  </r>
  <r>
    <n v="587"/>
    <x v="38"/>
    <d v="2015-02-12T00:00:00"/>
    <n v="49"/>
    <x v="10"/>
    <n v="-26307"/>
    <x v="0"/>
  </r>
  <r>
    <n v="587"/>
    <x v="38"/>
    <d v="2015-02-12T00:00:00"/>
    <n v="49"/>
    <x v="10"/>
    <n v="26307"/>
    <x v="1"/>
  </r>
  <r>
    <n v="587"/>
    <x v="38"/>
    <d v="2015-02-12T00:00:00"/>
    <n v="52"/>
    <x v="11"/>
    <n v="-103038"/>
    <x v="0"/>
  </r>
  <r>
    <n v="587"/>
    <x v="38"/>
    <d v="2015-02-12T00:00:00"/>
    <n v="52"/>
    <x v="11"/>
    <n v="103038"/>
    <x v="1"/>
  </r>
  <r>
    <n v="587"/>
    <x v="38"/>
    <d v="2015-02-12T00:00:00"/>
    <n v="56"/>
    <x v="12"/>
    <n v="-292726"/>
    <x v="0"/>
  </r>
  <r>
    <n v="587"/>
    <x v="38"/>
    <d v="2015-02-12T00:00:00"/>
    <n v="56"/>
    <x v="12"/>
    <n v="292726"/>
    <x v="1"/>
  </r>
  <r>
    <n v="587"/>
    <x v="38"/>
    <d v="2015-02-12T00:00:00"/>
    <n v="58"/>
    <x v="13"/>
    <n v="-959756"/>
    <x v="0"/>
  </r>
  <r>
    <n v="587"/>
    <x v="38"/>
    <d v="2015-02-12T00:00:00"/>
    <n v="58"/>
    <x v="13"/>
    <n v="959756"/>
    <x v="1"/>
  </r>
  <r>
    <n v="587"/>
    <x v="38"/>
    <d v="2015-02-12T00:00:00"/>
    <n v="60"/>
    <x v="14"/>
    <n v="-8727"/>
    <x v="0"/>
  </r>
  <r>
    <n v="587"/>
    <x v="38"/>
    <d v="2015-02-12T00:00:00"/>
    <n v="60"/>
    <x v="14"/>
    <n v="8727"/>
    <x v="1"/>
  </r>
  <r>
    <n v="587"/>
    <x v="38"/>
    <d v="2015-02-12T00:00:00"/>
    <n v="81"/>
    <x v="15"/>
    <n v="-19600"/>
    <x v="0"/>
  </r>
  <r>
    <n v="587"/>
    <x v="38"/>
    <d v="2015-02-12T00:00:00"/>
    <n v="81"/>
    <x v="15"/>
    <n v="19600"/>
    <x v="1"/>
  </r>
  <r>
    <n v="587"/>
    <x v="38"/>
    <d v="2015-02-12T00:00:00"/>
    <n v="98"/>
    <x v="16"/>
    <n v="-139010"/>
    <x v="0"/>
  </r>
  <r>
    <n v="587"/>
    <x v="38"/>
    <d v="2015-02-12T00:00:00"/>
    <n v="98"/>
    <x v="16"/>
    <n v="139010"/>
    <x v="1"/>
  </r>
  <r>
    <n v="587"/>
    <x v="38"/>
    <d v="2015-02-12T00:00:00"/>
    <n v="103"/>
    <x v="17"/>
    <n v="-259917"/>
    <x v="0"/>
  </r>
  <r>
    <n v="587"/>
    <x v="38"/>
    <d v="2015-02-12T00:00:00"/>
    <n v="103"/>
    <x v="17"/>
    <n v="259917"/>
    <x v="1"/>
  </r>
  <r>
    <n v="587"/>
    <x v="38"/>
    <d v="2015-02-12T00:00:00"/>
    <n v="108"/>
    <x v="18"/>
    <n v="-180901"/>
    <x v="0"/>
  </r>
  <r>
    <n v="587"/>
    <x v="38"/>
    <d v="2015-02-12T00:00:00"/>
    <n v="108"/>
    <x v="18"/>
    <n v="180901"/>
    <x v="1"/>
  </r>
  <r>
    <n v="587"/>
    <x v="38"/>
    <d v="2015-02-12T00:00:00"/>
    <n v="110"/>
    <x v="19"/>
    <n v="-44341"/>
    <x v="0"/>
  </r>
  <r>
    <n v="587"/>
    <x v="38"/>
    <d v="2015-02-12T00:00:00"/>
    <n v="110"/>
    <x v="19"/>
    <n v="44341"/>
    <x v="1"/>
  </r>
  <r>
    <n v="588"/>
    <x v="39"/>
    <d v="2015-02-12T00:00:00"/>
    <n v="7"/>
    <x v="3"/>
    <n v="-23571"/>
    <x v="0"/>
  </r>
  <r>
    <n v="588"/>
    <x v="39"/>
    <d v="2015-02-12T00:00:00"/>
    <n v="7"/>
    <x v="3"/>
    <n v="23571"/>
    <x v="1"/>
  </r>
  <r>
    <n v="588"/>
    <x v="39"/>
    <d v="2015-02-12T00:00:00"/>
    <n v="24"/>
    <x v="6"/>
    <n v="-1017"/>
    <x v="0"/>
  </r>
  <r>
    <n v="588"/>
    <x v="39"/>
    <d v="2015-02-12T00:00:00"/>
    <n v="24"/>
    <x v="6"/>
    <n v="1017"/>
    <x v="1"/>
  </r>
  <r>
    <n v="588"/>
    <x v="39"/>
    <d v="2015-02-12T00:00:00"/>
    <n v="28"/>
    <x v="7"/>
    <n v="-1656"/>
    <x v="0"/>
  </r>
  <r>
    <n v="588"/>
    <x v="39"/>
    <d v="2015-02-12T00:00:00"/>
    <n v="28"/>
    <x v="7"/>
    <n v="1656"/>
    <x v="1"/>
  </r>
  <r>
    <n v="588"/>
    <x v="39"/>
    <d v="2015-02-12T00:00:00"/>
    <n v="30"/>
    <x v="8"/>
    <n v="-10399"/>
    <x v="1"/>
  </r>
  <r>
    <n v="588"/>
    <x v="39"/>
    <d v="2015-02-12T00:00:00"/>
    <n v="30"/>
    <x v="8"/>
    <n v="10399"/>
    <x v="0"/>
  </r>
  <r>
    <n v="588"/>
    <x v="39"/>
    <d v="2015-02-12T00:00:00"/>
    <n v="46"/>
    <x v="9"/>
    <n v="-391"/>
    <x v="0"/>
  </r>
  <r>
    <n v="588"/>
    <x v="39"/>
    <d v="2015-02-12T00:00:00"/>
    <n v="46"/>
    <x v="9"/>
    <n v="391"/>
    <x v="1"/>
  </r>
  <r>
    <n v="588"/>
    <x v="39"/>
    <d v="2015-02-12T00:00:00"/>
    <n v="56"/>
    <x v="12"/>
    <n v="-3132"/>
    <x v="0"/>
  </r>
  <r>
    <n v="588"/>
    <x v="39"/>
    <d v="2015-02-12T00:00:00"/>
    <n v="56"/>
    <x v="12"/>
    <n v="3132"/>
    <x v="1"/>
  </r>
  <r>
    <n v="588"/>
    <x v="39"/>
    <d v="2015-02-12T00:00:00"/>
    <n v="58"/>
    <x v="13"/>
    <n v="-30636"/>
    <x v="0"/>
  </r>
  <r>
    <n v="588"/>
    <x v="39"/>
    <d v="2015-02-12T00:00:00"/>
    <n v="58"/>
    <x v="13"/>
    <n v="30636"/>
    <x v="1"/>
  </r>
  <r>
    <n v="588"/>
    <x v="39"/>
    <d v="2015-02-12T00:00:00"/>
    <n v="60"/>
    <x v="14"/>
    <n v="-193"/>
    <x v="0"/>
  </r>
  <r>
    <n v="588"/>
    <x v="39"/>
    <d v="2015-02-12T00:00:00"/>
    <n v="60"/>
    <x v="14"/>
    <n v="193"/>
    <x v="1"/>
  </r>
  <r>
    <n v="588"/>
    <x v="39"/>
    <d v="2015-02-12T00:00:00"/>
    <n v="103"/>
    <x v="17"/>
    <n v="-744"/>
    <x v="0"/>
  </r>
  <r>
    <n v="588"/>
    <x v="39"/>
    <d v="2015-02-12T00:00:00"/>
    <n v="103"/>
    <x v="17"/>
    <n v="744"/>
    <x v="1"/>
  </r>
  <r>
    <n v="588"/>
    <x v="39"/>
    <d v="2015-02-12T00:00:00"/>
    <n v="110"/>
    <x v="19"/>
    <n v="-584"/>
    <x v="0"/>
  </r>
  <r>
    <n v="588"/>
    <x v="39"/>
    <d v="2015-02-12T00:00:00"/>
    <n v="110"/>
    <x v="19"/>
    <n v="584"/>
    <x v="1"/>
  </r>
  <r>
    <n v="603"/>
    <x v="40"/>
    <d v="2015-02-12T00:00:00"/>
    <n v="1"/>
    <x v="0"/>
    <n v="-1110005"/>
    <x v="0"/>
  </r>
  <r>
    <n v="603"/>
    <x v="40"/>
    <d v="2015-02-12T00:00:00"/>
    <n v="1"/>
    <x v="0"/>
    <n v="1110005"/>
    <x v="1"/>
  </r>
  <r>
    <n v="603"/>
    <x v="40"/>
    <d v="2015-02-12T00:00:00"/>
    <n v="3"/>
    <x v="1"/>
    <n v="-5908340"/>
    <x v="0"/>
  </r>
  <r>
    <n v="603"/>
    <x v="40"/>
    <d v="2015-02-12T00:00:00"/>
    <n v="3"/>
    <x v="1"/>
    <n v="5908340"/>
    <x v="1"/>
  </r>
  <r>
    <n v="603"/>
    <x v="40"/>
    <d v="2015-02-12T00:00:00"/>
    <n v="4"/>
    <x v="2"/>
    <n v="-6222266"/>
    <x v="0"/>
  </r>
  <r>
    <n v="603"/>
    <x v="40"/>
    <d v="2015-02-12T00:00:00"/>
    <n v="4"/>
    <x v="2"/>
    <n v="6222266"/>
    <x v="1"/>
  </r>
  <r>
    <n v="603"/>
    <x v="40"/>
    <d v="2015-02-12T00:00:00"/>
    <n v="7"/>
    <x v="3"/>
    <n v="-129191536"/>
    <x v="0"/>
  </r>
  <r>
    <n v="603"/>
    <x v="40"/>
    <d v="2015-02-12T00:00:00"/>
    <n v="7"/>
    <x v="3"/>
    <n v="129191536"/>
    <x v="1"/>
  </r>
  <r>
    <n v="603"/>
    <x v="40"/>
    <d v="2015-02-12T00:00:00"/>
    <n v="8"/>
    <x v="4"/>
    <n v="-2161485"/>
    <x v="0"/>
  </r>
  <r>
    <n v="603"/>
    <x v="40"/>
    <d v="2015-02-12T00:00:00"/>
    <n v="8"/>
    <x v="4"/>
    <n v="2161485"/>
    <x v="1"/>
  </r>
  <r>
    <n v="603"/>
    <x v="40"/>
    <d v="2015-02-12T00:00:00"/>
    <n v="17"/>
    <x v="5"/>
    <n v="-2684016"/>
    <x v="0"/>
  </r>
  <r>
    <n v="603"/>
    <x v="40"/>
    <d v="2015-02-12T00:00:00"/>
    <n v="17"/>
    <x v="5"/>
    <n v="2684016"/>
    <x v="1"/>
  </r>
  <r>
    <n v="603"/>
    <x v="40"/>
    <d v="2015-02-12T00:00:00"/>
    <n v="24"/>
    <x v="6"/>
    <n v="-4461086"/>
    <x v="0"/>
  </r>
  <r>
    <n v="603"/>
    <x v="40"/>
    <d v="2015-02-12T00:00:00"/>
    <n v="24"/>
    <x v="6"/>
    <n v="4461086"/>
    <x v="1"/>
  </r>
  <r>
    <n v="603"/>
    <x v="40"/>
    <d v="2015-02-12T00:00:00"/>
    <n v="28"/>
    <x v="7"/>
    <n v="-4607134"/>
    <x v="0"/>
  </r>
  <r>
    <n v="603"/>
    <x v="40"/>
    <d v="2015-02-12T00:00:00"/>
    <n v="28"/>
    <x v="7"/>
    <n v="4607134"/>
    <x v="1"/>
  </r>
  <r>
    <n v="603"/>
    <x v="40"/>
    <d v="2015-02-12T00:00:00"/>
    <n v="30"/>
    <x v="8"/>
    <n v="-38764963"/>
    <x v="1"/>
  </r>
  <r>
    <n v="603"/>
    <x v="40"/>
    <d v="2015-02-12T00:00:00"/>
    <n v="30"/>
    <x v="8"/>
    <n v="38764963"/>
    <x v="0"/>
  </r>
  <r>
    <n v="603"/>
    <x v="40"/>
    <d v="2015-02-12T00:00:00"/>
    <n v="32"/>
    <x v="32"/>
    <n v="-24215"/>
    <x v="0"/>
  </r>
  <r>
    <n v="603"/>
    <x v="40"/>
    <d v="2015-02-12T00:00:00"/>
    <n v="32"/>
    <x v="32"/>
    <n v="24215"/>
    <x v="1"/>
  </r>
  <r>
    <n v="603"/>
    <x v="40"/>
    <d v="2015-02-12T00:00:00"/>
    <n v="44"/>
    <x v="24"/>
    <n v="-875"/>
    <x v="0"/>
  </r>
  <r>
    <n v="603"/>
    <x v="40"/>
    <d v="2015-02-12T00:00:00"/>
    <n v="44"/>
    <x v="24"/>
    <n v="875"/>
    <x v="1"/>
  </r>
  <r>
    <n v="603"/>
    <x v="40"/>
    <d v="2015-02-12T00:00:00"/>
    <n v="46"/>
    <x v="9"/>
    <n v="-2230253"/>
    <x v="0"/>
  </r>
  <r>
    <n v="603"/>
    <x v="40"/>
    <d v="2015-02-12T00:00:00"/>
    <n v="46"/>
    <x v="9"/>
    <n v="2230253"/>
    <x v="1"/>
  </r>
  <r>
    <n v="603"/>
    <x v="40"/>
    <d v="2015-02-12T00:00:00"/>
    <n v="49"/>
    <x v="10"/>
    <n v="-1311958"/>
    <x v="0"/>
  </r>
  <r>
    <n v="603"/>
    <x v="40"/>
    <d v="2015-02-12T00:00:00"/>
    <n v="49"/>
    <x v="10"/>
    <n v="1311958"/>
    <x v="1"/>
  </r>
  <r>
    <n v="603"/>
    <x v="40"/>
    <d v="2015-02-12T00:00:00"/>
    <n v="52"/>
    <x v="11"/>
    <n v="-3654454"/>
    <x v="0"/>
  </r>
  <r>
    <n v="603"/>
    <x v="40"/>
    <d v="2015-02-12T00:00:00"/>
    <n v="52"/>
    <x v="11"/>
    <n v="3654454"/>
    <x v="1"/>
  </r>
  <r>
    <n v="603"/>
    <x v="40"/>
    <d v="2015-02-12T00:00:00"/>
    <n v="53"/>
    <x v="33"/>
    <n v="-3390"/>
    <x v="0"/>
  </r>
  <r>
    <n v="603"/>
    <x v="40"/>
    <d v="2015-02-12T00:00:00"/>
    <n v="53"/>
    <x v="33"/>
    <n v="3390"/>
    <x v="1"/>
  </r>
  <r>
    <n v="603"/>
    <x v="40"/>
    <d v="2015-02-12T00:00:00"/>
    <n v="56"/>
    <x v="12"/>
    <n v="-19734343"/>
    <x v="0"/>
  </r>
  <r>
    <n v="603"/>
    <x v="40"/>
    <d v="2015-02-12T00:00:00"/>
    <n v="56"/>
    <x v="12"/>
    <n v="19734343"/>
    <x v="1"/>
  </r>
  <r>
    <n v="603"/>
    <x v="40"/>
    <d v="2015-02-12T00:00:00"/>
    <n v="58"/>
    <x v="13"/>
    <n v="-66663043"/>
    <x v="0"/>
  </r>
  <r>
    <n v="603"/>
    <x v="40"/>
    <d v="2015-02-12T00:00:00"/>
    <n v="58"/>
    <x v="13"/>
    <n v="66663043"/>
    <x v="1"/>
  </r>
  <r>
    <n v="603"/>
    <x v="40"/>
    <d v="2015-02-12T00:00:00"/>
    <n v="60"/>
    <x v="14"/>
    <n v="-577880"/>
    <x v="0"/>
  </r>
  <r>
    <n v="603"/>
    <x v="40"/>
    <d v="2015-02-12T00:00:00"/>
    <n v="60"/>
    <x v="14"/>
    <n v="577880"/>
    <x v="1"/>
  </r>
  <r>
    <n v="603"/>
    <x v="40"/>
    <d v="2015-02-12T00:00:00"/>
    <n v="81"/>
    <x v="15"/>
    <n v="-987265"/>
    <x v="0"/>
  </r>
  <r>
    <n v="603"/>
    <x v="40"/>
    <d v="2015-02-12T00:00:00"/>
    <n v="81"/>
    <x v="15"/>
    <n v="987265"/>
    <x v="1"/>
  </r>
  <r>
    <n v="603"/>
    <x v="40"/>
    <d v="2015-02-12T00:00:00"/>
    <n v="85"/>
    <x v="34"/>
    <n v="-6040"/>
    <x v="1"/>
  </r>
  <r>
    <n v="603"/>
    <x v="40"/>
    <d v="2015-02-12T00:00:00"/>
    <n v="85"/>
    <x v="34"/>
    <n v="6040"/>
    <x v="0"/>
  </r>
  <r>
    <n v="603"/>
    <x v="40"/>
    <d v="2015-02-12T00:00:00"/>
    <n v="88"/>
    <x v="35"/>
    <n v="-5925"/>
    <x v="0"/>
  </r>
  <r>
    <n v="603"/>
    <x v="40"/>
    <d v="2015-02-12T00:00:00"/>
    <n v="88"/>
    <x v="35"/>
    <n v="5925"/>
    <x v="1"/>
  </r>
  <r>
    <n v="603"/>
    <x v="40"/>
    <d v="2015-02-12T00:00:00"/>
    <n v="94"/>
    <x v="36"/>
    <n v="-415"/>
    <x v="0"/>
  </r>
  <r>
    <n v="603"/>
    <x v="40"/>
    <d v="2015-02-12T00:00:00"/>
    <n v="94"/>
    <x v="36"/>
    <n v="415"/>
    <x v="1"/>
  </r>
  <r>
    <n v="603"/>
    <x v="40"/>
    <d v="2015-02-12T00:00:00"/>
    <n v="98"/>
    <x v="16"/>
    <n v="-6994738"/>
    <x v="0"/>
  </r>
  <r>
    <n v="603"/>
    <x v="40"/>
    <d v="2015-02-12T00:00:00"/>
    <n v="98"/>
    <x v="16"/>
    <n v="6994738"/>
    <x v="1"/>
  </r>
  <r>
    <n v="603"/>
    <x v="40"/>
    <d v="2015-02-12T00:00:00"/>
    <n v="100"/>
    <x v="29"/>
    <n v="-640"/>
    <x v="0"/>
  </r>
  <r>
    <n v="603"/>
    <x v="40"/>
    <d v="2015-02-12T00:00:00"/>
    <n v="100"/>
    <x v="29"/>
    <n v="640"/>
    <x v="1"/>
  </r>
  <r>
    <n v="603"/>
    <x v="40"/>
    <d v="2015-02-12T00:00:00"/>
    <n v="101"/>
    <x v="30"/>
    <n v="-54"/>
    <x v="0"/>
  </r>
  <r>
    <n v="603"/>
    <x v="40"/>
    <d v="2015-02-12T00:00:00"/>
    <n v="101"/>
    <x v="30"/>
    <n v="54"/>
    <x v="1"/>
  </r>
  <r>
    <n v="603"/>
    <x v="40"/>
    <d v="2015-02-12T00:00:00"/>
    <n v="103"/>
    <x v="17"/>
    <n v="-14962609"/>
    <x v="0"/>
  </r>
  <r>
    <n v="603"/>
    <x v="40"/>
    <d v="2015-02-12T00:00:00"/>
    <n v="103"/>
    <x v="17"/>
    <n v="14962609"/>
    <x v="1"/>
  </r>
  <r>
    <n v="603"/>
    <x v="40"/>
    <d v="2015-02-12T00:00:00"/>
    <n v="104"/>
    <x v="22"/>
    <n v="-153"/>
    <x v="0"/>
  </r>
  <r>
    <n v="603"/>
    <x v="40"/>
    <d v="2015-02-12T00:00:00"/>
    <n v="104"/>
    <x v="22"/>
    <n v="153"/>
    <x v="1"/>
  </r>
  <r>
    <n v="603"/>
    <x v="40"/>
    <d v="2015-02-12T00:00:00"/>
    <n v="108"/>
    <x v="18"/>
    <n v="-11394709"/>
    <x v="0"/>
  </r>
  <r>
    <n v="603"/>
    <x v="40"/>
    <d v="2015-02-12T00:00:00"/>
    <n v="108"/>
    <x v="18"/>
    <n v="11394709"/>
    <x v="1"/>
  </r>
  <r>
    <n v="603"/>
    <x v="40"/>
    <d v="2015-02-12T00:00:00"/>
    <n v="110"/>
    <x v="19"/>
    <n v="-4296036"/>
    <x v="0"/>
  </r>
  <r>
    <n v="603"/>
    <x v="40"/>
    <d v="2015-02-12T00:00:00"/>
    <n v="110"/>
    <x v="19"/>
    <n v="4296036"/>
    <x v="1"/>
  </r>
  <r>
    <n v="603"/>
    <x v="40"/>
    <d v="2015-02-12T00:00:00"/>
    <n v="406"/>
    <x v="31"/>
    <n v="-602335"/>
    <x v="1"/>
  </r>
  <r>
    <n v="603"/>
    <x v="40"/>
    <d v="2015-02-12T00:00:00"/>
    <n v="406"/>
    <x v="31"/>
    <n v="602335"/>
    <x v="0"/>
  </r>
  <r>
    <n v="607"/>
    <x v="41"/>
    <d v="2015-02-12T00:00:00"/>
    <n v="4"/>
    <x v="2"/>
    <n v="-252217"/>
    <x v="0"/>
  </r>
  <r>
    <n v="607"/>
    <x v="41"/>
    <d v="2015-02-12T00:00:00"/>
    <n v="4"/>
    <x v="2"/>
    <n v="252217"/>
    <x v="1"/>
  </r>
  <r>
    <n v="607"/>
    <x v="41"/>
    <d v="2015-02-12T00:00:00"/>
    <n v="7"/>
    <x v="3"/>
    <n v="-1645007"/>
    <x v="0"/>
  </r>
  <r>
    <n v="607"/>
    <x v="41"/>
    <d v="2015-02-12T00:00:00"/>
    <n v="7"/>
    <x v="3"/>
    <n v="1645007"/>
    <x v="1"/>
  </r>
  <r>
    <n v="607"/>
    <x v="41"/>
    <d v="2015-02-12T00:00:00"/>
    <n v="17"/>
    <x v="5"/>
    <n v="-2802"/>
    <x v="0"/>
  </r>
  <r>
    <n v="607"/>
    <x v="41"/>
    <d v="2015-02-12T00:00:00"/>
    <n v="17"/>
    <x v="5"/>
    <n v="2802"/>
    <x v="1"/>
  </r>
  <r>
    <n v="607"/>
    <x v="41"/>
    <d v="2015-02-12T00:00:00"/>
    <n v="24"/>
    <x v="6"/>
    <n v="-84484"/>
    <x v="0"/>
  </r>
  <r>
    <n v="607"/>
    <x v="41"/>
    <d v="2015-02-12T00:00:00"/>
    <n v="24"/>
    <x v="6"/>
    <n v="84484"/>
    <x v="1"/>
  </r>
  <r>
    <n v="607"/>
    <x v="41"/>
    <d v="2015-02-12T00:00:00"/>
    <n v="28"/>
    <x v="7"/>
    <n v="-14604"/>
    <x v="0"/>
  </r>
  <r>
    <n v="607"/>
    <x v="41"/>
    <d v="2015-02-12T00:00:00"/>
    <n v="28"/>
    <x v="7"/>
    <n v="14604"/>
    <x v="1"/>
  </r>
  <r>
    <n v="607"/>
    <x v="41"/>
    <d v="2015-02-12T00:00:00"/>
    <n v="30"/>
    <x v="8"/>
    <n v="-853365"/>
    <x v="1"/>
  </r>
  <r>
    <n v="607"/>
    <x v="41"/>
    <d v="2015-02-12T00:00:00"/>
    <n v="30"/>
    <x v="8"/>
    <n v="853365"/>
    <x v="0"/>
  </r>
  <r>
    <n v="607"/>
    <x v="41"/>
    <d v="2015-02-12T00:00:00"/>
    <n v="46"/>
    <x v="9"/>
    <n v="-2468"/>
    <x v="0"/>
  </r>
  <r>
    <n v="607"/>
    <x v="41"/>
    <d v="2015-02-12T00:00:00"/>
    <n v="46"/>
    <x v="9"/>
    <n v="2468"/>
    <x v="1"/>
  </r>
  <r>
    <n v="607"/>
    <x v="41"/>
    <d v="2015-02-12T00:00:00"/>
    <n v="52"/>
    <x v="11"/>
    <n v="-22470"/>
    <x v="0"/>
  </r>
  <r>
    <n v="607"/>
    <x v="41"/>
    <d v="2015-02-12T00:00:00"/>
    <n v="52"/>
    <x v="11"/>
    <n v="22470"/>
    <x v="1"/>
  </r>
  <r>
    <n v="607"/>
    <x v="41"/>
    <d v="2015-02-12T00:00:00"/>
    <n v="56"/>
    <x v="12"/>
    <n v="-229354"/>
    <x v="0"/>
  </r>
  <r>
    <n v="607"/>
    <x v="41"/>
    <d v="2015-02-12T00:00:00"/>
    <n v="56"/>
    <x v="12"/>
    <n v="229354"/>
    <x v="1"/>
  </r>
  <r>
    <n v="607"/>
    <x v="41"/>
    <d v="2015-02-12T00:00:00"/>
    <n v="103"/>
    <x v="17"/>
    <n v="-62970"/>
    <x v="0"/>
  </r>
  <r>
    <n v="607"/>
    <x v="41"/>
    <d v="2015-02-12T00:00:00"/>
    <n v="103"/>
    <x v="17"/>
    <n v="62970"/>
    <x v="1"/>
  </r>
  <r>
    <n v="607"/>
    <x v="41"/>
    <d v="2015-02-12T00:00:00"/>
    <n v="108"/>
    <x v="18"/>
    <n v="-12477"/>
    <x v="0"/>
  </r>
  <r>
    <n v="607"/>
    <x v="41"/>
    <d v="2015-02-12T00:00:00"/>
    <n v="108"/>
    <x v="18"/>
    <n v="12477"/>
    <x v="1"/>
  </r>
  <r>
    <n v="607"/>
    <x v="41"/>
    <d v="2015-02-12T00:00:00"/>
    <n v="110"/>
    <x v="19"/>
    <n v="-14752"/>
    <x v="0"/>
  </r>
  <r>
    <n v="607"/>
    <x v="41"/>
    <d v="2015-02-12T00:00:00"/>
    <n v="110"/>
    <x v="19"/>
    <n v="14752"/>
    <x v="1"/>
  </r>
  <r>
    <n v="609"/>
    <x v="42"/>
    <d v="2015-02-12T00:00:00"/>
    <n v="1"/>
    <x v="0"/>
    <n v="-52634"/>
    <x v="0"/>
  </r>
  <r>
    <n v="609"/>
    <x v="42"/>
    <d v="2015-02-12T00:00:00"/>
    <n v="1"/>
    <x v="0"/>
    <n v="52634"/>
    <x v="1"/>
  </r>
  <r>
    <n v="609"/>
    <x v="42"/>
    <d v="2015-02-12T00:00:00"/>
    <n v="3"/>
    <x v="1"/>
    <n v="-2370020"/>
    <x v="0"/>
  </r>
  <r>
    <n v="609"/>
    <x v="42"/>
    <d v="2015-02-12T00:00:00"/>
    <n v="3"/>
    <x v="1"/>
    <n v="2370020"/>
    <x v="1"/>
  </r>
  <r>
    <n v="609"/>
    <x v="42"/>
    <d v="2015-02-12T00:00:00"/>
    <n v="4"/>
    <x v="2"/>
    <n v="-1402326"/>
    <x v="0"/>
  </r>
  <r>
    <n v="609"/>
    <x v="42"/>
    <d v="2015-02-12T00:00:00"/>
    <n v="4"/>
    <x v="2"/>
    <n v="1402326"/>
    <x v="1"/>
  </r>
  <r>
    <n v="609"/>
    <x v="42"/>
    <d v="2015-02-12T00:00:00"/>
    <n v="7"/>
    <x v="3"/>
    <n v="-30333002"/>
    <x v="0"/>
  </r>
  <r>
    <n v="609"/>
    <x v="42"/>
    <d v="2015-02-12T00:00:00"/>
    <n v="7"/>
    <x v="3"/>
    <n v="30333002"/>
    <x v="1"/>
  </r>
  <r>
    <n v="609"/>
    <x v="42"/>
    <d v="2015-02-12T00:00:00"/>
    <n v="8"/>
    <x v="4"/>
    <n v="-444759"/>
    <x v="0"/>
  </r>
  <r>
    <n v="609"/>
    <x v="42"/>
    <d v="2015-02-12T00:00:00"/>
    <n v="8"/>
    <x v="4"/>
    <n v="444759"/>
    <x v="1"/>
  </r>
  <r>
    <n v="609"/>
    <x v="42"/>
    <d v="2015-02-12T00:00:00"/>
    <n v="17"/>
    <x v="5"/>
    <n v="-827717"/>
    <x v="0"/>
  </r>
  <r>
    <n v="609"/>
    <x v="42"/>
    <d v="2015-02-12T00:00:00"/>
    <n v="17"/>
    <x v="5"/>
    <n v="827717"/>
    <x v="1"/>
  </r>
  <r>
    <n v="609"/>
    <x v="42"/>
    <d v="2015-02-12T00:00:00"/>
    <n v="24"/>
    <x v="6"/>
    <n v="-1195652"/>
    <x v="0"/>
  </r>
  <r>
    <n v="609"/>
    <x v="42"/>
    <d v="2015-02-12T00:00:00"/>
    <n v="24"/>
    <x v="6"/>
    <n v="1195652"/>
    <x v="1"/>
  </r>
  <r>
    <n v="609"/>
    <x v="42"/>
    <d v="2015-02-12T00:00:00"/>
    <n v="28"/>
    <x v="7"/>
    <n v="-1128955"/>
    <x v="0"/>
  </r>
  <r>
    <n v="609"/>
    <x v="42"/>
    <d v="2015-02-12T00:00:00"/>
    <n v="28"/>
    <x v="7"/>
    <n v="1128955"/>
    <x v="1"/>
  </r>
  <r>
    <n v="609"/>
    <x v="42"/>
    <d v="2015-02-12T00:00:00"/>
    <n v="30"/>
    <x v="8"/>
    <n v="-8792539"/>
    <x v="1"/>
  </r>
  <r>
    <n v="609"/>
    <x v="42"/>
    <d v="2015-02-12T00:00:00"/>
    <n v="30"/>
    <x v="8"/>
    <n v="8792539"/>
    <x v="0"/>
  </r>
  <r>
    <n v="609"/>
    <x v="42"/>
    <d v="2015-02-12T00:00:00"/>
    <n v="44"/>
    <x v="24"/>
    <n v="-16"/>
    <x v="0"/>
  </r>
  <r>
    <n v="609"/>
    <x v="42"/>
    <d v="2015-02-12T00:00:00"/>
    <n v="44"/>
    <x v="24"/>
    <n v="16"/>
    <x v="1"/>
  </r>
  <r>
    <n v="609"/>
    <x v="42"/>
    <d v="2015-02-12T00:00:00"/>
    <n v="46"/>
    <x v="9"/>
    <n v="-501068"/>
    <x v="0"/>
  </r>
  <r>
    <n v="609"/>
    <x v="42"/>
    <d v="2015-02-12T00:00:00"/>
    <n v="46"/>
    <x v="9"/>
    <n v="501068"/>
    <x v="1"/>
  </r>
  <r>
    <n v="609"/>
    <x v="42"/>
    <d v="2015-02-12T00:00:00"/>
    <n v="49"/>
    <x v="10"/>
    <n v="-331863"/>
    <x v="0"/>
  </r>
  <r>
    <n v="609"/>
    <x v="42"/>
    <d v="2015-02-12T00:00:00"/>
    <n v="49"/>
    <x v="10"/>
    <n v="331863"/>
    <x v="1"/>
  </r>
  <r>
    <n v="609"/>
    <x v="42"/>
    <d v="2015-02-12T00:00:00"/>
    <n v="52"/>
    <x v="11"/>
    <n v="-1276754"/>
    <x v="0"/>
  </r>
  <r>
    <n v="609"/>
    <x v="42"/>
    <d v="2015-02-12T00:00:00"/>
    <n v="52"/>
    <x v="11"/>
    <n v="1276754"/>
    <x v="1"/>
  </r>
  <r>
    <n v="609"/>
    <x v="42"/>
    <d v="2015-02-12T00:00:00"/>
    <n v="56"/>
    <x v="12"/>
    <n v="-4605632"/>
    <x v="0"/>
  </r>
  <r>
    <n v="609"/>
    <x v="42"/>
    <d v="2015-02-12T00:00:00"/>
    <n v="56"/>
    <x v="12"/>
    <n v="4605632"/>
    <x v="1"/>
  </r>
  <r>
    <n v="609"/>
    <x v="42"/>
    <d v="2015-02-12T00:00:00"/>
    <n v="58"/>
    <x v="13"/>
    <n v="-16338085"/>
    <x v="0"/>
  </r>
  <r>
    <n v="609"/>
    <x v="42"/>
    <d v="2015-02-12T00:00:00"/>
    <n v="58"/>
    <x v="13"/>
    <n v="16338085"/>
    <x v="1"/>
  </r>
  <r>
    <n v="609"/>
    <x v="42"/>
    <d v="2015-02-12T00:00:00"/>
    <n v="60"/>
    <x v="14"/>
    <n v="-147480"/>
    <x v="0"/>
  </r>
  <r>
    <n v="609"/>
    <x v="42"/>
    <d v="2015-02-12T00:00:00"/>
    <n v="60"/>
    <x v="14"/>
    <n v="147480"/>
    <x v="1"/>
  </r>
  <r>
    <n v="609"/>
    <x v="42"/>
    <d v="2015-02-12T00:00:00"/>
    <n v="81"/>
    <x v="15"/>
    <n v="-166501"/>
    <x v="0"/>
  </r>
  <r>
    <n v="609"/>
    <x v="42"/>
    <d v="2015-02-12T00:00:00"/>
    <n v="81"/>
    <x v="15"/>
    <n v="166501"/>
    <x v="1"/>
  </r>
  <r>
    <n v="609"/>
    <x v="42"/>
    <d v="2015-02-12T00:00:00"/>
    <n v="98"/>
    <x v="16"/>
    <n v="-1632410"/>
    <x v="0"/>
  </r>
  <r>
    <n v="609"/>
    <x v="42"/>
    <d v="2015-02-12T00:00:00"/>
    <n v="98"/>
    <x v="16"/>
    <n v="1632410"/>
    <x v="1"/>
  </r>
  <r>
    <n v="609"/>
    <x v="42"/>
    <d v="2015-02-12T00:00:00"/>
    <n v="100"/>
    <x v="29"/>
    <n v="-86"/>
    <x v="0"/>
  </r>
  <r>
    <n v="609"/>
    <x v="42"/>
    <d v="2015-02-12T00:00:00"/>
    <n v="100"/>
    <x v="29"/>
    <n v="86"/>
    <x v="1"/>
  </r>
  <r>
    <n v="609"/>
    <x v="42"/>
    <d v="2015-02-12T00:00:00"/>
    <n v="101"/>
    <x v="30"/>
    <n v="-32"/>
    <x v="0"/>
  </r>
  <r>
    <n v="609"/>
    <x v="42"/>
    <d v="2015-02-12T00:00:00"/>
    <n v="101"/>
    <x v="30"/>
    <n v="32"/>
    <x v="1"/>
  </r>
  <r>
    <n v="609"/>
    <x v="42"/>
    <d v="2015-02-12T00:00:00"/>
    <n v="103"/>
    <x v="17"/>
    <n v="-3170226"/>
    <x v="0"/>
  </r>
  <r>
    <n v="609"/>
    <x v="42"/>
    <d v="2015-02-12T00:00:00"/>
    <n v="103"/>
    <x v="17"/>
    <n v="3170226"/>
    <x v="1"/>
  </r>
  <r>
    <n v="609"/>
    <x v="42"/>
    <d v="2015-02-12T00:00:00"/>
    <n v="108"/>
    <x v="18"/>
    <n v="-2474148"/>
    <x v="0"/>
  </r>
  <r>
    <n v="609"/>
    <x v="42"/>
    <d v="2015-02-12T00:00:00"/>
    <n v="108"/>
    <x v="18"/>
    <n v="2474148"/>
    <x v="1"/>
  </r>
  <r>
    <n v="609"/>
    <x v="42"/>
    <d v="2015-02-12T00:00:00"/>
    <n v="110"/>
    <x v="19"/>
    <n v="-1000675"/>
    <x v="0"/>
  </r>
  <r>
    <n v="609"/>
    <x v="42"/>
    <d v="2015-02-12T00:00:00"/>
    <n v="110"/>
    <x v="19"/>
    <n v="1000675"/>
    <x v="1"/>
  </r>
  <r>
    <n v="617"/>
    <x v="43"/>
    <d v="2015-02-12T00:00:00"/>
    <n v="3"/>
    <x v="1"/>
    <n v="-3286"/>
    <x v="0"/>
  </r>
  <r>
    <n v="617"/>
    <x v="43"/>
    <d v="2015-02-12T00:00:00"/>
    <n v="3"/>
    <x v="1"/>
    <n v="3286"/>
    <x v="1"/>
  </r>
  <r>
    <n v="617"/>
    <x v="43"/>
    <d v="2015-02-12T00:00:00"/>
    <n v="4"/>
    <x v="2"/>
    <n v="-28119"/>
    <x v="0"/>
  </r>
  <r>
    <n v="617"/>
    <x v="43"/>
    <d v="2015-02-12T00:00:00"/>
    <n v="4"/>
    <x v="2"/>
    <n v="28119"/>
    <x v="1"/>
  </r>
  <r>
    <n v="617"/>
    <x v="43"/>
    <d v="2015-02-12T00:00:00"/>
    <n v="7"/>
    <x v="3"/>
    <n v="-309512"/>
    <x v="0"/>
  </r>
  <r>
    <n v="617"/>
    <x v="43"/>
    <d v="2015-02-12T00:00:00"/>
    <n v="7"/>
    <x v="3"/>
    <n v="309512"/>
    <x v="1"/>
  </r>
  <r>
    <n v="617"/>
    <x v="43"/>
    <d v="2015-02-12T00:00:00"/>
    <n v="8"/>
    <x v="4"/>
    <n v="-8217"/>
    <x v="0"/>
  </r>
  <r>
    <n v="617"/>
    <x v="43"/>
    <d v="2015-02-12T00:00:00"/>
    <n v="8"/>
    <x v="4"/>
    <n v="8217"/>
    <x v="1"/>
  </r>
  <r>
    <n v="617"/>
    <x v="43"/>
    <d v="2015-02-12T00:00:00"/>
    <n v="28"/>
    <x v="7"/>
    <n v="-1123"/>
    <x v="0"/>
  </r>
  <r>
    <n v="617"/>
    <x v="43"/>
    <d v="2015-02-12T00:00:00"/>
    <n v="28"/>
    <x v="7"/>
    <n v="1123"/>
    <x v="1"/>
  </r>
  <r>
    <n v="617"/>
    <x v="43"/>
    <d v="2015-02-12T00:00:00"/>
    <n v="30"/>
    <x v="8"/>
    <n v="-121128"/>
    <x v="1"/>
  </r>
  <r>
    <n v="617"/>
    <x v="43"/>
    <d v="2015-02-12T00:00:00"/>
    <n v="30"/>
    <x v="8"/>
    <n v="121128"/>
    <x v="0"/>
  </r>
  <r>
    <n v="617"/>
    <x v="43"/>
    <d v="2015-02-12T00:00:00"/>
    <n v="46"/>
    <x v="9"/>
    <n v="-3397"/>
    <x v="0"/>
  </r>
  <r>
    <n v="617"/>
    <x v="43"/>
    <d v="2015-02-12T00:00:00"/>
    <n v="46"/>
    <x v="9"/>
    <n v="3397"/>
    <x v="1"/>
  </r>
  <r>
    <n v="617"/>
    <x v="43"/>
    <d v="2015-02-12T00:00:00"/>
    <n v="56"/>
    <x v="12"/>
    <n v="-23177"/>
    <x v="0"/>
  </r>
  <r>
    <n v="617"/>
    <x v="43"/>
    <d v="2015-02-12T00:00:00"/>
    <n v="56"/>
    <x v="12"/>
    <n v="23177"/>
    <x v="1"/>
  </r>
  <r>
    <n v="617"/>
    <x v="43"/>
    <d v="2015-02-12T00:00:00"/>
    <n v="103"/>
    <x v="17"/>
    <n v="-3899"/>
    <x v="0"/>
  </r>
  <r>
    <n v="617"/>
    <x v="43"/>
    <d v="2015-02-12T00:00:00"/>
    <n v="103"/>
    <x v="17"/>
    <n v="3899"/>
    <x v="1"/>
  </r>
  <r>
    <n v="617"/>
    <x v="43"/>
    <d v="2015-02-12T00:00:00"/>
    <n v="110"/>
    <x v="19"/>
    <n v="-7833"/>
    <x v="0"/>
  </r>
  <r>
    <n v="617"/>
    <x v="43"/>
    <d v="2015-02-12T00:00:00"/>
    <n v="110"/>
    <x v="19"/>
    <n v="7833"/>
    <x v="1"/>
  </r>
  <r>
    <n v="618"/>
    <x v="44"/>
    <d v="2015-02-12T00:00:00"/>
    <n v="4"/>
    <x v="2"/>
    <n v="-7049"/>
    <x v="0"/>
  </r>
  <r>
    <n v="618"/>
    <x v="44"/>
    <d v="2015-02-12T00:00:00"/>
    <n v="4"/>
    <x v="2"/>
    <n v="7049"/>
    <x v="1"/>
  </r>
  <r>
    <n v="618"/>
    <x v="44"/>
    <d v="2015-02-12T00:00:00"/>
    <n v="7"/>
    <x v="3"/>
    <n v="-112683"/>
    <x v="0"/>
  </r>
  <r>
    <n v="618"/>
    <x v="44"/>
    <d v="2015-02-12T00:00:00"/>
    <n v="7"/>
    <x v="3"/>
    <n v="112683"/>
    <x v="1"/>
  </r>
  <r>
    <n v="618"/>
    <x v="44"/>
    <d v="2015-02-12T00:00:00"/>
    <n v="28"/>
    <x v="7"/>
    <n v="-1850"/>
    <x v="0"/>
  </r>
  <r>
    <n v="618"/>
    <x v="44"/>
    <d v="2015-02-12T00:00:00"/>
    <n v="28"/>
    <x v="7"/>
    <n v="1850"/>
    <x v="1"/>
  </r>
  <r>
    <n v="618"/>
    <x v="44"/>
    <d v="2015-02-12T00:00:00"/>
    <n v="30"/>
    <x v="8"/>
    <n v="-60346"/>
    <x v="1"/>
  </r>
  <r>
    <n v="618"/>
    <x v="44"/>
    <d v="2015-02-12T00:00:00"/>
    <n v="30"/>
    <x v="8"/>
    <n v="60346"/>
    <x v="0"/>
  </r>
  <r>
    <n v="618"/>
    <x v="44"/>
    <d v="2015-02-12T00:00:00"/>
    <n v="46"/>
    <x v="9"/>
    <n v="-996"/>
    <x v="0"/>
  </r>
  <r>
    <n v="618"/>
    <x v="44"/>
    <d v="2015-02-12T00:00:00"/>
    <n v="46"/>
    <x v="9"/>
    <n v="996"/>
    <x v="1"/>
  </r>
  <r>
    <n v="618"/>
    <x v="44"/>
    <d v="2015-02-12T00:00:00"/>
    <n v="56"/>
    <x v="12"/>
    <n v="-8726"/>
    <x v="0"/>
  </r>
  <r>
    <n v="618"/>
    <x v="44"/>
    <d v="2015-02-12T00:00:00"/>
    <n v="56"/>
    <x v="12"/>
    <n v="8726"/>
    <x v="1"/>
  </r>
  <r>
    <n v="618"/>
    <x v="44"/>
    <d v="2015-02-12T00:00:00"/>
    <n v="103"/>
    <x v="17"/>
    <n v="-2969"/>
    <x v="0"/>
  </r>
  <r>
    <n v="618"/>
    <x v="44"/>
    <d v="2015-02-12T00:00:00"/>
    <n v="103"/>
    <x v="17"/>
    <n v="2969"/>
    <x v="1"/>
  </r>
  <r>
    <n v="618"/>
    <x v="44"/>
    <d v="2015-02-12T00:00:00"/>
    <n v="110"/>
    <x v="19"/>
    <n v="-2240"/>
    <x v="0"/>
  </r>
  <r>
    <n v="618"/>
    <x v="44"/>
    <d v="2015-02-12T00:00:00"/>
    <n v="110"/>
    <x v="19"/>
    <n v="2240"/>
    <x v="1"/>
  </r>
  <r>
    <n v="620"/>
    <x v="45"/>
    <d v="2015-02-12T00:00:00"/>
    <n v="4"/>
    <x v="2"/>
    <n v="-19164"/>
    <x v="0"/>
  </r>
  <r>
    <n v="620"/>
    <x v="45"/>
    <d v="2015-02-12T00:00:00"/>
    <n v="4"/>
    <x v="2"/>
    <n v="19164"/>
    <x v="1"/>
  </r>
  <r>
    <n v="620"/>
    <x v="45"/>
    <d v="2015-02-12T00:00:00"/>
    <n v="7"/>
    <x v="3"/>
    <n v="-315280"/>
    <x v="0"/>
  </r>
  <r>
    <n v="620"/>
    <x v="45"/>
    <d v="2015-02-12T00:00:00"/>
    <n v="7"/>
    <x v="3"/>
    <n v="315280"/>
    <x v="1"/>
  </r>
  <r>
    <n v="620"/>
    <x v="45"/>
    <d v="2015-02-12T00:00:00"/>
    <n v="30"/>
    <x v="8"/>
    <n v="-188902"/>
    <x v="1"/>
  </r>
  <r>
    <n v="620"/>
    <x v="45"/>
    <d v="2015-02-12T00:00:00"/>
    <n v="30"/>
    <x v="8"/>
    <n v="188902"/>
    <x v="0"/>
  </r>
  <r>
    <n v="620"/>
    <x v="45"/>
    <d v="2015-02-12T00:00:00"/>
    <n v="46"/>
    <x v="9"/>
    <n v="-684"/>
    <x v="0"/>
  </r>
  <r>
    <n v="620"/>
    <x v="45"/>
    <d v="2015-02-12T00:00:00"/>
    <n v="46"/>
    <x v="9"/>
    <n v="684"/>
    <x v="1"/>
  </r>
  <r>
    <n v="620"/>
    <x v="45"/>
    <d v="2015-02-12T00:00:00"/>
    <n v="56"/>
    <x v="12"/>
    <n v="-15583"/>
    <x v="0"/>
  </r>
  <r>
    <n v="620"/>
    <x v="45"/>
    <d v="2015-02-12T00:00:00"/>
    <n v="56"/>
    <x v="12"/>
    <n v="15583"/>
    <x v="1"/>
  </r>
  <r>
    <n v="620"/>
    <x v="45"/>
    <d v="2015-02-12T00:00:00"/>
    <n v="81"/>
    <x v="15"/>
    <n v="-1400"/>
    <x v="0"/>
  </r>
  <r>
    <n v="620"/>
    <x v="45"/>
    <d v="2015-02-12T00:00:00"/>
    <n v="81"/>
    <x v="15"/>
    <n v="1400"/>
    <x v="1"/>
  </r>
  <r>
    <n v="621"/>
    <x v="46"/>
    <d v="2015-02-12T00:00:00"/>
    <n v="4"/>
    <x v="2"/>
    <n v="-15568"/>
    <x v="0"/>
  </r>
  <r>
    <n v="621"/>
    <x v="46"/>
    <d v="2015-02-12T00:00:00"/>
    <n v="4"/>
    <x v="2"/>
    <n v="15568"/>
    <x v="1"/>
  </r>
  <r>
    <n v="621"/>
    <x v="46"/>
    <d v="2015-02-12T00:00:00"/>
    <n v="7"/>
    <x v="3"/>
    <n v="-52325"/>
    <x v="0"/>
  </r>
  <r>
    <n v="621"/>
    <x v="46"/>
    <d v="2015-02-12T00:00:00"/>
    <n v="7"/>
    <x v="3"/>
    <n v="52325"/>
    <x v="1"/>
  </r>
  <r>
    <n v="621"/>
    <x v="46"/>
    <d v="2015-02-12T00:00:00"/>
    <n v="17"/>
    <x v="5"/>
    <n v="-1065"/>
    <x v="0"/>
  </r>
  <r>
    <n v="621"/>
    <x v="46"/>
    <d v="2015-02-12T00:00:00"/>
    <n v="17"/>
    <x v="5"/>
    <n v="1065"/>
    <x v="1"/>
  </r>
  <r>
    <n v="621"/>
    <x v="46"/>
    <d v="2015-02-12T00:00:00"/>
    <n v="30"/>
    <x v="8"/>
    <n v="-23135"/>
    <x v="1"/>
  </r>
  <r>
    <n v="621"/>
    <x v="46"/>
    <d v="2015-02-12T00:00:00"/>
    <n v="30"/>
    <x v="8"/>
    <n v="23135"/>
    <x v="0"/>
  </r>
  <r>
    <n v="621"/>
    <x v="46"/>
    <d v="2015-02-12T00:00:00"/>
    <n v="46"/>
    <x v="9"/>
    <n v="-280"/>
    <x v="0"/>
  </r>
  <r>
    <n v="621"/>
    <x v="46"/>
    <d v="2015-02-12T00:00:00"/>
    <n v="46"/>
    <x v="9"/>
    <n v="280"/>
    <x v="1"/>
  </r>
  <r>
    <n v="621"/>
    <x v="46"/>
    <d v="2015-02-12T00:00:00"/>
    <n v="56"/>
    <x v="12"/>
    <n v="-17206"/>
    <x v="0"/>
  </r>
  <r>
    <n v="621"/>
    <x v="46"/>
    <d v="2015-02-12T00:00:00"/>
    <n v="56"/>
    <x v="12"/>
    <n v="17206"/>
    <x v="1"/>
  </r>
  <r>
    <n v="621"/>
    <x v="46"/>
    <d v="2015-02-12T00:00:00"/>
    <n v="103"/>
    <x v="17"/>
    <n v="-11829"/>
    <x v="0"/>
  </r>
  <r>
    <n v="621"/>
    <x v="46"/>
    <d v="2015-02-12T00:00:00"/>
    <n v="103"/>
    <x v="17"/>
    <n v="11829"/>
    <x v="1"/>
  </r>
  <r>
    <n v="621"/>
    <x v="46"/>
    <d v="2015-02-12T00:00:00"/>
    <n v="108"/>
    <x v="18"/>
    <n v="-7717"/>
    <x v="0"/>
  </r>
  <r>
    <n v="621"/>
    <x v="46"/>
    <d v="2015-02-12T00:00:00"/>
    <n v="108"/>
    <x v="18"/>
    <n v="7717"/>
    <x v="1"/>
  </r>
  <r>
    <n v="626"/>
    <x v="47"/>
    <d v="2015-02-12T00:00:00"/>
    <n v="4"/>
    <x v="2"/>
    <n v="-122443"/>
    <x v="0"/>
  </r>
  <r>
    <n v="626"/>
    <x v="47"/>
    <d v="2015-02-12T00:00:00"/>
    <n v="4"/>
    <x v="2"/>
    <n v="122443"/>
    <x v="1"/>
  </r>
  <r>
    <n v="626"/>
    <x v="47"/>
    <d v="2015-02-12T00:00:00"/>
    <n v="7"/>
    <x v="3"/>
    <n v="-551286"/>
    <x v="0"/>
  </r>
  <r>
    <n v="626"/>
    <x v="47"/>
    <d v="2015-02-12T00:00:00"/>
    <n v="7"/>
    <x v="3"/>
    <n v="551286"/>
    <x v="1"/>
  </r>
  <r>
    <n v="626"/>
    <x v="47"/>
    <d v="2015-02-12T00:00:00"/>
    <n v="17"/>
    <x v="5"/>
    <n v="-3075"/>
    <x v="0"/>
  </r>
  <r>
    <n v="626"/>
    <x v="47"/>
    <d v="2015-02-12T00:00:00"/>
    <n v="17"/>
    <x v="5"/>
    <n v="3075"/>
    <x v="1"/>
  </r>
  <r>
    <n v="626"/>
    <x v="47"/>
    <d v="2015-02-12T00:00:00"/>
    <n v="28"/>
    <x v="7"/>
    <n v="-765"/>
    <x v="0"/>
  </r>
  <r>
    <n v="626"/>
    <x v="47"/>
    <d v="2015-02-12T00:00:00"/>
    <n v="28"/>
    <x v="7"/>
    <n v="765"/>
    <x v="1"/>
  </r>
  <r>
    <n v="626"/>
    <x v="47"/>
    <d v="2015-02-12T00:00:00"/>
    <n v="30"/>
    <x v="8"/>
    <n v="-289719"/>
    <x v="1"/>
  </r>
  <r>
    <n v="626"/>
    <x v="47"/>
    <d v="2015-02-12T00:00:00"/>
    <n v="30"/>
    <x v="8"/>
    <n v="289719"/>
    <x v="0"/>
  </r>
  <r>
    <n v="626"/>
    <x v="47"/>
    <d v="2015-02-12T00:00:00"/>
    <n v="46"/>
    <x v="9"/>
    <n v="-602"/>
    <x v="0"/>
  </r>
  <r>
    <n v="626"/>
    <x v="47"/>
    <d v="2015-02-12T00:00:00"/>
    <n v="46"/>
    <x v="9"/>
    <n v="602"/>
    <x v="1"/>
  </r>
  <r>
    <n v="626"/>
    <x v="47"/>
    <d v="2015-02-12T00:00:00"/>
    <n v="56"/>
    <x v="12"/>
    <n v="-150831"/>
    <x v="0"/>
  </r>
  <r>
    <n v="626"/>
    <x v="47"/>
    <d v="2015-02-12T00:00:00"/>
    <n v="56"/>
    <x v="12"/>
    <n v="150831"/>
    <x v="1"/>
  </r>
  <r>
    <n v="626"/>
    <x v="47"/>
    <d v="2015-02-12T00:00:00"/>
    <n v="98"/>
    <x v="16"/>
    <n v="-20283"/>
    <x v="0"/>
  </r>
  <r>
    <n v="626"/>
    <x v="47"/>
    <d v="2015-02-12T00:00:00"/>
    <n v="98"/>
    <x v="16"/>
    <n v="20283"/>
    <x v="1"/>
  </r>
  <r>
    <n v="626"/>
    <x v="47"/>
    <d v="2015-02-12T00:00:00"/>
    <n v="100"/>
    <x v="29"/>
    <n v="-4"/>
    <x v="0"/>
  </r>
  <r>
    <n v="626"/>
    <x v="47"/>
    <d v="2015-02-12T00:00:00"/>
    <n v="100"/>
    <x v="29"/>
    <n v="4"/>
    <x v="1"/>
  </r>
  <r>
    <n v="626"/>
    <x v="47"/>
    <d v="2015-02-12T00:00:00"/>
    <n v="103"/>
    <x v="17"/>
    <n v="-240633"/>
    <x v="0"/>
  </r>
  <r>
    <n v="626"/>
    <x v="47"/>
    <d v="2015-02-12T00:00:00"/>
    <n v="103"/>
    <x v="17"/>
    <n v="240633"/>
    <x v="1"/>
  </r>
  <r>
    <n v="626"/>
    <x v="47"/>
    <d v="2015-02-12T00:00:00"/>
    <n v="108"/>
    <x v="18"/>
    <n v="-245018"/>
    <x v="0"/>
  </r>
  <r>
    <n v="626"/>
    <x v="47"/>
    <d v="2015-02-12T00:00:00"/>
    <n v="108"/>
    <x v="18"/>
    <n v="245018"/>
    <x v="1"/>
  </r>
  <r>
    <n v="626"/>
    <x v="47"/>
    <d v="2015-02-12T00:00:00"/>
    <n v="110"/>
    <x v="19"/>
    <n v="-1225"/>
    <x v="0"/>
  </r>
  <r>
    <n v="626"/>
    <x v="47"/>
    <d v="2015-02-12T00:00:00"/>
    <n v="110"/>
    <x v="19"/>
    <n v="1225"/>
    <x v="1"/>
  </r>
  <r>
    <n v="628"/>
    <x v="48"/>
    <d v="2015-02-12T00:00:00"/>
    <n v="4"/>
    <x v="2"/>
    <n v="-46803"/>
    <x v="0"/>
  </r>
  <r>
    <n v="628"/>
    <x v="48"/>
    <d v="2015-02-12T00:00:00"/>
    <n v="4"/>
    <x v="2"/>
    <n v="46803"/>
    <x v="1"/>
  </r>
  <r>
    <n v="628"/>
    <x v="48"/>
    <d v="2015-02-12T00:00:00"/>
    <n v="7"/>
    <x v="3"/>
    <n v="-357831"/>
    <x v="0"/>
  </r>
  <r>
    <n v="628"/>
    <x v="48"/>
    <d v="2015-02-12T00:00:00"/>
    <n v="7"/>
    <x v="3"/>
    <n v="357831"/>
    <x v="1"/>
  </r>
  <r>
    <n v="628"/>
    <x v="48"/>
    <d v="2015-02-12T00:00:00"/>
    <n v="17"/>
    <x v="5"/>
    <n v="-9920"/>
    <x v="0"/>
  </r>
  <r>
    <n v="628"/>
    <x v="48"/>
    <d v="2015-02-12T00:00:00"/>
    <n v="17"/>
    <x v="5"/>
    <n v="9920"/>
    <x v="1"/>
  </r>
  <r>
    <n v="628"/>
    <x v="48"/>
    <d v="2015-02-12T00:00:00"/>
    <n v="28"/>
    <x v="7"/>
    <n v="-683"/>
    <x v="0"/>
  </r>
  <r>
    <n v="628"/>
    <x v="48"/>
    <d v="2015-02-12T00:00:00"/>
    <n v="28"/>
    <x v="7"/>
    <n v="683"/>
    <x v="1"/>
  </r>
  <r>
    <n v="628"/>
    <x v="48"/>
    <d v="2015-02-12T00:00:00"/>
    <n v="30"/>
    <x v="8"/>
    <n v="-186889"/>
    <x v="1"/>
  </r>
  <r>
    <n v="628"/>
    <x v="48"/>
    <d v="2015-02-12T00:00:00"/>
    <n v="30"/>
    <x v="8"/>
    <n v="186889"/>
    <x v="0"/>
  </r>
  <r>
    <n v="628"/>
    <x v="48"/>
    <d v="2015-02-12T00:00:00"/>
    <n v="46"/>
    <x v="9"/>
    <n v="-1747"/>
    <x v="0"/>
  </r>
  <r>
    <n v="628"/>
    <x v="48"/>
    <d v="2015-02-12T00:00:00"/>
    <n v="46"/>
    <x v="9"/>
    <n v="1747"/>
    <x v="1"/>
  </r>
  <r>
    <n v="628"/>
    <x v="48"/>
    <d v="2015-02-12T00:00:00"/>
    <n v="52"/>
    <x v="11"/>
    <n v="-6700"/>
    <x v="0"/>
  </r>
  <r>
    <n v="628"/>
    <x v="48"/>
    <d v="2015-02-12T00:00:00"/>
    <n v="52"/>
    <x v="11"/>
    <n v="6700"/>
    <x v="1"/>
  </r>
  <r>
    <n v="628"/>
    <x v="48"/>
    <d v="2015-02-12T00:00:00"/>
    <n v="56"/>
    <x v="12"/>
    <n v="-97993"/>
    <x v="0"/>
  </r>
  <r>
    <n v="628"/>
    <x v="48"/>
    <d v="2015-02-12T00:00:00"/>
    <n v="56"/>
    <x v="12"/>
    <n v="97993"/>
    <x v="1"/>
  </r>
  <r>
    <n v="628"/>
    <x v="48"/>
    <d v="2015-02-12T00:00:00"/>
    <n v="98"/>
    <x v="16"/>
    <n v="-31226"/>
    <x v="0"/>
  </r>
  <r>
    <n v="628"/>
    <x v="48"/>
    <d v="2015-02-12T00:00:00"/>
    <n v="98"/>
    <x v="16"/>
    <n v="31226"/>
    <x v="1"/>
  </r>
  <r>
    <n v="628"/>
    <x v="48"/>
    <d v="2015-02-12T00:00:00"/>
    <n v="100"/>
    <x v="29"/>
    <n v="-4"/>
    <x v="0"/>
  </r>
  <r>
    <n v="628"/>
    <x v="48"/>
    <d v="2015-02-12T00:00:00"/>
    <n v="100"/>
    <x v="29"/>
    <n v="4"/>
    <x v="1"/>
  </r>
  <r>
    <n v="628"/>
    <x v="48"/>
    <d v="2015-02-12T00:00:00"/>
    <n v="103"/>
    <x v="17"/>
    <n v="-20352"/>
    <x v="0"/>
  </r>
  <r>
    <n v="628"/>
    <x v="48"/>
    <d v="2015-02-12T00:00:00"/>
    <n v="103"/>
    <x v="17"/>
    <n v="20352"/>
    <x v="1"/>
  </r>
  <r>
    <n v="628"/>
    <x v="48"/>
    <d v="2015-02-12T00:00:00"/>
    <n v="108"/>
    <x v="18"/>
    <n v="-23667"/>
    <x v="0"/>
  </r>
  <r>
    <n v="628"/>
    <x v="48"/>
    <d v="2015-02-12T00:00:00"/>
    <n v="108"/>
    <x v="18"/>
    <n v="23667"/>
    <x v="1"/>
  </r>
  <r>
    <n v="631"/>
    <x v="49"/>
    <d v="2015-02-12T00:00:00"/>
    <n v="4"/>
    <x v="2"/>
    <n v="-11295"/>
    <x v="0"/>
  </r>
  <r>
    <n v="631"/>
    <x v="49"/>
    <d v="2015-02-12T00:00:00"/>
    <n v="4"/>
    <x v="2"/>
    <n v="11295"/>
    <x v="1"/>
  </r>
  <r>
    <n v="631"/>
    <x v="49"/>
    <d v="2015-02-12T00:00:00"/>
    <n v="7"/>
    <x v="3"/>
    <n v="-164726"/>
    <x v="0"/>
  </r>
  <r>
    <n v="631"/>
    <x v="49"/>
    <d v="2015-02-12T00:00:00"/>
    <n v="7"/>
    <x v="3"/>
    <n v="164726"/>
    <x v="1"/>
  </r>
  <r>
    <n v="631"/>
    <x v="49"/>
    <d v="2015-02-12T00:00:00"/>
    <n v="17"/>
    <x v="5"/>
    <n v="-926"/>
    <x v="0"/>
  </r>
  <r>
    <n v="631"/>
    <x v="49"/>
    <d v="2015-02-12T00:00:00"/>
    <n v="17"/>
    <x v="5"/>
    <n v="926"/>
    <x v="1"/>
  </r>
  <r>
    <n v="631"/>
    <x v="49"/>
    <d v="2015-02-12T00:00:00"/>
    <n v="24"/>
    <x v="6"/>
    <n v="-13456"/>
    <x v="0"/>
  </r>
  <r>
    <n v="631"/>
    <x v="49"/>
    <d v="2015-02-12T00:00:00"/>
    <n v="24"/>
    <x v="6"/>
    <n v="13456"/>
    <x v="1"/>
  </r>
  <r>
    <n v="631"/>
    <x v="49"/>
    <d v="2015-02-12T00:00:00"/>
    <n v="28"/>
    <x v="7"/>
    <n v="-11619"/>
    <x v="0"/>
  </r>
  <r>
    <n v="631"/>
    <x v="49"/>
    <d v="2015-02-12T00:00:00"/>
    <n v="28"/>
    <x v="7"/>
    <n v="11619"/>
    <x v="1"/>
  </r>
  <r>
    <n v="631"/>
    <x v="49"/>
    <d v="2015-02-12T00:00:00"/>
    <n v="30"/>
    <x v="8"/>
    <n v="-84991"/>
    <x v="1"/>
  </r>
  <r>
    <n v="631"/>
    <x v="49"/>
    <d v="2015-02-12T00:00:00"/>
    <n v="30"/>
    <x v="8"/>
    <n v="84991"/>
    <x v="0"/>
  </r>
  <r>
    <n v="631"/>
    <x v="49"/>
    <d v="2015-02-12T00:00:00"/>
    <n v="46"/>
    <x v="9"/>
    <n v="-1464"/>
    <x v="0"/>
  </r>
  <r>
    <n v="631"/>
    <x v="49"/>
    <d v="2015-02-12T00:00:00"/>
    <n v="46"/>
    <x v="9"/>
    <n v="1464"/>
    <x v="1"/>
  </r>
  <r>
    <n v="631"/>
    <x v="49"/>
    <d v="2015-02-12T00:00:00"/>
    <n v="52"/>
    <x v="11"/>
    <n v="-20430"/>
    <x v="0"/>
  </r>
  <r>
    <n v="631"/>
    <x v="49"/>
    <d v="2015-02-12T00:00:00"/>
    <n v="52"/>
    <x v="11"/>
    <n v="20430"/>
    <x v="1"/>
  </r>
  <r>
    <n v="631"/>
    <x v="49"/>
    <d v="2015-02-12T00:00:00"/>
    <n v="56"/>
    <x v="12"/>
    <n v="-23555"/>
    <x v="0"/>
  </r>
  <r>
    <n v="631"/>
    <x v="49"/>
    <d v="2015-02-12T00:00:00"/>
    <n v="56"/>
    <x v="12"/>
    <n v="23555"/>
    <x v="1"/>
  </r>
  <r>
    <n v="631"/>
    <x v="49"/>
    <d v="2015-02-12T00:00:00"/>
    <n v="58"/>
    <x v="13"/>
    <n v="-113180"/>
    <x v="0"/>
  </r>
  <r>
    <n v="631"/>
    <x v="49"/>
    <d v="2015-02-12T00:00:00"/>
    <n v="58"/>
    <x v="13"/>
    <n v="113180"/>
    <x v="1"/>
  </r>
  <r>
    <n v="631"/>
    <x v="49"/>
    <d v="2015-02-12T00:00:00"/>
    <n v="60"/>
    <x v="14"/>
    <n v="-2097"/>
    <x v="0"/>
  </r>
  <r>
    <n v="631"/>
    <x v="49"/>
    <d v="2015-02-12T00:00:00"/>
    <n v="60"/>
    <x v="14"/>
    <n v="2097"/>
    <x v="1"/>
  </r>
  <r>
    <n v="631"/>
    <x v="49"/>
    <d v="2015-02-12T00:00:00"/>
    <n v="103"/>
    <x v="17"/>
    <n v="-23565"/>
    <x v="0"/>
  </r>
  <r>
    <n v="631"/>
    <x v="49"/>
    <d v="2015-02-12T00:00:00"/>
    <n v="103"/>
    <x v="17"/>
    <n v="23565"/>
    <x v="1"/>
  </r>
  <r>
    <n v="631"/>
    <x v="49"/>
    <d v="2015-02-12T00:00:00"/>
    <n v="108"/>
    <x v="18"/>
    <n v="-22922"/>
    <x v="0"/>
  </r>
  <r>
    <n v="631"/>
    <x v="49"/>
    <d v="2015-02-12T00:00:00"/>
    <n v="108"/>
    <x v="18"/>
    <n v="22922"/>
    <x v="1"/>
  </r>
  <r>
    <n v="631"/>
    <x v="49"/>
    <d v="2015-02-12T00:00:00"/>
    <n v="110"/>
    <x v="19"/>
    <n v="-9047"/>
    <x v="0"/>
  </r>
  <r>
    <n v="631"/>
    <x v="49"/>
    <d v="2015-02-12T00:00:00"/>
    <n v="110"/>
    <x v="19"/>
    <n v="9047"/>
    <x v="1"/>
  </r>
  <r>
    <n v="632"/>
    <x v="50"/>
    <d v="2015-02-12T00:00:00"/>
    <n v="4"/>
    <x v="2"/>
    <n v="-7805"/>
    <x v="0"/>
  </r>
  <r>
    <n v="632"/>
    <x v="50"/>
    <d v="2015-02-12T00:00:00"/>
    <n v="4"/>
    <x v="2"/>
    <n v="7805"/>
    <x v="1"/>
  </r>
  <r>
    <n v="632"/>
    <x v="50"/>
    <d v="2015-02-12T00:00:00"/>
    <n v="7"/>
    <x v="3"/>
    <n v="-38367"/>
    <x v="0"/>
  </r>
  <r>
    <n v="632"/>
    <x v="50"/>
    <d v="2015-02-12T00:00:00"/>
    <n v="7"/>
    <x v="3"/>
    <n v="38367"/>
    <x v="1"/>
  </r>
  <r>
    <n v="632"/>
    <x v="50"/>
    <d v="2015-02-12T00:00:00"/>
    <n v="17"/>
    <x v="5"/>
    <n v="-1095"/>
    <x v="0"/>
  </r>
  <r>
    <n v="632"/>
    <x v="50"/>
    <d v="2015-02-12T00:00:00"/>
    <n v="17"/>
    <x v="5"/>
    <n v="1095"/>
    <x v="1"/>
  </r>
  <r>
    <n v="632"/>
    <x v="50"/>
    <d v="2015-02-12T00:00:00"/>
    <n v="24"/>
    <x v="6"/>
    <n v="-2023"/>
    <x v="0"/>
  </r>
  <r>
    <n v="632"/>
    <x v="50"/>
    <d v="2015-02-12T00:00:00"/>
    <n v="24"/>
    <x v="6"/>
    <n v="2023"/>
    <x v="1"/>
  </r>
  <r>
    <n v="632"/>
    <x v="50"/>
    <d v="2015-02-12T00:00:00"/>
    <n v="30"/>
    <x v="8"/>
    <n v="-20302"/>
    <x v="1"/>
  </r>
  <r>
    <n v="632"/>
    <x v="50"/>
    <d v="2015-02-12T00:00:00"/>
    <n v="30"/>
    <x v="8"/>
    <n v="20302"/>
    <x v="0"/>
  </r>
  <r>
    <n v="632"/>
    <x v="50"/>
    <d v="2015-02-12T00:00:00"/>
    <n v="46"/>
    <x v="9"/>
    <n v="-171"/>
    <x v="0"/>
  </r>
  <r>
    <n v="632"/>
    <x v="50"/>
    <d v="2015-02-12T00:00:00"/>
    <n v="46"/>
    <x v="9"/>
    <n v="171"/>
    <x v="1"/>
  </r>
  <r>
    <n v="632"/>
    <x v="50"/>
    <d v="2015-02-12T00:00:00"/>
    <n v="56"/>
    <x v="12"/>
    <n v="-14966"/>
    <x v="0"/>
  </r>
  <r>
    <n v="632"/>
    <x v="50"/>
    <d v="2015-02-12T00:00:00"/>
    <n v="56"/>
    <x v="12"/>
    <n v="14966"/>
    <x v="1"/>
  </r>
  <r>
    <n v="632"/>
    <x v="50"/>
    <d v="2015-02-12T00:00:00"/>
    <n v="98"/>
    <x v="16"/>
    <n v="-2620"/>
    <x v="0"/>
  </r>
  <r>
    <n v="632"/>
    <x v="50"/>
    <d v="2015-02-12T00:00:00"/>
    <n v="98"/>
    <x v="16"/>
    <n v="2620"/>
    <x v="1"/>
  </r>
  <r>
    <n v="632"/>
    <x v="50"/>
    <d v="2015-02-12T00:00:00"/>
    <n v="103"/>
    <x v="17"/>
    <n v="-205"/>
    <x v="0"/>
  </r>
  <r>
    <n v="632"/>
    <x v="50"/>
    <d v="2015-02-12T00:00:00"/>
    <n v="103"/>
    <x v="17"/>
    <n v="205"/>
    <x v="1"/>
  </r>
  <r>
    <n v="632"/>
    <x v="50"/>
    <d v="2015-02-12T00:00:00"/>
    <n v="108"/>
    <x v="18"/>
    <n v="-9655"/>
    <x v="0"/>
  </r>
  <r>
    <n v="632"/>
    <x v="50"/>
    <d v="2015-02-12T00:00:00"/>
    <n v="108"/>
    <x v="18"/>
    <n v="9655"/>
    <x v="1"/>
  </r>
  <r>
    <n v="634"/>
    <x v="51"/>
    <d v="2015-02-12T00:00:00"/>
    <n v="4"/>
    <x v="2"/>
    <n v="-92199"/>
    <x v="0"/>
  </r>
  <r>
    <n v="634"/>
    <x v="51"/>
    <d v="2015-02-12T00:00:00"/>
    <n v="4"/>
    <x v="2"/>
    <n v="92199"/>
    <x v="1"/>
  </r>
  <r>
    <n v="634"/>
    <x v="51"/>
    <d v="2015-02-12T00:00:00"/>
    <n v="7"/>
    <x v="3"/>
    <n v="-576267"/>
    <x v="0"/>
  </r>
  <r>
    <n v="634"/>
    <x v="51"/>
    <d v="2015-02-12T00:00:00"/>
    <n v="7"/>
    <x v="3"/>
    <n v="576267"/>
    <x v="1"/>
  </r>
  <r>
    <n v="634"/>
    <x v="51"/>
    <d v="2015-02-12T00:00:00"/>
    <n v="17"/>
    <x v="5"/>
    <n v="-3414"/>
    <x v="0"/>
  </r>
  <r>
    <n v="634"/>
    <x v="51"/>
    <d v="2015-02-12T00:00:00"/>
    <n v="17"/>
    <x v="5"/>
    <n v="3414"/>
    <x v="1"/>
  </r>
  <r>
    <n v="634"/>
    <x v="51"/>
    <d v="2015-02-12T00:00:00"/>
    <n v="30"/>
    <x v="8"/>
    <n v="-283139"/>
    <x v="1"/>
  </r>
  <r>
    <n v="634"/>
    <x v="51"/>
    <d v="2015-02-12T00:00:00"/>
    <n v="30"/>
    <x v="8"/>
    <n v="283139"/>
    <x v="0"/>
  </r>
  <r>
    <n v="634"/>
    <x v="51"/>
    <d v="2015-02-12T00:00:00"/>
    <n v="46"/>
    <x v="9"/>
    <n v="-7757"/>
    <x v="0"/>
  </r>
  <r>
    <n v="634"/>
    <x v="51"/>
    <d v="2015-02-12T00:00:00"/>
    <n v="46"/>
    <x v="9"/>
    <n v="7757"/>
    <x v="1"/>
  </r>
  <r>
    <n v="634"/>
    <x v="51"/>
    <d v="2015-02-12T00:00:00"/>
    <n v="56"/>
    <x v="12"/>
    <n v="-123392"/>
    <x v="0"/>
  </r>
  <r>
    <n v="634"/>
    <x v="51"/>
    <d v="2015-02-12T00:00:00"/>
    <n v="56"/>
    <x v="12"/>
    <n v="123392"/>
    <x v="1"/>
  </r>
  <r>
    <n v="634"/>
    <x v="51"/>
    <d v="2015-02-12T00:00:00"/>
    <n v="81"/>
    <x v="15"/>
    <n v="-5600"/>
    <x v="0"/>
  </r>
  <r>
    <n v="634"/>
    <x v="51"/>
    <d v="2015-02-12T00:00:00"/>
    <n v="81"/>
    <x v="15"/>
    <n v="5600"/>
    <x v="1"/>
  </r>
  <r>
    <n v="634"/>
    <x v="51"/>
    <d v="2015-02-12T00:00:00"/>
    <n v="98"/>
    <x v="16"/>
    <n v="-39506"/>
    <x v="0"/>
  </r>
  <r>
    <n v="634"/>
    <x v="51"/>
    <d v="2015-02-12T00:00:00"/>
    <n v="98"/>
    <x v="16"/>
    <n v="39506"/>
    <x v="1"/>
  </r>
  <r>
    <n v="634"/>
    <x v="51"/>
    <d v="2015-02-12T00:00:00"/>
    <n v="103"/>
    <x v="17"/>
    <n v="-100867"/>
    <x v="0"/>
  </r>
  <r>
    <n v="634"/>
    <x v="51"/>
    <d v="2015-02-12T00:00:00"/>
    <n v="103"/>
    <x v="17"/>
    <n v="100867"/>
    <x v="1"/>
  </r>
  <r>
    <n v="634"/>
    <x v="51"/>
    <d v="2015-02-12T00:00:00"/>
    <n v="108"/>
    <x v="18"/>
    <n v="-128914"/>
    <x v="0"/>
  </r>
  <r>
    <n v="634"/>
    <x v="51"/>
    <d v="2015-02-12T00:00:00"/>
    <n v="108"/>
    <x v="18"/>
    <n v="128914"/>
    <x v="1"/>
  </r>
  <r>
    <n v="634"/>
    <x v="51"/>
    <d v="2015-02-12T00:00:00"/>
    <n v="110"/>
    <x v="19"/>
    <n v="-1113"/>
    <x v="0"/>
  </r>
  <r>
    <n v="634"/>
    <x v="51"/>
    <d v="2015-02-12T00:00:00"/>
    <n v="110"/>
    <x v="19"/>
    <n v="1113"/>
    <x v="1"/>
  </r>
  <r>
    <n v="635"/>
    <x v="52"/>
    <d v="2015-02-12T00:00:00"/>
    <n v="3"/>
    <x v="1"/>
    <n v="-13565"/>
    <x v="0"/>
  </r>
  <r>
    <n v="635"/>
    <x v="52"/>
    <d v="2015-02-12T00:00:00"/>
    <n v="3"/>
    <x v="1"/>
    <n v="13565"/>
    <x v="1"/>
  </r>
  <r>
    <n v="635"/>
    <x v="52"/>
    <d v="2015-02-12T00:00:00"/>
    <n v="4"/>
    <x v="2"/>
    <n v="-247469"/>
    <x v="0"/>
  </r>
  <r>
    <n v="635"/>
    <x v="52"/>
    <d v="2015-02-12T00:00:00"/>
    <n v="4"/>
    <x v="2"/>
    <n v="247469"/>
    <x v="1"/>
  </r>
  <r>
    <n v="635"/>
    <x v="52"/>
    <d v="2015-02-12T00:00:00"/>
    <n v="7"/>
    <x v="3"/>
    <n v="-1183503"/>
    <x v="0"/>
  </r>
  <r>
    <n v="635"/>
    <x v="52"/>
    <d v="2015-02-12T00:00:00"/>
    <n v="7"/>
    <x v="3"/>
    <n v="1183503"/>
    <x v="1"/>
  </r>
  <r>
    <n v="635"/>
    <x v="52"/>
    <d v="2015-02-12T00:00:00"/>
    <n v="17"/>
    <x v="5"/>
    <n v="-18560"/>
    <x v="0"/>
  </r>
  <r>
    <n v="635"/>
    <x v="52"/>
    <d v="2015-02-12T00:00:00"/>
    <n v="17"/>
    <x v="5"/>
    <n v="18560"/>
    <x v="1"/>
  </r>
  <r>
    <n v="635"/>
    <x v="52"/>
    <d v="2015-02-12T00:00:00"/>
    <n v="30"/>
    <x v="8"/>
    <n v="-497030"/>
    <x v="1"/>
  </r>
  <r>
    <n v="635"/>
    <x v="52"/>
    <d v="2015-02-12T00:00:00"/>
    <n v="30"/>
    <x v="8"/>
    <n v="497030"/>
    <x v="0"/>
  </r>
  <r>
    <n v="635"/>
    <x v="52"/>
    <d v="2015-02-12T00:00:00"/>
    <n v="46"/>
    <x v="9"/>
    <n v="-21405"/>
    <x v="0"/>
  </r>
  <r>
    <n v="635"/>
    <x v="52"/>
    <d v="2015-02-12T00:00:00"/>
    <n v="46"/>
    <x v="9"/>
    <n v="21405"/>
    <x v="1"/>
  </r>
  <r>
    <n v="635"/>
    <x v="52"/>
    <d v="2015-02-12T00:00:00"/>
    <n v="49"/>
    <x v="10"/>
    <n v="-57149"/>
    <x v="0"/>
  </r>
  <r>
    <n v="635"/>
    <x v="52"/>
    <d v="2015-02-12T00:00:00"/>
    <n v="49"/>
    <x v="10"/>
    <n v="57149"/>
    <x v="1"/>
  </r>
  <r>
    <n v="635"/>
    <x v="52"/>
    <d v="2015-02-12T00:00:00"/>
    <n v="52"/>
    <x v="11"/>
    <n v="-7558"/>
    <x v="0"/>
  </r>
  <r>
    <n v="635"/>
    <x v="52"/>
    <d v="2015-02-12T00:00:00"/>
    <n v="52"/>
    <x v="11"/>
    <n v="7558"/>
    <x v="1"/>
  </r>
  <r>
    <n v="635"/>
    <x v="52"/>
    <d v="2015-02-12T00:00:00"/>
    <n v="56"/>
    <x v="12"/>
    <n v="-330803"/>
    <x v="0"/>
  </r>
  <r>
    <n v="635"/>
    <x v="52"/>
    <d v="2015-02-12T00:00:00"/>
    <n v="56"/>
    <x v="12"/>
    <n v="330803"/>
    <x v="1"/>
  </r>
  <r>
    <n v="635"/>
    <x v="52"/>
    <d v="2015-02-12T00:00:00"/>
    <n v="81"/>
    <x v="15"/>
    <n v="-17238"/>
    <x v="0"/>
  </r>
  <r>
    <n v="635"/>
    <x v="52"/>
    <d v="2015-02-12T00:00:00"/>
    <n v="81"/>
    <x v="15"/>
    <n v="17238"/>
    <x v="1"/>
  </r>
  <r>
    <n v="635"/>
    <x v="52"/>
    <d v="2015-02-12T00:00:00"/>
    <n v="98"/>
    <x v="16"/>
    <n v="-132018"/>
    <x v="0"/>
  </r>
  <r>
    <n v="635"/>
    <x v="52"/>
    <d v="2015-02-12T00:00:00"/>
    <n v="98"/>
    <x v="16"/>
    <n v="132018"/>
    <x v="1"/>
  </r>
  <r>
    <n v="635"/>
    <x v="52"/>
    <d v="2015-02-12T00:00:00"/>
    <n v="100"/>
    <x v="29"/>
    <n v="-11"/>
    <x v="0"/>
  </r>
  <r>
    <n v="635"/>
    <x v="52"/>
    <d v="2015-02-12T00:00:00"/>
    <n v="100"/>
    <x v="29"/>
    <n v="11"/>
    <x v="1"/>
  </r>
  <r>
    <n v="635"/>
    <x v="52"/>
    <d v="2015-02-12T00:00:00"/>
    <n v="101"/>
    <x v="30"/>
    <n v="-1"/>
    <x v="0"/>
  </r>
  <r>
    <n v="635"/>
    <x v="52"/>
    <d v="2015-02-12T00:00:00"/>
    <n v="101"/>
    <x v="30"/>
    <n v="1"/>
    <x v="1"/>
  </r>
  <r>
    <n v="635"/>
    <x v="52"/>
    <d v="2015-02-12T00:00:00"/>
    <n v="103"/>
    <x v="17"/>
    <n v="-328631"/>
    <x v="0"/>
  </r>
  <r>
    <n v="635"/>
    <x v="52"/>
    <d v="2015-02-12T00:00:00"/>
    <n v="103"/>
    <x v="17"/>
    <n v="328631"/>
    <x v="1"/>
  </r>
  <r>
    <n v="635"/>
    <x v="52"/>
    <d v="2015-02-12T00:00:00"/>
    <n v="108"/>
    <x v="18"/>
    <n v="-374732"/>
    <x v="0"/>
  </r>
  <r>
    <n v="635"/>
    <x v="52"/>
    <d v="2015-02-12T00:00:00"/>
    <n v="108"/>
    <x v="18"/>
    <n v="374732"/>
    <x v="1"/>
  </r>
  <r>
    <n v="635"/>
    <x v="52"/>
    <d v="2015-02-12T00:00:00"/>
    <n v="110"/>
    <x v="19"/>
    <n v="-6032"/>
    <x v="0"/>
  </r>
  <r>
    <n v="635"/>
    <x v="52"/>
    <d v="2015-02-12T00:00:00"/>
    <n v="110"/>
    <x v="19"/>
    <n v="6032"/>
    <x v="1"/>
  </r>
  <r>
    <n v="636"/>
    <x v="53"/>
    <d v="2015-02-12T00:00:00"/>
    <n v="1"/>
    <x v="0"/>
    <n v="-3249"/>
    <x v="0"/>
  </r>
  <r>
    <n v="636"/>
    <x v="53"/>
    <d v="2015-02-12T00:00:00"/>
    <n v="1"/>
    <x v="0"/>
    <n v="3249"/>
    <x v="1"/>
  </r>
  <r>
    <n v="636"/>
    <x v="53"/>
    <d v="2015-02-12T00:00:00"/>
    <n v="3"/>
    <x v="1"/>
    <n v="-32880"/>
    <x v="0"/>
  </r>
  <r>
    <n v="636"/>
    <x v="53"/>
    <d v="2015-02-12T00:00:00"/>
    <n v="3"/>
    <x v="1"/>
    <n v="32880"/>
    <x v="1"/>
  </r>
  <r>
    <n v="636"/>
    <x v="53"/>
    <d v="2015-02-12T00:00:00"/>
    <n v="4"/>
    <x v="2"/>
    <n v="-62058"/>
    <x v="0"/>
  </r>
  <r>
    <n v="636"/>
    <x v="53"/>
    <d v="2015-02-12T00:00:00"/>
    <n v="4"/>
    <x v="2"/>
    <n v="62058"/>
    <x v="1"/>
  </r>
  <r>
    <n v="636"/>
    <x v="53"/>
    <d v="2015-02-12T00:00:00"/>
    <n v="7"/>
    <x v="3"/>
    <n v="-2294190"/>
    <x v="0"/>
  </r>
  <r>
    <n v="636"/>
    <x v="53"/>
    <d v="2015-02-12T00:00:00"/>
    <n v="7"/>
    <x v="3"/>
    <n v="2294190"/>
    <x v="1"/>
  </r>
  <r>
    <n v="636"/>
    <x v="53"/>
    <d v="2015-02-12T00:00:00"/>
    <n v="8"/>
    <x v="4"/>
    <n v="-66848"/>
    <x v="0"/>
  </r>
  <r>
    <n v="636"/>
    <x v="53"/>
    <d v="2015-02-12T00:00:00"/>
    <n v="8"/>
    <x v="4"/>
    <n v="66848"/>
    <x v="1"/>
  </r>
  <r>
    <n v="636"/>
    <x v="53"/>
    <d v="2015-02-12T00:00:00"/>
    <n v="17"/>
    <x v="5"/>
    <n v="-67074"/>
    <x v="0"/>
  </r>
  <r>
    <n v="636"/>
    <x v="53"/>
    <d v="2015-02-12T00:00:00"/>
    <n v="17"/>
    <x v="5"/>
    <n v="67074"/>
    <x v="1"/>
  </r>
  <r>
    <n v="636"/>
    <x v="53"/>
    <d v="2015-02-12T00:00:00"/>
    <n v="24"/>
    <x v="6"/>
    <n v="-78531"/>
    <x v="0"/>
  </r>
  <r>
    <n v="636"/>
    <x v="53"/>
    <d v="2015-02-12T00:00:00"/>
    <n v="24"/>
    <x v="6"/>
    <n v="78531"/>
    <x v="1"/>
  </r>
  <r>
    <n v="636"/>
    <x v="53"/>
    <d v="2015-02-12T00:00:00"/>
    <n v="28"/>
    <x v="7"/>
    <n v="-118391"/>
    <x v="0"/>
  </r>
  <r>
    <n v="636"/>
    <x v="53"/>
    <d v="2015-02-12T00:00:00"/>
    <n v="28"/>
    <x v="7"/>
    <n v="118391"/>
    <x v="1"/>
  </r>
  <r>
    <n v="636"/>
    <x v="53"/>
    <d v="2015-02-12T00:00:00"/>
    <n v="30"/>
    <x v="8"/>
    <n v="-713117"/>
    <x v="1"/>
  </r>
  <r>
    <n v="636"/>
    <x v="53"/>
    <d v="2015-02-12T00:00:00"/>
    <n v="30"/>
    <x v="8"/>
    <n v="713117"/>
    <x v="0"/>
  </r>
  <r>
    <n v="636"/>
    <x v="53"/>
    <d v="2015-02-12T00:00:00"/>
    <n v="46"/>
    <x v="9"/>
    <n v="-51489"/>
    <x v="0"/>
  </r>
  <r>
    <n v="636"/>
    <x v="53"/>
    <d v="2015-02-12T00:00:00"/>
    <n v="46"/>
    <x v="9"/>
    <n v="51489"/>
    <x v="1"/>
  </r>
  <r>
    <n v="636"/>
    <x v="53"/>
    <d v="2015-02-12T00:00:00"/>
    <n v="52"/>
    <x v="11"/>
    <n v="-51660"/>
    <x v="0"/>
  </r>
  <r>
    <n v="636"/>
    <x v="53"/>
    <d v="2015-02-12T00:00:00"/>
    <n v="52"/>
    <x v="11"/>
    <n v="51660"/>
    <x v="1"/>
  </r>
  <r>
    <n v="636"/>
    <x v="53"/>
    <d v="2015-02-12T00:00:00"/>
    <n v="56"/>
    <x v="12"/>
    <n v="-333162"/>
    <x v="0"/>
  </r>
  <r>
    <n v="636"/>
    <x v="53"/>
    <d v="2015-02-12T00:00:00"/>
    <n v="56"/>
    <x v="12"/>
    <n v="333162"/>
    <x v="1"/>
  </r>
  <r>
    <n v="636"/>
    <x v="53"/>
    <d v="2015-02-12T00:00:00"/>
    <n v="58"/>
    <x v="13"/>
    <n v="-809162"/>
    <x v="0"/>
  </r>
  <r>
    <n v="636"/>
    <x v="53"/>
    <d v="2015-02-12T00:00:00"/>
    <n v="58"/>
    <x v="13"/>
    <n v="809162"/>
    <x v="1"/>
  </r>
  <r>
    <n v="636"/>
    <x v="53"/>
    <d v="2015-02-12T00:00:00"/>
    <n v="60"/>
    <x v="14"/>
    <n v="-6683"/>
    <x v="0"/>
  </r>
  <r>
    <n v="636"/>
    <x v="53"/>
    <d v="2015-02-12T00:00:00"/>
    <n v="60"/>
    <x v="14"/>
    <n v="6683"/>
    <x v="1"/>
  </r>
  <r>
    <n v="636"/>
    <x v="53"/>
    <d v="2015-02-12T00:00:00"/>
    <n v="81"/>
    <x v="15"/>
    <n v="-37907"/>
    <x v="0"/>
  </r>
  <r>
    <n v="636"/>
    <x v="53"/>
    <d v="2015-02-12T00:00:00"/>
    <n v="81"/>
    <x v="15"/>
    <n v="37907"/>
    <x v="1"/>
  </r>
  <r>
    <n v="636"/>
    <x v="53"/>
    <d v="2015-02-12T00:00:00"/>
    <n v="98"/>
    <x v="16"/>
    <n v="-173520"/>
    <x v="0"/>
  </r>
  <r>
    <n v="636"/>
    <x v="53"/>
    <d v="2015-02-12T00:00:00"/>
    <n v="98"/>
    <x v="16"/>
    <n v="173520"/>
    <x v="1"/>
  </r>
  <r>
    <n v="636"/>
    <x v="53"/>
    <d v="2015-02-12T00:00:00"/>
    <n v="100"/>
    <x v="29"/>
    <n v="-41"/>
    <x v="0"/>
  </r>
  <r>
    <n v="636"/>
    <x v="53"/>
    <d v="2015-02-12T00:00:00"/>
    <n v="100"/>
    <x v="29"/>
    <n v="41"/>
    <x v="1"/>
  </r>
  <r>
    <n v="636"/>
    <x v="53"/>
    <d v="2015-02-12T00:00:00"/>
    <n v="103"/>
    <x v="17"/>
    <n v="-196930"/>
    <x v="0"/>
  </r>
  <r>
    <n v="636"/>
    <x v="53"/>
    <d v="2015-02-12T00:00:00"/>
    <n v="103"/>
    <x v="17"/>
    <n v="196930"/>
    <x v="1"/>
  </r>
  <r>
    <n v="636"/>
    <x v="53"/>
    <d v="2015-02-12T00:00:00"/>
    <n v="108"/>
    <x v="18"/>
    <n v="-117640"/>
    <x v="0"/>
  </r>
  <r>
    <n v="636"/>
    <x v="53"/>
    <d v="2015-02-12T00:00:00"/>
    <n v="108"/>
    <x v="18"/>
    <n v="117640"/>
    <x v="1"/>
  </r>
  <r>
    <n v="636"/>
    <x v="53"/>
    <d v="2015-02-12T00:00:00"/>
    <n v="110"/>
    <x v="19"/>
    <n v="-309422"/>
    <x v="0"/>
  </r>
  <r>
    <n v="636"/>
    <x v="53"/>
    <d v="2015-02-12T00:00:00"/>
    <n v="110"/>
    <x v="19"/>
    <n v="309422"/>
    <x v="1"/>
  </r>
  <r>
    <n v="637"/>
    <x v="54"/>
    <d v="2015-02-12T00:00:00"/>
    <n v="4"/>
    <x v="2"/>
    <n v="-4800"/>
    <x v="0"/>
  </r>
  <r>
    <n v="637"/>
    <x v="54"/>
    <d v="2015-02-12T00:00:00"/>
    <n v="4"/>
    <x v="2"/>
    <n v="4800"/>
    <x v="1"/>
  </r>
  <r>
    <n v="637"/>
    <x v="54"/>
    <d v="2015-02-12T00:00:00"/>
    <n v="7"/>
    <x v="3"/>
    <n v="-193986"/>
    <x v="0"/>
  </r>
  <r>
    <n v="637"/>
    <x v="54"/>
    <d v="2015-02-12T00:00:00"/>
    <n v="7"/>
    <x v="3"/>
    <n v="193986"/>
    <x v="1"/>
  </r>
  <r>
    <n v="637"/>
    <x v="54"/>
    <d v="2015-02-12T00:00:00"/>
    <n v="17"/>
    <x v="5"/>
    <n v="-2418"/>
    <x v="0"/>
  </r>
  <r>
    <n v="637"/>
    <x v="54"/>
    <d v="2015-02-12T00:00:00"/>
    <n v="17"/>
    <x v="5"/>
    <n v="2418"/>
    <x v="1"/>
  </r>
  <r>
    <n v="637"/>
    <x v="54"/>
    <d v="2015-02-12T00:00:00"/>
    <n v="24"/>
    <x v="6"/>
    <n v="-7332"/>
    <x v="0"/>
  </r>
  <r>
    <n v="637"/>
    <x v="54"/>
    <d v="2015-02-12T00:00:00"/>
    <n v="24"/>
    <x v="6"/>
    <n v="7332"/>
    <x v="1"/>
  </r>
  <r>
    <n v="637"/>
    <x v="54"/>
    <d v="2015-02-12T00:00:00"/>
    <n v="28"/>
    <x v="7"/>
    <n v="-5540"/>
    <x v="0"/>
  </r>
  <r>
    <n v="637"/>
    <x v="54"/>
    <d v="2015-02-12T00:00:00"/>
    <n v="28"/>
    <x v="7"/>
    <n v="5540"/>
    <x v="1"/>
  </r>
  <r>
    <n v="637"/>
    <x v="54"/>
    <d v="2015-02-12T00:00:00"/>
    <n v="30"/>
    <x v="8"/>
    <n v="-92894"/>
    <x v="1"/>
  </r>
  <r>
    <n v="637"/>
    <x v="54"/>
    <d v="2015-02-12T00:00:00"/>
    <n v="30"/>
    <x v="8"/>
    <n v="92894"/>
    <x v="0"/>
  </r>
  <r>
    <n v="637"/>
    <x v="54"/>
    <d v="2015-02-12T00:00:00"/>
    <n v="46"/>
    <x v="9"/>
    <n v="-1611"/>
    <x v="0"/>
  </r>
  <r>
    <n v="637"/>
    <x v="54"/>
    <d v="2015-02-12T00:00:00"/>
    <n v="46"/>
    <x v="9"/>
    <n v="1611"/>
    <x v="1"/>
  </r>
  <r>
    <n v="637"/>
    <x v="54"/>
    <d v="2015-02-12T00:00:00"/>
    <n v="52"/>
    <x v="11"/>
    <n v="-6700"/>
    <x v="0"/>
  </r>
  <r>
    <n v="637"/>
    <x v="54"/>
    <d v="2015-02-12T00:00:00"/>
    <n v="52"/>
    <x v="11"/>
    <n v="6700"/>
    <x v="1"/>
  </r>
  <r>
    <n v="637"/>
    <x v="54"/>
    <d v="2015-02-12T00:00:00"/>
    <n v="56"/>
    <x v="12"/>
    <n v="-25003"/>
    <x v="0"/>
  </r>
  <r>
    <n v="637"/>
    <x v="54"/>
    <d v="2015-02-12T00:00:00"/>
    <n v="56"/>
    <x v="12"/>
    <n v="25003"/>
    <x v="1"/>
  </r>
  <r>
    <n v="637"/>
    <x v="54"/>
    <d v="2015-02-12T00:00:00"/>
    <n v="98"/>
    <x v="16"/>
    <n v="-14892"/>
    <x v="0"/>
  </r>
  <r>
    <n v="637"/>
    <x v="54"/>
    <d v="2015-02-12T00:00:00"/>
    <n v="98"/>
    <x v="16"/>
    <n v="14892"/>
    <x v="1"/>
  </r>
  <r>
    <n v="637"/>
    <x v="54"/>
    <d v="2015-02-12T00:00:00"/>
    <n v="103"/>
    <x v="17"/>
    <n v="-14049"/>
    <x v="0"/>
  </r>
  <r>
    <n v="637"/>
    <x v="54"/>
    <d v="2015-02-12T00:00:00"/>
    <n v="103"/>
    <x v="17"/>
    <n v="14049"/>
    <x v="1"/>
  </r>
  <r>
    <n v="637"/>
    <x v="54"/>
    <d v="2015-02-12T00:00:00"/>
    <n v="108"/>
    <x v="18"/>
    <n v="-9884"/>
    <x v="0"/>
  </r>
  <r>
    <n v="637"/>
    <x v="54"/>
    <d v="2015-02-12T00:00:00"/>
    <n v="108"/>
    <x v="18"/>
    <n v="9884"/>
    <x v="1"/>
  </r>
  <r>
    <n v="637"/>
    <x v="54"/>
    <d v="2015-02-12T00:00:00"/>
    <n v="110"/>
    <x v="19"/>
    <n v="-3785"/>
    <x v="0"/>
  </r>
  <r>
    <n v="637"/>
    <x v="54"/>
    <d v="2015-02-12T00:00:00"/>
    <n v="110"/>
    <x v="19"/>
    <n v="3785"/>
    <x v="1"/>
  </r>
  <r>
    <n v="638"/>
    <x v="55"/>
    <d v="2015-02-12T00:00:00"/>
    <n v="1"/>
    <x v="0"/>
    <n v="-20"/>
    <x v="0"/>
  </r>
  <r>
    <n v="638"/>
    <x v="55"/>
    <d v="2015-02-12T00:00:00"/>
    <n v="1"/>
    <x v="0"/>
    <n v="20"/>
    <x v="1"/>
  </r>
  <r>
    <n v="638"/>
    <x v="55"/>
    <d v="2015-02-12T00:00:00"/>
    <n v="4"/>
    <x v="2"/>
    <n v="-8411"/>
    <x v="0"/>
  </r>
  <r>
    <n v="638"/>
    <x v="55"/>
    <d v="2015-02-12T00:00:00"/>
    <n v="4"/>
    <x v="2"/>
    <n v="8411"/>
    <x v="1"/>
  </r>
  <r>
    <n v="638"/>
    <x v="55"/>
    <d v="2015-02-12T00:00:00"/>
    <n v="7"/>
    <x v="3"/>
    <n v="-6155"/>
    <x v="0"/>
  </r>
  <r>
    <n v="638"/>
    <x v="55"/>
    <d v="2015-02-12T00:00:00"/>
    <n v="7"/>
    <x v="3"/>
    <n v="6155"/>
    <x v="1"/>
  </r>
  <r>
    <n v="638"/>
    <x v="55"/>
    <d v="2015-02-12T00:00:00"/>
    <n v="17"/>
    <x v="5"/>
    <n v="-888"/>
    <x v="0"/>
  </r>
  <r>
    <n v="638"/>
    <x v="55"/>
    <d v="2015-02-12T00:00:00"/>
    <n v="17"/>
    <x v="5"/>
    <n v="888"/>
    <x v="1"/>
  </r>
  <r>
    <n v="638"/>
    <x v="55"/>
    <d v="2015-02-12T00:00:00"/>
    <n v="30"/>
    <x v="8"/>
    <n v="-3395"/>
    <x v="1"/>
  </r>
  <r>
    <n v="638"/>
    <x v="55"/>
    <d v="2015-02-12T00:00:00"/>
    <n v="30"/>
    <x v="8"/>
    <n v="3395"/>
    <x v="0"/>
  </r>
  <r>
    <n v="638"/>
    <x v="55"/>
    <d v="2015-02-12T00:00:00"/>
    <n v="46"/>
    <x v="9"/>
    <n v="-20"/>
    <x v="0"/>
  </r>
  <r>
    <n v="638"/>
    <x v="55"/>
    <d v="2015-02-12T00:00:00"/>
    <n v="46"/>
    <x v="9"/>
    <n v="20"/>
    <x v="1"/>
  </r>
  <r>
    <n v="638"/>
    <x v="55"/>
    <d v="2015-02-12T00:00:00"/>
    <n v="56"/>
    <x v="12"/>
    <n v="-8387"/>
    <x v="0"/>
  </r>
  <r>
    <n v="638"/>
    <x v="55"/>
    <d v="2015-02-12T00:00:00"/>
    <n v="56"/>
    <x v="12"/>
    <n v="8387"/>
    <x v="1"/>
  </r>
  <r>
    <n v="638"/>
    <x v="55"/>
    <d v="2015-02-12T00:00:00"/>
    <n v="81"/>
    <x v="15"/>
    <n v="-51"/>
    <x v="0"/>
  </r>
  <r>
    <n v="638"/>
    <x v="55"/>
    <d v="2015-02-12T00:00:00"/>
    <n v="81"/>
    <x v="15"/>
    <n v="51"/>
    <x v="1"/>
  </r>
  <r>
    <n v="638"/>
    <x v="55"/>
    <d v="2015-02-12T00:00:00"/>
    <n v="98"/>
    <x v="16"/>
    <n v="-40553"/>
    <x v="0"/>
  </r>
  <r>
    <n v="638"/>
    <x v="55"/>
    <d v="2015-02-12T00:00:00"/>
    <n v="98"/>
    <x v="16"/>
    <n v="40553"/>
    <x v="1"/>
  </r>
  <r>
    <n v="638"/>
    <x v="55"/>
    <d v="2015-02-12T00:00:00"/>
    <n v="100"/>
    <x v="29"/>
    <n v="-5"/>
    <x v="0"/>
  </r>
  <r>
    <n v="638"/>
    <x v="55"/>
    <d v="2015-02-12T00:00:00"/>
    <n v="100"/>
    <x v="29"/>
    <n v="5"/>
    <x v="1"/>
  </r>
  <r>
    <n v="638"/>
    <x v="55"/>
    <d v="2015-02-12T00:00:00"/>
    <n v="103"/>
    <x v="17"/>
    <n v="-3171"/>
    <x v="0"/>
  </r>
  <r>
    <n v="638"/>
    <x v="55"/>
    <d v="2015-02-12T00:00:00"/>
    <n v="103"/>
    <x v="17"/>
    <n v="3171"/>
    <x v="1"/>
  </r>
  <r>
    <n v="638"/>
    <x v="55"/>
    <d v="2015-02-12T00:00:00"/>
    <n v="108"/>
    <x v="18"/>
    <n v="-45483"/>
    <x v="0"/>
  </r>
  <r>
    <n v="638"/>
    <x v="55"/>
    <d v="2015-02-12T00:00:00"/>
    <n v="108"/>
    <x v="18"/>
    <n v="45483"/>
    <x v="1"/>
  </r>
  <r>
    <n v="638"/>
    <x v="55"/>
    <d v="2015-02-12T00:00:00"/>
    <n v="110"/>
    <x v="19"/>
    <n v="-251"/>
    <x v="0"/>
  </r>
  <r>
    <n v="638"/>
    <x v="55"/>
    <d v="2015-02-12T00:00:00"/>
    <n v="110"/>
    <x v="19"/>
    <n v="251"/>
    <x v="1"/>
  </r>
  <r>
    <n v="639"/>
    <x v="56"/>
    <d v="2015-02-12T00:00:00"/>
    <n v="4"/>
    <x v="2"/>
    <n v="-4465"/>
    <x v="0"/>
  </r>
  <r>
    <n v="639"/>
    <x v="56"/>
    <d v="2015-02-12T00:00:00"/>
    <n v="4"/>
    <x v="2"/>
    <n v="4465"/>
    <x v="1"/>
  </r>
  <r>
    <n v="639"/>
    <x v="56"/>
    <d v="2015-02-12T00:00:00"/>
    <n v="7"/>
    <x v="3"/>
    <n v="-308205"/>
    <x v="0"/>
  </r>
  <r>
    <n v="639"/>
    <x v="56"/>
    <d v="2015-02-12T00:00:00"/>
    <n v="7"/>
    <x v="3"/>
    <n v="308205"/>
    <x v="1"/>
  </r>
  <r>
    <n v="639"/>
    <x v="56"/>
    <d v="2015-02-12T00:00:00"/>
    <n v="17"/>
    <x v="5"/>
    <n v="-2349"/>
    <x v="0"/>
  </r>
  <r>
    <n v="639"/>
    <x v="56"/>
    <d v="2015-02-12T00:00:00"/>
    <n v="17"/>
    <x v="5"/>
    <n v="2349"/>
    <x v="1"/>
  </r>
  <r>
    <n v="639"/>
    <x v="56"/>
    <d v="2015-02-12T00:00:00"/>
    <n v="24"/>
    <x v="6"/>
    <n v="-9616"/>
    <x v="0"/>
  </r>
  <r>
    <n v="639"/>
    <x v="56"/>
    <d v="2015-02-12T00:00:00"/>
    <n v="24"/>
    <x v="6"/>
    <n v="9616"/>
    <x v="1"/>
  </r>
  <r>
    <n v="639"/>
    <x v="56"/>
    <d v="2015-02-12T00:00:00"/>
    <n v="28"/>
    <x v="7"/>
    <n v="-10485"/>
    <x v="0"/>
  </r>
  <r>
    <n v="639"/>
    <x v="56"/>
    <d v="2015-02-12T00:00:00"/>
    <n v="28"/>
    <x v="7"/>
    <n v="10485"/>
    <x v="1"/>
  </r>
  <r>
    <n v="639"/>
    <x v="56"/>
    <d v="2015-02-12T00:00:00"/>
    <n v="30"/>
    <x v="8"/>
    <n v="-145438"/>
    <x v="1"/>
  </r>
  <r>
    <n v="639"/>
    <x v="56"/>
    <d v="2015-02-12T00:00:00"/>
    <n v="30"/>
    <x v="8"/>
    <n v="145438"/>
    <x v="0"/>
  </r>
  <r>
    <n v="639"/>
    <x v="56"/>
    <d v="2015-02-12T00:00:00"/>
    <n v="46"/>
    <x v="9"/>
    <n v="-4721"/>
    <x v="0"/>
  </r>
  <r>
    <n v="639"/>
    <x v="56"/>
    <d v="2015-02-12T00:00:00"/>
    <n v="46"/>
    <x v="9"/>
    <n v="4721"/>
    <x v="1"/>
  </r>
  <r>
    <n v="639"/>
    <x v="56"/>
    <d v="2015-02-12T00:00:00"/>
    <n v="52"/>
    <x v="11"/>
    <n v="-5620"/>
    <x v="0"/>
  </r>
  <r>
    <n v="639"/>
    <x v="56"/>
    <d v="2015-02-12T00:00:00"/>
    <n v="52"/>
    <x v="11"/>
    <n v="5620"/>
    <x v="1"/>
  </r>
  <r>
    <n v="639"/>
    <x v="56"/>
    <d v="2015-02-12T00:00:00"/>
    <n v="56"/>
    <x v="12"/>
    <n v="-26014"/>
    <x v="0"/>
  </r>
  <r>
    <n v="639"/>
    <x v="56"/>
    <d v="2015-02-12T00:00:00"/>
    <n v="56"/>
    <x v="12"/>
    <n v="26014"/>
    <x v="1"/>
  </r>
  <r>
    <n v="639"/>
    <x v="56"/>
    <d v="2015-02-12T00:00:00"/>
    <n v="58"/>
    <x v="13"/>
    <n v="-307202"/>
    <x v="0"/>
  </r>
  <r>
    <n v="639"/>
    <x v="56"/>
    <d v="2015-02-12T00:00:00"/>
    <n v="58"/>
    <x v="13"/>
    <n v="307202"/>
    <x v="1"/>
  </r>
  <r>
    <n v="639"/>
    <x v="56"/>
    <d v="2015-02-12T00:00:00"/>
    <n v="60"/>
    <x v="14"/>
    <n v="-2367"/>
    <x v="0"/>
  </r>
  <r>
    <n v="639"/>
    <x v="56"/>
    <d v="2015-02-12T00:00:00"/>
    <n v="60"/>
    <x v="14"/>
    <n v="2367"/>
    <x v="1"/>
  </r>
  <r>
    <n v="639"/>
    <x v="56"/>
    <d v="2015-02-12T00:00:00"/>
    <n v="98"/>
    <x v="16"/>
    <n v="-19060"/>
    <x v="0"/>
  </r>
  <r>
    <n v="639"/>
    <x v="56"/>
    <d v="2015-02-12T00:00:00"/>
    <n v="98"/>
    <x v="16"/>
    <n v="19060"/>
    <x v="1"/>
  </r>
  <r>
    <n v="639"/>
    <x v="56"/>
    <d v="2015-02-12T00:00:00"/>
    <n v="103"/>
    <x v="17"/>
    <n v="-13761"/>
    <x v="0"/>
  </r>
  <r>
    <n v="639"/>
    <x v="56"/>
    <d v="2015-02-12T00:00:00"/>
    <n v="103"/>
    <x v="17"/>
    <n v="13761"/>
    <x v="1"/>
  </r>
  <r>
    <n v="639"/>
    <x v="56"/>
    <d v="2015-02-12T00:00:00"/>
    <n v="108"/>
    <x v="18"/>
    <n v="-9193"/>
    <x v="0"/>
  </r>
  <r>
    <n v="639"/>
    <x v="56"/>
    <d v="2015-02-12T00:00:00"/>
    <n v="108"/>
    <x v="18"/>
    <n v="9193"/>
    <x v="1"/>
  </r>
  <r>
    <n v="639"/>
    <x v="56"/>
    <d v="2015-02-12T00:00:00"/>
    <n v="110"/>
    <x v="19"/>
    <n v="-1652"/>
    <x v="0"/>
  </r>
  <r>
    <n v="639"/>
    <x v="56"/>
    <d v="2015-02-12T00:00:00"/>
    <n v="110"/>
    <x v="19"/>
    <n v="1652"/>
    <x v="1"/>
  </r>
  <r>
    <n v="641"/>
    <x v="57"/>
    <d v="2015-02-12T00:00:00"/>
    <n v="7"/>
    <x v="3"/>
    <n v="-88149"/>
    <x v="0"/>
  </r>
  <r>
    <n v="641"/>
    <x v="57"/>
    <d v="2015-02-12T00:00:00"/>
    <n v="7"/>
    <x v="3"/>
    <n v="88149"/>
    <x v="1"/>
  </r>
  <r>
    <n v="641"/>
    <x v="57"/>
    <d v="2015-02-12T00:00:00"/>
    <n v="24"/>
    <x v="6"/>
    <n v="-4025"/>
    <x v="0"/>
  </r>
  <r>
    <n v="641"/>
    <x v="57"/>
    <d v="2015-02-12T00:00:00"/>
    <n v="24"/>
    <x v="6"/>
    <n v="4025"/>
    <x v="1"/>
  </r>
  <r>
    <n v="641"/>
    <x v="57"/>
    <d v="2015-02-12T00:00:00"/>
    <n v="28"/>
    <x v="7"/>
    <n v="-3758"/>
    <x v="0"/>
  </r>
  <r>
    <n v="641"/>
    <x v="57"/>
    <d v="2015-02-12T00:00:00"/>
    <n v="28"/>
    <x v="7"/>
    <n v="3758"/>
    <x v="1"/>
  </r>
  <r>
    <n v="641"/>
    <x v="57"/>
    <d v="2015-02-12T00:00:00"/>
    <n v="30"/>
    <x v="8"/>
    <n v="-35375"/>
    <x v="1"/>
  </r>
  <r>
    <n v="641"/>
    <x v="57"/>
    <d v="2015-02-12T00:00:00"/>
    <n v="30"/>
    <x v="8"/>
    <n v="35375"/>
    <x v="0"/>
  </r>
  <r>
    <n v="641"/>
    <x v="57"/>
    <d v="2015-02-12T00:00:00"/>
    <n v="46"/>
    <x v="9"/>
    <n v="-1994"/>
    <x v="0"/>
  </r>
  <r>
    <n v="641"/>
    <x v="57"/>
    <d v="2015-02-12T00:00:00"/>
    <n v="46"/>
    <x v="9"/>
    <n v="1994"/>
    <x v="1"/>
  </r>
  <r>
    <n v="641"/>
    <x v="57"/>
    <d v="2015-02-12T00:00:00"/>
    <n v="52"/>
    <x v="11"/>
    <n v="-13400"/>
    <x v="0"/>
  </r>
  <r>
    <n v="641"/>
    <x v="57"/>
    <d v="2015-02-12T00:00:00"/>
    <n v="52"/>
    <x v="11"/>
    <n v="13400"/>
    <x v="1"/>
  </r>
  <r>
    <n v="641"/>
    <x v="57"/>
    <d v="2015-02-12T00:00:00"/>
    <n v="56"/>
    <x v="12"/>
    <n v="-3677"/>
    <x v="0"/>
  </r>
  <r>
    <n v="641"/>
    <x v="57"/>
    <d v="2015-02-12T00:00:00"/>
    <n v="56"/>
    <x v="12"/>
    <n v="3677"/>
    <x v="1"/>
  </r>
  <r>
    <n v="641"/>
    <x v="57"/>
    <d v="2015-02-12T00:00:00"/>
    <n v="58"/>
    <x v="13"/>
    <n v="-167143"/>
    <x v="0"/>
  </r>
  <r>
    <n v="641"/>
    <x v="57"/>
    <d v="2015-02-12T00:00:00"/>
    <n v="58"/>
    <x v="13"/>
    <n v="167143"/>
    <x v="1"/>
  </r>
  <r>
    <n v="641"/>
    <x v="57"/>
    <d v="2015-02-12T00:00:00"/>
    <n v="60"/>
    <x v="14"/>
    <n v="-2133"/>
    <x v="0"/>
  </r>
  <r>
    <n v="641"/>
    <x v="57"/>
    <d v="2015-02-12T00:00:00"/>
    <n v="60"/>
    <x v="14"/>
    <n v="2133"/>
    <x v="1"/>
  </r>
  <r>
    <n v="641"/>
    <x v="57"/>
    <d v="2015-02-12T00:00:00"/>
    <n v="103"/>
    <x v="17"/>
    <n v="-623"/>
    <x v="0"/>
  </r>
  <r>
    <n v="641"/>
    <x v="57"/>
    <d v="2015-02-12T00:00:00"/>
    <n v="103"/>
    <x v="17"/>
    <n v="623"/>
    <x v="1"/>
  </r>
  <r>
    <n v="641"/>
    <x v="57"/>
    <d v="2015-02-12T00:00:00"/>
    <n v="110"/>
    <x v="19"/>
    <n v="-677"/>
    <x v="0"/>
  </r>
  <r>
    <n v="641"/>
    <x v="57"/>
    <d v="2015-02-12T00:00:00"/>
    <n v="110"/>
    <x v="19"/>
    <n v="677"/>
    <x v="1"/>
  </r>
  <r>
    <n v="649"/>
    <x v="58"/>
    <d v="2015-02-12T00:00:00"/>
    <n v="1"/>
    <x v="0"/>
    <n v="-3209"/>
    <x v="0"/>
  </r>
  <r>
    <n v="649"/>
    <x v="58"/>
    <d v="2015-02-12T00:00:00"/>
    <n v="1"/>
    <x v="0"/>
    <n v="3209"/>
    <x v="1"/>
  </r>
  <r>
    <n v="649"/>
    <x v="58"/>
    <d v="2015-02-12T00:00:00"/>
    <n v="4"/>
    <x v="2"/>
    <n v="-6256"/>
    <x v="0"/>
  </r>
  <r>
    <n v="649"/>
    <x v="58"/>
    <d v="2015-02-12T00:00:00"/>
    <n v="4"/>
    <x v="2"/>
    <n v="6256"/>
    <x v="1"/>
  </r>
  <r>
    <n v="649"/>
    <x v="58"/>
    <d v="2015-02-12T00:00:00"/>
    <n v="7"/>
    <x v="3"/>
    <n v="-185401"/>
    <x v="0"/>
  </r>
  <r>
    <n v="649"/>
    <x v="58"/>
    <d v="2015-02-12T00:00:00"/>
    <n v="7"/>
    <x v="3"/>
    <n v="185401"/>
    <x v="1"/>
  </r>
  <r>
    <n v="649"/>
    <x v="58"/>
    <d v="2015-02-12T00:00:00"/>
    <n v="30"/>
    <x v="8"/>
    <n v="-90832"/>
    <x v="1"/>
  </r>
  <r>
    <n v="649"/>
    <x v="58"/>
    <d v="2015-02-12T00:00:00"/>
    <n v="30"/>
    <x v="8"/>
    <n v="90832"/>
    <x v="0"/>
  </r>
  <r>
    <n v="649"/>
    <x v="58"/>
    <d v="2015-02-12T00:00:00"/>
    <n v="46"/>
    <x v="9"/>
    <n v="-328"/>
    <x v="0"/>
  </r>
  <r>
    <n v="649"/>
    <x v="58"/>
    <d v="2015-02-12T00:00:00"/>
    <n v="46"/>
    <x v="9"/>
    <n v="328"/>
    <x v="1"/>
  </r>
  <r>
    <n v="649"/>
    <x v="58"/>
    <d v="2015-02-12T00:00:00"/>
    <n v="56"/>
    <x v="12"/>
    <n v="-24536"/>
    <x v="0"/>
  </r>
  <r>
    <n v="649"/>
    <x v="58"/>
    <d v="2015-02-12T00:00:00"/>
    <n v="56"/>
    <x v="12"/>
    <n v="24536"/>
    <x v="1"/>
  </r>
  <r>
    <n v="649"/>
    <x v="58"/>
    <d v="2015-02-12T00:00:00"/>
    <n v="103"/>
    <x v="17"/>
    <n v="-78489"/>
    <x v="0"/>
  </r>
  <r>
    <n v="649"/>
    <x v="58"/>
    <d v="2015-02-12T00:00:00"/>
    <n v="103"/>
    <x v="17"/>
    <n v="78489"/>
    <x v="1"/>
  </r>
  <r>
    <n v="649"/>
    <x v="58"/>
    <d v="2015-02-12T00:00:00"/>
    <n v="108"/>
    <x v="18"/>
    <n v="-23111"/>
    <x v="0"/>
  </r>
  <r>
    <n v="649"/>
    <x v="58"/>
    <d v="2015-02-12T00:00:00"/>
    <n v="108"/>
    <x v="18"/>
    <n v="23111"/>
    <x v="1"/>
  </r>
  <r>
    <n v="649"/>
    <x v="58"/>
    <d v="2015-02-12T00:00:00"/>
    <n v="110"/>
    <x v="19"/>
    <n v="-791"/>
    <x v="0"/>
  </r>
  <r>
    <n v="649"/>
    <x v="58"/>
    <d v="2015-02-12T00:00:00"/>
    <n v="110"/>
    <x v="19"/>
    <n v="791"/>
    <x v="1"/>
  </r>
  <r>
    <n v="650"/>
    <x v="59"/>
    <d v="2015-02-12T00:00:00"/>
    <n v="1"/>
    <x v="0"/>
    <n v="-1603"/>
    <x v="0"/>
  </r>
  <r>
    <n v="650"/>
    <x v="59"/>
    <d v="2015-02-12T00:00:00"/>
    <n v="1"/>
    <x v="0"/>
    <n v="1603"/>
    <x v="1"/>
  </r>
  <r>
    <n v="650"/>
    <x v="59"/>
    <d v="2015-02-12T00:00:00"/>
    <n v="4"/>
    <x v="2"/>
    <n v="-1977"/>
    <x v="0"/>
  </r>
  <r>
    <n v="650"/>
    <x v="59"/>
    <d v="2015-02-12T00:00:00"/>
    <n v="4"/>
    <x v="2"/>
    <n v="1977"/>
    <x v="1"/>
  </r>
  <r>
    <n v="650"/>
    <x v="59"/>
    <d v="2015-02-12T00:00:00"/>
    <n v="7"/>
    <x v="3"/>
    <n v="-77272"/>
    <x v="0"/>
  </r>
  <r>
    <n v="650"/>
    <x v="59"/>
    <d v="2015-02-12T00:00:00"/>
    <n v="7"/>
    <x v="3"/>
    <n v="77272"/>
    <x v="1"/>
  </r>
  <r>
    <n v="650"/>
    <x v="59"/>
    <d v="2015-02-12T00:00:00"/>
    <n v="17"/>
    <x v="5"/>
    <n v="-684"/>
    <x v="0"/>
  </r>
  <r>
    <n v="650"/>
    <x v="59"/>
    <d v="2015-02-12T00:00:00"/>
    <n v="17"/>
    <x v="5"/>
    <n v="684"/>
    <x v="1"/>
  </r>
  <r>
    <n v="650"/>
    <x v="59"/>
    <d v="2015-02-12T00:00:00"/>
    <n v="30"/>
    <x v="8"/>
    <n v="-40981"/>
    <x v="1"/>
  </r>
  <r>
    <n v="650"/>
    <x v="59"/>
    <d v="2015-02-12T00:00:00"/>
    <n v="30"/>
    <x v="8"/>
    <n v="40981"/>
    <x v="0"/>
  </r>
  <r>
    <n v="650"/>
    <x v="59"/>
    <d v="2015-02-12T00:00:00"/>
    <n v="46"/>
    <x v="9"/>
    <n v="-787"/>
    <x v="0"/>
  </r>
  <r>
    <n v="650"/>
    <x v="59"/>
    <d v="2015-02-12T00:00:00"/>
    <n v="46"/>
    <x v="9"/>
    <n v="787"/>
    <x v="1"/>
  </r>
  <r>
    <n v="650"/>
    <x v="59"/>
    <d v="2015-02-12T00:00:00"/>
    <n v="56"/>
    <x v="12"/>
    <n v="-23284"/>
    <x v="0"/>
  </r>
  <r>
    <n v="650"/>
    <x v="59"/>
    <d v="2015-02-12T00:00:00"/>
    <n v="56"/>
    <x v="12"/>
    <n v="23284"/>
    <x v="1"/>
  </r>
  <r>
    <n v="650"/>
    <x v="59"/>
    <d v="2015-02-12T00:00:00"/>
    <n v="81"/>
    <x v="15"/>
    <n v="-9"/>
    <x v="0"/>
  </r>
  <r>
    <n v="650"/>
    <x v="59"/>
    <d v="2015-02-12T00:00:00"/>
    <n v="81"/>
    <x v="15"/>
    <n v="9"/>
    <x v="1"/>
  </r>
  <r>
    <n v="650"/>
    <x v="59"/>
    <d v="2015-02-12T00:00:00"/>
    <n v="98"/>
    <x v="16"/>
    <n v="-38"/>
    <x v="0"/>
  </r>
  <r>
    <n v="650"/>
    <x v="59"/>
    <d v="2015-02-12T00:00:00"/>
    <n v="98"/>
    <x v="16"/>
    <n v="38"/>
    <x v="1"/>
  </r>
  <r>
    <n v="650"/>
    <x v="59"/>
    <d v="2015-02-12T00:00:00"/>
    <n v="103"/>
    <x v="17"/>
    <n v="-16997"/>
    <x v="0"/>
  </r>
  <r>
    <n v="650"/>
    <x v="59"/>
    <d v="2015-02-12T00:00:00"/>
    <n v="103"/>
    <x v="17"/>
    <n v="16997"/>
    <x v="1"/>
  </r>
  <r>
    <n v="650"/>
    <x v="59"/>
    <d v="2015-02-12T00:00:00"/>
    <n v="108"/>
    <x v="18"/>
    <n v="-4351"/>
    <x v="0"/>
  </r>
  <r>
    <n v="650"/>
    <x v="59"/>
    <d v="2015-02-12T00:00:00"/>
    <n v="108"/>
    <x v="18"/>
    <n v="4351"/>
    <x v="1"/>
  </r>
  <r>
    <n v="650"/>
    <x v="59"/>
    <d v="2015-02-12T00:00:00"/>
    <n v="110"/>
    <x v="19"/>
    <n v="-400"/>
    <x v="0"/>
  </r>
  <r>
    <n v="650"/>
    <x v="59"/>
    <d v="2015-02-12T00:00:00"/>
    <n v="110"/>
    <x v="19"/>
    <n v="400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27">
  <r>
    <x v="0"/>
    <d v="2015-02-12T00:00:00"/>
    <n v="-49549115"/>
    <x v="0"/>
  </r>
  <r>
    <x v="0"/>
    <d v="2015-02-12T00:00:00"/>
    <n v="-19487845"/>
    <x v="0"/>
  </r>
  <r>
    <x v="0"/>
    <d v="2015-02-12T00:00:00"/>
    <n v="69036960"/>
    <x v="1"/>
  </r>
  <r>
    <x v="1"/>
    <d v="2015-02-12T00:00:00"/>
    <n v="-722410"/>
    <x v="0"/>
  </r>
  <r>
    <x v="1"/>
    <d v="2015-02-12T00:00:00"/>
    <n v="722410"/>
    <x v="1"/>
  </r>
  <r>
    <x v="2"/>
    <d v="2015-02-12T00:00:00"/>
    <n v="-212137"/>
    <x v="0"/>
  </r>
  <r>
    <x v="2"/>
    <d v="2015-02-12T00:00:00"/>
    <n v="212137"/>
    <x v="1"/>
  </r>
  <r>
    <x v="3"/>
    <d v="2015-02-12T00:00:00"/>
    <n v="-321488815"/>
    <x v="0"/>
  </r>
  <r>
    <x v="3"/>
    <d v="2015-02-12T00:00:00"/>
    <n v="321488815"/>
    <x v="1"/>
  </r>
  <r>
    <x v="4"/>
    <d v="2015-02-12T00:00:00"/>
    <n v="-664989"/>
    <x v="0"/>
  </r>
  <r>
    <x v="4"/>
    <d v="2015-02-12T00:00:00"/>
    <n v="664989"/>
    <x v="1"/>
  </r>
  <r>
    <x v="5"/>
    <d v="2015-02-12T00:00:00"/>
    <n v="-1100640"/>
    <x v="0"/>
  </r>
  <r>
    <x v="5"/>
    <d v="2015-02-12T00:00:00"/>
    <n v="1100640"/>
    <x v="1"/>
  </r>
  <r>
    <x v="6"/>
    <d v="2015-02-12T00:00:00"/>
    <n v="-1629398"/>
    <x v="0"/>
  </r>
  <r>
    <x v="6"/>
    <d v="2015-02-12T00:00:00"/>
    <n v="1629398"/>
    <x v="1"/>
  </r>
  <r>
    <x v="7"/>
    <d v="2015-02-12T00:00:00"/>
    <n v="-394347"/>
    <x v="0"/>
  </r>
  <r>
    <x v="7"/>
    <d v="2015-02-12T00:00:00"/>
    <n v="394347"/>
    <x v="1"/>
  </r>
  <r>
    <x v="8"/>
    <d v="2015-02-12T00:00:00"/>
    <n v="-2244718"/>
    <x v="0"/>
  </r>
  <r>
    <x v="8"/>
    <d v="2015-02-12T00:00:00"/>
    <n v="-635623"/>
    <x v="0"/>
  </r>
  <r>
    <x v="8"/>
    <d v="2015-02-12T00:00:00"/>
    <n v="2880341"/>
    <x v="1"/>
  </r>
  <r>
    <x v="9"/>
    <d v="2015-02-12T00:00:00"/>
    <n v="-67576366"/>
    <x v="0"/>
  </r>
  <r>
    <x v="9"/>
    <d v="2015-02-12T00:00:00"/>
    <n v="-1609370"/>
    <x v="0"/>
  </r>
  <r>
    <x v="9"/>
    <d v="2015-02-12T00:00:00"/>
    <n v="69185736"/>
    <x v="1"/>
  </r>
  <r>
    <x v="10"/>
    <d v="2015-02-12T00:00:00"/>
    <n v="-3421535"/>
    <x v="0"/>
  </r>
  <r>
    <x v="10"/>
    <d v="2015-02-12T00:00:00"/>
    <n v="3421535"/>
    <x v="1"/>
  </r>
  <r>
    <x v="11"/>
    <d v="2015-02-12T00:00:00"/>
    <n v="-64693365"/>
    <x v="0"/>
  </r>
  <r>
    <x v="11"/>
    <d v="2015-02-12T00:00:00"/>
    <n v="-32005572"/>
    <x v="0"/>
  </r>
  <r>
    <x v="11"/>
    <d v="2015-02-12T00:00:00"/>
    <n v="96698937"/>
    <x v="1"/>
  </r>
  <r>
    <x v="12"/>
    <d v="2015-02-12T00:00:00"/>
    <n v="-309977598"/>
    <x v="0"/>
  </r>
  <r>
    <x v="12"/>
    <d v="2015-02-12T00:00:00"/>
    <n v="309977598"/>
    <x v="1"/>
  </r>
  <r>
    <x v="13"/>
    <d v="2015-02-12T00:00:00"/>
    <n v="-12159581"/>
    <x v="0"/>
  </r>
  <r>
    <x v="13"/>
    <d v="2015-02-12T00:00:00"/>
    <n v="12159581"/>
    <x v="1"/>
  </r>
  <r>
    <x v="14"/>
    <d v="2015-02-12T00:00:00"/>
    <n v="-3993726"/>
    <x v="0"/>
  </r>
  <r>
    <x v="14"/>
    <d v="2015-02-12T00:00:00"/>
    <n v="3993726"/>
    <x v="1"/>
  </r>
  <r>
    <x v="15"/>
    <d v="2015-02-12T00:00:00"/>
    <n v="-1857413"/>
    <x v="0"/>
  </r>
  <r>
    <x v="15"/>
    <d v="2015-02-12T00:00:00"/>
    <n v="1857413"/>
    <x v="1"/>
  </r>
  <r>
    <x v="16"/>
    <d v="2015-02-12T00:00:00"/>
    <n v="-6711267"/>
    <x v="0"/>
  </r>
  <r>
    <x v="16"/>
    <d v="2015-02-12T00:00:00"/>
    <n v="6711267"/>
    <x v="1"/>
  </r>
  <r>
    <x v="17"/>
    <d v="2015-02-12T00:00:00"/>
    <n v="-95677736"/>
    <x v="0"/>
  </r>
  <r>
    <x v="17"/>
    <d v="2015-02-12T00:00:00"/>
    <n v="-1927811"/>
    <x v="0"/>
  </r>
  <r>
    <x v="17"/>
    <d v="2015-02-12T00:00:00"/>
    <n v="-30387"/>
    <x v="0"/>
  </r>
  <r>
    <x v="17"/>
    <d v="2015-02-12T00:00:00"/>
    <n v="97635934"/>
    <x v="1"/>
  </r>
  <r>
    <x v="18"/>
    <d v="2015-02-12T00:00:00"/>
    <n v="-3442935"/>
    <x v="0"/>
  </r>
  <r>
    <x v="18"/>
    <d v="2015-02-12T00:00:00"/>
    <n v="3442935"/>
    <x v="1"/>
  </r>
  <r>
    <x v="19"/>
    <d v="2015-02-12T00:00:00"/>
    <n v="-3647005"/>
    <x v="0"/>
  </r>
  <r>
    <x v="19"/>
    <d v="2015-02-12T00:00:00"/>
    <n v="3647005"/>
    <x v="1"/>
  </r>
  <r>
    <x v="20"/>
    <d v="2015-02-12T00:00:00"/>
    <n v="-1308965"/>
    <x v="0"/>
  </r>
  <r>
    <x v="20"/>
    <d v="2015-02-12T00:00:00"/>
    <n v="1308965"/>
    <x v="1"/>
  </r>
  <r>
    <x v="21"/>
    <d v="2015-02-12T00:00:00"/>
    <n v="-809451"/>
    <x v="0"/>
  </r>
  <r>
    <x v="21"/>
    <d v="2015-02-12T00:00:00"/>
    <n v="809451"/>
    <x v="1"/>
  </r>
  <r>
    <x v="22"/>
    <d v="2015-02-12T00:00:00"/>
    <n v="-964013"/>
    <x v="0"/>
  </r>
  <r>
    <x v="22"/>
    <d v="2015-02-12T00:00:00"/>
    <n v="964013"/>
    <x v="1"/>
  </r>
  <r>
    <x v="23"/>
    <d v="2015-02-12T00:00:00"/>
    <n v="-1121077"/>
    <x v="0"/>
  </r>
  <r>
    <x v="23"/>
    <d v="2015-02-12T00:00:00"/>
    <n v="1121077"/>
    <x v="1"/>
  </r>
  <r>
    <x v="24"/>
    <d v="2015-02-12T00:00:00"/>
    <n v="-472672"/>
    <x v="0"/>
  </r>
  <r>
    <x v="24"/>
    <d v="2015-02-12T00:00:00"/>
    <n v="472672"/>
    <x v="1"/>
  </r>
  <r>
    <x v="25"/>
    <d v="2015-02-12T00:00:00"/>
    <n v="-341131"/>
    <x v="0"/>
  </r>
  <r>
    <x v="25"/>
    <d v="2015-02-12T00:00:00"/>
    <n v="341131"/>
    <x v="1"/>
  </r>
  <r>
    <x v="26"/>
    <d v="2015-02-12T00:00:00"/>
    <n v="-102963"/>
    <x v="0"/>
  </r>
  <r>
    <x v="26"/>
    <d v="2015-02-12T00:00:00"/>
    <n v="102963"/>
    <x v="1"/>
  </r>
  <r>
    <x v="27"/>
    <d v="2015-02-12T00:00:00"/>
    <n v="-34314"/>
    <x v="0"/>
  </r>
  <r>
    <x v="27"/>
    <d v="2015-02-12T00:00:00"/>
    <n v="34314"/>
    <x v="1"/>
  </r>
  <r>
    <x v="28"/>
    <d v="2015-02-12T00:00:00"/>
    <n v="-891726"/>
    <x v="0"/>
  </r>
  <r>
    <x v="28"/>
    <d v="2015-02-12T00:00:00"/>
    <n v="891726"/>
    <x v="1"/>
  </r>
  <r>
    <x v="29"/>
    <d v="2015-02-12T00:00:00"/>
    <n v="-959936"/>
    <x v="0"/>
  </r>
  <r>
    <x v="29"/>
    <d v="2015-02-12T00:00:00"/>
    <n v="959936"/>
    <x v="1"/>
  </r>
  <r>
    <x v="30"/>
    <d v="2015-02-12T00:00:00"/>
    <n v="-976369"/>
    <x v="0"/>
  </r>
  <r>
    <x v="30"/>
    <d v="2015-02-12T00:00:00"/>
    <n v="976369"/>
    <x v="1"/>
  </r>
  <r>
    <x v="31"/>
    <d v="2015-02-12T00:00:00"/>
    <n v="-65538"/>
    <x v="0"/>
  </r>
  <r>
    <x v="31"/>
    <d v="2015-02-12T00:00:00"/>
    <n v="65538"/>
    <x v="1"/>
  </r>
  <r>
    <x v="32"/>
    <d v="2015-02-12T00:00:00"/>
    <n v="-908361"/>
    <x v="0"/>
  </r>
  <r>
    <x v="32"/>
    <d v="2015-02-12T00:00:00"/>
    <n v="908361"/>
    <x v="1"/>
  </r>
  <r>
    <x v="33"/>
    <d v="2015-02-12T00:00:00"/>
    <n v="-377929"/>
    <x v="0"/>
  </r>
  <r>
    <x v="33"/>
    <d v="2015-02-12T00:00:00"/>
    <n v="377929"/>
    <x v="1"/>
  </r>
  <r>
    <x v="34"/>
    <d v="2015-02-12T00:00:00"/>
    <n v="-904227"/>
    <x v="0"/>
  </r>
  <r>
    <x v="34"/>
    <d v="2015-02-12T00:00:00"/>
    <n v="904227"/>
    <x v="1"/>
  </r>
  <r>
    <x v="35"/>
    <d v="2015-02-12T00:00:00"/>
    <n v="-116238"/>
    <x v="0"/>
  </r>
  <r>
    <x v="35"/>
    <d v="2015-02-12T00:00:00"/>
    <n v="116238"/>
    <x v="1"/>
  </r>
  <r>
    <x v="36"/>
    <d v="2015-02-12T00:00:00"/>
    <n v="-1193869"/>
    <x v="0"/>
  </r>
  <r>
    <x v="36"/>
    <d v="2015-02-12T00:00:00"/>
    <n v="1193869"/>
    <x v="1"/>
  </r>
  <r>
    <x v="37"/>
    <d v="2015-02-12T00:00:00"/>
    <n v="-92866175"/>
    <x v="0"/>
  </r>
  <r>
    <x v="37"/>
    <d v="2015-02-12T00:00:00"/>
    <n v="-3879985"/>
    <x v="0"/>
  </r>
  <r>
    <x v="37"/>
    <d v="2015-02-12T00:00:00"/>
    <n v="96746160"/>
    <x v="1"/>
  </r>
  <r>
    <x v="38"/>
    <d v="2015-02-12T00:00:00"/>
    <n v="-3424955"/>
    <x v="0"/>
  </r>
  <r>
    <x v="38"/>
    <d v="2015-02-12T00:00:00"/>
    <n v="3424955"/>
    <x v="1"/>
  </r>
  <r>
    <x v="39"/>
    <d v="2015-02-12T00:00:00"/>
    <n v="-51525"/>
    <x v="0"/>
  </r>
  <r>
    <x v="39"/>
    <d v="2015-02-12T00:00:00"/>
    <n v="51525"/>
    <x v="1"/>
  </r>
  <r>
    <x v="40"/>
    <d v="2015-02-12T00:00:00"/>
    <n v="-249815485"/>
    <x v="0"/>
  </r>
  <r>
    <x v="40"/>
    <d v="2015-02-12T00:00:00"/>
    <n v="249815485"/>
    <x v="1"/>
  </r>
  <r>
    <x v="41"/>
    <d v="2015-02-12T00:00:00"/>
    <n v="-1490240"/>
    <x v="0"/>
  </r>
  <r>
    <x v="41"/>
    <d v="2015-02-12T00:00:00"/>
    <n v="1490240"/>
    <x v="1"/>
  </r>
  <r>
    <x v="42"/>
    <d v="2015-02-12T00:00:00"/>
    <n v="-60607502"/>
    <x v="0"/>
  </r>
  <r>
    <x v="42"/>
    <d v="2015-02-12T00:00:00"/>
    <n v="60607502"/>
    <x v="1"/>
  </r>
  <r>
    <x v="43"/>
    <d v="2015-02-12T00:00:00"/>
    <n v="-267435"/>
    <x v="0"/>
  </r>
  <r>
    <x v="43"/>
    <d v="2015-02-12T00:00:00"/>
    <n v="267435"/>
    <x v="1"/>
  </r>
  <r>
    <x v="44"/>
    <d v="2015-02-12T00:00:00"/>
    <n v="-76167"/>
    <x v="0"/>
  </r>
  <r>
    <x v="44"/>
    <d v="2015-02-12T00:00:00"/>
    <n v="76167"/>
    <x v="1"/>
  </r>
  <r>
    <x v="45"/>
    <d v="2015-02-12T00:00:00"/>
    <n v="-163209"/>
    <x v="0"/>
  </r>
  <r>
    <x v="45"/>
    <d v="2015-02-12T00:00:00"/>
    <n v="163209"/>
    <x v="1"/>
  </r>
  <r>
    <x v="46"/>
    <d v="2015-02-12T00:00:00"/>
    <n v="-82855"/>
    <x v="0"/>
  </r>
  <r>
    <x v="46"/>
    <d v="2015-02-12T00:00:00"/>
    <n v="82855"/>
    <x v="1"/>
  </r>
  <r>
    <x v="47"/>
    <d v="2015-02-12T00:00:00"/>
    <n v="-1046446"/>
    <x v="0"/>
  </r>
  <r>
    <x v="47"/>
    <d v="2015-02-12T00:00:00"/>
    <n v="1046446"/>
    <x v="1"/>
  </r>
  <r>
    <x v="48"/>
    <d v="2015-02-12T00:00:00"/>
    <n v="-410037"/>
    <x v="0"/>
  </r>
  <r>
    <x v="48"/>
    <d v="2015-02-12T00:00:00"/>
    <n v="410037"/>
    <x v="1"/>
  </r>
  <r>
    <x v="49"/>
    <d v="2015-02-12T00:00:00"/>
    <n v="-333291"/>
    <x v="0"/>
  </r>
  <r>
    <x v="49"/>
    <d v="2015-02-12T00:00:00"/>
    <n v="333291"/>
    <x v="1"/>
  </r>
  <r>
    <x v="50"/>
    <d v="2015-02-12T00:00:00"/>
    <n v="-56605"/>
    <x v="0"/>
  </r>
  <r>
    <x v="50"/>
    <d v="2015-02-12T00:00:00"/>
    <n v="56605"/>
    <x v="1"/>
  </r>
  <r>
    <x v="51"/>
    <d v="2015-02-12T00:00:00"/>
    <n v="-795890"/>
    <x v="0"/>
  </r>
  <r>
    <x v="51"/>
    <d v="2015-02-12T00:00:00"/>
    <n v="795890"/>
    <x v="1"/>
  </r>
  <r>
    <x v="52"/>
    <d v="2015-02-12T00:00:00"/>
    <n v="-2241645"/>
    <x v="0"/>
  </r>
  <r>
    <x v="52"/>
    <d v="2015-02-12T00:00:00"/>
    <n v="2241645"/>
    <x v="1"/>
  </r>
  <r>
    <x v="53"/>
    <d v="2015-02-12T00:00:00"/>
    <n v="-4097720"/>
    <x v="0"/>
  </r>
  <r>
    <x v="53"/>
    <d v="2015-02-12T00:00:00"/>
    <n v="4097720"/>
    <x v="1"/>
  </r>
  <r>
    <x v="54"/>
    <d v="2015-02-12T00:00:00"/>
    <n v="-197106"/>
    <x v="0"/>
  </r>
  <r>
    <x v="54"/>
    <d v="2015-02-12T00:00:00"/>
    <n v="197106"/>
    <x v="1"/>
  </r>
  <r>
    <x v="55"/>
    <d v="2015-02-12T00:00:00"/>
    <n v="-110000"/>
    <x v="0"/>
  </r>
  <r>
    <x v="55"/>
    <d v="2015-02-12T00:00:00"/>
    <n v="110000"/>
    <x v="1"/>
  </r>
  <r>
    <x v="56"/>
    <d v="2015-02-12T00:00:00"/>
    <n v="-579272"/>
    <x v="0"/>
  </r>
  <r>
    <x v="56"/>
    <d v="2015-02-12T00:00:00"/>
    <n v="579272"/>
    <x v="1"/>
  </r>
  <r>
    <x v="57"/>
    <d v="2015-02-12T00:00:00"/>
    <n v="-250204"/>
    <x v="0"/>
  </r>
  <r>
    <x v="57"/>
    <d v="2015-02-12T00:00:00"/>
    <n v="250204"/>
    <x v="1"/>
  </r>
  <r>
    <x v="58"/>
    <d v="2015-02-12T00:00:00"/>
    <n v="-231289"/>
    <x v="0"/>
  </r>
  <r>
    <x v="58"/>
    <d v="2015-02-12T00:00:00"/>
    <n v="231289"/>
    <x v="1"/>
  </r>
  <r>
    <x v="59"/>
    <d v="2015-02-12T00:00:00"/>
    <n v="-86421"/>
    <x v="0"/>
  </r>
  <r>
    <x v="59"/>
    <d v="2015-02-12T00:00:00"/>
    <n v="86421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343">
  <r>
    <x v="0"/>
    <d v="2015-02-13T00:00:00"/>
    <n v="1"/>
    <s v="ANTICIPOS"/>
    <n v="-9819"/>
    <x v="0"/>
  </r>
  <r>
    <x v="0"/>
    <d v="2015-02-13T00:00:00"/>
    <n v="1"/>
    <s v="ANTICIPOS"/>
    <n v="9819"/>
    <x v="1"/>
  </r>
  <r>
    <x v="0"/>
    <d v="2015-02-13T00:00:00"/>
    <n v="3"/>
    <s v="CARGO FIJO"/>
    <n v="-641136"/>
    <x v="0"/>
  </r>
  <r>
    <x v="0"/>
    <d v="2015-02-13T00:00:00"/>
    <n v="3"/>
    <s v="CARGO FIJO"/>
    <n v="641136"/>
    <x v="1"/>
  </r>
  <r>
    <x v="0"/>
    <d v="2015-02-13T00:00:00"/>
    <n v="4"/>
    <s v="CARGO POR CONEXIÓN"/>
    <n v="-3146307"/>
    <x v="0"/>
  </r>
  <r>
    <x v="0"/>
    <d v="2015-02-13T00:00:00"/>
    <n v="4"/>
    <s v="CARGO POR CONEXIÓN"/>
    <n v="3146307"/>
    <x v="1"/>
  </r>
  <r>
    <x v="0"/>
    <d v="2015-02-13T00:00:00"/>
    <n v="6"/>
    <s v="CONCEPTO DEPENDIENTE"/>
    <n v="-985"/>
    <x v="1"/>
  </r>
  <r>
    <x v="0"/>
    <d v="2015-02-13T00:00:00"/>
    <n v="6"/>
    <s v="CONCEPTO DEPENDIENTE"/>
    <n v="985"/>
    <x v="0"/>
  </r>
  <r>
    <x v="0"/>
    <d v="2015-02-13T00:00:00"/>
    <n v="7"/>
    <s v="CONSUMO"/>
    <n v="-56686719"/>
    <x v="0"/>
  </r>
  <r>
    <x v="0"/>
    <d v="2015-02-13T00:00:00"/>
    <n v="7"/>
    <s v="CONSUMO"/>
    <n v="56686719"/>
    <x v="1"/>
  </r>
  <r>
    <x v="0"/>
    <d v="2015-02-13T00:00:00"/>
    <n v="8"/>
    <s v="CONTRIBUCION"/>
    <n v="-283368"/>
    <x v="0"/>
  </r>
  <r>
    <x v="0"/>
    <d v="2015-02-13T00:00:00"/>
    <n v="8"/>
    <s v="CONTRIBUCION"/>
    <n v="283368"/>
    <x v="1"/>
  </r>
  <r>
    <x v="0"/>
    <d v="2015-02-13T00:00:00"/>
    <n v="17"/>
    <s v="RECONEXION"/>
    <n v="-176036"/>
    <x v="0"/>
  </r>
  <r>
    <x v="0"/>
    <d v="2015-02-13T00:00:00"/>
    <n v="17"/>
    <s v="RECONEXION"/>
    <n v="176036"/>
    <x v="1"/>
  </r>
  <r>
    <x v="0"/>
    <d v="2015-02-13T00:00:00"/>
    <n v="24"/>
    <s v="REVISION PERIODICA"/>
    <n v="-341310"/>
    <x v="0"/>
  </r>
  <r>
    <x v="0"/>
    <d v="2015-02-13T00:00:00"/>
    <n v="24"/>
    <s v="REVISION PERIODICA"/>
    <n v="341310"/>
    <x v="1"/>
  </r>
  <r>
    <x v="0"/>
    <d v="2015-02-13T00:00:00"/>
    <n v="28"/>
    <s v="SERVICIOS ASOCIADOS CARGO POR CONEXIÓN"/>
    <n v="-392914"/>
    <x v="0"/>
  </r>
  <r>
    <x v="0"/>
    <d v="2015-02-13T00:00:00"/>
    <n v="28"/>
    <s v="SERVICIOS ASOCIADOS CARGO POR CONEXIÓN"/>
    <n v="392914"/>
    <x v="1"/>
  </r>
  <r>
    <x v="0"/>
    <d v="2015-02-13T00:00:00"/>
    <n v="30"/>
    <s v="SUBSIDIO"/>
    <n v="-2342889"/>
    <x v="1"/>
  </r>
  <r>
    <x v="0"/>
    <d v="2015-02-13T00:00:00"/>
    <n v="30"/>
    <s v="SUBSIDIO"/>
    <n v="2342889"/>
    <x v="0"/>
  </r>
  <r>
    <x v="0"/>
    <d v="2015-02-13T00:00:00"/>
    <n v="46"/>
    <s v="RECARGOS MORA EXCLUIDOS"/>
    <n v="-152201"/>
    <x v="0"/>
  </r>
  <r>
    <x v="0"/>
    <d v="2015-02-13T00:00:00"/>
    <n v="46"/>
    <s v="RECARGOS MORA EXCLUIDOS"/>
    <n v="152201"/>
    <x v="1"/>
  </r>
  <r>
    <x v="0"/>
    <d v="2015-02-13T00:00:00"/>
    <n v="49"/>
    <s v="GENERACION SALDO A FAVOR"/>
    <n v="-534049"/>
    <x v="0"/>
  </r>
  <r>
    <x v="0"/>
    <d v="2015-02-13T00:00:00"/>
    <n v="49"/>
    <s v="GENERACION SALDO A FAVOR"/>
    <n v="534049"/>
    <x v="1"/>
  </r>
  <r>
    <x v="0"/>
    <d v="2015-02-13T00:00:00"/>
    <n v="52"/>
    <s v="LIBERTY MERCADO ASEGURADO"/>
    <n v="-220056"/>
    <x v="0"/>
  </r>
  <r>
    <x v="0"/>
    <d v="2015-02-13T00:00:00"/>
    <n v="52"/>
    <s v="LIBERTY MERCADO ASEGURADO"/>
    <n v="220056"/>
    <x v="1"/>
  </r>
  <r>
    <x v="0"/>
    <d v="2015-02-13T00:00:00"/>
    <n v="56"/>
    <s v="INTERESES FINANCIACION CONEXION"/>
    <n v="-1618975"/>
    <x v="0"/>
  </r>
  <r>
    <x v="0"/>
    <d v="2015-02-13T00:00:00"/>
    <n v="56"/>
    <s v="INTERESES FINANCIACION CONEXION"/>
    <n v="1618975"/>
    <x v="1"/>
  </r>
  <r>
    <x v="0"/>
    <d v="2015-02-13T00:00:00"/>
    <n v="58"/>
    <s v="INTERESES FINANCIACION CREDITO BRILLA"/>
    <n v="-4081436"/>
    <x v="0"/>
  </r>
  <r>
    <x v="0"/>
    <d v="2015-02-13T00:00:00"/>
    <n v="58"/>
    <s v="INTERESES FINANCIACION CREDITO BRILLA"/>
    <n v="4081436"/>
    <x v="1"/>
  </r>
  <r>
    <x v="0"/>
    <d v="2015-02-13T00:00:00"/>
    <n v="60"/>
    <s v="SEGURO BRILLA"/>
    <n v="-35615"/>
    <x v="0"/>
  </r>
  <r>
    <x v="0"/>
    <d v="2015-02-13T00:00:00"/>
    <n v="60"/>
    <s v="SEGURO BRILLA"/>
    <n v="35615"/>
    <x v="1"/>
  </r>
  <r>
    <x v="0"/>
    <d v="2015-02-13T00:00:00"/>
    <n v="81"/>
    <s v="SERVICIOS VARIOS GRAVADO"/>
    <n v="-19758"/>
    <x v="0"/>
  </r>
  <r>
    <x v="0"/>
    <d v="2015-02-13T00:00:00"/>
    <n v="81"/>
    <s v="SERVICIOS VARIOS GRAVADO"/>
    <n v="19758"/>
    <x v="1"/>
  </r>
  <r>
    <x v="0"/>
    <d v="2015-02-13T00:00:00"/>
    <n v="98"/>
    <s v="REFINANCIACION"/>
    <n v="-1614037"/>
    <x v="0"/>
  </r>
  <r>
    <x v="0"/>
    <d v="2015-02-13T00:00:00"/>
    <n v="98"/>
    <s v="REFINANCIACION"/>
    <n v="1614037"/>
    <x v="1"/>
  </r>
  <r>
    <x v="0"/>
    <d v="2015-02-13T00:00:00"/>
    <n v="103"/>
    <s v="INTERESES FINANC RED INTERNA"/>
    <n v="-1193133"/>
    <x v="0"/>
  </r>
  <r>
    <x v="0"/>
    <d v="2015-02-13T00:00:00"/>
    <n v="103"/>
    <s v="INTERESES FINANC RED INTERNA"/>
    <n v="1193133"/>
    <x v="1"/>
  </r>
  <r>
    <x v="0"/>
    <d v="2015-02-13T00:00:00"/>
    <n v="108"/>
    <s v="RED INTERNA GRAVADA BASE 4"/>
    <n v="-3857096"/>
    <x v="0"/>
  </r>
  <r>
    <x v="0"/>
    <d v="2015-02-13T00:00:00"/>
    <n v="108"/>
    <s v="RED INTERNA GRAVADA BASE 4"/>
    <n v="3857096"/>
    <x v="1"/>
  </r>
  <r>
    <x v="0"/>
    <d v="2015-02-13T00:00:00"/>
    <n v="110"/>
    <s v="SERVICIO ASOCIADO RED INTERNA BASE 4"/>
    <n v="-2978641"/>
    <x v="0"/>
  </r>
  <r>
    <x v="0"/>
    <d v="2015-02-13T00:00:00"/>
    <n v="110"/>
    <s v="SERVICIO ASOCIADO RED INTERNA BASE 4"/>
    <n v="2978641"/>
    <x v="1"/>
  </r>
  <r>
    <x v="1"/>
    <d v="2015-02-13T00:00:00"/>
    <n v="3"/>
    <s v="CARGO FIJO"/>
    <n v="-23030"/>
    <x v="0"/>
  </r>
  <r>
    <x v="1"/>
    <d v="2015-02-13T00:00:00"/>
    <n v="3"/>
    <s v="CARGO FIJO"/>
    <n v="23030"/>
    <x v="1"/>
  </r>
  <r>
    <x v="1"/>
    <d v="2015-02-13T00:00:00"/>
    <n v="4"/>
    <s v="CARGO POR CONEXIÓN"/>
    <n v="-20511"/>
    <x v="0"/>
  </r>
  <r>
    <x v="1"/>
    <d v="2015-02-13T00:00:00"/>
    <n v="4"/>
    <s v="CARGO POR CONEXIÓN"/>
    <n v="20511"/>
    <x v="1"/>
  </r>
  <r>
    <x v="1"/>
    <d v="2015-02-13T00:00:00"/>
    <n v="7"/>
    <s v="CONSUMO"/>
    <n v="-661459"/>
    <x v="0"/>
  </r>
  <r>
    <x v="1"/>
    <d v="2015-02-13T00:00:00"/>
    <n v="7"/>
    <s v="CONSUMO"/>
    <n v="661459"/>
    <x v="1"/>
  </r>
  <r>
    <x v="1"/>
    <d v="2015-02-13T00:00:00"/>
    <n v="8"/>
    <s v="CONTRIBUCION"/>
    <n v="-16383"/>
    <x v="0"/>
  </r>
  <r>
    <x v="1"/>
    <d v="2015-02-13T00:00:00"/>
    <n v="8"/>
    <s v="CONTRIBUCION"/>
    <n v="16383"/>
    <x v="1"/>
  </r>
  <r>
    <x v="1"/>
    <d v="2015-02-13T00:00:00"/>
    <n v="17"/>
    <s v="RECONEXION"/>
    <n v="-5843"/>
    <x v="0"/>
  </r>
  <r>
    <x v="1"/>
    <d v="2015-02-13T00:00:00"/>
    <n v="17"/>
    <s v="RECONEXION"/>
    <n v="5843"/>
    <x v="1"/>
  </r>
  <r>
    <x v="1"/>
    <d v="2015-02-13T00:00:00"/>
    <n v="24"/>
    <s v="REVISION PERIODICA"/>
    <n v="-27299"/>
    <x v="0"/>
  </r>
  <r>
    <x v="1"/>
    <d v="2015-02-13T00:00:00"/>
    <n v="24"/>
    <s v="REVISION PERIODICA"/>
    <n v="27299"/>
    <x v="1"/>
  </r>
  <r>
    <x v="1"/>
    <d v="2015-02-13T00:00:00"/>
    <n v="28"/>
    <s v="SERVICIOS ASOCIADOS CARGO POR CONEXIÓN"/>
    <n v="-41269"/>
    <x v="0"/>
  </r>
  <r>
    <x v="1"/>
    <d v="2015-02-13T00:00:00"/>
    <n v="28"/>
    <s v="SERVICIOS ASOCIADOS CARGO POR CONEXIÓN"/>
    <n v="41269"/>
    <x v="1"/>
  </r>
  <r>
    <x v="1"/>
    <d v="2015-02-13T00:00:00"/>
    <n v="30"/>
    <s v="SUBSIDIO"/>
    <n v="-184233"/>
    <x v="1"/>
  </r>
  <r>
    <x v="1"/>
    <d v="2015-02-13T00:00:00"/>
    <n v="30"/>
    <s v="SUBSIDIO"/>
    <n v="184233"/>
    <x v="0"/>
  </r>
  <r>
    <x v="1"/>
    <d v="2015-02-13T00:00:00"/>
    <n v="46"/>
    <s v="RECARGOS MORA EXCLUIDOS"/>
    <n v="-4917"/>
    <x v="0"/>
  </r>
  <r>
    <x v="1"/>
    <d v="2015-02-13T00:00:00"/>
    <n v="46"/>
    <s v="RECARGOS MORA EXCLUIDOS"/>
    <n v="4917"/>
    <x v="1"/>
  </r>
  <r>
    <x v="1"/>
    <d v="2015-02-13T00:00:00"/>
    <n v="49"/>
    <s v="GENERACION SALDO A FAVOR"/>
    <n v="-26587"/>
    <x v="0"/>
  </r>
  <r>
    <x v="1"/>
    <d v="2015-02-13T00:00:00"/>
    <n v="49"/>
    <s v="GENERACION SALDO A FAVOR"/>
    <n v="26587"/>
    <x v="1"/>
  </r>
  <r>
    <x v="1"/>
    <d v="2015-02-13T00:00:00"/>
    <n v="52"/>
    <s v="LIBERTY MERCADO ASEGURADO"/>
    <n v="-34658"/>
    <x v="0"/>
  </r>
  <r>
    <x v="1"/>
    <d v="2015-02-13T00:00:00"/>
    <n v="52"/>
    <s v="LIBERTY MERCADO ASEGURADO"/>
    <n v="34658"/>
    <x v="1"/>
  </r>
  <r>
    <x v="1"/>
    <d v="2015-02-13T00:00:00"/>
    <n v="56"/>
    <s v="INTERESES FINANCIACION CONEXION"/>
    <n v="-89169"/>
    <x v="0"/>
  </r>
  <r>
    <x v="1"/>
    <d v="2015-02-13T00:00:00"/>
    <n v="56"/>
    <s v="INTERESES FINANCIACION CONEXION"/>
    <n v="89169"/>
    <x v="1"/>
  </r>
  <r>
    <x v="1"/>
    <d v="2015-02-13T00:00:00"/>
    <n v="98"/>
    <s v="REFINANCIACION"/>
    <n v="-44764"/>
    <x v="0"/>
  </r>
  <r>
    <x v="1"/>
    <d v="2015-02-13T00:00:00"/>
    <n v="98"/>
    <s v="REFINANCIACION"/>
    <n v="44764"/>
    <x v="1"/>
  </r>
  <r>
    <x v="1"/>
    <d v="2015-02-13T00:00:00"/>
    <n v="103"/>
    <s v="INTERESES FINANC RED INTERNA"/>
    <n v="-29794"/>
    <x v="0"/>
  </r>
  <r>
    <x v="1"/>
    <d v="2015-02-13T00:00:00"/>
    <n v="103"/>
    <s v="INTERESES FINANC RED INTERNA"/>
    <n v="29794"/>
    <x v="1"/>
  </r>
  <r>
    <x v="1"/>
    <d v="2015-02-13T00:00:00"/>
    <n v="108"/>
    <s v="RED INTERNA GRAVADA BASE 4"/>
    <n v="-36819"/>
    <x v="0"/>
  </r>
  <r>
    <x v="1"/>
    <d v="2015-02-13T00:00:00"/>
    <n v="108"/>
    <s v="RED INTERNA GRAVADA BASE 4"/>
    <n v="36819"/>
    <x v="1"/>
  </r>
  <r>
    <x v="1"/>
    <d v="2015-02-13T00:00:00"/>
    <n v="110"/>
    <s v="SERVICIO ASOCIADO RED INTERNA BASE 4"/>
    <n v="-25260"/>
    <x v="0"/>
  </r>
  <r>
    <x v="1"/>
    <d v="2015-02-13T00:00:00"/>
    <n v="110"/>
    <s v="SERVICIO ASOCIADO RED INTERNA BASE 4"/>
    <n v="25260"/>
    <x v="1"/>
  </r>
  <r>
    <x v="2"/>
    <d v="2015-02-13T00:00:00"/>
    <n v="3"/>
    <s v="CARGO FIJO"/>
    <n v="-36181"/>
    <x v="0"/>
  </r>
  <r>
    <x v="2"/>
    <d v="2015-02-13T00:00:00"/>
    <n v="3"/>
    <s v="CARGO FIJO"/>
    <n v="36181"/>
    <x v="1"/>
  </r>
  <r>
    <x v="2"/>
    <d v="2015-02-13T00:00:00"/>
    <n v="4"/>
    <s v="CARGO POR CONEXIÓN"/>
    <n v="-4851"/>
    <x v="0"/>
  </r>
  <r>
    <x v="2"/>
    <d v="2015-02-13T00:00:00"/>
    <n v="4"/>
    <s v="CARGO POR CONEXIÓN"/>
    <n v="4851"/>
    <x v="1"/>
  </r>
  <r>
    <x v="2"/>
    <d v="2015-02-13T00:00:00"/>
    <n v="7"/>
    <s v="CONSUMO"/>
    <n v="-195495"/>
    <x v="0"/>
  </r>
  <r>
    <x v="2"/>
    <d v="2015-02-13T00:00:00"/>
    <n v="7"/>
    <s v="CONSUMO"/>
    <n v="195495"/>
    <x v="1"/>
  </r>
  <r>
    <x v="2"/>
    <d v="2015-02-13T00:00:00"/>
    <n v="17"/>
    <s v="RECONEXION"/>
    <n v="-1819"/>
    <x v="0"/>
  </r>
  <r>
    <x v="2"/>
    <d v="2015-02-13T00:00:00"/>
    <n v="17"/>
    <s v="RECONEXION"/>
    <n v="1819"/>
    <x v="1"/>
  </r>
  <r>
    <x v="2"/>
    <d v="2015-02-13T00:00:00"/>
    <n v="24"/>
    <s v="REVISION PERIODICA"/>
    <n v="-12118"/>
    <x v="0"/>
  </r>
  <r>
    <x v="2"/>
    <d v="2015-02-13T00:00:00"/>
    <n v="24"/>
    <s v="REVISION PERIODICA"/>
    <n v="12118"/>
    <x v="1"/>
  </r>
  <r>
    <x v="2"/>
    <d v="2015-02-13T00:00:00"/>
    <n v="28"/>
    <s v="SERVICIOS ASOCIADOS CARGO POR CONEXIÓN"/>
    <n v="-11885"/>
    <x v="0"/>
  </r>
  <r>
    <x v="2"/>
    <d v="2015-02-13T00:00:00"/>
    <n v="28"/>
    <s v="SERVICIOS ASOCIADOS CARGO POR CONEXIÓN"/>
    <n v="11885"/>
    <x v="1"/>
  </r>
  <r>
    <x v="2"/>
    <d v="2015-02-13T00:00:00"/>
    <n v="30"/>
    <s v="SUBSIDIO"/>
    <n v="-43310"/>
    <x v="1"/>
  </r>
  <r>
    <x v="2"/>
    <d v="2015-02-13T00:00:00"/>
    <n v="30"/>
    <s v="SUBSIDIO"/>
    <n v="43310"/>
    <x v="0"/>
  </r>
  <r>
    <x v="2"/>
    <d v="2015-02-13T00:00:00"/>
    <n v="46"/>
    <s v="RECARGOS MORA EXCLUIDOS"/>
    <n v="-722"/>
    <x v="0"/>
  </r>
  <r>
    <x v="2"/>
    <d v="2015-02-13T00:00:00"/>
    <n v="46"/>
    <s v="RECARGOS MORA EXCLUIDOS"/>
    <n v="722"/>
    <x v="1"/>
  </r>
  <r>
    <x v="2"/>
    <d v="2015-02-13T00:00:00"/>
    <n v="52"/>
    <s v="LIBERTY MERCADO ASEGURADO"/>
    <n v="-5160"/>
    <x v="0"/>
  </r>
  <r>
    <x v="2"/>
    <d v="2015-02-13T00:00:00"/>
    <n v="52"/>
    <s v="LIBERTY MERCADO ASEGURADO"/>
    <n v="5160"/>
    <x v="1"/>
  </r>
  <r>
    <x v="2"/>
    <d v="2015-02-13T00:00:00"/>
    <n v="56"/>
    <s v="INTERESES FINANCIACION CONEXION"/>
    <n v="-23698"/>
    <x v="0"/>
  </r>
  <r>
    <x v="2"/>
    <d v="2015-02-13T00:00:00"/>
    <n v="56"/>
    <s v="INTERESES FINANCIACION CONEXION"/>
    <n v="23698"/>
    <x v="1"/>
  </r>
  <r>
    <x v="2"/>
    <d v="2015-02-13T00:00:00"/>
    <n v="58"/>
    <s v="INTERESES FINANCIACION CREDITO BRILLA"/>
    <n v="-92291"/>
    <x v="0"/>
  </r>
  <r>
    <x v="2"/>
    <d v="2015-02-13T00:00:00"/>
    <n v="58"/>
    <s v="INTERESES FINANCIACION CREDITO BRILLA"/>
    <n v="92291"/>
    <x v="1"/>
  </r>
  <r>
    <x v="2"/>
    <d v="2015-02-13T00:00:00"/>
    <n v="60"/>
    <s v="SEGURO BRILLA"/>
    <n v="-799"/>
    <x v="0"/>
  </r>
  <r>
    <x v="2"/>
    <d v="2015-02-13T00:00:00"/>
    <n v="60"/>
    <s v="SEGURO BRILLA"/>
    <n v="799"/>
    <x v="1"/>
  </r>
  <r>
    <x v="2"/>
    <d v="2015-02-13T00:00:00"/>
    <n v="98"/>
    <s v="REFINANCIACION"/>
    <n v="-17111"/>
    <x v="0"/>
  </r>
  <r>
    <x v="2"/>
    <d v="2015-02-13T00:00:00"/>
    <n v="98"/>
    <s v="REFINANCIACION"/>
    <n v="17111"/>
    <x v="1"/>
  </r>
  <r>
    <x v="2"/>
    <d v="2015-02-13T00:00:00"/>
    <n v="103"/>
    <s v="INTERESES FINANC RED INTERNA"/>
    <n v="-12251"/>
    <x v="0"/>
  </r>
  <r>
    <x v="2"/>
    <d v="2015-02-13T00:00:00"/>
    <n v="103"/>
    <s v="INTERESES FINANC RED INTERNA"/>
    <n v="12251"/>
    <x v="1"/>
  </r>
  <r>
    <x v="2"/>
    <d v="2015-02-13T00:00:00"/>
    <n v="108"/>
    <s v="RED INTERNA GRAVADA BASE 4"/>
    <n v="-9628"/>
    <x v="0"/>
  </r>
  <r>
    <x v="2"/>
    <d v="2015-02-13T00:00:00"/>
    <n v="108"/>
    <s v="RED INTERNA GRAVADA BASE 4"/>
    <n v="9628"/>
    <x v="1"/>
  </r>
  <r>
    <x v="2"/>
    <d v="2015-02-13T00:00:00"/>
    <n v="110"/>
    <s v="SERVICIO ASOCIADO RED INTERNA BASE 4"/>
    <n v="-8144"/>
    <x v="0"/>
  </r>
  <r>
    <x v="2"/>
    <d v="2015-02-13T00:00:00"/>
    <n v="110"/>
    <s v="SERVICIO ASOCIADO RED INTERNA BASE 4"/>
    <n v="8144"/>
    <x v="1"/>
  </r>
  <r>
    <x v="3"/>
    <d v="2015-02-13T00:00:00"/>
    <n v="1"/>
    <s v="ANTICIPOS"/>
    <n v="-42127"/>
    <x v="0"/>
  </r>
  <r>
    <x v="3"/>
    <d v="2015-02-13T00:00:00"/>
    <n v="1"/>
    <s v="ANTICIPOS"/>
    <n v="42127"/>
    <x v="1"/>
  </r>
  <r>
    <x v="3"/>
    <d v="2015-02-13T00:00:00"/>
    <n v="3"/>
    <s v="CARGO FIJO"/>
    <n v="-569954"/>
    <x v="0"/>
  </r>
  <r>
    <x v="3"/>
    <d v="2015-02-13T00:00:00"/>
    <n v="3"/>
    <s v="CARGO FIJO"/>
    <n v="569954"/>
    <x v="1"/>
  </r>
  <r>
    <x v="3"/>
    <d v="2015-02-13T00:00:00"/>
    <n v="4"/>
    <s v="CARGO POR CONEXIÓN"/>
    <n v="-44747562"/>
    <x v="0"/>
  </r>
  <r>
    <x v="3"/>
    <d v="2015-02-13T00:00:00"/>
    <n v="4"/>
    <s v="CARGO POR CONEXIÓN"/>
    <n v="44747562"/>
    <x v="1"/>
  </r>
  <r>
    <x v="3"/>
    <d v="2015-02-13T00:00:00"/>
    <n v="7"/>
    <s v="CONSUMO"/>
    <n v="-39171019"/>
    <x v="0"/>
  </r>
  <r>
    <x v="3"/>
    <d v="2015-02-13T00:00:00"/>
    <n v="7"/>
    <s v="CONSUMO"/>
    <n v="39171019"/>
    <x v="1"/>
  </r>
  <r>
    <x v="3"/>
    <d v="2015-02-13T00:00:00"/>
    <n v="8"/>
    <s v="CONTRIBUCION"/>
    <n v="-2101261"/>
    <x v="0"/>
  </r>
  <r>
    <x v="3"/>
    <d v="2015-02-13T00:00:00"/>
    <n v="8"/>
    <s v="CONTRIBUCION"/>
    <n v="2101261"/>
    <x v="1"/>
  </r>
  <r>
    <x v="3"/>
    <d v="2015-02-13T00:00:00"/>
    <n v="17"/>
    <s v="RECONEXION"/>
    <n v="-117628"/>
    <x v="0"/>
  </r>
  <r>
    <x v="3"/>
    <d v="2015-02-13T00:00:00"/>
    <n v="17"/>
    <s v="RECONEXION"/>
    <n v="117628"/>
    <x v="1"/>
  </r>
  <r>
    <x v="3"/>
    <d v="2015-02-13T00:00:00"/>
    <n v="24"/>
    <s v="REVISION PERIODICA"/>
    <n v="-645826"/>
    <x v="0"/>
  </r>
  <r>
    <x v="3"/>
    <d v="2015-02-13T00:00:00"/>
    <n v="24"/>
    <s v="REVISION PERIODICA"/>
    <n v="645826"/>
    <x v="1"/>
  </r>
  <r>
    <x v="3"/>
    <d v="2015-02-13T00:00:00"/>
    <n v="28"/>
    <s v="SERVICIOS ASOCIADOS CARGO POR CONEXIÓN"/>
    <n v="-328437"/>
    <x v="0"/>
  </r>
  <r>
    <x v="3"/>
    <d v="2015-02-13T00:00:00"/>
    <n v="28"/>
    <s v="SERVICIOS ASOCIADOS CARGO POR CONEXIÓN"/>
    <n v="328437"/>
    <x v="1"/>
  </r>
  <r>
    <x v="3"/>
    <d v="2015-02-13T00:00:00"/>
    <n v="30"/>
    <s v="SUBSIDIO"/>
    <n v="-3658362"/>
    <x v="1"/>
  </r>
  <r>
    <x v="3"/>
    <d v="2015-02-13T00:00:00"/>
    <n v="30"/>
    <s v="SUBSIDIO"/>
    <n v="3658362"/>
    <x v="0"/>
  </r>
  <r>
    <x v="3"/>
    <d v="2015-02-13T00:00:00"/>
    <n v="31"/>
    <s v="USO RED"/>
    <n v="-16606291"/>
    <x v="0"/>
  </r>
  <r>
    <x v="3"/>
    <d v="2015-02-13T00:00:00"/>
    <n v="31"/>
    <s v="USO RED"/>
    <n v="16606291"/>
    <x v="1"/>
  </r>
  <r>
    <x v="3"/>
    <d v="2015-02-13T00:00:00"/>
    <n v="32"/>
    <s v="VENTA BIENES"/>
    <n v="-19598"/>
    <x v="0"/>
  </r>
  <r>
    <x v="3"/>
    <d v="2015-02-13T00:00:00"/>
    <n v="32"/>
    <s v="VENTA BIENES"/>
    <n v="19598"/>
    <x v="1"/>
  </r>
  <r>
    <x v="3"/>
    <d v="2015-02-13T00:00:00"/>
    <n v="46"/>
    <s v="RECARGOS MORA EXCLUIDOS"/>
    <n v="-1958893"/>
    <x v="0"/>
  </r>
  <r>
    <x v="3"/>
    <d v="2015-02-13T00:00:00"/>
    <n v="46"/>
    <s v="RECARGOS MORA EXCLUIDOS"/>
    <n v="1958893"/>
    <x v="1"/>
  </r>
  <r>
    <x v="3"/>
    <d v="2015-02-13T00:00:00"/>
    <n v="49"/>
    <s v="GENERACION SALDO A FAVOR"/>
    <n v="-3369481"/>
    <x v="0"/>
  </r>
  <r>
    <x v="3"/>
    <d v="2015-02-13T00:00:00"/>
    <n v="49"/>
    <s v="GENERACION SALDO A FAVOR"/>
    <n v="3369481"/>
    <x v="1"/>
  </r>
  <r>
    <x v="3"/>
    <d v="2015-02-13T00:00:00"/>
    <n v="52"/>
    <s v="LIBERTY MERCADO ASEGURADO"/>
    <n v="-286530"/>
    <x v="0"/>
  </r>
  <r>
    <x v="3"/>
    <d v="2015-02-13T00:00:00"/>
    <n v="52"/>
    <s v="LIBERTY MERCADO ASEGURADO"/>
    <n v="286530"/>
    <x v="1"/>
  </r>
  <r>
    <x v="3"/>
    <d v="2015-02-13T00:00:00"/>
    <n v="56"/>
    <s v="INTERESES FINANCIACION CONEXION"/>
    <n v="-1565739"/>
    <x v="0"/>
  </r>
  <r>
    <x v="3"/>
    <d v="2015-02-13T00:00:00"/>
    <n v="56"/>
    <s v="INTERESES FINANCIACION CONEXION"/>
    <n v="1565739"/>
    <x v="1"/>
  </r>
  <r>
    <x v="3"/>
    <d v="2015-02-13T00:00:00"/>
    <n v="58"/>
    <s v="INTERESES FINANCIACION CREDITO BRILLA"/>
    <n v="-6109699"/>
    <x v="0"/>
  </r>
  <r>
    <x v="3"/>
    <d v="2015-02-13T00:00:00"/>
    <n v="58"/>
    <s v="INTERESES FINANCIACION CREDITO BRILLA"/>
    <n v="6109699"/>
    <x v="1"/>
  </r>
  <r>
    <x v="3"/>
    <d v="2015-02-13T00:00:00"/>
    <n v="60"/>
    <s v="SEGURO BRILLA"/>
    <n v="-52514"/>
    <x v="0"/>
  </r>
  <r>
    <x v="3"/>
    <d v="2015-02-13T00:00:00"/>
    <n v="60"/>
    <s v="SEGURO BRILLA"/>
    <n v="52514"/>
    <x v="1"/>
  </r>
  <r>
    <x v="3"/>
    <d v="2015-02-13T00:00:00"/>
    <n v="62"/>
    <s v="CAPACIDAD TRANSPORTE"/>
    <n v="-177747948"/>
    <x v="0"/>
  </r>
  <r>
    <x v="3"/>
    <d v="2015-02-13T00:00:00"/>
    <n v="62"/>
    <s v="CAPACIDAD TRANSPORTE"/>
    <n v="177747948"/>
    <x v="1"/>
  </r>
  <r>
    <x v="3"/>
    <d v="2015-02-13T00:00:00"/>
    <n v="81"/>
    <s v="SERVICIOS VARIOS GRAVADO"/>
    <n v="-27872"/>
    <x v="0"/>
  </r>
  <r>
    <x v="3"/>
    <d v="2015-02-13T00:00:00"/>
    <n v="81"/>
    <s v="SERVICIOS VARIOS GRAVADO"/>
    <n v="27872"/>
    <x v="1"/>
  </r>
  <r>
    <x v="3"/>
    <d v="2015-02-13T00:00:00"/>
    <n v="83"/>
    <s v="GASMECO"/>
    <n v="-4297"/>
    <x v="0"/>
  </r>
  <r>
    <x v="3"/>
    <d v="2015-02-13T00:00:00"/>
    <n v="83"/>
    <s v="GASMECO"/>
    <n v="4297"/>
    <x v="1"/>
  </r>
  <r>
    <x v="3"/>
    <d v="2015-02-13T00:00:00"/>
    <n v="87"/>
    <s v="INTERESES DE FINANCIACION GASMECO"/>
    <n v="-377"/>
    <x v="0"/>
  </r>
  <r>
    <x v="3"/>
    <d v="2015-02-13T00:00:00"/>
    <n v="87"/>
    <s v="INTERESES DE FINANCIACION GASMECO"/>
    <n v="377"/>
    <x v="1"/>
  </r>
  <r>
    <x v="3"/>
    <d v="2015-02-13T00:00:00"/>
    <n v="95"/>
    <s v="RECARGO MORA GASMECO"/>
    <n v="-126"/>
    <x v="0"/>
  </r>
  <r>
    <x v="3"/>
    <d v="2015-02-13T00:00:00"/>
    <n v="95"/>
    <s v="RECARGO MORA GASMECO"/>
    <n v="126"/>
    <x v="1"/>
  </r>
  <r>
    <x v="3"/>
    <d v="2015-02-13T00:00:00"/>
    <n v="98"/>
    <s v="REFINANCIACION"/>
    <n v="-228326"/>
    <x v="0"/>
  </r>
  <r>
    <x v="3"/>
    <d v="2015-02-13T00:00:00"/>
    <n v="98"/>
    <s v="REFINANCIACION"/>
    <n v="228326"/>
    <x v="1"/>
  </r>
  <r>
    <x v="3"/>
    <d v="2015-02-13T00:00:00"/>
    <n v="103"/>
    <s v="INTERESES FINANC RED INTERNA"/>
    <n v="-1401144"/>
    <x v="0"/>
  </r>
  <r>
    <x v="3"/>
    <d v="2015-02-13T00:00:00"/>
    <n v="103"/>
    <s v="INTERESES FINANC RED INTERNA"/>
    <n v="1401144"/>
    <x v="1"/>
  </r>
  <r>
    <x v="3"/>
    <d v="2015-02-13T00:00:00"/>
    <n v="106"/>
    <s v="IMPUESTO 16%"/>
    <n v="-1053696"/>
    <x v="0"/>
  </r>
  <r>
    <x v="3"/>
    <d v="2015-02-13T00:00:00"/>
    <n v="106"/>
    <s v="IMPUESTO 16%"/>
    <n v="1053696"/>
    <x v="1"/>
  </r>
  <r>
    <x v="3"/>
    <d v="2015-02-13T00:00:00"/>
    <n v="108"/>
    <s v="RED INTERNA GRAVADA BASE 4"/>
    <n v="-1008435"/>
    <x v="0"/>
  </r>
  <r>
    <x v="3"/>
    <d v="2015-02-13T00:00:00"/>
    <n v="108"/>
    <s v="RED INTERNA GRAVADA BASE 4"/>
    <n v="1008435"/>
    <x v="1"/>
  </r>
  <r>
    <x v="3"/>
    <d v="2015-02-13T00:00:00"/>
    <n v="110"/>
    <s v="SERVICIO ASOCIADO RED INTERNA BASE 4"/>
    <n v="-307730"/>
    <x v="0"/>
  </r>
  <r>
    <x v="3"/>
    <d v="2015-02-13T00:00:00"/>
    <n v="110"/>
    <s v="SERVICIO ASOCIADO RED INTERNA BASE 4"/>
    <n v="307730"/>
    <x v="1"/>
  </r>
  <r>
    <x v="3"/>
    <d v="2015-02-13T00:00:00"/>
    <n v="400"/>
    <s v="CERTIFICACION INSTALACION PREVIA "/>
    <n v="-6585600"/>
    <x v="0"/>
  </r>
  <r>
    <x v="3"/>
    <d v="2015-02-13T00:00:00"/>
    <n v="400"/>
    <s v="CERTIFICACION INSTALACION PREVIA "/>
    <n v="6585600"/>
    <x v="1"/>
  </r>
  <r>
    <x v="4"/>
    <d v="2015-02-13T00:00:00"/>
    <n v="3"/>
    <s v="CARGO FIJO"/>
    <n v="-65758"/>
    <x v="0"/>
  </r>
  <r>
    <x v="4"/>
    <d v="2015-02-13T00:00:00"/>
    <n v="3"/>
    <s v="CARGO FIJO"/>
    <n v="65758"/>
    <x v="1"/>
  </r>
  <r>
    <x v="4"/>
    <d v="2015-02-13T00:00:00"/>
    <n v="4"/>
    <s v="CARGO POR CONEXIÓN"/>
    <n v="-8149"/>
    <x v="0"/>
  </r>
  <r>
    <x v="4"/>
    <d v="2015-02-13T00:00:00"/>
    <n v="4"/>
    <s v="CARGO POR CONEXIÓN"/>
    <n v="8149"/>
    <x v="1"/>
  </r>
  <r>
    <x v="4"/>
    <d v="2015-02-13T00:00:00"/>
    <n v="7"/>
    <s v="CONSUMO"/>
    <n v="-232203"/>
    <x v="0"/>
  </r>
  <r>
    <x v="4"/>
    <d v="2015-02-13T00:00:00"/>
    <n v="7"/>
    <s v="CONSUMO"/>
    <n v="232203"/>
    <x v="1"/>
  </r>
  <r>
    <x v="4"/>
    <d v="2015-02-13T00:00:00"/>
    <n v="8"/>
    <s v="CONTRIBUCION"/>
    <n v="-15921"/>
    <x v="0"/>
  </r>
  <r>
    <x v="4"/>
    <d v="2015-02-13T00:00:00"/>
    <n v="8"/>
    <s v="CONTRIBUCION"/>
    <n v="15921"/>
    <x v="1"/>
  </r>
  <r>
    <x v="4"/>
    <d v="2015-02-13T00:00:00"/>
    <n v="17"/>
    <s v="RECONEXION"/>
    <n v="-1480"/>
    <x v="0"/>
  </r>
  <r>
    <x v="4"/>
    <d v="2015-02-13T00:00:00"/>
    <n v="17"/>
    <s v="RECONEXION"/>
    <n v="1480"/>
    <x v="1"/>
  </r>
  <r>
    <x v="4"/>
    <d v="2015-02-13T00:00:00"/>
    <n v="24"/>
    <s v="REVISION PERIODICA"/>
    <n v="-8226"/>
    <x v="0"/>
  </r>
  <r>
    <x v="4"/>
    <d v="2015-02-13T00:00:00"/>
    <n v="24"/>
    <s v="REVISION PERIODICA"/>
    <n v="8226"/>
    <x v="1"/>
  </r>
  <r>
    <x v="4"/>
    <d v="2015-02-13T00:00:00"/>
    <n v="28"/>
    <s v="SERVICIOS ASOCIADOS CARGO POR CONEXIÓN"/>
    <n v="-10290"/>
    <x v="0"/>
  </r>
  <r>
    <x v="4"/>
    <d v="2015-02-13T00:00:00"/>
    <n v="28"/>
    <s v="SERVICIOS ASOCIADOS CARGO POR CONEXIÓN"/>
    <n v="10290"/>
    <x v="1"/>
  </r>
  <r>
    <x v="4"/>
    <d v="2015-02-13T00:00:00"/>
    <n v="30"/>
    <s v="SUBSIDIO"/>
    <n v="-5539"/>
    <x v="1"/>
  </r>
  <r>
    <x v="4"/>
    <d v="2015-02-13T00:00:00"/>
    <n v="30"/>
    <s v="SUBSIDIO"/>
    <n v="5539"/>
    <x v="0"/>
  </r>
  <r>
    <x v="4"/>
    <d v="2015-02-13T00:00:00"/>
    <n v="46"/>
    <s v="RECARGOS MORA EXCLUIDOS"/>
    <n v="-4302"/>
    <x v="0"/>
  </r>
  <r>
    <x v="4"/>
    <d v="2015-02-13T00:00:00"/>
    <n v="46"/>
    <s v="RECARGOS MORA EXCLUIDOS"/>
    <n v="4302"/>
    <x v="1"/>
  </r>
  <r>
    <x v="4"/>
    <d v="2015-02-13T00:00:00"/>
    <n v="49"/>
    <s v="GENERACION SALDO A FAVOR"/>
    <n v="-39857"/>
    <x v="0"/>
  </r>
  <r>
    <x v="4"/>
    <d v="2015-02-13T00:00:00"/>
    <n v="49"/>
    <s v="GENERACION SALDO A FAVOR"/>
    <n v="39857"/>
    <x v="1"/>
  </r>
  <r>
    <x v="4"/>
    <d v="2015-02-13T00:00:00"/>
    <n v="52"/>
    <s v="LIBERTY MERCADO ASEGURADO"/>
    <n v="-6780"/>
    <x v="0"/>
  </r>
  <r>
    <x v="4"/>
    <d v="2015-02-13T00:00:00"/>
    <n v="52"/>
    <s v="LIBERTY MERCADO ASEGURADO"/>
    <n v="6780"/>
    <x v="1"/>
  </r>
  <r>
    <x v="4"/>
    <d v="2015-02-13T00:00:00"/>
    <n v="56"/>
    <s v="INTERESES FINANCIACION CONEXION"/>
    <n v="-14222"/>
    <x v="0"/>
  </r>
  <r>
    <x v="4"/>
    <d v="2015-02-13T00:00:00"/>
    <n v="56"/>
    <s v="INTERESES FINANCIACION CONEXION"/>
    <n v="14222"/>
    <x v="1"/>
  </r>
  <r>
    <x v="4"/>
    <d v="2015-02-13T00:00:00"/>
    <n v="58"/>
    <s v="INTERESES FINANCIACION CREDITO BRILLA"/>
    <n v="-104929"/>
    <x v="0"/>
  </r>
  <r>
    <x v="4"/>
    <d v="2015-02-13T00:00:00"/>
    <n v="58"/>
    <s v="INTERESES FINANCIACION CREDITO BRILLA"/>
    <n v="104929"/>
    <x v="1"/>
  </r>
  <r>
    <x v="4"/>
    <d v="2015-02-13T00:00:00"/>
    <n v="60"/>
    <s v="SEGURO BRILLA"/>
    <n v="-542"/>
    <x v="0"/>
  </r>
  <r>
    <x v="4"/>
    <d v="2015-02-13T00:00:00"/>
    <n v="60"/>
    <s v="SEGURO BRILLA"/>
    <n v="542"/>
    <x v="1"/>
  </r>
  <r>
    <x v="4"/>
    <d v="2015-02-13T00:00:00"/>
    <n v="81"/>
    <s v="SERVICIOS VARIOS GRAVADO"/>
    <n v="-2000"/>
    <x v="0"/>
  </r>
  <r>
    <x v="4"/>
    <d v="2015-02-13T00:00:00"/>
    <n v="81"/>
    <s v="SERVICIOS VARIOS GRAVADO"/>
    <n v="2000"/>
    <x v="1"/>
  </r>
  <r>
    <x v="4"/>
    <d v="2015-02-13T00:00:00"/>
    <n v="103"/>
    <s v="INTERESES FINANC RED INTERNA"/>
    <n v="-20102"/>
    <x v="0"/>
  </r>
  <r>
    <x v="4"/>
    <d v="2015-02-13T00:00:00"/>
    <n v="103"/>
    <s v="INTERESES FINANC RED INTERNA"/>
    <n v="20102"/>
    <x v="1"/>
  </r>
  <r>
    <x v="4"/>
    <d v="2015-02-13T00:00:00"/>
    <n v="108"/>
    <s v="RED INTERNA GRAVADA BASE 4"/>
    <n v="-15344"/>
    <x v="0"/>
  </r>
  <r>
    <x v="4"/>
    <d v="2015-02-13T00:00:00"/>
    <n v="108"/>
    <s v="RED INTERNA GRAVADA BASE 4"/>
    <n v="15344"/>
    <x v="1"/>
  </r>
  <r>
    <x v="4"/>
    <d v="2015-02-13T00:00:00"/>
    <n v="110"/>
    <s v="SERVICIO ASOCIADO RED INTERNA BASE 4"/>
    <n v="-26347"/>
    <x v="0"/>
  </r>
  <r>
    <x v="4"/>
    <d v="2015-02-13T00:00:00"/>
    <n v="110"/>
    <s v="SERVICIO ASOCIADO RED INTERNA BASE 4"/>
    <n v="26347"/>
    <x v="1"/>
  </r>
  <r>
    <x v="5"/>
    <d v="2015-02-13T00:00:00"/>
    <n v="3"/>
    <s v="CARGO FIJO"/>
    <n v="-55891"/>
    <x v="0"/>
  </r>
  <r>
    <x v="5"/>
    <d v="2015-02-13T00:00:00"/>
    <n v="3"/>
    <s v="CARGO FIJO"/>
    <n v="55891"/>
    <x v="1"/>
  </r>
  <r>
    <x v="5"/>
    <d v="2015-02-13T00:00:00"/>
    <n v="4"/>
    <s v="CARGO POR CONEXIÓN"/>
    <n v="-8488"/>
    <x v="0"/>
  </r>
  <r>
    <x v="5"/>
    <d v="2015-02-13T00:00:00"/>
    <n v="4"/>
    <s v="CARGO POR CONEXIÓN"/>
    <n v="8488"/>
    <x v="1"/>
  </r>
  <r>
    <x v="5"/>
    <d v="2015-02-13T00:00:00"/>
    <n v="7"/>
    <s v="CONSUMO"/>
    <n v="-368964"/>
    <x v="0"/>
  </r>
  <r>
    <x v="5"/>
    <d v="2015-02-13T00:00:00"/>
    <n v="7"/>
    <s v="CONSUMO"/>
    <n v="368964"/>
    <x v="1"/>
  </r>
  <r>
    <x v="5"/>
    <d v="2015-02-13T00:00:00"/>
    <n v="8"/>
    <s v="CONTRIBUCION"/>
    <n v="-8380"/>
    <x v="0"/>
  </r>
  <r>
    <x v="5"/>
    <d v="2015-02-13T00:00:00"/>
    <n v="8"/>
    <s v="CONTRIBUCION"/>
    <n v="8380"/>
    <x v="1"/>
  </r>
  <r>
    <x v="5"/>
    <d v="2015-02-13T00:00:00"/>
    <n v="17"/>
    <s v="RECONEXION"/>
    <n v="-4111"/>
    <x v="0"/>
  </r>
  <r>
    <x v="5"/>
    <d v="2015-02-13T00:00:00"/>
    <n v="17"/>
    <s v="RECONEXION"/>
    <n v="4111"/>
    <x v="1"/>
  </r>
  <r>
    <x v="5"/>
    <d v="2015-02-13T00:00:00"/>
    <n v="24"/>
    <s v="REVISION PERIODICA"/>
    <n v="-20751"/>
    <x v="0"/>
  </r>
  <r>
    <x v="5"/>
    <d v="2015-02-13T00:00:00"/>
    <n v="24"/>
    <s v="REVISION PERIODICA"/>
    <n v="20751"/>
    <x v="1"/>
  </r>
  <r>
    <x v="5"/>
    <d v="2015-02-13T00:00:00"/>
    <n v="28"/>
    <s v="SERVICIOS ASOCIADOS CARGO POR CONEXIÓN"/>
    <n v="-26219"/>
    <x v="0"/>
  </r>
  <r>
    <x v="5"/>
    <d v="2015-02-13T00:00:00"/>
    <n v="28"/>
    <s v="SERVICIOS ASOCIADOS CARGO POR CONEXIÓN"/>
    <n v="26219"/>
    <x v="1"/>
  </r>
  <r>
    <x v="5"/>
    <d v="2015-02-13T00:00:00"/>
    <n v="30"/>
    <s v="SUBSIDIO"/>
    <n v="-64976"/>
    <x v="1"/>
  </r>
  <r>
    <x v="5"/>
    <d v="2015-02-13T00:00:00"/>
    <n v="30"/>
    <s v="SUBSIDIO"/>
    <n v="64976"/>
    <x v="0"/>
  </r>
  <r>
    <x v="5"/>
    <d v="2015-02-13T00:00:00"/>
    <n v="46"/>
    <s v="RECARGOS MORA EXCLUIDOS"/>
    <n v="-7129"/>
    <x v="0"/>
  </r>
  <r>
    <x v="5"/>
    <d v="2015-02-13T00:00:00"/>
    <n v="46"/>
    <s v="RECARGOS MORA EXCLUIDOS"/>
    <n v="7129"/>
    <x v="1"/>
  </r>
  <r>
    <x v="5"/>
    <d v="2015-02-13T00:00:00"/>
    <n v="52"/>
    <s v="LIBERTY MERCADO ASEGURADO"/>
    <n v="-4210"/>
    <x v="0"/>
  </r>
  <r>
    <x v="5"/>
    <d v="2015-02-13T00:00:00"/>
    <n v="52"/>
    <s v="LIBERTY MERCADO ASEGURADO"/>
    <n v="4210"/>
    <x v="1"/>
  </r>
  <r>
    <x v="5"/>
    <d v="2015-02-13T00:00:00"/>
    <n v="56"/>
    <s v="INTERESES FINANCIACION CONEXION"/>
    <n v="-38636"/>
    <x v="0"/>
  </r>
  <r>
    <x v="5"/>
    <d v="2015-02-13T00:00:00"/>
    <n v="56"/>
    <s v="INTERESES FINANCIACION CONEXION"/>
    <n v="38636"/>
    <x v="1"/>
  </r>
  <r>
    <x v="5"/>
    <d v="2015-02-13T00:00:00"/>
    <n v="58"/>
    <s v="INTERESES FINANCIACION CREDITO BRILLA"/>
    <n v="-159019"/>
    <x v="0"/>
  </r>
  <r>
    <x v="5"/>
    <d v="2015-02-13T00:00:00"/>
    <n v="58"/>
    <s v="INTERESES FINANCIACION CREDITO BRILLA"/>
    <n v="159019"/>
    <x v="1"/>
  </r>
  <r>
    <x v="5"/>
    <d v="2015-02-13T00:00:00"/>
    <n v="60"/>
    <s v="SEGURO BRILLA"/>
    <n v="-1289"/>
    <x v="0"/>
  </r>
  <r>
    <x v="5"/>
    <d v="2015-02-13T00:00:00"/>
    <n v="60"/>
    <s v="SEGURO BRILLA"/>
    <n v="1289"/>
    <x v="1"/>
  </r>
  <r>
    <x v="5"/>
    <d v="2015-02-13T00:00:00"/>
    <n v="81"/>
    <s v="SERVICIOS VARIOS GRAVADO"/>
    <n v="-1400"/>
    <x v="0"/>
  </r>
  <r>
    <x v="5"/>
    <d v="2015-02-13T00:00:00"/>
    <n v="81"/>
    <s v="SERVICIOS VARIOS GRAVADO"/>
    <n v="1400"/>
    <x v="1"/>
  </r>
  <r>
    <x v="5"/>
    <d v="2015-02-13T00:00:00"/>
    <n v="98"/>
    <s v="REFINANCIACION"/>
    <n v="-22630"/>
    <x v="0"/>
  </r>
  <r>
    <x v="5"/>
    <d v="2015-02-13T00:00:00"/>
    <n v="98"/>
    <s v="REFINANCIACION"/>
    <n v="22630"/>
    <x v="1"/>
  </r>
  <r>
    <x v="5"/>
    <d v="2015-02-13T00:00:00"/>
    <n v="103"/>
    <s v="INTERESES FINANC RED INTERNA"/>
    <n v="-12939"/>
    <x v="0"/>
  </r>
  <r>
    <x v="5"/>
    <d v="2015-02-13T00:00:00"/>
    <n v="103"/>
    <s v="INTERESES FINANC RED INTERNA"/>
    <n v="12939"/>
    <x v="1"/>
  </r>
  <r>
    <x v="5"/>
    <d v="2015-02-13T00:00:00"/>
    <n v="108"/>
    <s v="RED INTERNA GRAVADA BASE 4"/>
    <n v="-13441"/>
    <x v="0"/>
  </r>
  <r>
    <x v="5"/>
    <d v="2015-02-13T00:00:00"/>
    <n v="108"/>
    <s v="RED INTERNA GRAVADA BASE 4"/>
    <n v="13441"/>
    <x v="1"/>
  </r>
  <r>
    <x v="5"/>
    <d v="2015-02-13T00:00:00"/>
    <n v="110"/>
    <s v="SERVICIO ASOCIADO RED INTERNA BASE 4"/>
    <n v="-25542"/>
    <x v="0"/>
  </r>
  <r>
    <x v="5"/>
    <d v="2015-02-13T00:00:00"/>
    <n v="110"/>
    <s v="SERVICIO ASOCIADO RED INTERNA BASE 4"/>
    <n v="25542"/>
    <x v="1"/>
  </r>
  <r>
    <x v="6"/>
    <d v="2015-02-13T00:00:00"/>
    <n v="1"/>
    <s v="ANTICIPOS"/>
    <n v="-1557"/>
    <x v="0"/>
  </r>
  <r>
    <x v="6"/>
    <d v="2015-02-13T00:00:00"/>
    <n v="1"/>
    <s v="ANTICIPOS"/>
    <n v="1557"/>
    <x v="1"/>
  </r>
  <r>
    <x v="6"/>
    <d v="2015-02-13T00:00:00"/>
    <n v="3"/>
    <s v="CARGO FIJO"/>
    <n v="-92100"/>
    <x v="0"/>
  </r>
  <r>
    <x v="6"/>
    <d v="2015-02-13T00:00:00"/>
    <n v="3"/>
    <s v="CARGO FIJO"/>
    <n v="92100"/>
    <x v="1"/>
  </r>
  <r>
    <x v="6"/>
    <d v="2015-02-13T00:00:00"/>
    <n v="4"/>
    <s v="CARGO POR CONEXIÓN"/>
    <n v="-17466"/>
    <x v="0"/>
  </r>
  <r>
    <x v="6"/>
    <d v="2015-02-13T00:00:00"/>
    <n v="4"/>
    <s v="CARGO POR CONEXIÓN"/>
    <n v="17466"/>
    <x v="1"/>
  </r>
  <r>
    <x v="6"/>
    <d v="2015-02-13T00:00:00"/>
    <n v="7"/>
    <s v="CONSUMO"/>
    <n v="-22186284"/>
    <x v="0"/>
  </r>
  <r>
    <x v="6"/>
    <d v="2015-02-13T00:00:00"/>
    <n v="7"/>
    <s v="CONSUMO"/>
    <n v="22186284"/>
    <x v="1"/>
  </r>
  <r>
    <x v="6"/>
    <d v="2015-02-13T00:00:00"/>
    <n v="8"/>
    <s v="CONTRIBUCION"/>
    <n v="-1714714"/>
    <x v="0"/>
  </r>
  <r>
    <x v="6"/>
    <d v="2015-02-13T00:00:00"/>
    <n v="8"/>
    <s v="CONTRIBUCION"/>
    <n v="1714714"/>
    <x v="1"/>
  </r>
  <r>
    <x v="6"/>
    <d v="2015-02-13T00:00:00"/>
    <n v="17"/>
    <s v="RECONEXION"/>
    <n v="-1000"/>
    <x v="0"/>
  </r>
  <r>
    <x v="6"/>
    <d v="2015-02-13T00:00:00"/>
    <n v="17"/>
    <s v="RECONEXION"/>
    <n v="1000"/>
    <x v="1"/>
  </r>
  <r>
    <x v="6"/>
    <d v="2015-02-13T00:00:00"/>
    <n v="24"/>
    <s v="REVISION PERIODICA"/>
    <n v="-51202"/>
    <x v="0"/>
  </r>
  <r>
    <x v="6"/>
    <d v="2015-02-13T00:00:00"/>
    <n v="24"/>
    <s v="REVISION PERIODICA"/>
    <n v="51202"/>
    <x v="1"/>
  </r>
  <r>
    <x v="6"/>
    <d v="2015-02-13T00:00:00"/>
    <n v="28"/>
    <s v="SERVICIOS ASOCIADOS CARGO POR CONEXIÓN"/>
    <n v="-15814"/>
    <x v="0"/>
  </r>
  <r>
    <x v="6"/>
    <d v="2015-02-13T00:00:00"/>
    <n v="28"/>
    <s v="SERVICIOS ASOCIADOS CARGO POR CONEXIÓN"/>
    <n v="15814"/>
    <x v="1"/>
  </r>
  <r>
    <x v="6"/>
    <d v="2015-02-13T00:00:00"/>
    <n v="30"/>
    <s v="SUBSIDIO"/>
    <n v="-74634"/>
    <x v="1"/>
  </r>
  <r>
    <x v="6"/>
    <d v="2015-02-13T00:00:00"/>
    <n v="30"/>
    <s v="SUBSIDIO"/>
    <n v="74634"/>
    <x v="0"/>
  </r>
  <r>
    <x v="6"/>
    <d v="2015-02-13T00:00:00"/>
    <n v="46"/>
    <s v="RECARGOS MORA EXCLUIDOS"/>
    <n v="-279499"/>
    <x v="0"/>
  </r>
  <r>
    <x v="6"/>
    <d v="2015-02-13T00:00:00"/>
    <n v="46"/>
    <s v="RECARGOS MORA EXCLUIDOS"/>
    <n v="279499"/>
    <x v="1"/>
  </r>
  <r>
    <x v="6"/>
    <d v="2015-02-13T00:00:00"/>
    <n v="52"/>
    <s v="LIBERTY MERCADO ASEGURADO"/>
    <n v="-27250"/>
    <x v="0"/>
  </r>
  <r>
    <x v="6"/>
    <d v="2015-02-13T00:00:00"/>
    <n v="52"/>
    <s v="LIBERTY MERCADO ASEGURADO"/>
    <n v="27250"/>
    <x v="1"/>
  </r>
  <r>
    <x v="6"/>
    <d v="2015-02-13T00:00:00"/>
    <n v="56"/>
    <s v="INTERESES FINANCIACION CONEXION"/>
    <n v="-42490"/>
    <x v="0"/>
  </r>
  <r>
    <x v="6"/>
    <d v="2015-02-13T00:00:00"/>
    <n v="56"/>
    <s v="INTERESES FINANCIACION CONEXION"/>
    <n v="42490"/>
    <x v="1"/>
  </r>
  <r>
    <x v="6"/>
    <d v="2015-02-13T00:00:00"/>
    <n v="58"/>
    <s v="INTERESES FINANCIACION CREDITO BRILLA"/>
    <n v="-368810"/>
    <x v="0"/>
  </r>
  <r>
    <x v="6"/>
    <d v="2015-02-13T00:00:00"/>
    <n v="58"/>
    <s v="INTERESES FINANCIACION CREDITO BRILLA"/>
    <n v="368810"/>
    <x v="1"/>
  </r>
  <r>
    <x v="6"/>
    <d v="2015-02-13T00:00:00"/>
    <n v="60"/>
    <s v="SEGURO BRILLA"/>
    <n v="-2798"/>
    <x v="0"/>
  </r>
  <r>
    <x v="6"/>
    <d v="2015-02-13T00:00:00"/>
    <n v="60"/>
    <s v="SEGURO BRILLA"/>
    <n v="2798"/>
    <x v="1"/>
  </r>
  <r>
    <x v="6"/>
    <d v="2015-02-13T00:00:00"/>
    <n v="98"/>
    <s v="REFINANCIACION"/>
    <n v="-8952"/>
    <x v="0"/>
  </r>
  <r>
    <x v="6"/>
    <d v="2015-02-13T00:00:00"/>
    <n v="98"/>
    <s v="REFINANCIACION"/>
    <n v="8952"/>
    <x v="1"/>
  </r>
  <r>
    <x v="6"/>
    <d v="2015-02-13T00:00:00"/>
    <n v="103"/>
    <s v="INTERESES FINANC RED INTERNA"/>
    <n v="-31055"/>
    <x v="0"/>
  </r>
  <r>
    <x v="6"/>
    <d v="2015-02-13T00:00:00"/>
    <n v="103"/>
    <s v="INTERESES FINANC RED INTERNA"/>
    <n v="31055"/>
    <x v="1"/>
  </r>
  <r>
    <x v="6"/>
    <d v="2015-02-13T00:00:00"/>
    <n v="108"/>
    <s v="RED INTERNA GRAVADA BASE 4"/>
    <n v="-32942"/>
    <x v="0"/>
  </r>
  <r>
    <x v="6"/>
    <d v="2015-02-13T00:00:00"/>
    <n v="108"/>
    <s v="RED INTERNA GRAVADA BASE 4"/>
    <n v="32942"/>
    <x v="1"/>
  </r>
  <r>
    <x v="6"/>
    <d v="2015-02-13T00:00:00"/>
    <n v="110"/>
    <s v="SERVICIO ASOCIADO RED INTERNA BASE 4"/>
    <n v="-13269"/>
    <x v="0"/>
  </r>
  <r>
    <x v="6"/>
    <d v="2015-02-13T00:00:00"/>
    <n v="110"/>
    <s v="SERVICIO ASOCIADO RED INTERNA BASE 4"/>
    <n v="13269"/>
    <x v="1"/>
  </r>
  <r>
    <x v="7"/>
    <d v="2015-02-13T00:00:00"/>
    <n v="3"/>
    <s v="CARGO FIJO"/>
    <n v="-32892"/>
    <x v="0"/>
  </r>
  <r>
    <x v="7"/>
    <d v="2015-02-13T00:00:00"/>
    <n v="3"/>
    <s v="CARGO FIJO"/>
    <n v="32892"/>
    <x v="1"/>
  </r>
  <r>
    <x v="7"/>
    <d v="2015-02-13T00:00:00"/>
    <n v="4"/>
    <s v="CARGO POR CONEXIÓN"/>
    <n v="-2739"/>
    <x v="0"/>
  </r>
  <r>
    <x v="7"/>
    <d v="2015-02-13T00:00:00"/>
    <n v="4"/>
    <s v="CARGO POR CONEXIÓN"/>
    <n v="2739"/>
    <x v="1"/>
  </r>
  <r>
    <x v="7"/>
    <d v="2015-02-13T00:00:00"/>
    <n v="7"/>
    <s v="CONSUMO"/>
    <n v="-230629"/>
    <x v="0"/>
  </r>
  <r>
    <x v="7"/>
    <d v="2015-02-13T00:00:00"/>
    <n v="7"/>
    <s v="CONSUMO"/>
    <n v="230629"/>
    <x v="1"/>
  </r>
  <r>
    <x v="7"/>
    <d v="2015-02-13T00:00:00"/>
    <n v="17"/>
    <s v="RECONEXION"/>
    <n v="-792"/>
    <x v="0"/>
  </r>
  <r>
    <x v="7"/>
    <d v="2015-02-13T00:00:00"/>
    <n v="17"/>
    <s v="RECONEXION"/>
    <n v="792"/>
    <x v="1"/>
  </r>
  <r>
    <x v="7"/>
    <d v="2015-02-13T00:00:00"/>
    <n v="24"/>
    <s v="REVISION PERIODICA"/>
    <n v="-10720"/>
    <x v="0"/>
  </r>
  <r>
    <x v="7"/>
    <d v="2015-02-13T00:00:00"/>
    <n v="24"/>
    <s v="REVISION PERIODICA"/>
    <n v="10720"/>
    <x v="1"/>
  </r>
  <r>
    <x v="7"/>
    <d v="2015-02-13T00:00:00"/>
    <n v="28"/>
    <s v="SERVICIOS ASOCIADOS CARGO POR CONEXIÓN"/>
    <n v="-8222"/>
    <x v="0"/>
  </r>
  <r>
    <x v="7"/>
    <d v="2015-02-13T00:00:00"/>
    <n v="28"/>
    <s v="SERVICIOS ASOCIADOS CARGO POR CONEXIÓN"/>
    <n v="8222"/>
    <x v="1"/>
  </r>
  <r>
    <x v="7"/>
    <d v="2015-02-13T00:00:00"/>
    <n v="30"/>
    <s v="SUBSIDIO"/>
    <n v="-67904"/>
    <x v="1"/>
  </r>
  <r>
    <x v="7"/>
    <d v="2015-02-13T00:00:00"/>
    <n v="30"/>
    <s v="SUBSIDIO"/>
    <n v="67904"/>
    <x v="0"/>
  </r>
  <r>
    <x v="7"/>
    <d v="2015-02-13T00:00:00"/>
    <n v="46"/>
    <s v="RECARGOS MORA EXCLUIDOS"/>
    <n v="-1734"/>
    <x v="0"/>
  </r>
  <r>
    <x v="7"/>
    <d v="2015-02-13T00:00:00"/>
    <n v="46"/>
    <s v="RECARGOS MORA EXCLUIDOS"/>
    <n v="1734"/>
    <x v="1"/>
  </r>
  <r>
    <x v="7"/>
    <d v="2015-02-13T00:00:00"/>
    <n v="52"/>
    <s v="LIBERTY MERCADO ASEGURADO"/>
    <n v="-3390"/>
    <x v="0"/>
  </r>
  <r>
    <x v="7"/>
    <d v="2015-02-13T00:00:00"/>
    <n v="52"/>
    <s v="LIBERTY MERCADO ASEGURADO"/>
    <n v="3390"/>
    <x v="1"/>
  </r>
  <r>
    <x v="7"/>
    <d v="2015-02-13T00:00:00"/>
    <n v="56"/>
    <s v="INTERESES FINANCIACION CONEXION"/>
    <n v="-16942"/>
    <x v="0"/>
  </r>
  <r>
    <x v="7"/>
    <d v="2015-02-13T00:00:00"/>
    <n v="56"/>
    <s v="INTERESES FINANCIACION CONEXION"/>
    <n v="16942"/>
    <x v="1"/>
  </r>
  <r>
    <x v="7"/>
    <d v="2015-02-13T00:00:00"/>
    <n v="58"/>
    <s v="INTERESES FINANCIACION CREDITO BRILLA"/>
    <n v="-159075"/>
    <x v="0"/>
  </r>
  <r>
    <x v="7"/>
    <d v="2015-02-13T00:00:00"/>
    <n v="58"/>
    <s v="INTERESES FINANCIACION CREDITO BRILLA"/>
    <n v="159075"/>
    <x v="1"/>
  </r>
  <r>
    <x v="7"/>
    <d v="2015-02-13T00:00:00"/>
    <n v="60"/>
    <s v="SEGURO BRILLA"/>
    <n v="-1147"/>
    <x v="0"/>
  </r>
  <r>
    <x v="7"/>
    <d v="2015-02-13T00:00:00"/>
    <n v="60"/>
    <s v="SEGURO BRILLA"/>
    <n v="1147"/>
    <x v="1"/>
  </r>
  <r>
    <x v="7"/>
    <d v="2015-02-13T00:00:00"/>
    <n v="103"/>
    <s v="INTERESES FINANC RED INTERNA"/>
    <n v="-21766"/>
    <x v="0"/>
  </r>
  <r>
    <x v="7"/>
    <d v="2015-02-13T00:00:00"/>
    <n v="103"/>
    <s v="INTERESES FINANC RED INTERNA"/>
    <n v="21766"/>
    <x v="1"/>
  </r>
  <r>
    <x v="7"/>
    <d v="2015-02-13T00:00:00"/>
    <n v="108"/>
    <s v="RED INTERNA GRAVADA BASE 4"/>
    <n v="-6093"/>
    <x v="0"/>
  </r>
  <r>
    <x v="7"/>
    <d v="2015-02-13T00:00:00"/>
    <n v="108"/>
    <s v="RED INTERNA GRAVADA BASE 4"/>
    <n v="6093"/>
    <x v="1"/>
  </r>
  <r>
    <x v="7"/>
    <d v="2015-02-13T00:00:00"/>
    <n v="110"/>
    <s v="SERVICIO ASOCIADO RED INTERNA BASE 4"/>
    <n v="-3867"/>
    <x v="0"/>
  </r>
  <r>
    <x v="7"/>
    <d v="2015-02-13T00:00:00"/>
    <n v="110"/>
    <s v="SERVICIO ASOCIADO RED INTERNA BASE 4"/>
    <n v="3867"/>
    <x v="1"/>
  </r>
  <r>
    <x v="8"/>
    <d v="2015-02-13T00:00:00"/>
    <n v="1"/>
    <s v="ANTICIPOS"/>
    <n v="-1631"/>
    <x v="0"/>
  </r>
  <r>
    <x v="8"/>
    <d v="2015-02-13T00:00:00"/>
    <n v="1"/>
    <s v="ANTICIPOS"/>
    <n v="1631"/>
    <x v="1"/>
  </r>
  <r>
    <x v="8"/>
    <d v="2015-02-13T00:00:00"/>
    <n v="3"/>
    <s v="CARGO FIJO"/>
    <n v="-95406"/>
    <x v="0"/>
  </r>
  <r>
    <x v="8"/>
    <d v="2015-02-13T00:00:00"/>
    <n v="3"/>
    <s v="CARGO FIJO"/>
    <n v="95406"/>
    <x v="1"/>
  </r>
  <r>
    <x v="8"/>
    <d v="2015-02-13T00:00:00"/>
    <n v="4"/>
    <s v="CARGO POR CONEXIÓN"/>
    <n v="-9421"/>
    <x v="0"/>
  </r>
  <r>
    <x v="8"/>
    <d v="2015-02-13T00:00:00"/>
    <n v="4"/>
    <s v="CARGO POR CONEXIÓN"/>
    <n v="9421"/>
    <x v="1"/>
  </r>
  <r>
    <x v="8"/>
    <d v="2015-02-13T00:00:00"/>
    <n v="7"/>
    <s v="CONSUMO"/>
    <n v="-673369"/>
    <x v="0"/>
  </r>
  <r>
    <x v="8"/>
    <d v="2015-02-13T00:00:00"/>
    <n v="7"/>
    <s v="CONSUMO"/>
    <n v="673369"/>
    <x v="1"/>
  </r>
  <r>
    <x v="8"/>
    <d v="2015-02-13T00:00:00"/>
    <n v="8"/>
    <s v="CONTRIBUCION"/>
    <n v="-8233"/>
    <x v="0"/>
  </r>
  <r>
    <x v="8"/>
    <d v="2015-02-13T00:00:00"/>
    <n v="8"/>
    <s v="CONTRIBUCION"/>
    <n v="8233"/>
    <x v="1"/>
  </r>
  <r>
    <x v="8"/>
    <d v="2015-02-13T00:00:00"/>
    <n v="17"/>
    <s v="RECONEXION"/>
    <n v="-5417"/>
    <x v="0"/>
  </r>
  <r>
    <x v="8"/>
    <d v="2015-02-13T00:00:00"/>
    <n v="17"/>
    <s v="RECONEXION"/>
    <n v="5417"/>
    <x v="1"/>
  </r>
  <r>
    <x v="8"/>
    <d v="2015-02-13T00:00:00"/>
    <n v="24"/>
    <s v="REVISION PERIODICA"/>
    <n v="-25093"/>
    <x v="0"/>
  </r>
  <r>
    <x v="8"/>
    <d v="2015-02-13T00:00:00"/>
    <n v="24"/>
    <s v="REVISION PERIODICA"/>
    <n v="25093"/>
    <x v="1"/>
  </r>
  <r>
    <x v="8"/>
    <d v="2015-02-13T00:00:00"/>
    <n v="28"/>
    <s v="SERVICIOS ASOCIADOS CARGO POR CONEXIÓN"/>
    <n v="-18456"/>
    <x v="0"/>
  </r>
  <r>
    <x v="8"/>
    <d v="2015-02-13T00:00:00"/>
    <n v="28"/>
    <s v="SERVICIOS ASOCIADOS CARGO POR CONEXIÓN"/>
    <n v="18456"/>
    <x v="1"/>
  </r>
  <r>
    <x v="8"/>
    <d v="2015-02-13T00:00:00"/>
    <n v="30"/>
    <s v="SUBSIDIO"/>
    <n v="-165082"/>
    <x v="1"/>
  </r>
  <r>
    <x v="8"/>
    <d v="2015-02-13T00:00:00"/>
    <n v="30"/>
    <s v="SUBSIDIO"/>
    <n v="165082"/>
    <x v="0"/>
  </r>
  <r>
    <x v="8"/>
    <d v="2015-02-13T00:00:00"/>
    <n v="46"/>
    <s v="RECARGOS MORA EXCLUIDOS"/>
    <n v="-3360"/>
    <x v="0"/>
  </r>
  <r>
    <x v="8"/>
    <d v="2015-02-13T00:00:00"/>
    <n v="46"/>
    <s v="RECARGOS MORA EXCLUIDOS"/>
    <n v="3360"/>
    <x v="1"/>
  </r>
  <r>
    <x v="8"/>
    <d v="2015-02-13T00:00:00"/>
    <n v="52"/>
    <s v="LIBERTY MERCADO ASEGURADO"/>
    <n v="-18910"/>
    <x v="0"/>
  </r>
  <r>
    <x v="8"/>
    <d v="2015-02-13T00:00:00"/>
    <n v="52"/>
    <s v="LIBERTY MERCADO ASEGURADO"/>
    <n v="18910"/>
    <x v="1"/>
  </r>
  <r>
    <x v="8"/>
    <d v="2015-02-13T00:00:00"/>
    <n v="56"/>
    <s v="INTERESES FINANCIACION CONEXION"/>
    <n v="-76515"/>
    <x v="0"/>
  </r>
  <r>
    <x v="8"/>
    <d v="2015-02-13T00:00:00"/>
    <n v="56"/>
    <s v="INTERESES FINANCIACION CONEXION"/>
    <n v="76515"/>
    <x v="1"/>
  </r>
  <r>
    <x v="8"/>
    <d v="2015-02-13T00:00:00"/>
    <n v="58"/>
    <s v="INTERESES FINANCIACION CREDITO BRILLA"/>
    <n v="-408252"/>
    <x v="0"/>
  </r>
  <r>
    <x v="8"/>
    <d v="2015-02-13T00:00:00"/>
    <n v="58"/>
    <s v="INTERESES FINANCIACION CREDITO BRILLA"/>
    <n v="408252"/>
    <x v="1"/>
  </r>
  <r>
    <x v="8"/>
    <d v="2015-02-13T00:00:00"/>
    <n v="60"/>
    <s v="SEGURO BRILLA"/>
    <n v="-2800"/>
    <x v="0"/>
  </r>
  <r>
    <x v="8"/>
    <d v="2015-02-13T00:00:00"/>
    <n v="60"/>
    <s v="SEGURO BRILLA"/>
    <n v="2800"/>
    <x v="1"/>
  </r>
  <r>
    <x v="8"/>
    <d v="2015-02-13T00:00:00"/>
    <n v="98"/>
    <s v="REFINANCIACION"/>
    <n v="-14626"/>
    <x v="0"/>
  </r>
  <r>
    <x v="8"/>
    <d v="2015-02-13T00:00:00"/>
    <n v="98"/>
    <s v="REFINANCIACION"/>
    <n v="14626"/>
    <x v="1"/>
  </r>
  <r>
    <x v="8"/>
    <d v="2015-02-13T00:00:00"/>
    <n v="103"/>
    <s v="INTERESES FINANC RED INTERNA"/>
    <n v="-28958"/>
    <x v="0"/>
  </r>
  <r>
    <x v="8"/>
    <d v="2015-02-13T00:00:00"/>
    <n v="103"/>
    <s v="INTERESES FINANC RED INTERNA"/>
    <n v="28958"/>
    <x v="1"/>
  </r>
  <r>
    <x v="8"/>
    <d v="2015-02-13T00:00:00"/>
    <n v="108"/>
    <s v="RED INTERNA GRAVADA BASE 4"/>
    <n v="-4441"/>
    <x v="0"/>
  </r>
  <r>
    <x v="8"/>
    <d v="2015-02-13T00:00:00"/>
    <n v="108"/>
    <s v="RED INTERNA GRAVADA BASE 4"/>
    <n v="4441"/>
    <x v="1"/>
  </r>
  <r>
    <x v="8"/>
    <d v="2015-02-13T00:00:00"/>
    <n v="110"/>
    <s v="SERVICIO ASOCIADO RED INTERNA BASE 4"/>
    <n v="-21637"/>
    <x v="0"/>
  </r>
  <r>
    <x v="8"/>
    <d v="2015-02-13T00:00:00"/>
    <n v="110"/>
    <s v="SERVICIO ASOCIADO RED INTERNA BASE 4"/>
    <n v="21637"/>
    <x v="1"/>
  </r>
  <r>
    <x v="9"/>
    <d v="2015-02-13T00:00:00"/>
    <n v="1"/>
    <s v="ANTICIPOS"/>
    <n v="-4921"/>
    <x v="0"/>
  </r>
  <r>
    <x v="9"/>
    <d v="2015-02-13T00:00:00"/>
    <n v="1"/>
    <s v="ANTICIPOS"/>
    <n v="4921"/>
    <x v="1"/>
  </r>
  <r>
    <x v="9"/>
    <d v="2015-02-13T00:00:00"/>
    <n v="3"/>
    <s v="CARGO FIJO"/>
    <n v="-320034"/>
    <x v="0"/>
  </r>
  <r>
    <x v="9"/>
    <d v="2015-02-13T00:00:00"/>
    <n v="3"/>
    <s v="CARGO FIJO"/>
    <n v="320034"/>
    <x v="1"/>
  </r>
  <r>
    <x v="9"/>
    <d v="2015-02-13T00:00:00"/>
    <n v="4"/>
    <s v="CARGO POR CONEXIÓN"/>
    <n v="-13123"/>
    <x v="0"/>
  </r>
  <r>
    <x v="9"/>
    <d v="2015-02-13T00:00:00"/>
    <n v="4"/>
    <s v="CARGO POR CONEXIÓN"/>
    <n v="13123"/>
    <x v="1"/>
  </r>
  <r>
    <x v="9"/>
    <d v="2015-02-13T00:00:00"/>
    <n v="7"/>
    <s v="CONSUMO"/>
    <n v="-38214794"/>
    <x v="0"/>
  </r>
  <r>
    <x v="9"/>
    <d v="2015-02-13T00:00:00"/>
    <n v="7"/>
    <s v="CONSUMO"/>
    <n v="38214794"/>
    <x v="1"/>
  </r>
  <r>
    <x v="9"/>
    <d v="2015-02-13T00:00:00"/>
    <n v="8"/>
    <s v="CONTRIBUCION"/>
    <n v="-1959193"/>
    <x v="0"/>
  </r>
  <r>
    <x v="9"/>
    <d v="2015-02-13T00:00:00"/>
    <n v="8"/>
    <s v="CONTRIBUCION"/>
    <n v="1959193"/>
    <x v="1"/>
  </r>
  <r>
    <x v="9"/>
    <d v="2015-02-13T00:00:00"/>
    <n v="17"/>
    <s v="RECONEXION"/>
    <n v="-44609"/>
    <x v="0"/>
  </r>
  <r>
    <x v="9"/>
    <d v="2015-02-13T00:00:00"/>
    <n v="17"/>
    <s v="RECONEXION"/>
    <n v="44609"/>
    <x v="1"/>
  </r>
  <r>
    <x v="9"/>
    <d v="2015-02-13T00:00:00"/>
    <n v="24"/>
    <s v="REVISION PERIODICA"/>
    <n v="-222974"/>
    <x v="0"/>
  </r>
  <r>
    <x v="9"/>
    <d v="2015-02-13T00:00:00"/>
    <n v="24"/>
    <s v="REVISION PERIODICA"/>
    <n v="222974"/>
    <x v="1"/>
  </r>
  <r>
    <x v="9"/>
    <d v="2015-02-13T00:00:00"/>
    <n v="28"/>
    <s v="SERVICIOS ASOCIADOS CARGO POR CONEXIÓN"/>
    <n v="-102972"/>
    <x v="0"/>
  </r>
  <r>
    <x v="9"/>
    <d v="2015-02-13T00:00:00"/>
    <n v="28"/>
    <s v="SERVICIOS ASOCIADOS CARGO POR CONEXIÓN"/>
    <n v="102972"/>
    <x v="1"/>
  </r>
  <r>
    <x v="9"/>
    <d v="2015-02-13T00:00:00"/>
    <n v="30"/>
    <s v="SUBSIDIO"/>
    <n v="-245965"/>
    <x v="1"/>
  </r>
  <r>
    <x v="9"/>
    <d v="2015-02-13T00:00:00"/>
    <n v="30"/>
    <s v="SUBSIDIO"/>
    <n v="245965"/>
    <x v="0"/>
  </r>
  <r>
    <x v="9"/>
    <d v="2015-02-13T00:00:00"/>
    <n v="46"/>
    <s v="RECARGOS MORA EXCLUIDOS"/>
    <n v="-32324"/>
    <x v="0"/>
  </r>
  <r>
    <x v="9"/>
    <d v="2015-02-13T00:00:00"/>
    <n v="46"/>
    <s v="RECARGOS MORA EXCLUIDOS"/>
    <n v="32324"/>
    <x v="1"/>
  </r>
  <r>
    <x v="9"/>
    <d v="2015-02-13T00:00:00"/>
    <n v="49"/>
    <s v="GENERACION SALDO A FAVOR"/>
    <n v="-24555"/>
    <x v="0"/>
  </r>
  <r>
    <x v="9"/>
    <d v="2015-02-13T00:00:00"/>
    <n v="49"/>
    <s v="GENERACION SALDO A FAVOR"/>
    <n v="24555"/>
    <x v="1"/>
  </r>
  <r>
    <x v="9"/>
    <d v="2015-02-13T00:00:00"/>
    <n v="52"/>
    <s v="LIBERTY MERCADO ASEGURADO"/>
    <n v="-77124"/>
    <x v="0"/>
  </r>
  <r>
    <x v="9"/>
    <d v="2015-02-13T00:00:00"/>
    <n v="52"/>
    <s v="LIBERTY MERCADO ASEGURADO"/>
    <n v="77124"/>
    <x v="1"/>
  </r>
  <r>
    <x v="9"/>
    <d v="2015-02-13T00:00:00"/>
    <n v="56"/>
    <s v="INTERESES FINANCIACION CONEXION"/>
    <n v="-161565"/>
    <x v="0"/>
  </r>
  <r>
    <x v="9"/>
    <d v="2015-02-13T00:00:00"/>
    <n v="56"/>
    <s v="INTERESES FINANCIACION CONEXION"/>
    <n v="161565"/>
    <x v="1"/>
  </r>
  <r>
    <x v="9"/>
    <d v="2015-02-13T00:00:00"/>
    <n v="58"/>
    <s v="INTERESES FINANCIACION CREDITO BRILLA"/>
    <n v="-1198086"/>
    <x v="0"/>
  </r>
  <r>
    <x v="9"/>
    <d v="2015-02-13T00:00:00"/>
    <n v="58"/>
    <s v="INTERESES FINANCIACION CREDITO BRILLA"/>
    <n v="1198086"/>
    <x v="1"/>
  </r>
  <r>
    <x v="9"/>
    <d v="2015-02-13T00:00:00"/>
    <n v="60"/>
    <s v="SEGURO BRILLA"/>
    <n v="-10187"/>
    <x v="0"/>
  </r>
  <r>
    <x v="9"/>
    <d v="2015-02-13T00:00:00"/>
    <n v="60"/>
    <s v="SEGURO BRILLA"/>
    <n v="10187"/>
    <x v="1"/>
  </r>
  <r>
    <x v="9"/>
    <d v="2015-02-13T00:00:00"/>
    <n v="81"/>
    <s v="SERVICIOS VARIOS GRAVADO"/>
    <n v="-7000"/>
    <x v="0"/>
  </r>
  <r>
    <x v="9"/>
    <d v="2015-02-13T00:00:00"/>
    <n v="81"/>
    <s v="SERVICIOS VARIOS GRAVADO"/>
    <n v="7000"/>
    <x v="1"/>
  </r>
  <r>
    <x v="9"/>
    <d v="2015-02-13T00:00:00"/>
    <n v="98"/>
    <s v="REFINANCIACION"/>
    <n v="-5526"/>
    <x v="0"/>
  </r>
  <r>
    <x v="9"/>
    <d v="2015-02-13T00:00:00"/>
    <n v="98"/>
    <s v="REFINANCIACION"/>
    <n v="5526"/>
    <x v="1"/>
  </r>
  <r>
    <x v="9"/>
    <d v="2015-02-13T00:00:00"/>
    <n v="103"/>
    <s v="INTERESES FINANC RED INTERNA"/>
    <n v="-112107"/>
    <x v="0"/>
  </r>
  <r>
    <x v="9"/>
    <d v="2015-02-13T00:00:00"/>
    <n v="103"/>
    <s v="INTERESES FINANC RED INTERNA"/>
    <n v="112107"/>
    <x v="1"/>
  </r>
  <r>
    <x v="9"/>
    <d v="2015-02-13T00:00:00"/>
    <n v="108"/>
    <s v="RED INTERNA GRAVADA BASE 4"/>
    <n v="-27618"/>
    <x v="0"/>
  </r>
  <r>
    <x v="9"/>
    <d v="2015-02-13T00:00:00"/>
    <n v="108"/>
    <s v="RED INTERNA GRAVADA BASE 4"/>
    <n v="27618"/>
    <x v="1"/>
  </r>
  <r>
    <x v="9"/>
    <d v="2015-02-13T00:00:00"/>
    <n v="110"/>
    <s v="SERVICIO ASOCIADO RED INTERNA BASE 4"/>
    <n v="-77857"/>
    <x v="0"/>
  </r>
  <r>
    <x v="9"/>
    <d v="2015-02-13T00:00:00"/>
    <n v="110"/>
    <s v="SERVICIO ASOCIADO RED INTERNA BASE 4"/>
    <n v="77857"/>
    <x v="1"/>
  </r>
  <r>
    <x v="9"/>
    <d v="2015-02-13T00:00:00"/>
    <n v="406"/>
    <s v="SUBSIDIO DISTRITO DE RIEGO"/>
    <n v="-7867947"/>
    <x v="1"/>
  </r>
  <r>
    <x v="9"/>
    <d v="2015-02-13T00:00:00"/>
    <n v="406"/>
    <s v="SUBSIDIO DISTRITO DE RIEGO"/>
    <n v="7867947"/>
    <x v="0"/>
  </r>
  <r>
    <x v="10"/>
    <d v="2015-02-13T00:00:00"/>
    <n v="1"/>
    <s v="ANTICIPOS"/>
    <n v="-1652"/>
    <x v="0"/>
  </r>
  <r>
    <x v="10"/>
    <d v="2015-02-13T00:00:00"/>
    <n v="1"/>
    <s v="ANTICIPOS"/>
    <n v="1652"/>
    <x v="1"/>
  </r>
  <r>
    <x v="10"/>
    <d v="2015-02-13T00:00:00"/>
    <n v="3"/>
    <s v="CARGO FIJO"/>
    <n v="-124964"/>
    <x v="0"/>
  </r>
  <r>
    <x v="10"/>
    <d v="2015-02-13T00:00:00"/>
    <n v="3"/>
    <s v="CARGO FIJO"/>
    <n v="124964"/>
    <x v="1"/>
  </r>
  <r>
    <x v="10"/>
    <d v="2015-02-13T00:00:00"/>
    <n v="4"/>
    <s v="CARGO POR CONEXIÓN"/>
    <n v="-175597"/>
    <x v="0"/>
  </r>
  <r>
    <x v="10"/>
    <d v="2015-02-13T00:00:00"/>
    <n v="4"/>
    <s v="CARGO POR CONEXIÓN"/>
    <n v="175597"/>
    <x v="1"/>
  </r>
  <r>
    <x v="10"/>
    <d v="2015-02-13T00:00:00"/>
    <n v="7"/>
    <s v="CONSUMO"/>
    <n v="-1873141"/>
    <x v="0"/>
  </r>
  <r>
    <x v="10"/>
    <d v="2015-02-13T00:00:00"/>
    <n v="7"/>
    <s v="CONSUMO"/>
    <n v="1873141"/>
    <x v="1"/>
  </r>
  <r>
    <x v="10"/>
    <d v="2015-02-13T00:00:00"/>
    <n v="8"/>
    <s v="CONTRIBUCION"/>
    <n v="-64936"/>
    <x v="0"/>
  </r>
  <r>
    <x v="10"/>
    <d v="2015-02-13T00:00:00"/>
    <n v="8"/>
    <s v="CONTRIBUCION"/>
    <n v="64936"/>
    <x v="1"/>
  </r>
  <r>
    <x v="10"/>
    <d v="2015-02-13T00:00:00"/>
    <n v="17"/>
    <s v="RECONEXION"/>
    <n v="-7845"/>
    <x v="0"/>
  </r>
  <r>
    <x v="10"/>
    <d v="2015-02-13T00:00:00"/>
    <n v="17"/>
    <s v="RECONEXION"/>
    <n v="7845"/>
    <x v="1"/>
  </r>
  <r>
    <x v="10"/>
    <d v="2015-02-13T00:00:00"/>
    <n v="24"/>
    <s v="REVISION PERIODICA"/>
    <n v="-57609"/>
    <x v="0"/>
  </r>
  <r>
    <x v="10"/>
    <d v="2015-02-13T00:00:00"/>
    <n v="24"/>
    <s v="REVISION PERIODICA"/>
    <n v="57609"/>
    <x v="1"/>
  </r>
  <r>
    <x v="10"/>
    <d v="2015-02-13T00:00:00"/>
    <n v="28"/>
    <s v="SERVICIOS ASOCIADOS CARGO POR CONEXIÓN"/>
    <n v="-40698"/>
    <x v="0"/>
  </r>
  <r>
    <x v="10"/>
    <d v="2015-02-13T00:00:00"/>
    <n v="28"/>
    <s v="SERVICIOS ASOCIADOS CARGO POR CONEXIÓN"/>
    <n v="40698"/>
    <x v="1"/>
  </r>
  <r>
    <x v="10"/>
    <d v="2015-02-13T00:00:00"/>
    <n v="30"/>
    <s v="SUBSIDIO"/>
    <n v="-488990"/>
    <x v="1"/>
  </r>
  <r>
    <x v="10"/>
    <d v="2015-02-13T00:00:00"/>
    <n v="30"/>
    <s v="SUBSIDIO"/>
    <n v="488990"/>
    <x v="0"/>
  </r>
  <r>
    <x v="10"/>
    <d v="2015-02-13T00:00:00"/>
    <n v="46"/>
    <s v="RECARGOS MORA EXCLUIDOS"/>
    <n v="-24643"/>
    <x v="0"/>
  </r>
  <r>
    <x v="10"/>
    <d v="2015-02-13T00:00:00"/>
    <n v="46"/>
    <s v="RECARGOS MORA EXCLUIDOS"/>
    <n v="24643"/>
    <x v="1"/>
  </r>
  <r>
    <x v="10"/>
    <d v="2015-02-13T00:00:00"/>
    <n v="52"/>
    <s v="LIBERTY MERCADO ASEGURADO"/>
    <n v="-49809"/>
    <x v="0"/>
  </r>
  <r>
    <x v="10"/>
    <d v="2015-02-13T00:00:00"/>
    <n v="52"/>
    <s v="LIBERTY MERCADO ASEGURADO"/>
    <n v="49809"/>
    <x v="1"/>
  </r>
  <r>
    <x v="10"/>
    <d v="2015-02-13T00:00:00"/>
    <n v="56"/>
    <s v="INTERESES FINANCIACION CONEXION"/>
    <n v="-249033"/>
    <x v="0"/>
  </r>
  <r>
    <x v="10"/>
    <d v="2015-02-13T00:00:00"/>
    <n v="56"/>
    <s v="INTERESES FINANCIACION CONEXION"/>
    <n v="249033"/>
    <x v="1"/>
  </r>
  <r>
    <x v="10"/>
    <d v="2015-02-13T00:00:00"/>
    <n v="58"/>
    <s v="INTERESES FINANCIACION CREDITO BRILLA"/>
    <n v="-688134"/>
    <x v="0"/>
  </r>
  <r>
    <x v="10"/>
    <d v="2015-02-13T00:00:00"/>
    <n v="58"/>
    <s v="INTERESES FINANCIACION CREDITO BRILLA"/>
    <n v="688134"/>
    <x v="1"/>
  </r>
  <r>
    <x v="10"/>
    <d v="2015-02-13T00:00:00"/>
    <n v="60"/>
    <s v="SEGURO BRILLA"/>
    <n v="-6955"/>
    <x v="0"/>
  </r>
  <r>
    <x v="10"/>
    <d v="2015-02-13T00:00:00"/>
    <n v="60"/>
    <s v="SEGURO BRILLA"/>
    <n v="6955"/>
    <x v="1"/>
  </r>
  <r>
    <x v="10"/>
    <d v="2015-02-13T00:00:00"/>
    <n v="81"/>
    <s v="SERVICIOS VARIOS GRAVADO"/>
    <n v="-11800"/>
    <x v="0"/>
  </r>
  <r>
    <x v="10"/>
    <d v="2015-02-13T00:00:00"/>
    <n v="81"/>
    <s v="SERVICIOS VARIOS GRAVADO"/>
    <n v="11800"/>
    <x v="1"/>
  </r>
  <r>
    <x v="10"/>
    <d v="2015-02-13T00:00:00"/>
    <n v="98"/>
    <s v="REFINANCIACION"/>
    <n v="-37654"/>
    <x v="0"/>
  </r>
  <r>
    <x v="10"/>
    <d v="2015-02-13T00:00:00"/>
    <n v="98"/>
    <s v="REFINANCIACION"/>
    <n v="37654"/>
    <x v="1"/>
  </r>
  <r>
    <x v="10"/>
    <d v="2015-02-13T00:00:00"/>
    <n v="103"/>
    <s v="INTERESES FINANC RED INTERNA"/>
    <n v="-279865"/>
    <x v="0"/>
  </r>
  <r>
    <x v="10"/>
    <d v="2015-02-13T00:00:00"/>
    <n v="103"/>
    <s v="INTERESES FINANC RED INTERNA"/>
    <n v="279865"/>
    <x v="1"/>
  </r>
  <r>
    <x v="10"/>
    <d v="2015-02-13T00:00:00"/>
    <n v="108"/>
    <s v="RED INTERNA GRAVADA BASE 4"/>
    <n v="-340382"/>
    <x v="0"/>
  </r>
  <r>
    <x v="10"/>
    <d v="2015-02-13T00:00:00"/>
    <n v="108"/>
    <s v="RED INTERNA GRAVADA BASE 4"/>
    <n v="340382"/>
    <x v="1"/>
  </r>
  <r>
    <x v="10"/>
    <d v="2015-02-13T00:00:00"/>
    <n v="110"/>
    <s v="SERVICIO ASOCIADO RED INTERNA BASE 4"/>
    <n v="-39291"/>
    <x v="0"/>
  </r>
  <r>
    <x v="10"/>
    <d v="2015-02-13T00:00:00"/>
    <n v="110"/>
    <s v="SERVICIO ASOCIADO RED INTERNA BASE 4"/>
    <n v="39291"/>
    <x v="1"/>
  </r>
  <r>
    <x v="11"/>
    <d v="2015-02-13T00:00:00"/>
    <n v="1"/>
    <s v="ANTICIPOS"/>
    <n v="-20933"/>
    <x v="0"/>
  </r>
  <r>
    <x v="11"/>
    <d v="2015-02-13T00:00:00"/>
    <n v="1"/>
    <s v="ANTICIPOS"/>
    <n v="20933"/>
    <x v="1"/>
  </r>
  <r>
    <x v="11"/>
    <d v="2015-02-13T00:00:00"/>
    <n v="3"/>
    <s v="CARGO FIJO"/>
    <n v="-1511556"/>
    <x v="0"/>
  </r>
  <r>
    <x v="11"/>
    <d v="2015-02-13T00:00:00"/>
    <n v="3"/>
    <s v="CARGO FIJO"/>
    <n v="1511556"/>
    <x v="1"/>
  </r>
  <r>
    <x v="11"/>
    <d v="2015-02-13T00:00:00"/>
    <n v="4"/>
    <s v="CARGO POR CONEXIÓN"/>
    <n v="-1300681"/>
    <x v="0"/>
  </r>
  <r>
    <x v="11"/>
    <d v="2015-02-13T00:00:00"/>
    <n v="4"/>
    <s v="CARGO POR CONEXIÓN"/>
    <n v="1300681"/>
    <x v="1"/>
  </r>
  <r>
    <x v="11"/>
    <d v="2015-02-13T00:00:00"/>
    <n v="7"/>
    <s v="CONSUMO"/>
    <n v="-206272932"/>
    <x v="0"/>
  </r>
  <r>
    <x v="11"/>
    <d v="2015-02-13T00:00:00"/>
    <n v="7"/>
    <s v="CONSUMO"/>
    <n v="206272932"/>
    <x v="1"/>
  </r>
  <r>
    <x v="11"/>
    <d v="2015-02-13T00:00:00"/>
    <n v="8"/>
    <s v="CONTRIBUCION"/>
    <n v="-3284573"/>
    <x v="0"/>
  </r>
  <r>
    <x v="11"/>
    <d v="2015-02-13T00:00:00"/>
    <n v="8"/>
    <s v="CONTRIBUCION"/>
    <n v="3284573"/>
    <x v="1"/>
  </r>
  <r>
    <x v="11"/>
    <d v="2015-02-13T00:00:00"/>
    <n v="17"/>
    <s v="RECONEXION"/>
    <n v="-521615"/>
    <x v="0"/>
  </r>
  <r>
    <x v="11"/>
    <d v="2015-02-13T00:00:00"/>
    <n v="17"/>
    <s v="RECONEXION"/>
    <n v="521615"/>
    <x v="1"/>
  </r>
  <r>
    <x v="11"/>
    <d v="2015-02-13T00:00:00"/>
    <n v="24"/>
    <s v="REVISION PERIODICA"/>
    <n v="-933214"/>
    <x v="0"/>
  </r>
  <r>
    <x v="11"/>
    <d v="2015-02-13T00:00:00"/>
    <n v="24"/>
    <s v="REVISION PERIODICA"/>
    <n v="933214"/>
    <x v="1"/>
  </r>
  <r>
    <x v="11"/>
    <d v="2015-02-13T00:00:00"/>
    <n v="28"/>
    <s v="SERVICIOS ASOCIADOS CARGO POR CONEXIÓN"/>
    <n v="-713526"/>
    <x v="0"/>
  </r>
  <r>
    <x v="11"/>
    <d v="2015-02-13T00:00:00"/>
    <n v="28"/>
    <s v="SERVICIOS ASOCIADOS CARGO POR CONEXIÓN"/>
    <n v="713526"/>
    <x v="1"/>
  </r>
  <r>
    <x v="11"/>
    <d v="2015-02-13T00:00:00"/>
    <n v="30"/>
    <s v="SUBSIDIO"/>
    <n v="-4398466"/>
    <x v="1"/>
  </r>
  <r>
    <x v="11"/>
    <d v="2015-02-13T00:00:00"/>
    <n v="30"/>
    <s v="SUBSIDIO"/>
    <n v="4398466"/>
    <x v="0"/>
  </r>
  <r>
    <x v="11"/>
    <d v="2015-02-13T00:00:00"/>
    <n v="32"/>
    <s v="VENTA BIENES"/>
    <n v="-523"/>
    <x v="0"/>
  </r>
  <r>
    <x v="11"/>
    <d v="2015-02-13T00:00:00"/>
    <n v="32"/>
    <s v="VENTA BIENES"/>
    <n v="523"/>
    <x v="1"/>
  </r>
  <r>
    <x v="11"/>
    <d v="2015-02-13T00:00:00"/>
    <n v="46"/>
    <s v="RECARGOS MORA EXCLUIDOS"/>
    <n v="-385901"/>
    <x v="0"/>
  </r>
  <r>
    <x v="11"/>
    <d v="2015-02-13T00:00:00"/>
    <n v="46"/>
    <s v="RECARGOS MORA EXCLUIDOS"/>
    <n v="385901"/>
    <x v="1"/>
  </r>
  <r>
    <x v="11"/>
    <d v="2015-02-13T00:00:00"/>
    <n v="49"/>
    <s v="GENERACION SALDO A FAVOR"/>
    <n v="-186316"/>
    <x v="0"/>
  </r>
  <r>
    <x v="11"/>
    <d v="2015-02-13T00:00:00"/>
    <n v="49"/>
    <s v="GENERACION SALDO A FAVOR"/>
    <n v="186316"/>
    <x v="1"/>
  </r>
  <r>
    <x v="11"/>
    <d v="2015-02-13T00:00:00"/>
    <n v="52"/>
    <s v="LIBERTY MERCADO ASEGURADO"/>
    <n v="-552959"/>
    <x v="0"/>
  </r>
  <r>
    <x v="11"/>
    <d v="2015-02-13T00:00:00"/>
    <n v="52"/>
    <s v="LIBERTY MERCADO ASEGURADO"/>
    <n v="552959"/>
    <x v="1"/>
  </r>
  <r>
    <x v="11"/>
    <d v="2015-02-13T00:00:00"/>
    <n v="56"/>
    <s v="INTERESES FINANCIACION CONEXION"/>
    <n v="-2429547"/>
    <x v="0"/>
  </r>
  <r>
    <x v="11"/>
    <d v="2015-02-13T00:00:00"/>
    <n v="56"/>
    <s v="INTERESES FINANCIACION CONEXION"/>
    <n v="2429547"/>
    <x v="1"/>
  </r>
  <r>
    <x v="11"/>
    <d v="2015-02-13T00:00:00"/>
    <n v="58"/>
    <s v="INTERESES FINANCIACION CREDITO BRILLA"/>
    <n v="-9125594"/>
    <x v="0"/>
  </r>
  <r>
    <x v="11"/>
    <d v="2015-02-13T00:00:00"/>
    <n v="58"/>
    <s v="INTERESES FINANCIACION CREDITO BRILLA"/>
    <n v="9125594"/>
    <x v="1"/>
  </r>
  <r>
    <x v="11"/>
    <d v="2015-02-13T00:00:00"/>
    <n v="60"/>
    <s v="SEGURO BRILLA"/>
    <n v="-74064"/>
    <x v="0"/>
  </r>
  <r>
    <x v="11"/>
    <d v="2015-02-13T00:00:00"/>
    <n v="60"/>
    <s v="SEGURO BRILLA"/>
    <n v="74064"/>
    <x v="1"/>
  </r>
  <r>
    <x v="11"/>
    <d v="2015-02-13T00:00:00"/>
    <n v="81"/>
    <s v="SERVICIOS VARIOS GRAVADO"/>
    <n v="-107084"/>
    <x v="0"/>
  </r>
  <r>
    <x v="11"/>
    <d v="2015-02-13T00:00:00"/>
    <n v="81"/>
    <s v="SERVICIOS VARIOS GRAVADO"/>
    <n v="107084"/>
    <x v="1"/>
  </r>
  <r>
    <x v="11"/>
    <d v="2015-02-13T00:00:00"/>
    <n v="83"/>
    <s v="GASMECO"/>
    <n v="-903"/>
    <x v="0"/>
  </r>
  <r>
    <x v="11"/>
    <d v="2015-02-13T00:00:00"/>
    <n v="83"/>
    <s v="GASMECO"/>
    <n v="903"/>
    <x v="1"/>
  </r>
  <r>
    <x v="11"/>
    <d v="2015-02-13T00:00:00"/>
    <n v="85"/>
    <s v="BIENESTAR EMPLEADOS"/>
    <n v="-39103"/>
    <x v="1"/>
  </r>
  <r>
    <x v="11"/>
    <d v="2015-02-13T00:00:00"/>
    <n v="85"/>
    <s v="BIENESTAR EMPLEADOS"/>
    <n v="39103"/>
    <x v="0"/>
  </r>
  <r>
    <x v="11"/>
    <d v="2015-02-13T00:00:00"/>
    <n v="87"/>
    <s v="INTERESES DE FINANCIACION GASMECO"/>
    <n v="-533"/>
    <x v="0"/>
  </r>
  <r>
    <x v="11"/>
    <d v="2015-02-13T00:00:00"/>
    <n v="87"/>
    <s v="INTERESES DE FINANCIACION GASMECO"/>
    <n v="533"/>
    <x v="1"/>
  </r>
  <r>
    <x v="11"/>
    <d v="2015-02-13T00:00:00"/>
    <n v="98"/>
    <s v="REFINANCIACION"/>
    <n v="-1427644"/>
    <x v="0"/>
  </r>
  <r>
    <x v="11"/>
    <d v="2015-02-13T00:00:00"/>
    <n v="98"/>
    <s v="REFINANCIACION"/>
    <n v="1427644"/>
    <x v="1"/>
  </r>
  <r>
    <x v="11"/>
    <d v="2015-02-13T00:00:00"/>
    <n v="99"/>
    <s v="RECARGO POR MORA  EXCLUIDO CREDITO SEGUROS"/>
    <n v="-14"/>
    <x v="0"/>
  </r>
  <r>
    <x v="11"/>
    <d v="2015-02-13T00:00:00"/>
    <n v="99"/>
    <s v="RECARGO POR MORA  EXCLUIDO CREDITO SEGUROS"/>
    <n v="14"/>
    <x v="1"/>
  </r>
  <r>
    <x v="11"/>
    <d v="2015-02-13T00:00:00"/>
    <n v="100"/>
    <s v="RECARGO POR MORA RED INTERNA"/>
    <n v="-1125"/>
    <x v="0"/>
  </r>
  <r>
    <x v="11"/>
    <d v="2015-02-13T00:00:00"/>
    <n v="100"/>
    <s v="RECARGO POR MORA RED INTERNA"/>
    <n v="1125"/>
    <x v="1"/>
  </r>
  <r>
    <x v="11"/>
    <d v="2015-02-13T00:00:00"/>
    <n v="101"/>
    <s v="RECARGO POR MORA  GRAVADOS OTROS SERVICIOS"/>
    <n v="-84"/>
    <x v="0"/>
  </r>
  <r>
    <x v="11"/>
    <d v="2015-02-13T00:00:00"/>
    <n v="101"/>
    <s v="RECARGO POR MORA  GRAVADOS OTROS SERVICIOS"/>
    <n v="84"/>
    <x v="1"/>
  </r>
  <r>
    <x v="11"/>
    <d v="2015-02-13T00:00:00"/>
    <n v="103"/>
    <s v="INTERESES FINANC RED INTERNA"/>
    <n v="-1540851"/>
    <x v="0"/>
  </r>
  <r>
    <x v="11"/>
    <d v="2015-02-13T00:00:00"/>
    <n v="103"/>
    <s v="INTERESES FINANC RED INTERNA"/>
    <n v="1540851"/>
    <x v="1"/>
  </r>
  <r>
    <x v="11"/>
    <d v="2015-02-13T00:00:00"/>
    <n v="104"/>
    <s v="IMPUESTO DE IVA 1,12%"/>
    <n v="-14"/>
    <x v="0"/>
  </r>
  <r>
    <x v="11"/>
    <d v="2015-02-13T00:00:00"/>
    <n v="104"/>
    <s v="IMPUESTO DE IVA 1,12%"/>
    <n v="14"/>
    <x v="1"/>
  </r>
  <r>
    <x v="11"/>
    <d v="2015-02-13T00:00:00"/>
    <n v="106"/>
    <s v="IMPUESTO 16%"/>
    <n v="-6"/>
    <x v="0"/>
  </r>
  <r>
    <x v="11"/>
    <d v="2015-02-13T00:00:00"/>
    <n v="106"/>
    <s v="IMPUESTO 16%"/>
    <n v="6"/>
    <x v="1"/>
  </r>
  <r>
    <x v="11"/>
    <d v="2015-02-13T00:00:00"/>
    <n v="108"/>
    <s v="RED INTERNA GRAVADA BASE 4"/>
    <n v="-1307815"/>
    <x v="0"/>
  </r>
  <r>
    <x v="11"/>
    <d v="2015-02-13T00:00:00"/>
    <n v="108"/>
    <s v="RED INTERNA GRAVADA BASE 4"/>
    <n v="1307815"/>
    <x v="1"/>
  </r>
  <r>
    <x v="11"/>
    <d v="2015-02-13T00:00:00"/>
    <n v="110"/>
    <s v="SERVICIO ASOCIADO RED INTERNA BASE 4"/>
    <n v="-1445770"/>
    <x v="0"/>
  </r>
  <r>
    <x v="11"/>
    <d v="2015-02-13T00:00:00"/>
    <n v="110"/>
    <s v="SERVICIO ASOCIADO RED INTERNA BASE 4"/>
    <n v="1445770"/>
    <x v="1"/>
  </r>
  <r>
    <x v="11"/>
    <d v="2015-02-13T00:00:00"/>
    <n v="406"/>
    <s v="SUBSIDIO DISTRITO DE RIEGO"/>
    <n v="-5004840"/>
    <x v="1"/>
  </r>
  <r>
    <x v="11"/>
    <d v="2015-02-13T00:00:00"/>
    <n v="406"/>
    <s v="SUBSIDIO DISTRITO DE RIEGO"/>
    <n v="5004840"/>
    <x v="0"/>
  </r>
  <r>
    <x v="12"/>
    <d v="2015-02-13T00:00:00"/>
    <n v="1"/>
    <s v="ANTICIPOS"/>
    <n v="-14686"/>
    <x v="0"/>
  </r>
  <r>
    <x v="12"/>
    <d v="2015-02-13T00:00:00"/>
    <n v="1"/>
    <s v="ANTICIPOS"/>
    <n v="14686"/>
    <x v="1"/>
  </r>
  <r>
    <x v="12"/>
    <d v="2015-02-13T00:00:00"/>
    <n v="3"/>
    <s v="CARGO FIJO"/>
    <n v="-590125"/>
    <x v="0"/>
  </r>
  <r>
    <x v="12"/>
    <d v="2015-02-13T00:00:00"/>
    <n v="3"/>
    <s v="CARGO FIJO"/>
    <n v="590125"/>
    <x v="1"/>
  </r>
  <r>
    <x v="12"/>
    <d v="2015-02-13T00:00:00"/>
    <n v="4"/>
    <s v="CARGO POR CONEXIÓN"/>
    <n v="-221470"/>
    <x v="0"/>
  </r>
  <r>
    <x v="12"/>
    <d v="2015-02-13T00:00:00"/>
    <n v="4"/>
    <s v="CARGO POR CONEXIÓN"/>
    <n v="221470"/>
    <x v="1"/>
  </r>
  <r>
    <x v="12"/>
    <d v="2015-02-13T00:00:00"/>
    <n v="7"/>
    <s v="CONSUMO"/>
    <n v="-8985600"/>
    <x v="0"/>
  </r>
  <r>
    <x v="12"/>
    <d v="2015-02-13T00:00:00"/>
    <n v="7"/>
    <s v="CONSUMO"/>
    <n v="8985600"/>
    <x v="1"/>
  </r>
  <r>
    <x v="12"/>
    <d v="2015-02-13T00:00:00"/>
    <n v="8"/>
    <s v="CONTRIBUCION"/>
    <n v="-340679"/>
    <x v="0"/>
  </r>
  <r>
    <x v="12"/>
    <d v="2015-02-13T00:00:00"/>
    <n v="8"/>
    <s v="CONTRIBUCION"/>
    <n v="340679"/>
    <x v="1"/>
  </r>
  <r>
    <x v="12"/>
    <d v="2015-02-13T00:00:00"/>
    <n v="17"/>
    <s v="RECONEXION"/>
    <n v="-76200"/>
    <x v="0"/>
  </r>
  <r>
    <x v="12"/>
    <d v="2015-02-13T00:00:00"/>
    <n v="17"/>
    <s v="RECONEXION"/>
    <n v="76200"/>
    <x v="1"/>
  </r>
  <r>
    <x v="12"/>
    <d v="2015-02-13T00:00:00"/>
    <n v="24"/>
    <s v="REVISION PERIODICA"/>
    <n v="-380994"/>
    <x v="0"/>
  </r>
  <r>
    <x v="12"/>
    <d v="2015-02-13T00:00:00"/>
    <n v="24"/>
    <s v="REVISION PERIODICA"/>
    <n v="380994"/>
    <x v="1"/>
  </r>
  <r>
    <x v="12"/>
    <d v="2015-02-13T00:00:00"/>
    <n v="28"/>
    <s v="SERVICIOS ASOCIADOS CARGO POR CONEXIÓN"/>
    <n v="-254003"/>
    <x v="0"/>
  </r>
  <r>
    <x v="12"/>
    <d v="2015-02-13T00:00:00"/>
    <n v="28"/>
    <s v="SERVICIOS ASOCIADOS CARGO POR CONEXIÓN"/>
    <n v="254003"/>
    <x v="1"/>
  </r>
  <r>
    <x v="12"/>
    <d v="2015-02-13T00:00:00"/>
    <n v="30"/>
    <s v="SUBSIDIO"/>
    <n v="-1756245"/>
    <x v="1"/>
  </r>
  <r>
    <x v="12"/>
    <d v="2015-02-13T00:00:00"/>
    <n v="30"/>
    <s v="SUBSIDIO"/>
    <n v="1756245"/>
    <x v="0"/>
  </r>
  <r>
    <x v="12"/>
    <d v="2015-02-13T00:00:00"/>
    <n v="46"/>
    <s v="RECARGOS MORA EXCLUIDOS"/>
    <n v="-82011"/>
    <x v="0"/>
  </r>
  <r>
    <x v="12"/>
    <d v="2015-02-13T00:00:00"/>
    <n v="46"/>
    <s v="RECARGOS MORA EXCLUIDOS"/>
    <n v="82011"/>
    <x v="1"/>
  </r>
  <r>
    <x v="12"/>
    <d v="2015-02-13T00:00:00"/>
    <n v="49"/>
    <s v="GENERACION SALDO A FAVOR"/>
    <n v="-21649"/>
    <x v="0"/>
  </r>
  <r>
    <x v="12"/>
    <d v="2015-02-13T00:00:00"/>
    <n v="49"/>
    <s v="GENERACION SALDO A FAVOR"/>
    <n v="21649"/>
    <x v="1"/>
  </r>
  <r>
    <x v="12"/>
    <d v="2015-02-13T00:00:00"/>
    <n v="52"/>
    <s v="LIBERTY MERCADO ASEGURADO"/>
    <n v="-170269"/>
    <x v="0"/>
  </r>
  <r>
    <x v="12"/>
    <d v="2015-02-13T00:00:00"/>
    <n v="52"/>
    <s v="LIBERTY MERCADO ASEGURADO"/>
    <n v="170269"/>
    <x v="1"/>
  </r>
  <r>
    <x v="12"/>
    <d v="2015-02-13T00:00:00"/>
    <n v="56"/>
    <s v="INTERESES FINANCIACION CONEXION"/>
    <n v="-822004"/>
    <x v="0"/>
  </r>
  <r>
    <x v="12"/>
    <d v="2015-02-13T00:00:00"/>
    <n v="56"/>
    <s v="INTERESES FINANCIACION CONEXION"/>
    <n v="822004"/>
    <x v="1"/>
  </r>
  <r>
    <x v="12"/>
    <d v="2015-02-13T00:00:00"/>
    <n v="58"/>
    <s v="INTERESES FINANCIACION CREDITO BRILLA"/>
    <n v="-3433029"/>
    <x v="0"/>
  </r>
  <r>
    <x v="12"/>
    <d v="2015-02-13T00:00:00"/>
    <n v="58"/>
    <s v="INTERESES FINANCIACION CREDITO BRILLA"/>
    <n v="3433029"/>
    <x v="1"/>
  </r>
  <r>
    <x v="12"/>
    <d v="2015-02-13T00:00:00"/>
    <n v="60"/>
    <s v="SEGURO BRILLA"/>
    <n v="-26948"/>
    <x v="0"/>
  </r>
  <r>
    <x v="12"/>
    <d v="2015-02-13T00:00:00"/>
    <n v="60"/>
    <s v="SEGURO BRILLA"/>
    <n v="26948"/>
    <x v="1"/>
  </r>
  <r>
    <x v="12"/>
    <d v="2015-02-13T00:00:00"/>
    <n v="81"/>
    <s v="SERVICIOS VARIOS GRAVADO"/>
    <n v="-13218"/>
    <x v="0"/>
  </r>
  <r>
    <x v="12"/>
    <d v="2015-02-13T00:00:00"/>
    <n v="81"/>
    <s v="SERVICIOS VARIOS GRAVADO"/>
    <n v="13218"/>
    <x v="1"/>
  </r>
  <r>
    <x v="12"/>
    <d v="2015-02-13T00:00:00"/>
    <n v="98"/>
    <s v="REFINANCIACION"/>
    <n v="-179173"/>
    <x v="0"/>
  </r>
  <r>
    <x v="12"/>
    <d v="2015-02-13T00:00:00"/>
    <n v="98"/>
    <s v="REFINANCIACION"/>
    <n v="179173"/>
    <x v="1"/>
  </r>
  <r>
    <x v="12"/>
    <d v="2015-02-13T00:00:00"/>
    <n v="103"/>
    <s v="INTERESES FINANC RED INTERNA"/>
    <n v="-604588"/>
    <x v="0"/>
  </r>
  <r>
    <x v="12"/>
    <d v="2015-02-13T00:00:00"/>
    <n v="103"/>
    <s v="INTERESES FINANC RED INTERNA"/>
    <n v="604588"/>
    <x v="1"/>
  </r>
  <r>
    <x v="12"/>
    <d v="2015-02-13T00:00:00"/>
    <n v="108"/>
    <s v="RED INTERNA GRAVADA BASE 4"/>
    <n v="-393057"/>
    <x v="0"/>
  </r>
  <r>
    <x v="12"/>
    <d v="2015-02-13T00:00:00"/>
    <n v="108"/>
    <s v="RED INTERNA GRAVADA BASE 4"/>
    <n v="393057"/>
    <x v="1"/>
  </r>
  <r>
    <x v="12"/>
    <d v="2015-02-13T00:00:00"/>
    <n v="110"/>
    <s v="SERVICIO ASOCIADO RED INTERNA BASE 4"/>
    <n v="-220113"/>
    <x v="0"/>
  </r>
  <r>
    <x v="12"/>
    <d v="2015-02-13T00:00:00"/>
    <n v="110"/>
    <s v="SERVICIO ASOCIADO RED INTERNA BASE 4"/>
    <n v="220113"/>
    <x v="1"/>
  </r>
  <r>
    <x v="13"/>
    <d v="2015-02-13T00:00:00"/>
    <n v="1"/>
    <s v="ANTICIPOS"/>
    <n v="-300087"/>
    <x v="0"/>
  </r>
  <r>
    <x v="13"/>
    <d v="2015-02-13T00:00:00"/>
    <n v="1"/>
    <s v="ANTICIPOS"/>
    <n v="300087"/>
    <x v="1"/>
  </r>
  <r>
    <x v="13"/>
    <d v="2015-02-13T00:00:00"/>
    <n v="3"/>
    <s v="CARGO FIJO"/>
    <n v="-191971"/>
    <x v="0"/>
  </r>
  <r>
    <x v="13"/>
    <d v="2015-02-13T00:00:00"/>
    <n v="3"/>
    <s v="CARGO FIJO"/>
    <n v="191971"/>
    <x v="1"/>
  </r>
  <r>
    <x v="13"/>
    <d v="2015-02-13T00:00:00"/>
    <n v="4"/>
    <s v="CARGO POR CONEXIÓN"/>
    <n v="-121975"/>
    <x v="0"/>
  </r>
  <r>
    <x v="13"/>
    <d v="2015-02-13T00:00:00"/>
    <n v="4"/>
    <s v="CARGO POR CONEXIÓN"/>
    <n v="121975"/>
    <x v="1"/>
  </r>
  <r>
    <x v="13"/>
    <d v="2015-02-13T00:00:00"/>
    <n v="7"/>
    <s v="CONSUMO"/>
    <n v="-4240890"/>
    <x v="0"/>
  </r>
  <r>
    <x v="13"/>
    <d v="2015-02-13T00:00:00"/>
    <n v="7"/>
    <s v="CONSUMO"/>
    <n v="4240890"/>
    <x v="1"/>
  </r>
  <r>
    <x v="13"/>
    <d v="2015-02-13T00:00:00"/>
    <n v="8"/>
    <s v="CONTRIBUCION"/>
    <n v="-246507"/>
    <x v="0"/>
  </r>
  <r>
    <x v="13"/>
    <d v="2015-02-13T00:00:00"/>
    <n v="8"/>
    <s v="CONTRIBUCION"/>
    <n v="246507"/>
    <x v="1"/>
  </r>
  <r>
    <x v="13"/>
    <d v="2015-02-13T00:00:00"/>
    <n v="17"/>
    <s v="RECONEXION"/>
    <n v="-541023"/>
    <x v="0"/>
  </r>
  <r>
    <x v="13"/>
    <d v="2015-02-13T00:00:00"/>
    <n v="17"/>
    <s v="RECONEXION"/>
    <n v="541023"/>
    <x v="1"/>
  </r>
  <r>
    <x v="13"/>
    <d v="2015-02-13T00:00:00"/>
    <n v="24"/>
    <s v="REVISION PERIODICA"/>
    <n v="-486736"/>
    <x v="0"/>
  </r>
  <r>
    <x v="13"/>
    <d v="2015-02-13T00:00:00"/>
    <n v="24"/>
    <s v="REVISION PERIODICA"/>
    <n v="486736"/>
    <x v="1"/>
  </r>
  <r>
    <x v="13"/>
    <d v="2015-02-13T00:00:00"/>
    <n v="28"/>
    <s v="SERVICIOS ASOCIADOS CARGO POR CONEXIÓN"/>
    <n v="-421193"/>
    <x v="0"/>
  </r>
  <r>
    <x v="13"/>
    <d v="2015-02-13T00:00:00"/>
    <n v="28"/>
    <s v="SERVICIOS ASOCIADOS CARGO POR CONEXIÓN"/>
    <n v="421193"/>
    <x v="1"/>
  </r>
  <r>
    <x v="13"/>
    <d v="2015-02-13T00:00:00"/>
    <n v="30"/>
    <s v="SUBSIDIO"/>
    <n v="-446196"/>
    <x v="1"/>
  </r>
  <r>
    <x v="13"/>
    <d v="2015-02-13T00:00:00"/>
    <n v="30"/>
    <s v="SUBSIDIO"/>
    <n v="446196"/>
    <x v="0"/>
  </r>
  <r>
    <x v="13"/>
    <d v="2015-02-13T00:00:00"/>
    <n v="46"/>
    <s v="RECARGOS MORA EXCLUIDOS"/>
    <n v="-59680"/>
    <x v="0"/>
  </r>
  <r>
    <x v="13"/>
    <d v="2015-02-13T00:00:00"/>
    <n v="46"/>
    <s v="RECARGOS MORA EXCLUIDOS"/>
    <n v="59680"/>
    <x v="1"/>
  </r>
  <r>
    <x v="13"/>
    <d v="2015-02-13T00:00:00"/>
    <n v="52"/>
    <s v="LIBERTY MERCADO ASEGURADO"/>
    <n v="-14630"/>
    <x v="0"/>
  </r>
  <r>
    <x v="13"/>
    <d v="2015-02-13T00:00:00"/>
    <n v="52"/>
    <s v="LIBERTY MERCADO ASEGURADO"/>
    <n v="14630"/>
    <x v="1"/>
  </r>
  <r>
    <x v="13"/>
    <d v="2015-02-13T00:00:00"/>
    <n v="56"/>
    <s v="INTERESES FINANCIACION CONEXION"/>
    <n v="-880512"/>
    <x v="0"/>
  </r>
  <r>
    <x v="13"/>
    <d v="2015-02-13T00:00:00"/>
    <n v="56"/>
    <s v="INTERESES FINANCIACION CONEXION"/>
    <n v="880512"/>
    <x v="1"/>
  </r>
  <r>
    <x v="13"/>
    <d v="2015-02-13T00:00:00"/>
    <n v="58"/>
    <s v="INTERESES FINANCIACION CREDITO BRILLA"/>
    <n v="-9160304"/>
    <x v="0"/>
  </r>
  <r>
    <x v="13"/>
    <d v="2015-02-13T00:00:00"/>
    <n v="58"/>
    <s v="INTERESES FINANCIACION CREDITO BRILLA"/>
    <n v="9160304"/>
    <x v="1"/>
  </r>
  <r>
    <x v="13"/>
    <d v="2015-02-13T00:00:00"/>
    <n v="60"/>
    <s v="SEGURO BRILLA"/>
    <n v="-14241"/>
    <x v="0"/>
  </r>
  <r>
    <x v="13"/>
    <d v="2015-02-13T00:00:00"/>
    <n v="60"/>
    <s v="SEGURO BRILLA"/>
    <n v="14241"/>
    <x v="1"/>
  </r>
  <r>
    <x v="13"/>
    <d v="2015-02-13T00:00:00"/>
    <n v="81"/>
    <s v="SERVICIOS VARIOS GRAVADO"/>
    <n v="-34826"/>
    <x v="0"/>
  </r>
  <r>
    <x v="13"/>
    <d v="2015-02-13T00:00:00"/>
    <n v="81"/>
    <s v="SERVICIOS VARIOS GRAVADO"/>
    <n v="34826"/>
    <x v="1"/>
  </r>
  <r>
    <x v="13"/>
    <d v="2015-02-13T00:00:00"/>
    <n v="85"/>
    <s v="BIENESTAR EMPLEADOS"/>
    <n v="-30852"/>
    <x v="1"/>
  </r>
  <r>
    <x v="13"/>
    <d v="2015-02-13T00:00:00"/>
    <n v="85"/>
    <s v="BIENESTAR EMPLEADOS"/>
    <n v="30852"/>
    <x v="0"/>
  </r>
  <r>
    <x v="13"/>
    <d v="2015-02-13T00:00:00"/>
    <n v="98"/>
    <s v="REFINANCIACION"/>
    <n v="-2314187"/>
    <x v="0"/>
  </r>
  <r>
    <x v="13"/>
    <d v="2015-02-13T00:00:00"/>
    <n v="98"/>
    <s v="REFINANCIACION"/>
    <n v="2314187"/>
    <x v="1"/>
  </r>
  <r>
    <x v="13"/>
    <d v="2015-02-13T00:00:00"/>
    <n v="99"/>
    <s v="RECARGO POR MORA  EXCLUIDO CREDITO SEGUROS"/>
    <n v="-6"/>
    <x v="0"/>
  </r>
  <r>
    <x v="13"/>
    <d v="2015-02-13T00:00:00"/>
    <n v="99"/>
    <s v="RECARGO POR MORA  EXCLUIDO CREDITO SEGUROS"/>
    <n v="6"/>
    <x v="1"/>
  </r>
  <r>
    <x v="13"/>
    <d v="2015-02-13T00:00:00"/>
    <n v="100"/>
    <s v="RECARGO POR MORA RED INTERNA"/>
    <n v="-78"/>
    <x v="0"/>
  </r>
  <r>
    <x v="13"/>
    <d v="2015-02-13T00:00:00"/>
    <n v="100"/>
    <s v="RECARGO POR MORA RED INTERNA"/>
    <n v="78"/>
    <x v="1"/>
  </r>
  <r>
    <x v="13"/>
    <d v="2015-02-13T00:00:00"/>
    <n v="101"/>
    <s v="RECARGO POR MORA  GRAVADOS OTROS SERVICIOS"/>
    <n v="-20"/>
    <x v="0"/>
  </r>
  <r>
    <x v="13"/>
    <d v="2015-02-13T00:00:00"/>
    <n v="101"/>
    <s v="RECARGO POR MORA  GRAVADOS OTROS SERVICIOS"/>
    <n v="20"/>
    <x v="1"/>
  </r>
  <r>
    <x v="13"/>
    <d v="2015-02-13T00:00:00"/>
    <n v="103"/>
    <s v="INTERESES FINANC RED INTERNA"/>
    <n v="-119921"/>
    <x v="0"/>
  </r>
  <r>
    <x v="13"/>
    <d v="2015-02-13T00:00:00"/>
    <n v="103"/>
    <s v="INTERESES FINANC RED INTERNA"/>
    <n v="119921"/>
    <x v="1"/>
  </r>
  <r>
    <x v="13"/>
    <d v="2015-02-13T00:00:00"/>
    <n v="104"/>
    <s v="IMPUESTO DE IVA 1,12%"/>
    <n v="-9"/>
    <x v="0"/>
  </r>
  <r>
    <x v="13"/>
    <d v="2015-02-13T00:00:00"/>
    <n v="104"/>
    <s v="IMPUESTO DE IVA 1,12%"/>
    <n v="9"/>
    <x v="1"/>
  </r>
  <r>
    <x v="13"/>
    <d v="2015-02-13T00:00:00"/>
    <n v="106"/>
    <s v="IMPUESTO 16%"/>
    <n v="0"/>
    <x v="0"/>
  </r>
  <r>
    <x v="13"/>
    <d v="2015-02-13T00:00:00"/>
    <n v="108"/>
    <s v="RED INTERNA GRAVADA BASE 4"/>
    <n v="-244426"/>
    <x v="0"/>
  </r>
  <r>
    <x v="13"/>
    <d v="2015-02-13T00:00:00"/>
    <n v="108"/>
    <s v="RED INTERNA GRAVADA BASE 4"/>
    <n v="244426"/>
    <x v="1"/>
  </r>
  <r>
    <x v="13"/>
    <d v="2015-02-13T00:00:00"/>
    <n v="110"/>
    <s v="SERVICIO ASOCIADO RED INTERNA BASE 4"/>
    <n v="-601964"/>
    <x v="0"/>
  </r>
  <r>
    <x v="13"/>
    <d v="2015-02-13T00:00:00"/>
    <n v="110"/>
    <s v="SERVICIO ASOCIADO RED INTERNA BASE 4"/>
    <n v="601964"/>
    <x v="1"/>
  </r>
  <r>
    <x v="14"/>
    <d v="2015-02-13T00:00:00"/>
    <n v="1"/>
    <s v="ANTICIPOS"/>
    <n v="-100000"/>
    <x v="0"/>
  </r>
  <r>
    <x v="14"/>
    <d v="2015-02-13T00:00:00"/>
    <n v="1"/>
    <s v="ANTICIPOS"/>
    <n v="100000"/>
    <x v="1"/>
  </r>
  <r>
    <x v="14"/>
    <d v="2015-02-13T00:00:00"/>
    <n v="3"/>
    <s v="CARGO FIJO"/>
    <n v="-62870"/>
    <x v="0"/>
  </r>
  <r>
    <x v="14"/>
    <d v="2015-02-13T00:00:00"/>
    <n v="3"/>
    <s v="CARGO FIJO"/>
    <n v="62870"/>
    <x v="1"/>
  </r>
  <r>
    <x v="14"/>
    <d v="2015-02-13T00:00:00"/>
    <n v="7"/>
    <s v="CONSUMO"/>
    <n v="-165746"/>
    <x v="0"/>
  </r>
  <r>
    <x v="14"/>
    <d v="2015-02-13T00:00:00"/>
    <n v="7"/>
    <s v="CONSUMO"/>
    <n v="165746"/>
    <x v="1"/>
  </r>
  <r>
    <x v="14"/>
    <d v="2015-02-13T00:00:00"/>
    <n v="8"/>
    <s v="CONTRIBUCION"/>
    <n v="-3343"/>
    <x v="0"/>
  </r>
  <r>
    <x v="14"/>
    <d v="2015-02-13T00:00:00"/>
    <n v="8"/>
    <s v="CONTRIBUCION"/>
    <n v="3343"/>
    <x v="1"/>
  </r>
  <r>
    <x v="14"/>
    <d v="2015-02-13T00:00:00"/>
    <n v="17"/>
    <s v="RECONEXION"/>
    <n v="-122296"/>
    <x v="0"/>
  </r>
  <r>
    <x v="14"/>
    <d v="2015-02-13T00:00:00"/>
    <n v="17"/>
    <s v="RECONEXION"/>
    <n v="122296"/>
    <x v="1"/>
  </r>
  <r>
    <x v="14"/>
    <d v="2015-02-13T00:00:00"/>
    <n v="24"/>
    <s v="REVISION PERIODICA"/>
    <n v="-234409"/>
    <x v="0"/>
  </r>
  <r>
    <x v="14"/>
    <d v="2015-02-13T00:00:00"/>
    <n v="24"/>
    <s v="REVISION PERIODICA"/>
    <n v="234409"/>
    <x v="1"/>
  </r>
  <r>
    <x v="14"/>
    <d v="2015-02-13T00:00:00"/>
    <n v="28"/>
    <s v="SERVICIOS ASOCIADOS CARGO POR CONEXIÓN"/>
    <n v="-262672"/>
    <x v="0"/>
  </r>
  <r>
    <x v="14"/>
    <d v="2015-02-13T00:00:00"/>
    <n v="28"/>
    <s v="SERVICIOS ASOCIADOS CARGO POR CONEXIÓN"/>
    <n v="262672"/>
    <x v="1"/>
  </r>
  <r>
    <x v="14"/>
    <d v="2015-02-13T00:00:00"/>
    <n v="30"/>
    <s v="SUBSIDIO"/>
    <n v="-21250"/>
    <x v="1"/>
  </r>
  <r>
    <x v="14"/>
    <d v="2015-02-13T00:00:00"/>
    <n v="30"/>
    <s v="SUBSIDIO"/>
    <n v="21250"/>
    <x v="0"/>
  </r>
  <r>
    <x v="14"/>
    <d v="2015-02-13T00:00:00"/>
    <n v="46"/>
    <s v="RECARGOS MORA EXCLUIDOS"/>
    <n v="-15632"/>
    <x v="0"/>
  </r>
  <r>
    <x v="14"/>
    <d v="2015-02-13T00:00:00"/>
    <n v="46"/>
    <s v="RECARGOS MORA EXCLUIDOS"/>
    <n v="15632"/>
    <x v="1"/>
  </r>
  <r>
    <x v="14"/>
    <d v="2015-02-13T00:00:00"/>
    <n v="52"/>
    <s v="LIBERTY MERCADO ASEGURADO"/>
    <n v="-2810"/>
    <x v="0"/>
  </r>
  <r>
    <x v="14"/>
    <d v="2015-02-13T00:00:00"/>
    <n v="52"/>
    <s v="LIBERTY MERCADO ASEGURADO"/>
    <n v="2810"/>
    <x v="1"/>
  </r>
  <r>
    <x v="14"/>
    <d v="2015-02-13T00:00:00"/>
    <n v="56"/>
    <s v="INTERESES FINANCIACION CONEXION"/>
    <n v="-71028"/>
    <x v="0"/>
  </r>
  <r>
    <x v="14"/>
    <d v="2015-02-13T00:00:00"/>
    <n v="56"/>
    <s v="INTERESES FINANCIACION CONEXION"/>
    <n v="71028"/>
    <x v="1"/>
  </r>
  <r>
    <x v="14"/>
    <d v="2015-02-13T00:00:00"/>
    <n v="58"/>
    <s v="INTERESES FINANCIACION CREDITO BRILLA"/>
    <n v="-442550"/>
    <x v="0"/>
  </r>
  <r>
    <x v="14"/>
    <d v="2015-02-13T00:00:00"/>
    <n v="58"/>
    <s v="INTERESES FINANCIACION CREDITO BRILLA"/>
    <n v="442550"/>
    <x v="1"/>
  </r>
  <r>
    <x v="14"/>
    <d v="2015-02-13T00:00:00"/>
    <n v="60"/>
    <s v="SEGURO BRILLA"/>
    <n v="-2148"/>
    <x v="0"/>
  </r>
  <r>
    <x v="14"/>
    <d v="2015-02-13T00:00:00"/>
    <n v="60"/>
    <s v="SEGURO BRILLA"/>
    <n v="2148"/>
    <x v="1"/>
  </r>
  <r>
    <x v="14"/>
    <d v="2015-02-13T00:00:00"/>
    <n v="81"/>
    <s v="SERVICIOS VARIOS GRAVADO"/>
    <n v="-1400"/>
    <x v="0"/>
  </r>
  <r>
    <x v="14"/>
    <d v="2015-02-13T00:00:00"/>
    <n v="81"/>
    <s v="SERVICIOS VARIOS GRAVADO"/>
    <n v="1400"/>
    <x v="1"/>
  </r>
  <r>
    <x v="14"/>
    <d v="2015-02-13T00:00:00"/>
    <n v="98"/>
    <s v="REFINANCIACION"/>
    <n v="-473606"/>
    <x v="0"/>
  </r>
  <r>
    <x v="14"/>
    <d v="2015-02-13T00:00:00"/>
    <n v="98"/>
    <s v="REFINANCIACION"/>
    <n v="473606"/>
    <x v="1"/>
  </r>
  <r>
    <x v="14"/>
    <d v="2015-02-13T00:00:00"/>
    <n v="99"/>
    <s v="RECARGO POR MORA  EXCLUIDO CREDITO SEGUROS"/>
    <n v="0"/>
    <x v="0"/>
  </r>
  <r>
    <x v="14"/>
    <d v="2015-02-13T00:00:00"/>
    <n v="100"/>
    <s v="RECARGO POR MORA RED INTERNA"/>
    <n v="-59"/>
    <x v="0"/>
  </r>
  <r>
    <x v="14"/>
    <d v="2015-02-13T00:00:00"/>
    <n v="100"/>
    <s v="RECARGO POR MORA RED INTERNA"/>
    <n v="59"/>
    <x v="1"/>
  </r>
  <r>
    <x v="14"/>
    <d v="2015-02-13T00:00:00"/>
    <n v="101"/>
    <s v="RECARGO POR MORA  GRAVADOS OTROS SERVICIOS"/>
    <n v="-67"/>
    <x v="0"/>
  </r>
  <r>
    <x v="14"/>
    <d v="2015-02-13T00:00:00"/>
    <n v="101"/>
    <s v="RECARGO POR MORA  GRAVADOS OTROS SERVICIOS"/>
    <n v="67"/>
    <x v="1"/>
  </r>
  <r>
    <x v="14"/>
    <d v="2015-02-13T00:00:00"/>
    <n v="103"/>
    <s v="INTERESES FINANC RED INTERNA"/>
    <n v="-20867"/>
    <x v="0"/>
  </r>
  <r>
    <x v="14"/>
    <d v="2015-02-13T00:00:00"/>
    <n v="103"/>
    <s v="INTERESES FINANC RED INTERNA"/>
    <n v="20867"/>
    <x v="1"/>
  </r>
  <r>
    <x v="14"/>
    <d v="2015-02-13T00:00:00"/>
    <n v="110"/>
    <s v="SERVICIO ASOCIADO RED INTERNA BASE 4"/>
    <n v="-433775"/>
    <x v="0"/>
  </r>
  <r>
    <x v="14"/>
    <d v="2015-02-13T00:00:00"/>
    <n v="110"/>
    <s v="SERVICIO ASOCIADO RED INTERNA BASE 4"/>
    <n v="433775"/>
    <x v="1"/>
  </r>
  <r>
    <x v="15"/>
    <d v="2015-02-13T00:00:00"/>
    <n v="1"/>
    <s v="ANTICIPOS"/>
    <n v="-2533061"/>
    <x v="0"/>
  </r>
  <r>
    <x v="15"/>
    <d v="2015-02-13T00:00:00"/>
    <n v="1"/>
    <s v="ANTICIPOS"/>
    <n v="2533061"/>
    <x v="1"/>
  </r>
  <r>
    <x v="15"/>
    <d v="2015-02-13T00:00:00"/>
    <n v="3"/>
    <s v="CARGO FIJO"/>
    <n v="-20086"/>
    <x v="0"/>
  </r>
  <r>
    <x v="15"/>
    <d v="2015-02-13T00:00:00"/>
    <n v="3"/>
    <s v="CARGO FIJO"/>
    <n v="20086"/>
    <x v="1"/>
  </r>
  <r>
    <x v="15"/>
    <d v="2015-02-13T00:00:00"/>
    <n v="4"/>
    <s v="CARGO POR CONEXIÓN"/>
    <n v="-94538"/>
    <x v="0"/>
  </r>
  <r>
    <x v="15"/>
    <d v="2015-02-13T00:00:00"/>
    <n v="4"/>
    <s v="CARGO POR CONEXIÓN"/>
    <n v="94538"/>
    <x v="1"/>
  </r>
  <r>
    <x v="15"/>
    <d v="2015-02-13T00:00:00"/>
    <n v="7"/>
    <s v="CONSUMO"/>
    <n v="-203606"/>
    <x v="0"/>
  </r>
  <r>
    <x v="15"/>
    <d v="2015-02-13T00:00:00"/>
    <n v="7"/>
    <s v="CONSUMO"/>
    <n v="203606"/>
    <x v="1"/>
  </r>
  <r>
    <x v="15"/>
    <d v="2015-02-13T00:00:00"/>
    <n v="17"/>
    <s v="RECONEXION"/>
    <n v="-83556"/>
    <x v="0"/>
  </r>
  <r>
    <x v="15"/>
    <d v="2015-02-13T00:00:00"/>
    <n v="17"/>
    <s v="RECONEXION"/>
    <n v="83556"/>
    <x v="1"/>
  </r>
  <r>
    <x v="15"/>
    <d v="2015-02-13T00:00:00"/>
    <n v="24"/>
    <s v="REVISION PERIODICA"/>
    <n v="-301553"/>
    <x v="0"/>
  </r>
  <r>
    <x v="15"/>
    <d v="2015-02-13T00:00:00"/>
    <n v="24"/>
    <s v="REVISION PERIODICA"/>
    <n v="301553"/>
    <x v="1"/>
  </r>
  <r>
    <x v="15"/>
    <d v="2015-02-13T00:00:00"/>
    <n v="30"/>
    <s v="SUBSIDIO"/>
    <n v="-89167"/>
    <x v="1"/>
  </r>
  <r>
    <x v="15"/>
    <d v="2015-02-13T00:00:00"/>
    <n v="30"/>
    <s v="SUBSIDIO"/>
    <n v="89167"/>
    <x v="0"/>
  </r>
  <r>
    <x v="15"/>
    <d v="2015-02-13T00:00:00"/>
    <n v="46"/>
    <s v="RECARGOS MORA EXCLUIDOS"/>
    <n v="-17891"/>
    <x v="0"/>
  </r>
  <r>
    <x v="15"/>
    <d v="2015-02-13T00:00:00"/>
    <n v="46"/>
    <s v="RECARGOS MORA EXCLUIDOS"/>
    <n v="17891"/>
    <x v="1"/>
  </r>
  <r>
    <x v="15"/>
    <d v="2015-02-13T00:00:00"/>
    <n v="52"/>
    <s v="LIBERTY MERCADO ASEGURADO"/>
    <n v="-10313"/>
    <x v="0"/>
  </r>
  <r>
    <x v="15"/>
    <d v="2015-02-13T00:00:00"/>
    <n v="52"/>
    <s v="LIBERTY MERCADO ASEGURADO"/>
    <n v="10313"/>
    <x v="1"/>
  </r>
  <r>
    <x v="15"/>
    <d v="2015-02-13T00:00:00"/>
    <n v="56"/>
    <s v="INTERESES FINANCIACION CONEXION"/>
    <n v="-129816"/>
    <x v="0"/>
  </r>
  <r>
    <x v="15"/>
    <d v="2015-02-13T00:00:00"/>
    <n v="56"/>
    <s v="INTERESES FINANCIACION CONEXION"/>
    <n v="129816"/>
    <x v="1"/>
  </r>
  <r>
    <x v="15"/>
    <d v="2015-02-13T00:00:00"/>
    <n v="58"/>
    <s v="INTERESES FINANCIACION CREDITO BRILLA"/>
    <n v="-564388"/>
    <x v="0"/>
  </r>
  <r>
    <x v="15"/>
    <d v="2015-02-13T00:00:00"/>
    <n v="58"/>
    <s v="INTERESES FINANCIACION CREDITO BRILLA"/>
    <n v="564388"/>
    <x v="1"/>
  </r>
  <r>
    <x v="15"/>
    <d v="2015-02-13T00:00:00"/>
    <n v="60"/>
    <s v="SEGURO BRILLA"/>
    <n v="-4333"/>
    <x v="0"/>
  </r>
  <r>
    <x v="15"/>
    <d v="2015-02-13T00:00:00"/>
    <n v="60"/>
    <s v="SEGURO BRILLA"/>
    <n v="4333"/>
    <x v="1"/>
  </r>
  <r>
    <x v="15"/>
    <d v="2015-02-13T00:00:00"/>
    <n v="81"/>
    <s v="SERVICIOS VARIOS GRAVADO"/>
    <n v="-3583"/>
    <x v="0"/>
  </r>
  <r>
    <x v="15"/>
    <d v="2015-02-13T00:00:00"/>
    <n v="81"/>
    <s v="SERVICIOS VARIOS GRAVADO"/>
    <n v="3583"/>
    <x v="1"/>
  </r>
  <r>
    <x v="15"/>
    <d v="2015-02-13T00:00:00"/>
    <n v="98"/>
    <s v="REFINANCIACION"/>
    <n v="-127005"/>
    <x v="0"/>
  </r>
  <r>
    <x v="15"/>
    <d v="2015-02-13T00:00:00"/>
    <n v="98"/>
    <s v="REFINANCIACION"/>
    <n v="127005"/>
    <x v="1"/>
  </r>
  <r>
    <x v="15"/>
    <d v="2015-02-13T00:00:00"/>
    <n v="99"/>
    <s v="RECARGO POR MORA  EXCLUIDO CREDITO SEGUROS"/>
    <n v="0"/>
    <x v="0"/>
  </r>
  <r>
    <x v="15"/>
    <d v="2015-02-13T00:00:00"/>
    <n v="100"/>
    <s v="RECARGO POR MORA RED INTERNA"/>
    <n v="-417"/>
    <x v="0"/>
  </r>
  <r>
    <x v="15"/>
    <d v="2015-02-13T00:00:00"/>
    <n v="100"/>
    <s v="RECARGO POR MORA RED INTERNA"/>
    <n v="417"/>
    <x v="1"/>
  </r>
  <r>
    <x v="15"/>
    <d v="2015-02-13T00:00:00"/>
    <n v="101"/>
    <s v="RECARGO POR MORA  GRAVADOS OTROS SERVICIOS"/>
    <n v="-213"/>
    <x v="0"/>
  </r>
  <r>
    <x v="15"/>
    <d v="2015-02-13T00:00:00"/>
    <n v="101"/>
    <s v="RECARGO POR MORA  GRAVADOS OTROS SERVICIOS"/>
    <n v="213"/>
    <x v="1"/>
  </r>
  <r>
    <x v="15"/>
    <d v="2015-02-13T00:00:00"/>
    <n v="103"/>
    <s v="INTERESES FINANC RED INTERNA"/>
    <n v="-59861"/>
    <x v="0"/>
  </r>
  <r>
    <x v="15"/>
    <d v="2015-02-13T00:00:00"/>
    <n v="103"/>
    <s v="INTERESES FINANC RED INTERNA"/>
    <n v="59861"/>
    <x v="1"/>
  </r>
  <r>
    <x v="15"/>
    <d v="2015-02-13T00:00:00"/>
    <n v="104"/>
    <s v="IMPUESTO DE IVA 1,12%"/>
    <n v="-15"/>
    <x v="0"/>
  </r>
  <r>
    <x v="15"/>
    <d v="2015-02-13T00:00:00"/>
    <n v="104"/>
    <s v="IMPUESTO DE IVA 1,12%"/>
    <n v="15"/>
    <x v="1"/>
  </r>
  <r>
    <x v="15"/>
    <d v="2015-02-13T00:00:00"/>
    <n v="106"/>
    <s v="IMPUESTO 16%"/>
    <n v="-32"/>
    <x v="0"/>
  </r>
  <r>
    <x v="15"/>
    <d v="2015-02-13T00:00:00"/>
    <n v="106"/>
    <s v="IMPUESTO 16%"/>
    <n v="32"/>
    <x v="1"/>
  </r>
  <r>
    <x v="15"/>
    <d v="2015-02-13T00:00:00"/>
    <n v="108"/>
    <s v="RED INTERNA GRAVADA BASE 4"/>
    <n v="-465438"/>
    <x v="0"/>
  </r>
  <r>
    <x v="15"/>
    <d v="2015-02-13T00:00:00"/>
    <n v="108"/>
    <s v="RED INTERNA GRAVADA BASE 4"/>
    <n v="465438"/>
    <x v="1"/>
  </r>
  <r>
    <x v="15"/>
    <d v="2015-02-13T00:00:00"/>
    <n v="110"/>
    <s v="SERVICIO ASOCIADO RED INTERNA BASE 4"/>
    <n v="-278968"/>
    <x v="0"/>
  </r>
  <r>
    <x v="15"/>
    <d v="2015-02-13T00:00:00"/>
    <n v="110"/>
    <s v="SERVICIO ASOCIADO RED INTERNA BASE 4"/>
    <n v="278968"/>
    <x v="1"/>
  </r>
  <r>
    <x v="16"/>
    <d v="2015-02-13T00:00:00"/>
    <n v="1"/>
    <s v="ANTICIPOS"/>
    <n v="-17286"/>
    <x v="0"/>
  </r>
  <r>
    <x v="16"/>
    <d v="2015-02-13T00:00:00"/>
    <n v="1"/>
    <s v="ANTICIPOS"/>
    <n v="17286"/>
    <x v="1"/>
  </r>
  <r>
    <x v="16"/>
    <d v="2015-02-13T00:00:00"/>
    <n v="3"/>
    <s v="CARGO FIJO"/>
    <n v="-29602"/>
    <x v="0"/>
  </r>
  <r>
    <x v="16"/>
    <d v="2015-02-13T00:00:00"/>
    <n v="3"/>
    <s v="CARGO FIJO"/>
    <n v="29602"/>
    <x v="1"/>
  </r>
  <r>
    <x v="16"/>
    <d v="2015-02-13T00:00:00"/>
    <n v="4"/>
    <s v="CARGO POR CONEXIÓN"/>
    <n v="-904247"/>
    <x v="0"/>
  </r>
  <r>
    <x v="16"/>
    <d v="2015-02-13T00:00:00"/>
    <n v="4"/>
    <s v="CARGO POR CONEXIÓN"/>
    <n v="904247"/>
    <x v="1"/>
  </r>
  <r>
    <x v="16"/>
    <d v="2015-02-13T00:00:00"/>
    <n v="7"/>
    <s v="CONSUMO"/>
    <n v="-13525058"/>
    <x v="0"/>
  </r>
  <r>
    <x v="16"/>
    <d v="2015-02-13T00:00:00"/>
    <n v="7"/>
    <s v="CONSUMO"/>
    <n v="13525058"/>
    <x v="1"/>
  </r>
  <r>
    <x v="16"/>
    <d v="2015-02-13T00:00:00"/>
    <n v="8"/>
    <s v="CONTRIBUCION"/>
    <n v="-60620"/>
    <x v="0"/>
  </r>
  <r>
    <x v="16"/>
    <d v="2015-02-13T00:00:00"/>
    <n v="8"/>
    <s v="CONTRIBUCION"/>
    <n v="60620"/>
    <x v="1"/>
  </r>
  <r>
    <x v="16"/>
    <d v="2015-02-13T00:00:00"/>
    <n v="17"/>
    <s v="RECONEXION"/>
    <n v="-432074"/>
    <x v="0"/>
  </r>
  <r>
    <x v="16"/>
    <d v="2015-02-13T00:00:00"/>
    <n v="17"/>
    <s v="RECONEXION"/>
    <n v="432074"/>
    <x v="1"/>
  </r>
  <r>
    <x v="16"/>
    <d v="2015-02-13T00:00:00"/>
    <n v="24"/>
    <s v="REVISION PERIODICA"/>
    <n v="-540233"/>
    <x v="0"/>
  </r>
  <r>
    <x v="16"/>
    <d v="2015-02-13T00:00:00"/>
    <n v="24"/>
    <s v="REVISION PERIODICA"/>
    <n v="540233"/>
    <x v="1"/>
  </r>
  <r>
    <x v="16"/>
    <d v="2015-02-13T00:00:00"/>
    <n v="28"/>
    <s v="SERVICIOS ASOCIADOS CARGO POR CONEXIÓN"/>
    <n v="-375902"/>
    <x v="0"/>
  </r>
  <r>
    <x v="16"/>
    <d v="2015-02-13T00:00:00"/>
    <n v="28"/>
    <s v="SERVICIOS ASOCIADOS CARGO POR CONEXIÓN"/>
    <n v="375902"/>
    <x v="1"/>
  </r>
  <r>
    <x v="16"/>
    <d v="2015-02-13T00:00:00"/>
    <n v="30"/>
    <s v="SUBSIDIO"/>
    <n v="-6444293"/>
    <x v="1"/>
  </r>
  <r>
    <x v="16"/>
    <d v="2015-02-13T00:00:00"/>
    <n v="30"/>
    <s v="SUBSIDIO"/>
    <n v="6444293"/>
    <x v="0"/>
  </r>
  <r>
    <x v="16"/>
    <d v="2015-02-13T00:00:00"/>
    <n v="46"/>
    <s v="RECARGOS MORA EXCLUIDOS"/>
    <n v="-253488"/>
    <x v="0"/>
  </r>
  <r>
    <x v="16"/>
    <d v="2015-02-13T00:00:00"/>
    <n v="46"/>
    <s v="RECARGOS MORA EXCLUIDOS"/>
    <n v="253488"/>
    <x v="1"/>
  </r>
  <r>
    <x v="16"/>
    <d v="2015-02-13T00:00:00"/>
    <n v="49"/>
    <s v="GENERACION SALDO A FAVOR"/>
    <n v="-23666"/>
    <x v="0"/>
  </r>
  <r>
    <x v="16"/>
    <d v="2015-02-13T00:00:00"/>
    <n v="49"/>
    <s v="GENERACION SALDO A FAVOR"/>
    <n v="23666"/>
    <x v="1"/>
  </r>
  <r>
    <x v="16"/>
    <d v="2015-02-13T00:00:00"/>
    <n v="51"/>
    <s v="CUENTAS POR COBRAR"/>
    <n v="-206"/>
    <x v="0"/>
  </r>
  <r>
    <x v="16"/>
    <d v="2015-02-13T00:00:00"/>
    <n v="51"/>
    <s v="CUENTAS POR COBRAR"/>
    <n v="206"/>
    <x v="1"/>
  </r>
  <r>
    <x v="16"/>
    <d v="2015-02-13T00:00:00"/>
    <n v="52"/>
    <s v="LIBERTY MERCADO ASEGURADO"/>
    <n v="-878859"/>
    <x v="0"/>
  </r>
  <r>
    <x v="16"/>
    <d v="2015-02-13T00:00:00"/>
    <n v="52"/>
    <s v="LIBERTY MERCADO ASEGURADO"/>
    <n v="878859"/>
    <x v="1"/>
  </r>
  <r>
    <x v="16"/>
    <d v="2015-02-13T00:00:00"/>
    <n v="56"/>
    <s v="INTERESES FINANCIACION CONEXION"/>
    <n v="-3215468"/>
    <x v="0"/>
  </r>
  <r>
    <x v="16"/>
    <d v="2015-02-13T00:00:00"/>
    <n v="56"/>
    <s v="INTERESES FINANCIACION CONEXION"/>
    <n v="3215468"/>
    <x v="1"/>
  </r>
  <r>
    <x v="16"/>
    <d v="2015-02-13T00:00:00"/>
    <n v="58"/>
    <s v="INTERESES FINANCIACION CREDITO BRILLA"/>
    <n v="-7575287"/>
    <x v="0"/>
  </r>
  <r>
    <x v="16"/>
    <d v="2015-02-13T00:00:00"/>
    <n v="58"/>
    <s v="INTERESES FINANCIACION CREDITO BRILLA"/>
    <n v="7575287"/>
    <x v="1"/>
  </r>
  <r>
    <x v="16"/>
    <d v="2015-02-13T00:00:00"/>
    <n v="60"/>
    <s v="SEGURO BRILLA"/>
    <n v="-71589"/>
    <x v="0"/>
  </r>
  <r>
    <x v="16"/>
    <d v="2015-02-13T00:00:00"/>
    <n v="60"/>
    <s v="SEGURO BRILLA"/>
    <n v="71589"/>
    <x v="1"/>
  </r>
  <r>
    <x v="16"/>
    <d v="2015-02-13T00:00:00"/>
    <n v="81"/>
    <s v="SERVICIOS VARIOS GRAVADO"/>
    <n v="-60218"/>
    <x v="0"/>
  </r>
  <r>
    <x v="16"/>
    <d v="2015-02-13T00:00:00"/>
    <n v="81"/>
    <s v="SERVICIOS VARIOS GRAVADO"/>
    <n v="60218"/>
    <x v="1"/>
  </r>
  <r>
    <x v="16"/>
    <d v="2015-02-13T00:00:00"/>
    <n v="98"/>
    <s v="REFINANCIACION"/>
    <n v="-1196492"/>
    <x v="0"/>
  </r>
  <r>
    <x v="16"/>
    <d v="2015-02-13T00:00:00"/>
    <n v="98"/>
    <s v="REFINANCIACION"/>
    <n v="1196492"/>
    <x v="1"/>
  </r>
  <r>
    <x v="16"/>
    <d v="2015-02-13T00:00:00"/>
    <n v="103"/>
    <s v="INTERESES FINANC RED INTERNA"/>
    <n v="-1491453"/>
    <x v="0"/>
  </r>
  <r>
    <x v="16"/>
    <d v="2015-02-13T00:00:00"/>
    <n v="103"/>
    <s v="INTERESES FINANC RED INTERNA"/>
    <n v="1491453"/>
    <x v="1"/>
  </r>
  <r>
    <x v="16"/>
    <d v="2015-02-13T00:00:00"/>
    <n v="108"/>
    <s v="RED INTERNA GRAVADA BASE 4"/>
    <n v="-1519757"/>
    <x v="0"/>
  </r>
  <r>
    <x v="16"/>
    <d v="2015-02-13T00:00:00"/>
    <n v="108"/>
    <s v="RED INTERNA GRAVADA BASE 4"/>
    <n v="1519757"/>
    <x v="1"/>
  </r>
  <r>
    <x v="16"/>
    <d v="2015-02-13T00:00:00"/>
    <n v="110"/>
    <s v="SERVICIO ASOCIADO RED INTERNA BASE 4"/>
    <n v="-360615"/>
    <x v="0"/>
  </r>
  <r>
    <x v="16"/>
    <d v="2015-02-13T00:00:00"/>
    <n v="110"/>
    <s v="SERVICIO ASOCIADO RED INTERNA BASE 4"/>
    <n v="360615"/>
    <x v="1"/>
  </r>
  <r>
    <x v="17"/>
    <d v="2015-02-13T00:00:00"/>
    <n v="1"/>
    <s v="ANTICIPOS"/>
    <n v="-76563"/>
    <x v="0"/>
  </r>
  <r>
    <x v="17"/>
    <d v="2015-02-13T00:00:00"/>
    <n v="1"/>
    <s v="ANTICIPOS"/>
    <n v="76563"/>
    <x v="1"/>
  </r>
  <r>
    <x v="17"/>
    <d v="2015-02-13T00:00:00"/>
    <n v="3"/>
    <s v="CARGO FIJO"/>
    <n v="-4858716"/>
    <x v="0"/>
  </r>
  <r>
    <x v="17"/>
    <d v="2015-02-13T00:00:00"/>
    <n v="3"/>
    <s v="CARGO FIJO"/>
    <n v="4858716"/>
    <x v="1"/>
  </r>
  <r>
    <x v="17"/>
    <d v="2015-02-13T00:00:00"/>
    <n v="4"/>
    <s v="CARGO POR CONEXIÓN"/>
    <n v="-2015654"/>
    <x v="0"/>
  </r>
  <r>
    <x v="17"/>
    <d v="2015-02-13T00:00:00"/>
    <n v="4"/>
    <s v="CARGO POR CONEXIÓN"/>
    <n v="2015654"/>
    <x v="1"/>
  </r>
  <r>
    <x v="17"/>
    <d v="2015-02-13T00:00:00"/>
    <n v="7"/>
    <s v="CONSUMO"/>
    <n v="-61886888"/>
    <x v="0"/>
  </r>
  <r>
    <x v="17"/>
    <d v="2015-02-13T00:00:00"/>
    <n v="7"/>
    <s v="CONSUMO"/>
    <n v="61886888"/>
    <x v="1"/>
  </r>
  <r>
    <x v="17"/>
    <d v="2015-02-13T00:00:00"/>
    <n v="8"/>
    <s v="CONTRIBUCION"/>
    <n v="-1990925"/>
    <x v="0"/>
  </r>
  <r>
    <x v="17"/>
    <d v="2015-02-13T00:00:00"/>
    <n v="8"/>
    <s v="CONTRIBUCION"/>
    <n v="1990925"/>
    <x v="1"/>
  </r>
  <r>
    <x v="17"/>
    <d v="2015-02-13T00:00:00"/>
    <n v="17"/>
    <s v="RECONEXION"/>
    <n v="-695948"/>
    <x v="0"/>
  </r>
  <r>
    <x v="17"/>
    <d v="2015-02-13T00:00:00"/>
    <n v="17"/>
    <s v="RECONEXION"/>
    <n v="695948"/>
    <x v="1"/>
  </r>
  <r>
    <x v="17"/>
    <d v="2015-02-13T00:00:00"/>
    <n v="24"/>
    <s v="REVISION PERIODICA"/>
    <n v="-1974307"/>
    <x v="0"/>
  </r>
  <r>
    <x v="17"/>
    <d v="2015-02-13T00:00:00"/>
    <n v="24"/>
    <s v="REVISION PERIODICA"/>
    <n v="1974307"/>
    <x v="1"/>
  </r>
  <r>
    <x v="17"/>
    <d v="2015-02-13T00:00:00"/>
    <n v="28"/>
    <s v="SERVICIOS ASOCIADOS CARGO POR CONEXIÓN"/>
    <n v="-1811002"/>
    <x v="0"/>
  </r>
  <r>
    <x v="17"/>
    <d v="2015-02-13T00:00:00"/>
    <n v="28"/>
    <s v="SERVICIOS ASOCIADOS CARGO POR CONEXIÓN"/>
    <n v="1811002"/>
    <x v="1"/>
  </r>
  <r>
    <x v="17"/>
    <d v="2015-02-13T00:00:00"/>
    <n v="30"/>
    <s v="SUBSIDIO"/>
    <n v="-11529003"/>
    <x v="1"/>
  </r>
  <r>
    <x v="17"/>
    <d v="2015-02-13T00:00:00"/>
    <n v="30"/>
    <s v="SUBSIDIO"/>
    <n v="11529003"/>
    <x v="0"/>
  </r>
  <r>
    <x v="17"/>
    <d v="2015-02-13T00:00:00"/>
    <n v="44"/>
    <s v="IMPUESTO DE IVA 16%"/>
    <n v="-10688"/>
    <x v="0"/>
  </r>
  <r>
    <x v="17"/>
    <d v="2015-02-13T00:00:00"/>
    <n v="44"/>
    <s v="IMPUESTO DE IVA 16%"/>
    <n v="10688"/>
    <x v="1"/>
  </r>
  <r>
    <x v="17"/>
    <d v="2015-02-13T00:00:00"/>
    <n v="46"/>
    <s v="RECARGOS MORA EXCLUIDOS"/>
    <n v="-575501"/>
    <x v="0"/>
  </r>
  <r>
    <x v="17"/>
    <d v="2015-02-13T00:00:00"/>
    <n v="46"/>
    <s v="RECARGOS MORA EXCLUIDOS"/>
    <n v="575501"/>
    <x v="1"/>
  </r>
  <r>
    <x v="17"/>
    <d v="2015-02-13T00:00:00"/>
    <n v="49"/>
    <s v="GENERACION SALDO A FAVOR"/>
    <n v="-165523"/>
    <x v="0"/>
  </r>
  <r>
    <x v="17"/>
    <d v="2015-02-13T00:00:00"/>
    <n v="49"/>
    <s v="GENERACION SALDO A FAVOR"/>
    <n v="165523"/>
    <x v="1"/>
  </r>
  <r>
    <x v="17"/>
    <d v="2015-02-13T00:00:00"/>
    <n v="52"/>
    <s v="LIBERTY MERCADO ASEGURADO"/>
    <n v="-1384261"/>
    <x v="0"/>
  </r>
  <r>
    <x v="17"/>
    <d v="2015-02-13T00:00:00"/>
    <n v="52"/>
    <s v="LIBERTY MERCADO ASEGURADO"/>
    <n v="1384261"/>
    <x v="1"/>
  </r>
  <r>
    <x v="17"/>
    <d v="2015-02-13T00:00:00"/>
    <n v="56"/>
    <s v="INTERESES FINANCIACION CONEXION"/>
    <n v="-5431674"/>
    <x v="0"/>
  </r>
  <r>
    <x v="17"/>
    <d v="2015-02-13T00:00:00"/>
    <n v="56"/>
    <s v="INTERESES FINANCIACION CONEXION"/>
    <n v="5431674"/>
    <x v="1"/>
  </r>
  <r>
    <x v="17"/>
    <d v="2015-02-13T00:00:00"/>
    <n v="58"/>
    <s v="INTERESES FINANCIACION CREDITO BRILLA"/>
    <n v="-24623495"/>
    <x v="0"/>
  </r>
  <r>
    <x v="17"/>
    <d v="2015-02-13T00:00:00"/>
    <n v="58"/>
    <s v="INTERESES FINANCIACION CREDITO BRILLA"/>
    <n v="24623495"/>
    <x v="1"/>
  </r>
  <r>
    <x v="17"/>
    <d v="2015-02-13T00:00:00"/>
    <n v="60"/>
    <s v="SEGURO BRILLA"/>
    <n v="-212902"/>
    <x v="0"/>
  </r>
  <r>
    <x v="17"/>
    <d v="2015-02-13T00:00:00"/>
    <n v="60"/>
    <s v="SEGURO BRILLA"/>
    <n v="212902"/>
    <x v="1"/>
  </r>
  <r>
    <x v="17"/>
    <d v="2015-02-13T00:00:00"/>
    <n v="81"/>
    <s v="SERVICIOS VARIOS GRAVADO"/>
    <n v="-100768"/>
    <x v="0"/>
  </r>
  <r>
    <x v="17"/>
    <d v="2015-02-13T00:00:00"/>
    <n v="81"/>
    <s v="SERVICIOS VARIOS GRAVADO"/>
    <n v="100768"/>
    <x v="1"/>
  </r>
  <r>
    <x v="17"/>
    <d v="2015-02-13T00:00:00"/>
    <n v="98"/>
    <s v="REFINANCIACION"/>
    <n v="-1121976"/>
    <x v="0"/>
  </r>
  <r>
    <x v="17"/>
    <d v="2015-02-13T00:00:00"/>
    <n v="98"/>
    <s v="REFINANCIACION"/>
    <n v="1121976"/>
    <x v="1"/>
  </r>
  <r>
    <x v="17"/>
    <d v="2015-02-13T00:00:00"/>
    <n v="103"/>
    <s v="INTERESES FINANC RED INTERNA"/>
    <n v="-4652771"/>
    <x v="0"/>
  </r>
  <r>
    <x v="17"/>
    <d v="2015-02-13T00:00:00"/>
    <n v="103"/>
    <s v="INTERESES FINANC RED INTERNA"/>
    <n v="4652771"/>
    <x v="1"/>
  </r>
  <r>
    <x v="17"/>
    <d v="2015-02-13T00:00:00"/>
    <n v="108"/>
    <s v="RED INTERNA GRAVADA BASE 4"/>
    <n v="-3687252"/>
    <x v="0"/>
  </r>
  <r>
    <x v="17"/>
    <d v="2015-02-13T00:00:00"/>
    <n v="108"/>
    <s v="RED INTERNA GRAVADA BASE 4"/>
    <n v="3687252"/>
    <x v="1"/>
  </r>
  <r>
    <x v="17"/>
    <d v="2015-02-13T00:00:00"/>
    <n v="110"/>
    <s v="SERVICIO ASOCIADO RED INTERNA BASE 4"/>
    <n v="-1679537"/>
    <x v="0"/>
  </r>
  <r>
    <x v="17"/>
    <d v="2015-02-13T00:00:00"/>
    <n v="110"/>
    <s v="SERVICIO ASOCIADO RED INTERNA BASE 4"/>
    <n v="1679537"/>
    <x v="1"/>
  </r>
  <r>
    <x v="18"/>
    <d v="2015-02-13T00:00:00"/>
    <n v="1"/>
    <s v="ANTICIPOS"/>
    <n v="-3269"/>
    <x v="0"/>
  </r>
  <r>
    <x v="18"/>
    <d v="2015-02-13T00:00:00"/>
    <n v="1"/>
    <s v="ANTICIPOS"/>
    <n v="3269"/>
    <x v="1"/>
  </r>
  <r>
    <x v="18"/>
    <d v="2015-02-13T00:00:00"/>
    <n v="3"/>
    <s v="CARGO FIJO"/>
    <n v="-75654"/>
    <x v="0"/>
  </r>
  <r>
    <x v="18"/>
    <d v="2015-02-13T00:00:00"/>
    <n v="3"/>
    <s v="CARGO FIJO"/>
    <n v="75654"/>
    <x v="1"/>
  </r>
  <r>
    <x v="18"/>
    <d v="2015-02-13T00:00:00"/>
    <n v="4"/>
    <s v="CARGO POR CONEXIÓN"/>
    <n v="-348763"/>
    <x v="0"/>
  </r>
  <r>
    <x v="18"/>
    <d v="2015-02-13T00:00:00"/>
    <n v="4"/>
    <s v="CARGO POR CONEXIÓN"/>
    <n v="348763"/>
    <x v="1"/>
  </r>
  <r>
    <x v="18"/>
    <d v="2015-02-13T00:00:00"/>
    <n v="7"/>
    <s v="CONSUMO"/>
    <n v="-5179264"/>
    <x v="0"/>
  </r>
  <r>
    <x v="18"/>
    <d v="2015-02-13T00:00:00"/>
    <n v="7"/>
    <s v="CONSUMO"/>
    <n v="5179264"/>
    <x v="1"/>
  </r>
  <r>
    <x v="18"/>
    <d v="2015-02-13T00:00:00"/>
    <n v="8"/>
    <s v="CONTRIBUCION"/>
    <n v="-89618"/>
    <x v="0"/>
  </r>
  <r>
    <x v="18"/>
    <d v="2015-02-13T00:00:00"/>
    <n v="8"/>
    <s v="CONTRIBUCION"/>
    <n v="89618"/>
    <x v="1"/>
  </r>
  <r>
    <x v="18"/>
    <d v="2015-02-13T00:00:00"/>
    <n v="17"/>
    <s v="RECONEXION"/>
    <n v="-83585"/>
    <x v="0"/>
  </r>
  <r>
    <x v="18"/>
    <d v="2015-02-13T00:00:00"/>
    <n v="17"/>
    <s v="RECONEXION"/>
    <n v="83585"/>
    <x v="1"/>
  </r>
  <r>
    <x v="18"/>
    <d v="2015-02-13T00:00:00"/>
    <n v="24"/>
    <s v="REVISION PERIODICA"/>
    <n v="-206407"/>
    <x v="0"/>
  </r>
  <r>
    <x v="18"/>
    <d v="2015-02-13T00:00:00"/>
    <n v="24"/>
    <s v="REVISION PERIODICA"/>
    <n v="206407"/>
    <x v="1"/>
  </r>
  <r>
    <x v="18"/>
    <d v="2015-02-13T00:00:00"/>
    <n v="28"/>
    <s v="SERVICIOS ASOCIADOS CARGO POR CONEXIÓN"/>
    <n v="-149707"/>
    <x v="0"/>
  </r>
  <r>
    <x v="18"/>
    <d v="2015-02-13T00:00:00"/>
    <n v="28"/>
    <s v="SERVICIOS ASOCIADOS CARGO POR CONEXIÓN"/>
    <n v="149707"/>
    <x v="1"/>
  </r>
  <r>
    <x v="18"/>
    <d v="2015-02-13T00:00:00"/>
    <n v="30"/>
    <s v="SUBSIDIO"/>
    <n v="-1938766"/>
    <x v="1"/>
  </r>
  <r>
    <x v="18"/>
    <d v="2015-02-13T00:00:00"/>
    <n v="30"/>
    <s v="SUBSIDIO"/>
    <n v="1938766"/>
    <x v="0"/>
  </r>
  <r>
    <x v="18"/>
    <d v="2015-02-13T00:00:00"/>
    <n v="46"/>
    <s v="RECARGOS MORA EXCLUIDOS"/>
    <n v="-72023"/>
    <x v="0"/>
  </r>
  <r>
    <x v="18"/>
    <d v="2015-02-13T00:00:00"/>
    <n v="46"/>
    <s v="RECARGOS MORA EXCLUIDOS"/>
    <n v="72023"/>
    <x v="1"/>
  </r>
  <r>
    <x v="18"/>
    <d v="2015-02-13T00:00:00"/>
    <n v="49"/>
    <s v="GENERACION SALDO A FAVOR"/>
    <n v="-10106"/>
    <x v="0"/>
  </r>
  <r>
    <x v="18"/>
    <d v="2015-02-13T00:00:00"/>
    <n v="49"/>
    <s v="GENERACION SALDO A FAVOR"/>
    <n v="10106"/>
    <x v="1"/>
  </r>
  <r>
    <x v="18"/>
    <d v="2015-02-13T00:00:00"/>
    <n v="52"/>
    <s v="LIBERTY MERCADO ASEGURADO"/>
    <n v="-174953"/>
    <x v="0"/>
  </r>
  <r>
    <x v="18"/>
    <d v="2015-02-13T00:00:00"/>
    <n v="52"/>
    <s v="LIBERTY MERCADO ASEGURADO"/>
    <n v="174953"/>
    <x v="1"/>
  </r>
  <r>
    <x v="18"/>
    <d v="2015-02-13T00:00:00"/>
    <n v="56"/>
    <s v="INTERESES FINANCIACION CONEXION"/>
    <n v="-891837"/>
    <x v="0"/>
  </r>
  <r>
    <x v="18"/>
    <d v="2015-02-13T00:00:00"/>
    <n v="56"/>
    <s v="INTERESES FINANCIACION CONEXION"/>
    <n v="891837"/>
    <x v="1"/>
  </r>
  <r>
    <x v="18"/>
    <d v="2015-02-13T00:00:00"/>
    <n v="58"/>
    <s v="INTERESES FINANCIACION CREDITO BRILLA"/>
    <n v="-2389800"/>
    <x v="0"/>
  </r>
  <r>
    <x v="18"/>
    <d v="2015-02-13T00:00:00"/>
    <n v="58"/>
    <s v="INTERESES FINANCIACION CREDITO BRILLA"/>
    <n v="2389800"/>
    <x v="1"/>
  </r>
  <r>
    <x v="18"/>
    <d v="2015-02-13T00:00:00"/>
    <n v="60"/>
    <s v="SEGURO BRILLA"/>
    <n v="-23541"/>
    <x v="0"/>
  </r>
  <r>
    <x v="18"/>
    <d v="2015-02-13T00:00:00"/>
    <n v="60"/>
    <s v="SEGURO BRILLA"/>
    <n v="23541"/>
    <x v="1"/>
  </r>
  <r>
    <x v="18"/>
    <d v="2015-02-13T00:00:00"/>
    <n v="81"/>
    <s v="SERVICIOS VARIOS GRAVADO"/>
    <n v="-10274"/>
    <x v="0"/>
  </r>
  <r>
    <x v="18"/>
    <d v="2015-02-13T00:00:00"/>
    <n v="81"/>
    <s v="SERVICIOS VARIOS GRAVADO"/>
    <n v="10274"/>
    <x v="1"/>
  </r>
  <r>
    <x v="18"/>
    <d v="2015-02-13T00:00:00"/>
    <n v="98"/>
    <s v="REFINANCIACION"/>
    <n v="-314007"/>
    <x v="0"/>
  </r>
  <r>
    <x v="18"/>
    <d v="2015-02-13T00:00:00"/>
    <n v="98"/>
    <s v="REFINANCIACION"/>
    <n v="314007"/>
    <x v="1"/>
  </r>
  <r>
    <x v="18"/>
    <d v="2015-02-13T00:00:00"/>
    <n v="103"/>
    <s v="INTERESES FINANC RED INTERNA"/>
    <n v="-472472"/>
    <x v="0"/>
  </r>
  <r>
    <x v="18"/>
    <d v="2015-02-13T00:00:00"/>
    <n v="103"/>
    <s v="INTERESES FINANC RED INTERNA"/>
    <n v="472472"/>
    <x v="1"/>
  </r>
  <r>
    <x v="18"/>
    <d v="2015-02-13T00:00:00"/>
    <n v="108"/>
    <s v="RED INTERNA GRAVADA BASE 4"/>
    <n v="-615797"/>
    <x v="0"/>
  </r>
  <r>
    <x v="18"/>
    <d v="2015-02-13T00:00:00"/>
    <n v="108"/>
    <s v="RED INTERNA GRAVADA BASE 4"/>
    <n v="615797"/>
    <x v="1"/>
  </r>
  <r>
    <x v="18"/>
    <d v="2015-02-13T00:00:00"/>
    <n v="110"/>
    <s v="SERVICIO ASOCIADO RED INTERNA BASE 4"/>
    <n v="-165933"/>
    <x v="0"/>
  </r>
  <r>
    <x v="18"/>
    <d v="2015-02-13T00:00:00"/>
    <n v="110"/>
    <s v="SERVICIO ASOCIADO RED INTERNA BASE 4"/>
    <n v="165933"/>
    <x v="1"/>
  </r>
  <r>
    <x v="19"/>
    <d v="2015-02-13T00:00:00"/>
    <n v="1"/>
    <s v="ANTICIPOS"/>
    <n v="-3230"/>
    <x v="0"/>
  </r>
  <r>
    <x v="19"/>
    <d v="2015-02-13T00:00:00"/>
    <n v="1"/>
    <s v="ANTICIPOS"/>
    <n v="3230"/>
    <x v="1"/>
  </r>
  <r>
    <x v="19"/>
    <d v="2015-02-13T00:00:00"/>
    <n v="3"/>
    <s v="CARGO FIJO"/>
    <n v="-92099"/>
    <x v="0"/>
  </r>
  <r>
    <x v="19"/>
    <d v="2015-02-13T00:00:00"/>
    <n v="3"/>
    <s v="CARGO FIJO"/>
    <n v="92099"/>
    <x v="1"/>
  </r>
  <r>
    <x v="19"/>
    <d v="2015-02-13T00:00:00"/>
    <n v="4"/>
    <s v="CARGO POR CONEXIÓN"/>
    <n v="-115630"/>
    <x v="0"/>
  </r>
  <r>
    <x v="19"/>
    <d v="2015-02-13T00:00:00"/>
    <n v="4"/>
    <s v="CARGO POR CONEXIÓN"/>
    <n v="115630"/>
    <x v="1"/>
  </r>
  <r>
    <x v="19"/>
    <d v="2015-02-13T00:00:00"/>
    <n v="7"/>
    <s v="CONSUMO"/>
    <n v="-6002468"/>
    <x v="0"/>
  </r>
  <r>
    <x v="19"/>
    <d v="2015-02-13T00:00:00"/>
    <n v="7"/>
    <s v="CONSUMO"/>
    <n v="6002468"/>
    <x v="1"/>
  </r>
  <r>
    <x v="19"/>
    <d v="2015-02-13T00:00:00"/>
    <n v="8"/>
    <s v="CONTRIBUCION"/>
    <n v="-14844"/>
    <x v="0"/>
  </r>
  <r>
    <x v="19"/>
    <d v="2015-02-13T00:00:00"/>
    <n v="8"/>
    <s v="CONTRIBUCION"/>
    <n v="14844"/>
    <x v="1"/>
  </r>
  <r>
    <x v="19"/>
    <d v="2015-02-13T00:00:00"/>
    <n v="17"/>
    <s v="RECONEXION"/>
    <n v="-48663"/>
    <x v="0"/>
  </r>
  <r>
    <x v="19"/>
    <d v="2015-02-13T00:00:00"/>
    <n v="17"/>
    <s v="RECONEXION"/>
    <n v="48663"/>
    <x v="1"/>
  </r>
  <r>
    <x v="19"/>
    <d v="2015-02-13T00:00:00"/>
    <n v="24"/>
    <s v="REVISION PERIODICA"/>
    <n v="-232324"/>
    <x v="0"/>
  </r>
  <r>
    <x v="19"/>
    <d v="2015-02-13T00:00:00"/>
    <n v="24"/>
    <s v="REVISION PERIODICA"/>
    <n v="232324"/>
    <x v="1"/>
  </r>
  <r>
    <x v="19"/>
    <d v="2015-02-13T00:00:00"/>
    <n v="28"/>
    <s v="SERVICIOS ASOCIADOS CARGO POR CONEXIÓN"/>
    <n v="-157630"/>
    <x v="0"/>
  </r>
  <r>
    <x v="19"/>
    <d v="2015-02-13T00:00:00"/>
    <n v="28"/>
    <s v="SERVICIOS ASOCIADOS CARGO POR CONEXIÓN"/>
    <n v="157630"/>
    <x v="1"/>
  </r>
  <r>
    <x v="19"/>
    <d v="2015-02-13T00:00:00"/>
    <n v="30"/>
    <s v="SUBSIDIO"/>
    <n v="-2502574"/>
    <x v="1"/>
  </r>
  <r>
    <x v="19"/>
    <d v="2015-02-13T00:00:00"/>
    <n v="30"/>
    <s v="SUBSIDIO"/>
    <n v="2502574"/>
    <x v="0"/>
  </r>
  <r>
    <x v="19"/>
    <d v="2015-02-13T00:00:00"/>
    <n v="32"/>
    <s v="VENTA BIENES"/>
    <n v="-9271"/>
    <x v="0"/>
  </r>
  <r>
    <x v="19"/>
    <d v="2015-02-13T00:00:00"/>
    <n v="32"/>
    <s v="VENTA BIENES"/>
    <n v="9271"/>
    <x v="1"/>
  </r>
  <r>
    <x v="19"/>
    <d v="2015-02-13T00:00:00"/>
    <n v="46"/>
    <s v="RECARGOS MORA EXCLUIDOS"/>
    <n v="-53654"/>
    <x v="0"/>
  </r>
  <r>
    <x v="19"/>
    <d v="2015-02-13T00:00:00"/>
    <n v="46"/>
    <s v="RECARGOS MORA EXCLUIDOS"/>
    <n v="53654"/>
    <x v="1"/>
  </r>
  <r>
    <x v="19"/>
    <d v="2015-02-13T00:00:00"/>
    <n v="52"/>
    <s v="LIBERTY MERCADO ASEGURADO"/>
    <n v="-183276"/>
    <x v="0"/>
  </r>
  <r>
    <x v="19"/>
    <d v="2015-02-13T00:00:00"/>
    <n v="52"/>
    <s v="LIBERTY MERCADO ASEGURADO"/>
    <n v="183276"/>
    <x v="1"/>
  </r>
  <r>
    <x v="19"/>
    <d v="2015-02-13T00:00:00"/>
    <n v="56"/>
    <s v="INTERESES FINANCIACION CONEXION"/>
    <n v="-501107"/>
    <x v="0"/>
  </r>
  <r>
    <x v="19"/>
    <d v="2015-02-13T00:00:00"/>
    <n v="56"/>
    <s v="INTERESES FINANCIACION CONEXION"/>
    <n v="501107"/>
    <x v="1"/>
  </r>
  <r>
    <x v="19"/>
    <d v="2015-02-13T00:00:00"/>
    <n v="58"/>
    <s v="INTERESES FINANCIACION CREDITO BRILLA"/>
    <n v="-2572871"/>
    <x v="0"/>
  </r>
  <r>
    <x v="19"/>
    <d v="2015-02-13T00:00:00"/>
    <n v="58"/>
    <s v="INTERESES FINANCIACION CREDITO BRILLA"/>
    <n v="2572871"/>
    <x v="1"/>
  </r>
  <r>
    <x v="19"/>
    <d v="2015-02-13T00:00:00"/>
    <n v="60"/>
    <s v="SEGURO BRILLA"/>
    <n v="-30904"/>
    <x v="0"/>
  </r>
  <r>
    <x v="19"/>
    <d v="2015-02-13T00:00:00"/>
    <n v="60"/>
    <s v="SEGURO BRILLA"/>
    <n v="30904"/>
    <x v="1"/>
  </r>
  <r>
    <x v="19"/>
    <d v="2015-02-13T00:00:00"/>
    <n v="81"/>
    <s v="SERVICIOS VARIOS GRAVADO"/>
    <n v="-21772"/>
    <x v="0"/>
  </r>
  <r>
    <x v="19"/>
    <d v="2015-02-13T00:00:00"/>
    <n v="81"/>
    <s v="SERVICIOS VARIOS GRAVADO"/>
    <n v="21772"/>
    <x v="1"/>
  </r>
  <r>
    <x v="19"/>
    <d v="2015-02-13T00:00:00"/>
    <n v="98"/>
    <s v="REFINANCIACION"/>
    <n v="-106786"/>
    <x v="0"/>
  </r>
  <r>
    <x v="19"/>
    <d v="2015-02-13T00:00:00"/>
    <n v="98"/>
    <s v="REFINANCIACION"/>
    <n v="106786"/>
    <x v="1"/>
  </r>
  <r>
    <x v="19"/>
    <d v="2015-02-13T00:00:00"/>
    <n v="103"/>
    <s v="INTERESES FINANC RED INTERNA"/>
    <n v="-320694"/>
    <x v="0"/>
  </r>
  <r>
    <x v="19"/>
    <d v="2015-02-13T00:00:00"/>
    <n v="103"/>
    <s v="INTERESES FINANC RED INTERNA"/>
    <n v="320694"/>
    <x v="1"/>
  </r>
  <r>
    <x v="19"/>
    <d v="2015-02-13T00:00:00"/>
    <n v="108"/>
    <s v="RED INTERNA GRAVADA BASE 4"/>
    <n v="-219714"/>
    <x v="0"/>
  </r>
  <r>
    <x v="19"/>
    <d v="2015-02-13T00:00:00"/>
    <n v="108"/>
    <s v="RED INTERNA GRAVADA BASE 4"/>
    <n v="219714"/>
    <x v="1"/>
  </r>
  <r>
    <x v="19"/>
    <d v="2015-02-13T00:00:00"/>
    <n v="110"/>
    <s v="SERVICIO ASOCIADO RED INTERNA BASE 4"/>
    <n v="-98475"/>
    <x v="0"/>
  </r>
  <r>
    <x v="19"/>
    <d v="2015-02-13T00:00:00"/>
    <n v="110"/>
    <s v="SERVICIO ASOCIADO RED INTERNA BASE 4"/>
    <n v="98475"/>
    <x v="1"/>
  </r>
  <r>
    <x v="20"/>
    <d v="2015-02-13T00:00:00"/>
    <n v="1"/>
    <s v="ANTICIPOS"/>
    <n v="-7952"/>
    <x v="0"/>
  </r>
  <r>
    <x v="20"/>
    <d v="2015-02-13T00:00:00"/>
    <n v="1"/>
    <s v="ANTICIPOS"/>
    <n v="7952"/>
    <x v="1"/>
  </r>
  <r>
    <x v="20"/>
    <d v="2015-02-13T00:00:00"/>
    <n v="3"/>
    <s v="CARGO FIJO"/>
    <n v="-217283"/>
    <x v="0"/>
  </r>
  <r>
    <x v="20"/>
    <d v="2015-02-13T00:00:00"/>
    <n v="3"/>
    <s v="CARGO FIJO"/>
    <n v="217283"/>
    <x v="1"/>
  </r>
  <r>
    <x v="20"/>
    <d v="2015-02-13T00:00:00"/>
    <n v="4"/>
    <s v="CARGO POR CONEXIÓN"/>
    <n v="-294711"/>
    <x v="0"/>
  </r>
  <r>
    <x v="20"/>
    <d v="2015-02-13T00:00:00"/>
    <n v="4"/>
    <s v="CARGO POR CONEXIÓN"/>
    <n v="294711"/>
    <x v="1"/>
  </r>
  <r>
    <x v="20"/>
    <d v="2015-02-13T00:00:00"/>
    <n v="7"/>
    <s v="CONSUMO"/>
    <n v="-8941644"/>
    <x v="0"/>
  </r>
  <r>
    <x v="20"/>
    <d v="2015-02-13T00:00:00"/>
    <n v="7"/>
    <s v="CONSUMO"/>
    <n v="8941644"/>
    <x v="1"/>
  </r>
  <r>
    <x v="20"/>
    <d v="2015-02-13T00:00:00"/>
    <n v="8"/>
    <s v="CONTRIBUCION"/>
    <n v="-51395"/>
    <x v="0"/>
  </r>
  <r>
    <x v="20"/>
    <d v="2015-02-13T00:00:00"/>
    <n v="8"/>
    <s v="CONTRIBUCION"/>
    <n v="51395"/>
    <x v="1"/>
  </r>
  <r>
    <x v="20"/>
    <d v="2015-02-13T00:00:00"/>
    <n v="17"/>
    <s v="RECONEXION"/>
    <n v="-97476"/>
    <x v="0"/>
  </r>
  <r>
    <x v="20"/>
    <d v="2015-02-13T00:00:00"/>
    <n v="17"/>
    <s v="RECONEXION"/>
    <n v="97476"/>
    <x v="1"/>
  </r>
  <r>
    <x v="20"/>
    <d v="2015-02-13T00:00:00"/>
    <n v="24"/>
    <s v="REVISION PERIODICA"/>
    <n v="-333211"/>
    <x v="0"/>
  </r>
  <r>
    <x v="20"/>
    <d v="2015-02-13T00:00:00"/>
    <n v="24"/>
    <s v="REVISION PERIODICA"/>
    <n v="333211"/>
    <x v="1"/>
  </r>
  <r>
    <x v="20"/>
    <d v="2015-02-13T00:00:00"/>
    <n v="28"/>
    <s v="SERVICIOS ASOCIADOS CARGO POR CONEXIÓN"/>
    <n v="-249628"/>
    <x v="0"/>
  </r>
  <r>
    <x v="20"/>
    <d v="2015-02-13T00:00:00"/>
    <n v="28"/>
    <s v="SERVICIOS ASOCIADOS CARGO POR CONEXIÓN"/>
    <n v="249628"/>
    <x v="1"/>
  </r>
  <r>
    <x v="20"/>
    <d v="2015-02-13T00:00:00"/>
    <n v="30"/>
    <s v="SUBSIDIO"/>
    <n v="-3311624"/>
    <x v="1"/>
  </r>
  <r>
    <x v="20"/>
    <d v="2015-02-13T00:00:00"/>
    <n v="30"/>
    <s v="SUBSIDIO"/>
    <n v="3311624"/>
    <x v="0"/>
  </r>
  <r>
    <x v="20"/>
    <d v="2015-02-13T00:00:00"/>
    <n v="46"/>
    <s v="RECARGOS MORA EXCLUIDOS"/>
    <n v="-71361"/>
    <x v="0"/>
  </r>
  <r>
    <x v="20"/>
    <d v="2015-02-13T00:00:00"/>
    <n v="46"/>
    <s v="RECARGOS MORA EXCLUIDOS"/>
    <n v="71361"/>
    <x v="1"/>
  </r>
  <r>
    <x v="20"/>
    <d v="2015-02-13T00:00:00"/>
    <n v="49"/>
    <s v="GENERACION SALDO A FAVOR"/>
    <n v="-179292"/>
    <x v="0"/>
  </r>
  <r>
    <x v="20"/>
    <d v="2015-02-13T00:00:00"/>
    <n v="49"/>
    <s v="GENERACION SALDO A FAVOR"/>
    <n v="179292"/>
    <x v="1"/>
  </r>
  <r>
    <x v="20"/>
    <d v="2015-02-13T00:00:00"/>
    <n v="52"/>
    <s v="LIBERTY MERCADO ASEGURADO"/>
    <n v="-187052"/>
    <x v="0"/>
  </r>
  <r>
    <x v="20"/>
    <d v="2015-02-13T00:00:00"/>
    <n v="52"/>
    <s v="LIBERTY MERCADO ASEGURADO"/>
    <n v="187052"/>
    <x v="1"/>
  </r>
  <r>
    <x v="20"/>
    <d v="2015-02-13T00:00:00"/>
    <n v="56"/>
    <s v="INTERESES FINANCIACION CONEXION"/>
    <n v="-868805"/>
    <x v="0"/>
  </r>
  <r>
    <x v="20"/>
    <d v="2015-02-13T00:00:00"/>
    <n v="56"/>
    <s v="INTERESES FINANCIACION CONEXION"/>
    <n v="868805"/>
    <x v="1"/>
  </r>
  <r>
    <x v="20"/>
    <d v="2015-02-13T00:00:00"/>
    <n v="58"/>
    <s v="INTERESES FINANCIACION CREDITO BRILLA"/>
    <n v="-4908443"/>
    <x v="0"/>
  </r>
  <r>
    <x v="20"/>
    <d v="2015-02-13T00:00:00"/>
    <n v="58"/>
    <s v="INTERESES FINANCIACION CREDITO BRILLA"/>
    <n v="4908443"/>
    <x v="1"/>
  </r>
  <r>
    <x v="20"/>
    <d v="2015-02-13T00:00:00"/>
    <n v="60"/>
    <s v="SEGURO BRILLA"/>
    <n v="-52766"/>
    <x v="0"/>
  </r>
  <r>
    <x v="20"/>
    <d v="2015-02-13T00:00:00"/>
    <n v="60"/>
    <s v="SEGURO BRILLA"/>
    <n v="52766"/>
    <x v="1"/>
  </r>
  <r>
    <x v="20"/>
    <d v="2015-02-13T00:00:00"/>
    <n v="81"/>
    <s v="SERVICIOS VARIOS GRAVADO"/>
    <n v="-15252"/>
    <x v="0"/>
  </r>
  <r>
    <x v="20"/>
    <d v="2015-02-13T00:00:00"/>
    <n v="81"/>
    <s v="SERVICIOS VARIOS GRAVADO"/>
    <n v="15252"/>
    <x v="1"/>
  </r>
  <r>
    <x v="20"/>
    <d v="2015-02-13T00:00:00"/>
    <n v="98"/>
    <s v="REFINANCIACION"/>
    <n v="-254395"/>
    <x v="0"/>
  </r>
  <r>
    <x v="20"/>
    <d v="2015-02-13T00:00:00"/>
    <n v="98"/>
    <s v="REFINANCIACION"/>
    <n v="254395"/>
    <x v="1"/>
  </r>
  <r>
    <x v="20"/>
    <d v="2015-02-13T00:00:00"/>
    <n v="103"/>
    <s v="INTERESES FINANC RED INTERNA"/>
    <n v="-522567"/>
    <x v="0"/>
  </r>
  <r>
    <x v="20"/>
    <d v="2015-02-13T00:00:00"/>
    <n v="103"/>
    <s v="INTERESES FINANC RED INTERNA"/>
    <n v="522567"/>
    <x v="1"/>
  </r>
  <r>
    <x v="20"/>
    <d v="2015-02-13T00:00:00"/>
    <n v="108"/>
    <s v="RED INTERNA GRAVADA BASE 4"/>
    <n v="-409259"/>
    <x v="0"/>
  </r>
  <r>
    <x v="20"/>
    <d v="2015-02-13T00:00:00"/>
    <n v="108"/>
    <s v="RED INTERNA GRAVADA BASE 4"/>
    <n v="409259"/>
    <x v="1"/>
  </r>
  <r>
    <x v="20"/>
    <d v="2015-02-13T00:00:00"/>
    <n v="110"/>
    <s v="SERVICIO ASOCIADO RED INTERNA BASE 4"/>
    <n v="-161526"/>
    <x v="0"/>
  </r>
  <r>
    <x v="20"/>
    <d v="2015-02-13T00:00:00"/>
    <n v="110"/>
    <s v="SERVICIO ASOCIADO RED INTERNA BASE 4"/>
    <n v="161526"/>
    <x v="1"/>
  </r>
  <r>
    <x v="21"/>
    <d v="2015-02-13T00:00:00"/>
    <n v="4"/>
    <s v="CARGO POR CONEXIÓN"/>
    <n v="-19304"/>
    <x v="0"/>
  </r>
  <r>
    <x v="21"/>
    <d v="2015-02-13T00:00:00"/>
    <n v="4"/>
    <s v="CARGO POR CONEXIÓN"/>
    <n v="19304"/>
    <x v="1"/>
  </r>
  <r>
    <x v="21"/>
    <d v="2015-02-13T00:00:00"/>
    <n v="7"/>
    <s v="CONSUMO"/>
    <n v="-438832"/>
    <x v="0"/>
  </r>
  <r>
    <x v="21"/>
    <d v="2015-02-13T00:00:00"/>
    <n v="7"/>
    <s v="CONSUMO"/>
    <n v="438832"/>
    <x v="1"/>
  </r>
  <r>
    <x v="21"/>
    <d v="2015-02-13T00:00:00"/>
    <n v="17"/>
    <s v="RECONEXION"/>
    <n v="-2307"/>
    <x v="0"/>
  </r>
  <r>
    <x v="21"/>
    <d v="2015-02-13T00:00:00"/>
    <n v="17"/>
    <s v="RECONEXION"/>
    <n v="2307"/>
    <x v="1"/>
  </r>
  <r>
    <x v="21"/>
    <d v="2015-02-13T00:00:00"/>
    <n v="24"/>
    <s v="REVISION PERIODICA"/>
    <n v="-23691"/>
    <x v="0"/>
  </r>
  <r>
    <x v="21"/>
    <d v="2015-02-13T00:00:00"/>
    <n v="24"/>
    <s v="REVISION PERIODICA"/>
    <n v="23691"/>
    <x v="1"/>
  </r>
  <r>
    <x v="21"/>
    <d v="2015-02-13T00:00:00"/>
    <n v="28"/>
    <s v="SERVICIOS ASOCIADOS CARGO POR CONEXIÓN"/>
    <n v="-10831"/>
    <x v="0"/>
  </r>
  <r>
    <x v="21"/>
    <d v="2015-02-13T00:00:00"/>
    <n v="28"/>
    <s v="SERVICIOS ASOCIADOS CARGO POR CONEXIÓN"/>
    <n v="10831"/>
    <x v="1"/>
  </r>
  <r>
    <x v="21"/>
    <d v="2015-02-13T00:00:00"/>
    <n v="30"/>
    <s v="SUBSIDIO"/>
    <n v="-216408"/>
    <x v="1"/>
  </r>
  <r>
    <x v="21"/>
    <d v="2015-02-13T00:00:00"/>
    <n v="30"/>
    <s v="SUBSIDIO"/>
    <n v="216408"/>
    <x v="0"/>
  </r>
  <r>
    <x v="21"/>
    <d v="2015-02-13T00:00:00"/>
    <n v="46"/>
    <s v="RECARGOS MORA EXCLUIDOS"/>
    <n v="-5172"/>
    <x v="0"/>
  </r>
  <r>
    <x v="21"/>
    <d v="2015-02-13T00:00:00"/>
    <n v="46"/>
    <s v="RECARGOS MORA EXCLUIDOS"/>
    <n v="5172"/>
    <x v="1"/>
  </r>
  <r>
    <x v="21"/>
    <d v="2015-02-13T00:00:00"/>
    <n v="52"/>
    <s v="LIBERTY MERCADO ASEGURADO"/>
    <n v="-27277"/>
    <x v="0"/>
  </r>
  <r>
    <x v="21"/>
    <d v="2015-02-13T00:00:00"/>
    <n v="52"/>
    <s v="LIBERTY MERCADO ASEGURADO"/>
    <n v="27277"/>
    <x v="1"/>
  </r>
  <r>
    <x v="21"/>
    <d v="2015-02-13T00:00:00"/>
    <n v="56"/>
    <s v="INTERESES FINANCIACION CONEXION"/>
    <n v="-86235"/>
    <x v="0"/>
  </r>
  <r>
    <x v="21"/>
    <d v="2015-02-13T00:00:00"/>
    <n v="56"/>
    <s v="INTERESES FINANCIACION CONEXION"/>
    <n v="86235"/>
    <x v="1"/>
  </r>
  <r>
    <x v="21"/>
    <d v="2015-02-13T00:00:00"/>
    <n v="58"/>
    <s v="INTERESES FINANCIACION CREDITO BRILLA"/>
    <n v="-444885"/>
    <x v="0"/>
  </r>
  <r>
    <x v="21"/>
    <d v="2015-02-13T00:00:00"/>
    <n v="58"/>
    <s v="INTERESES FINANCIACION CREDITO BRILLA"/>
    <n v="444885"/>
    <x v="1"/>
  </r>
  <r>
    <x v="21"/>
    <d v="2015-02-13T00:00:00"/>
    <n v="60"/>
    <s v="SEGURO BRILLA"/>
    <n v="-6260"/>
    <x v="0"/>
  </r>
  <r>
    <x v="21"/>
    <d v="2015-02-13T00:00:00"/>
    <n v="60"/>
    <s v="SEGURO BRILLA"/>
    <n v="6260"/>
    <x v="1"/>
  </r>
  <r>
    <x v="21"/>
    <d v="2015-02-13T00:00:00"/>
    <n v="85"/>
    <s v="BIENESTAR EMPLEADOS"/>
    <n v="-10240"/>
    <x v="1"/>
  </r>
  <r>
    <x v="21"/>
    <d v="2015-02-13T00:00:00"/>
    <n v="85"/>
    <s v="BIENESTAR EMPLEADOS"/>
    <n v="10240"/>
    <x v="0"/>
  </r>
  <r>
    <x v="21"/>
    <d v="2015-02-13T00:00:00"/>
    <n v="98"/>
    <s v="REFINANCIACION"/>
    <n v="-39572"/>
    <x v="0"/>
  </r>
  <r>
    <x v="21"/>
    <d v="2015-02-13T00:00:00"/>
    <n v="98"/>
    <s v="REFINANCIACION"/>
    <n v="39572"/>
    <x v="1"/>
  </r>
  <r>
    <x v="21"/>
    <d v="2015-02-13T00:00:00"/>
    <n v="103"/>
    <s v="INTERESES FINANC RED INTERNA"/>
    <n v="-42743"/>
    <x v="0"/>
  </r>
  <r>
    <x v="21"/>
    <d v="2015-02-13T00:00:00"/>
    <n v="103"/>
    <s v="INTERESES FINANC RED INTERNA"/>
    <n v="42743"/>
    <x v="1"/>
  </r>
  <r>
    <x v="21"/>
    <d v="2015-02-13T00:00:00"/>
    <n v="108"/>
    <s v="RED INTERNA GRAVADA BASE 4"/>
    <n v="-30975"/>
    <x v="0"/>
  </r>
  <r>
    <x v="21"/>
    <d v="2015-02-13T00:00:00"/>
    <n v="108"/>
    <s v="RED INTERNA GRAVADA BASE 4"/>
    <n v="30975"/>
    <x v="1"/>
  </r>
  <r>
    <x v="21"/>
    <d v="2015-02-13T00:00:00"/>
    <n v="110"/>
    <s v="SERVICIO ASOCIADO RED INTERNA BASE 4"/>
    <n v="-3702"/>
    <x v="0"/>
  </r>
  <r>
    <x v="21"/>
    <d v="2015-02-13T00:00:00"/>
    <n v="110"/>
    <s v="SERVICIO ASOCIADO RED INTERNA BASE 4"/>
    <n v="3702"/>
    <x v="1"/>
  </r>
  <r>
    <x v="22"/>
    <d v="2015-02-13T00:00:00"/>
    <n v="1"/>
    <s v="ANTICIPOS"/>
    <n v="-1607"/>
    <x v="0"/>
  </r>
  <r>
    <x v="22"/>
    <d v="2015-02-13T00:00:00"/>
    <n v="1"/>
    <s v="ANTICIPOS"/>
    <n v="1607"/>
    <x v="1"/>
  </r>
  <r>
    <x v="22"/>
    <d v="2015-02-13T00:00:00"/>
    <n v="3"/>
    <s v="CARGO FIJO"/>
    <n v="-6580"/>
    <x v="0"/>
  </r>
  <r>
    <x v="22"/>
    <d v="2015-02-13T00:00:00"/>
    <n v="3"/>
    <s v="CARGO FIJO"/>
    <n v="6580"/>
    <x v="1"/>
  </r>
  <r>
    <x v="22"/>
    <d v="2015-02-13T00:00:00"/>
    <n v="4"/>
    <s v="CARGO POR CONEXIÓN"/>
    <n v="-75883"/>
    <x v="0"/>
  </r>
  <r>
    <x v="22"/>
    <d v="2015-02-13T00:00:00"/>
    <n v="4"/>
    <s v="CARGO POR CONEXIÓN"/>
    <n v="75883"/>
    <x v="1"/>
  </r>
  <r>
    <x v="22"/>
    <d v="2015-02-13T00:00:00"/>
    <n v="7"/>
    <s v="CONSUMO"/>
    <n v="-1807997"/>
    <x v="0"/>
  </r>
  <r>
    <x v="22"/>
    <d v="2015-02-13T00:00:00"/>
    <n v="7"/>
    <s v="CONSUMO"/>
    <n v="1807997"/>
    <x v="1"/>
  </r>
  <r>
    <x v="22"/>
    <d v="2015-02-13T00:00:00"/>
    <n v="8"/>
    <s v="CONTRIBUCION"/>
    <n v="-4913"/>
    <x v="0"/>
  </r>
  <r>
    <x v="22"/>
    <d v="2015-02-13T00:00:00"/>
    <n v="8"/>
    <s v="CONTRIBUCION"/>
    <n v="4913"/>
    <x v="1"/>
  </r>
  <r>
    <x v="22"/>
    <d v="2015-02-13T00:00:00"/>
    <n v="17"/>
    <s v="RECONEXION"/>
    <n v="-29566"/>
    <x v="0"/>
  </r>
  <r>
    <x v="22"/>
    <d v="2015-02-13T00:00:00"/>
    <n v="17"/>
    <s v="RECONEXION"/>
    <n v="29566"/>
    <x v="1"/>
  </r>
  <r>
    <x v="22"/>
    <d v="2015-02-13T00:00:00"/>
    <n v="24"/>
    <s v="REVISION PERIODICA"/>
    <n v="-107141"/>
    <x v="0"/>
  </r>
  <r>
    <x v="22"/>
    <d v="2015-02-13T00:00:00"/>
    <n v="24"/>
    <s v="REVISION PERIODICA"/>
    <n v="107141"/>
    <x v="1"/>
  </r>
  <r>
    <x v="22"/>
    <d v="2015-02-13T00:00:00"/>
    <n v="28"/>
    <s v="SERVICIOS ASOCIADOS CARGO POR CONEXIÓN"/>
    <n v="-129734"/>
    <x v="0"/>
  </r>
  <r>
    <x v="22"/>
    <d v="2015-02-13T00:00:00"/>
    <n v="28"/>
    <s v="SERVICIOS ASOCIADOS CARGO POR CONEXIÓN"/>
    <n v="129734"/>
    <x v="1"/>
  </r>
  <r>
    <x v="22"/>
    <d v="2015-02-13T00:00:00"/>
    <n v="30"/>
    <s v="SUBSIDIO"/>
    <n v="-943094"/>
    <x v="1"/>
  </r>
  <r>
    <x v="22"/>
    <d v="2015-02-13T00:00:00"/>
    <n v="30"/>
    <s v="SUBSIDIO"/>
    <n v="943094"/>
    <x v="0"/>
  </r>
  <r>
    <x v="22"/>
    <d v="2015-02-13T00:00:00"/>
    <n v="46"/>
    <s v="RECARGOS MORA EXCLUIDOS"/>
    <n v="-15498"/>
    <x v="0"/>
  </r>
  <r>
    <x v="22"/>
    <d v="2015-02-13T00:00:00"/>
    <n v="46"/>
    <s v="RECARGOS MORA EXCLUIDOS"/>
    <n v="15498"/>
    <x v="1"/>
  </r>
  <r>
    <x v="22"/>
    <d v="2015-02-13T00:00:00"/>
    <n v="52"/>
    <s v="LIBERTY MERCADO ASEGURADO"/>
    <n v="-44448"/>
    <x v="0"/>
  </r>
  <r>
    <x v="22"/>
    <d v="2015-02-13T00:00:00"/>
    <n v="52"/>
    <s v="LIBERTY MERCADO ASEGURADO"/>
    <n v="44448"/>
    <x v="1"/>
  </r>
  <r>
    <x v="22"/>
    <d v="2015-02-13T00:00:00"/>
    <n v="56"/>
    <s v="INTERESES FINANCIACION CONEXION"/>
    <n v="-372173"/>
    <x v="0"/>
  </r>
  <r>
    <x v="22"/>
    <d v="2015-02-13T00:00:00"/>
    <n v="56"/>
    <s v="INTERESES FINANCIACION CONEXION"/>
    <n v="372173"/>
    <x v="1"/>
  </r>
  <r>
    <x v="22"/>
    <d v="2015-02-13T00:00:00"/>
    <n v="58"/>
    <s v="INTERESES FINANCIACION CREDITO BRILLA"/>
    <n v="-183520"/>
    <x v="0"/>
  </r>
  <r>
    <x v="22"/>
    <d v="2015-02-13T00:00:00"/>
    <n v="58"/>
    <s v="INTERESES FINANCIACION CREDITO BRILLA"/>
    <n v="183520"/>
    <x v="1"/>
  </r>
  <r>
    <x v="22"/>
    <d v="2015-02-13T00:00:00"/>
    <n v="60"/>
    <s v="SEGURO BRILLA"/>
    <n v="-1606"/>
    <x v="0"/>
  </r>
  <r>
    <x v="22"/>
    <d v="2015-02-13T00:00:00"/>
    <n v="60"/>
    <s v="SEGURO BRILLA"/>
    <n v="1606"/>
    <x v="1"/>
  </r>
  <r>
    <x v="22"/>
    <d v="2015-02-13T00:00:00"/>
    <n v="81"/>
    <s v="SERVICIOS VARIOS GRAVADO"/>
    <n v="-21086"/>
    <x v="0"/>
  </r>
  <r>
    <x v="22"/>
    <d v="2015-02-13T00:00:00"/>
    <n v="81"/>
    <s v="SERVICIOS VARIOS GRAVADO"/>
    <n v="21086"/>
    <x v="1"/>
  </r>
  <r>
    <x v="22"/>
    <d v="2015-02-13T00:00:00"/>
    <n v="98"/>
    <s v="REFINANCIACION"/>
    <n v="-117020"/>
    <x v="0"/>
  </r>
  <r>
    <x v="22"/>
    <d v="2015-02-13T00:00:00"/>
    <n v="98"/>
    <s v="REFINANCIACION"/>
    <n v="117020"/>
    <x v="1"/>
  </r>
  <r>
    <x v="22"/>
    <d v="2015-02-13T00:00:00"/>
    <n v="103"/>
    <s v="INTERESES FINANC RED INTERNA"/>
    <n v="-197830"/>
    <x v="0"/>
  </r>
  <r>
    <x v="22"/>
    <d v="2015-02-13T00:00:00"/>
    <n v="103"/>
    <s v="INTERESES FINANC RED INTERNA"/>
    <n v="197830"/>
    <x v="1"/>
  </r>
  <r>
    <x v="22"/>
    <d v="2015-02-13T00:00:00"/>
    <n v="108"/>
    <s v="RED INTERNA GRAVADA BASE 4"/>
    <n v="-142767"/>
    <x v="0"/>
  </r>
  <r>
    <x v="22"/>
    <d v="2015-02-13T00:00:00"/>
    <n v="108"/>
    <s v="RED INTERNA GRAVADA BASE 4"/>
    <n v="142767"/>
    <x v="1"/>
  </r>
  <r>
    <x v="22"/>
    <d v="2015-02-13T00:00:00"/>
    <n v="110"/>
    <s v="SERVICIO ASOCIADO RED INTERNA BASE 4"/>
    <n v="-58996"/>
    <x v="0"/>
  </r>
  <r>
    <x v="22"/>
    <d v="2015-02-13T00:00:00"/>
    <n v="110"/>
    <s v="SERVICIO ASOCIADO RED INTERNA BASE 4"/>
    <n v="58996"/>
    <x v="1"/>
  </r>
  <r>
    <x v="23"/>
    <d v="2015-02-13T00:00:00"/>
    <n v="1"/>
    <s v="ANTICIPOS"/>
    <n v="-3248"/>
    <x v="0"/>
  </r>
  <r>
    <x v="23"/>
    <d v="2015-02-13T00:00:00"/>
    <n v="1"/>
    <s v="ANTICIPOS"/>
    <n v="3248"/>
    <x v="1"/>
  </r>
  <r>
    <x v="23"/>
    <d v="2015-02-13T00:00:00"/>
    <n v="3"/>
    <s v="CARGO FIJO"/>
    <n v="-19186"/>
    <x v="0"/>
  </r>
  <r>
    <x v="23"/>
    <d v="2015-02-13T00:00:00"/>
    <n v="3"/>
    <s v="CARGO FIJO"/>
    <n v="19186"/>
    <x v="1"/>
  </r>
  <r>
    <x v="23"/>
    <d v="2015-02-13T00:00:00"/>
    <n v="4"/>
    <s v="CARGO POR CONEXIÓN"/>
    <n v="-73186"/>
    <x v="0"/>
  </r>
  <r>
    <x v="23"/>
    <d v="2015-02-13T00:00:00"/>
    <n v="4"/>
    <s v="CARGO POR CONEXIÓN"/>
    <n v="73186"/>
    <x v="1"/>
  </r>
  <r>
    <x v="23"/>
    <d v="2015-02-13T00:00:00"/>
    <n v="5"/>
    <s v="COMPENSACION"/>
    <n v="-101"/>
    <x v="1"/>
  </r>
  <r>
    <x v="23"/>
    <d v="2015-02-13T00:00:00"/>
    <n v="5"/>
    <s v="COMPENSACION"/>
    <n v="101"/>
    <x v="0"/>
  </r>
  <r>
    <x v="23"/>
    <d v="2015-02-13T00:00:00"/>
    <n v="7"/>
    <s v="CONSUMO"/>
    <n v="-2881054"/>
    <x v="0"/>
  </r>
  <r>
    <x v="23"/>
    <d v="2015-02-13T00:00:00"/>
    <n v="7"/>
    <s v="CONSUMO"/>
    <n v="2881054"/>
    <x v="1"/>
  </r>
  <r>
    <x v="23"/>
    <d v="2015-02-13T00:00:00"/>
    <n v="17"/>
    <s v="RECONEXION"/>
    <n v="-30303"/>
    <x v="0"/>
  </r>
  <r>
    <x v="23"/>
    <d v="2015-02-13T00:00:00"/>
    <n v="17"/>
    <s v="RECONEXION"/>
    <n v="30303"/>
    <x v="1"/>
  </r>
  <r>
    <x v="23"/>
    <d v="2015-02-13T00:00:00"/>
    <n v="24"/>
    <s v="REVISION PERIODICA"/>
    <n v="-134085"/>
    <x v="0"/>
  </r>
  <r>
    <x v="23"/>
    <d v="2015-02-13T00:00:00"/>
    <n v="24"/>
    <s v="REVISION PERIODICA"/>
    <n v="134085"/>
    <x v="1"/>
  </r>
  <r>
    <x v="23"/>
    <d v="2015-02-13T00:00:00"/>
    <n v="28"/>
    <s v="SERVICIOS ASOCIADOS CARGO POR CONEXIÓN"/>
    <n v="-138408"/>
    <x v="0"/>
  </r>
  <r>
    <x v="23"/>
    <d v="2015-02-13T00:00:00"/>
    <n v="28"/>
    <s v="SERVICIOS ASOCIADOS CARGO POR CONEXIÓN"/>
    <n v="138408"/>
    <x v="1"/>
  </r>
  <r>
    <x v="23"/>
    <d v="2015-02-13T00:00:00"/>
    <n v="30"/>
    <s v="SUBSIDIO"/>
    <n v="-1410636"/>
    <x v="1"/>
  </r>
  <r>
    <x v="23"/>
    <d v="2015-02-13T00:00:00"/>
    <n v="30"/>
    <s v="SUBSIDIO"/>
    <n v="1410636"/>
    <x v="0"/>
  </r>
  <r>
    <x v="23"/>
    <d v="2015-02-13T00:00:00"/>
    <n v="46"/>
    <s v="RECARGOS MORA EXCLUIDOS"/>
    <n v="-29960"/>
    <x v="0"/>
  </r>
  <r>
    <x v="23"/>
    <d v="2015-02-13T00:00:00"/>
    <n v="46"/>
    <s v="RECARGOS MORA EXCLUIDOS"/>
    <n v="29960"/>
    <x v="1"/>
  </r>
  <r>
    <x v="23"/>
    <d v="2015-02-13T00:00:00"/>
    <n v="49"/>
    <s v="GENERACION SALDO A FAVOR"/>
    <n v="-968812"/>
    <x v="0"/>
  </r>
  <r>
    <x v="23"/>
    <d v="2015-02-13T00:00:00"/>
    <n v="49"/>
    <s v="GENERACION SALDO A FAVOR"/>
    <n v="968812"/>
    <x v="1"/>
  </r>
  <r>
    <x v="23"/>
    <d v="2015-02-13T00:00:00"/>
    <n v="52"/>
    <s v="LIBERTY MERCADO ASEGURADO"/>
    <n v="-158803"/>
    <x v="0"/>
  </r>
  <r>
    <x v="23"/>
    <d v="2015-02-13T00:00:00"/>
    <n v="52"/>
    <s v="LIBERTY MERCADO ASEGURADO"/>
    <n v="158803"/>
    <x v="1"/>
  </r>
  <r>
    <x v="23"/>
    <d v="2015-02-13T00:00:00"/>
    <n v="56"/>
    <s v="INTERESES FINANCIACION CONEXION"/>
    <n v="-332940"/>
    <x v="0"/>
  </r>
  <r>
    <x v="23"/>
    <d v="2015-02-13T00:00:00"/>
    <n v="56"/>
    <s v="INTERESES FINANCIACION CONEXION"/>
    <n v="332940"/>
    <x v="1"/>
  </r>
  <r>
    <x v="23"/>
    <d v="2015-02-13T00:00:00"/>
    <n v="58"/>
    <s v="INTERESES FINANCIACION CREDITO BRILLA"/>
    <n v="-1734625"/>
    <x v="0"/>
  </r>
  <r>
    <x v="23"/>
    <d v="2015-02-13T00:00:00"/>
    <n v="58"/>
    <s v="INTERESES FINANCIACION CREDITO BRILLA"/>
    <n v="1734625"/>
    <x v="1"/>
  </r>
  <r>
    <x v="23"/>
    <d v="2015-02-13T00:00:00"/>
    <n v="60"/>
    <s v="SEGURO BRILLA"/>
    <n v="-16671"/>
    <x v="0"/>
  </r>
  <r>
    <x v="23"/>
    <d v="2015-02-13T00:00:00"/>
    <n v="60"/>
    <s v="SEGURO BRILLA"/>
    <n v="16671"/>
    <x v="1"/>
  </r>
  <r>
    <x v="23"/>
    <d v="2015-02-13T00:00:00"/>
    <n v="81"/>
    <s v="SERVICIOS VARIOS GRAVADO"/>
    <n v="-14246"/>
    <x v="0"/>
  </r>
  <r>
    <x v="23"/>
    <d v="2015-02-13T00:00:00"/>
    <n v="81"/>
    <s v="SERVICIOS VARIOS GRAVADO"/>
    <n v="14246"/>
    <x v="1"/>
  </r>
  <r>
    <x v="23"/>
    <d v="2015-02-13T00:00:00"/>
    <n v="98"/>
    <s v="REFINANCIACION"/>
    <n v="-166771"/>
    <x v="0"/>
  </r>
  <r>
    <x v="23"/>
    <d v="2015-02-13T00:00:00"/>
    <n v="98"/>
    <s v="REFINANCIACION"/>
    <n v="166771"/>
    <x v="1"/>
  </r>
  <r>
    <x v="23"/>
    <d v="2015-02-13T00:00:00"/>
    <n v="99"/>
    <s v="RECARGO POR MORA  EXCLUIDO CREDITO SEGUROS"/>
    <n v="-1"/>
    <x v="0"/>
  </r>
  <r>
    <x v="23"/>
    <d v="2015-02-13T00:00:00"/>
    <n v="99"/>
    <s v="RECARGO POR MORA  EXCLUIDO CREDITO SEGUROS"/>
    <n v="1"/>
    <x v="1"/>
  </r>
  <r>
    <x v="23"/>
    <d v="2015-02-13T00:00:00"/>
    <n v="100"/>
    <s v="RECARGO POR MORA RED INTERNA"/>
    <n v="-92"/>
    <x v="0"/>
  </r>
  <r>
    <x v="23"/>
    <d v="2015-02-13T00:00:00"/>
    <n v="100"/>
    <s v="RECARGO POR MORA RED INTERNA"/>
    <n v="92"/>
    <x v="1"/>
  </r>
  <r>
    <x v="23"/>
    <d v="2015-02-13T00:00:00"/>
    <n v="101"/>
    <s v="RECARGO POR MORA  GRAVADOS OTROS SERVICIOS"/>
    <n v="-70"/>
    <x v="0"/>
  </r>
  <r>
    <x v="23"/>
    <d v="2015-02-13T00:00:00"/>
    <n v="101"/>
    <s v="RECARGO POR MORA  GRAVADOS OTROS SERVICIOS"/>
    <n v="70"/>
    <x v="1"/>
  </r>
  <r>
    <x v="23"/>
    <d v="2015-02-13T00:00:00"/>
    <n v="103"/>
    <s v="INTERESES FINANC RED INTERNA"/>
    <n v="-233032"/>
    <x v="0"/>
  </r>
  <r>
    <x v="23"/>
    <d v="2015-02-13T00:00:00"/>
    <n v="103"/>
    <s v="INTERESES FINANC RED INTERNA"/>
    <n v="233032"/>
    <x v="1"/>
  </r>
  <r>
    <x v="23"/>
    <d v="2015-02-13T00:00:00"/>
    <n v="108"/>
    <s v="RED INTERNA GRAVADA BASE 4"/>
    <n v="-149513"/>
    <x v="0"/>
  </r>
  <r>
    <x v="23"/>
    <d v="2015-02-13T00:00:00"/>
    <n v="108"/>
    <s v="RED INTERNA GRAVADA BASE 4"/>
    <n v="149513"/>
    <x v="1"/>
  </r>
  <r>
    <x v="23"/>
    <d v="2015-02-13T00:00:00"/>
    <n v="110"/>
    <s v="SERVICIO ASOCIADO RED INTERNA BASE 4"/>
    <n v="-99271"/>
    <x v="0"/>
  </r>
  <r>
    <x v="23"/>
    <d v="2015-02-13T00:00:00"/>
    <n v="110"/>
    <s v="SERVICIO ASOCIADO RED INTERNA BASE 4"/>
    <n v="99271"/>
    <x v="1"/>
  </r>
  <r>
    <x v="24"/>
    <d v="2015-02-13T00:00:00"/>
    <n v="1"/>
    <s v="ANTICIPOS"/>
    <n v="-13135"/>
    <x v="0"/>
  </r>
  <r>
    <x v="24"/>
    <d v="2015-02-13T00:00:00"/>
    <n v="1"/>
    <s v="ANTICIPOS"/>
    <n v="13135"/>
    <x v="1"/>
  </r>
  <r>
    <x v="24"/>
    <d v="2015-02-13T00:00:00"/>
    <n v="3"/>
    <s v="CARGO FIJO"/>
    <n v="-19736"/>
    <x v="0"/>
  </r>
  <r>
    <x v="24"/>
    <d v="2015-02-13T00:00:00"/>
    <n v="3"/>
    <s v="CARGO FIJO"/>
    <n v="19736"/>
    <x v="1"/>
  </r>
  <r>
    <x v="24"/>
    <d v="2015-02-13T00:00:00"/>
    <n v="4"/>
    <s v="CARGO POR CONEXIÓN"/>
    <n v="-221602"/>
    <x v="0"/>
  </r>
  <r>
    <x v="24"/>
    <d v="2015-02-13T00:00:00"/>
    <n v="4"/>
    <s v="CARGO POR CONEXIÓN"/>
    <n v="221602"/>
    <x v="1"/>
  </r>
  <r>
    <x v="24"/>
    <d v="2015-02-13T00:00:00"/>
    <n v="7"/>
    <s v="CONSUMO"/>
    <n v="-4201885"/>
    <x v="0"/>
  </r>
  <r>
    <x v="24"/>
    <d v="2015-02-13T00:00:00"/>
    <n v="7"/>
    <s v="CONSUMO"/>
    <n v="4201885"/>
    <x v="1"/>
  </r>
  <r>
    <x v="24"/>
    <d v="2015-02-13T00:00:00"/>
    <n v="17"/>
    <s v="RECONEXION"/>
    <n v="-59831"/>
    <x v="0"/>
  </r>
  <r>
    <x v="24"/>
    <d v="2015-02-13T00:00:00"/>
    <n v="17"/>
    <s v="RECONEXION"/>
    <n v="59831"/>
    <x v="1"/>
  </r>
  <r>
    <x v="24"/>
    <d v="2015-02-13T00:00:00"/>
    <n v="24"/>
    <s v="REVISION PERIODICA"/>
    <n v="-176858"/>
    <x v="0"/>
  </r>
  <r>
    <x v="24"/>
    <d v="2015-02-13T00:00:00"/>
    <n v="24"/>
    <s v="REVISION PERIODICA"/>
    <n v="176858"/>
    <x v="1"/>
  </r>
  <r>
    <x v="24"/>
    <d v="2015-02-13T00:00:00"/>
    <n v="28"/>
    <s v="SERVICIOS ASOCIADOS CARGO POR CONEXIÓN"/>
    <n v="-128949"/>
    <x v="0"/>
  </r>
  <r>
    <x v="24"/>
    <d v="2015-02-13T00:00:00"/>
    <n v="28"/>
    <s v="SERVICIOS ASOCIADOS CARGO POR CONEXIÓN"/>
    <n v="128949"/>
    <x v="1"/>
  </r>
  <r>
    <x v="24"/>
    <d v="2015-02-13T00:00:00"/>
    <n v="30"/>
    <s v="SUBSIDIO"/>
    <n v="-1983027"/>
    <x v="1"/>
  </r>
  <r>
    <x v="24"/>
    <d v="2015-02-13T00:00:00"/>
    <n v="30"/>
    <s v="SUBSIDIO"/>
    <n v="1983027"/>
    <x v="0"/>
  </r>
  <r>
    <x v="24"/>
    <d v="2015-02-13T00:00:00"/>
    <n v="32"/>
    <s v="VENTA BIENES"/>
    <n v="-14262"/>
    <x v="0"/>
  </r>
  <r>
    <x v="24"/>
    <d v="2015-02-13T00:00:00"/>
    <n v="32"/>
    <s v="VENTA BIENES"/>
    <n v="14262"/>
    <x v="1"/>
  </r>
  <r>
    <x v="24"/>
    <d v="2015-02-13T00:00:00"/>
    <n v="46"/>
    <s v="RECARGOS MORA EXCLUIDOS"/>
    <n v="-73146"/>
    <x v="0"/>
  </r>
  <r>
    <x v="24"/>
    <d v="2015-02-13T00:00:00"/>
    <n v="46"/>
    <s v="RECARGOS MORA EXCLUIDOS"/>
    <n v="73146"/>
    <x v="1"/>
  </r>
  <r>
    <x v="24"/>
    <d v="2015-02-13T00:00:00"/>
    <n v="49"/>
    <s v="GENERACION SALDO A FAVOR"/>
    <n v="-31640"/>
    <x v="0"/>
  </r>
  <r>
    <x v="24"/>
    <d v="2015-02-13T00:00:00"/>
    <n v="49"/>
    <s v="GENERACION SALDO A FAVOR"/>
    <n v="31640"/>
    <x v="1"/>
  </r>
  <r>
    <x v="24"/>
    <d v="2015-02-13T00:00:00"/>
    <n v="52"/>
    <s v="LIBERTY MERCADO ASEGURADO"/>
    <n v="-113908"/>
    <x v="0"/>
  </r>
  <r>
    <x v="24"/>
    <d v="2015-02-13T00:00:00"/>
    <n v="52"/>
    <s v="LIBERTY MERCADO ASEGURADO"/>
    <n v="113908"/>
    <x v="1"/>
  </r>
  <r>
    <x v="24"/>
    <d v="2015-02-13T00:00:00"/>
    <n v="56"/>
    <s v="INTERESES FINANCIACION CONEXION"/>
    <n v="-716820"/>
    <x v="0"/>
  </r>
  <r>
    <x v="24"/>
    <d v="2015-02-13T00:00:00"/>
    <n v="56"/>
    <s v="INTERESES FINANCIACION CONEXION"/>
    <n v="716820"/>
    <x v="1"/>
  </r>
  <r>
    <x v="24"/>
    <d v="2015-02-13T00:00:00"/>
    <n v="58"/>
    <s v="INTERESES FINANCIACION CREDITO BRILLA"/>
    <n v="-2323986"/>
    <x v="0"/>
  </r>
  <r>
    <x v="24"/>
    <d v="2015-02-13T00:00:00"/>
    <n v="58"/>
    <s v="INTERESES FINANCIACION CREDITO BRILLA"/>
    <n v="2323986"/>
    <x v="1"/>
  </r>
  <r>
    <x v="24"/>
    <d v="2015-02-13T00:00:00"/>
    <n v="60"/>
    <s v="SEGURO BRILLA"/>
    <n v="-22868"/>
    <x v="0"/>
  </r>
  <r>
    <x v="24"/>
    <d v="2015-02-13T00:00:00"/>
    <n v="60"/>
    <s v="SEGURO BRILLA"/>
    <n v="22868"/>
    <x v="1"/>
  </r>
  <r>
    <x v="24"/>
    <d v="2015-02-13T00:00:00"/>
    <n v="81"/>
    <s v="SERVICIOS VARIOS GRAVADO"/>
    <n v="-48634"/>
    <x v="0"/>
  </r>
  <r>
    <x v="24"/>
    <d v="2015-02-13T00:00:00"/>
    <n v="81"/>
    <s v="SERVICIOS VARIOS GRAVADO"/>
    <n v="48634"/>
    <x v="1"/>
  </r>
  <r>
    <x v="24"/>
    <d v="2015-02-13T00:00:00"/>
    <n v="98"/>
    <s v="REFINANCIACION"/>
    <n v="-196580"/>
    <x v="0"/>
  </r>
  <r>
    <x v="24"/>
    <d v="2015-02-13T00:00:00"/>
    <n v="98"/>
    <s v="REFINANCIACION"/>
    <n v="196580"/>
    <x v="1"/>
  </r>
  <r>
    <x v="24"/>
    <d v="2015-02-13T00:00:00"/>
    <n v="103"/>
    <s v="INTERESES FINANC RED INTERNA"/>
    <n v="-514016"/>
    <x v="0"/>
  </r>
  <r>
    <x v="24"/>
    <d v="2015-02-13T00:00:00"/>
    <n v="103"/>
    <s v="INTERESES FINANC RED INTERNA"/>
    <n v="514016"/>
    <x v="1"/>
  </r>
  <r>
    <x v="24"/>
    <d v="2015-02-13T00:00:00"/>
    <n v="108"/>
    <s v="RED INTERNA GRAVADA BASE 4"/>
    <n v="-383372"/>
    <x v="0"/>
  </r>
  <r>
    <x v="24"/>
    <d v="2015-02-13T00:00:00"/>
    <n v="108"/>
    <s v="RED INTERNA GRAVADA BASE 4"/>
    <n v="383372"/>
    <x v="1"/>
  </r>
  <r>
    <x v="24"/>
    <d v="2015-02-13T00:00:00"/>
    <n v="110"/>
    <s v="SERVICIO ASOCIADO RED INTERNA BASE 4"/>
    <n v="-104281"/>
    <x v="0"/>
  </r>
  <r>
    <x v="24"/>
    <d v="2015-02-13T00:00:00"/>
    <n v="110"/>
    <s v="SERVICIO ASOCIADO RED INTERNA BASE 4"/>
    <n v="104281"/>
    <x v="1"/>
  </r>
  <r>
    <x v="25"/>
    <d v="2015-02-13T00:00:00"/>
    <n v="1"/>
    <s v="ANTICIPOS"/>
    <n v="-50000"/>
    <x v="0"/>
  </r>
  <r>
    <x v="25"/>
    <d v="2015-02-13T00:00:00"/>
    <n v="1"/>
    <s v="ANTICIPOS"/>
    <n v="50000"/>
    <x v="1"/>
  </r>
  <r>
    <x v="25"/>
    <d v="2015-02-13T00:00:00"/>
    <n v="3"/>
    <s v="CARGO FIJO"/>
    <n v="-37559"/>
    <x v="0"/>
  </r>
  <r>
    <x v="25"/>
    <d v="2015-02-13T00:00:00"/>
    <n v="3"/>
    <s v="CARGO FIJO"/>
    <n v="37559"/>
    <x v="1"/>
  </r>
  <r>
    <x v="25"/>
    <d v="2015-02-13T00:00:00"/>
    <n v="4"/>
    <s v="CARGO POR CONEXIÓN"/>
    <n v="-27758"/>
    <x v="0"/>
  </r>
  <r>
    <x v="25"/>
    <d v="2015-02-13T00:00:00"/>
    <n v="4"/>
    <s v="CARGO POR CONEXIÓN"/>
    <n v="27758"/>
    <x v="1"/>
  </r>
  <r>
    <x v="25"/>
    <d v="2015-02-13T00:00:00"/>
    <n v="7"/>
    <s v="CONSUMO"/>
    <n v="-407698"/>
    <x v="0"/>
  </r>
  <r>
    <x v="25"/>
    <d v="2015-02-13T00:00:00"/>
    <n v="7"/>
    <s v="CONSUMO"/>
    <n v="407698"/>
    <x v="1"/>
  </r>
  <r>
    <x v="25"/>
    <d v="2015-02-13T00:00:00"/>
    <n v="17"/>
    <s v="RECONEXION"/>
    <n v="-23199"/>
    <x v="0"/>
  </r>
  <r>
    <x v="25"/>
    <d v="2015-02-13T00:00:00"/>
    <n v="17"/>
    <s v="RECONEXION"/>
    <n v="23199"/>
    <x v="1"/>
  </r>
  <r>
    <x v="25"/>
    <d v="2015-02-13T00:00:00"/>
    <n v="24"/>
    <s v="REVISION PERIODICA"/>
    <n v="-51459"/>
    <x v="0"/>
  </r>
  <r>
    <x v="25"/>
    <d v="2015-02-13T00:00:00"/>
    <n v="24"/>
    <s v="REVISION PERIODICA"/>
    <n v="51459"/>
    <x v="1"/>
  </r>
  <r>
    <x v="25"/>
    <d v="2015-02-13T00:00:00"/>
    <n v="28"/>
    <s v="SERVICIOS ASOCIADOS CARGO POR CONEXIÓN"/>
    <n v="-35128"/>
    <x v="0"/>
  </r>
  <r>
    <x v="25"/>
    <d v="2015-02-13T00:00:00"/>
    <n v="28"/>
    <s v="SERVICIOS ASOCIADOS CARGO POR CONEXIÓN"/>
    <n v="35128"/>
    <x v="1"/>
  </r>
  <r>
    <x v="25"/>
    <d v="2015-02-13T00:00:00"/>
    <n v="30"/>
    <s v="SUBSIDIO"/>
    <n v="-147320"/>
    <x v="1"/>
  </r>
  <r>
    <x v="25"/>
    <d v="2015-02-13T00:00:00"/>
    <n v="30"/>
    <s v="SUBSIDIO"/>
    <n v="147320"/>
    <x v="0"/>
  </r>
  <r>
    <x v="25"/>
    <d v="2015-02-13T00:00:00"/>
    <n v="46"/>
    <s v="RECARGOS MORA EXCLUIDOS"/>
    <n v="-15621"/>
    <x v="0"/>
  </r>
  <r>
    <x v="25"/>
    <d v="2015-02-13T00:00:00"/>
    <n v="46"/>
    <s v="RECARGOS MORA EXCLUIDOS"/>
    <n v="15621"/>
    <x v="1"/>
  </r>
  <r>
    <x v="25"/>
    <d v="2015-02-13T00:00:00"/>
    <n v="52"/>
    <s v="LIBERTY MERCADO ASEGURADO"/>
    <n v="-6200"/>
    <x v="0"/>
  </r>
  <r>
    <x v="25"/>
    <d v="2015-02-13T00:00:00"/>
    <n v="52"/>
    <s v="LIBERTY MERCADO ASEGURADO"/>
    <n v="6200"/>
    <x v="1"/>
  </r>
  <r>
    <x v="25"/>
    <d v="2015-02-13T00:00:00"/>
    <n v="56"/>
    <s v="INTERESES FINANCIACION CONEXION"/>
    <n v="-171721"/>
    <x v="0"/>
  </r>
  <r>
    <x v="25"/>
    <d v="2015-02-13T00:00:00"/>
    <n v="56"/>
    <s v="INTERESES FINANCIACION CONEXION"/>
    <n v="171721"/>
    <x v="1"/>
  </r>
  <r>
    <x v="25"/>
    <d v="2015-02-13T00:00:00"/>
    <n v="58"/>
    <s v="INTERESES FINANCIACION CREDITO BRILLA"/>
    <n v="-360057"/>
    <x v="0"/>
  </r>
  <r>
    <x v="25"/>
    <d v="2015-02-13T00:00:00"/>
    <n v="58"/>
    <s v="INTERESES FINANCIACION CREDITO BRILLA"/>
    <n v="360057"/>
    <x v="1"/>
  </r>
  <r>
    <x v="25"/>
    <d v="2015-02-13T00:00:00"/>
    <n v="60"/>
    <s v="SEGURO BRILLA"/>
    <n v="-2214"/>
    <x v="0"/>
  </r>
  <r>
    <x v="25"/>
    <d v="2015-02-13T00:00:00"/>
    <n v="60"/>
    <s v="SEGURO BRILLA"/>
    <n v="2214"/>
    <x v="1"/>
  </r>
  <r>
    <x v="25"/>
    <d v="2015-02-13T00:00:00"/>
    <n v="81"/>
    <s v="SERVICIOS VARIOS GRAVADO"/>
    <n v="-9064"/>
    <x v="0"/>
  </r>
  <r>
    <x v="25"/>
    <d v="2015-02-13T00:00:00"/>
    <n v="81"/>
    <s v="SERVICIOS VARIOS GRAVADO"/>
    <n v="9064"/>
    <x v="1"/>
  </r>
  <r>
    <x v="25"/>
    <d v="2015-02-13T00:00:00"/>
    <n v="98"/>
    <s v="REFINANCIACION"/>
    <n v="-107667"/>
    <x v="0"/>
  </r>
  <r>
    <x v="25"/>
    <d v="2015-02-13T00:00:00"/>
    <n v="98"/>
    <s v="REFINANCIACION"/>
    <n v="107667"/>
    <x v="1"/>
  </r>
  <r>
    <x v="25"/>
    <d v="2015-02-13T00:00:00"/>
    <n v="99"/>
    <s v="RECARGO POR MORA  EXCLUIDO CREDITO SEGUROS"/>
    <n v="-5"/>
    <x v="0"/>
  </r>
  <r>
    <x v="25"/>
    <d v="2015-02-13T00:00:00"/>
    <n v="99"/>
    <s v="RECARGO POR MORA  EXCLUIDO CREDITO SEGUROS"/>
    <n v="5"/>
    <x v="1"/>
  </r>
  <r>
    <x v="25"/>
    <d v="2015-02-13T00:00:00"/>
    <n v="100"/>
    <s v="RECARGO POR MORA RED INTERNA"/>
    <n v="-621"/>
    <x v="0"/>
  </r>
  <r>
    <x v="25"/>
    <d v="2015-02-13T00:00:00"/>
    <n v="100"/>
    <s v="RECARGO POR MORA RED INTERNA"/>
    <n v="621"/>
    <x v="1"/>
  </r>
  <r>
    <x v="25"/>
    <d v="2015-02-13T00:00:00"/>
    <n v="101"/>
    <s v="RECARGO POR MORA  GRAVADOS OTROS SERVICIOS"/>
    <n v="-159"/>
    <x v="0"/>
  </r>
  <r>
    <x v="25"/>
    <d v="2015-02-13T00:00:00"/>
    <n v="101"/>
    <s v="RECARGO POR MORA  GRAVADOS OTROS SERVICIOS"/>
    <n v="159"/>
    <x v="1"/>
  </r>
  <r>
    <x v="25"/>
    <d v="2015-02-13T00:00:00"/>
    <n v="103"/>
    <s v="INTERESES FINANC RED INTERNA"/>
    <n v="-74327"/>
    <x v="0"/>
  </r>
  <r>
    <x v="25"/>
    <d v="2015-02-13T00:00:00"/>
    <n v="103"/>
    <s v="INTERESES FINANC RED INTERNA"/>
    <n v="74327"/>
    <x v="1"/>
  </r>
  <r>
    <x v="25"/>
    <d v="2015-02-13T00:00:00"/>
    <n v="104"/>
    <s v="IMPUESTO DE IVA 1,12%"/>
    <n v="-342"/>
    <x v="0"/>
  </r>
  <r>
    <x v="25"/>
    <d v="2015-02-13T00:00:00"/>
    <n v="104"/>
    <s v="IMPUESTO DE IVA 1,12%"/>
    <n v="342"/>
    <x v="1"/>
  </r>
  <r>
    <x v="25"/>
    <d v="2015-02-13T00:00:00"/>
    <n v="106"/>
    <s v="IMPUESTO 16%"/>
    <n v="-27"/>
    <x v="0"/>
  </r>
  <r>
    <x v="25"/>
    <d v="2015-02-13T00:00:00"/>
    <n v="106"/>
    <s v="IMPUESTO 16%"/>
    <n v="27"/>
    <x v="1"/>
  </r>
  <r>
    <x v="25"/>
    <d v="2015-02-13T00:00:00"/>
    <n v="108"/>
    <s v="RED INTERNA GRAVADA BASE 4"/>
    <n v="-46003"/>
    <x v="0"/>
  </r>
  <r>
    <x v="25"/>
    <d v="2015-02-13T00:00:00"/>
    <n v="108"/>
    <s v="RED INTERNA GRAVADA BASE 4"/>
    <n v="46003"/>
    <x v="1"/>
  </r>
  <r>
    <x v="25"/>
    <d v="2015-02-13T00:00:00"/>
    <n v="110"/>
    <s v="SERVICIO ASOCIADO RED INTERNA BASE 4"/>
    <n v="-17099"/>
    <x v="0"/>
  </r>
  <r>
    <x v="25"/>
    <d v="2015-02-13T00:00:00"/>
    <n v="110"/>
    <s v="SERVICIO ASOCIADO RED INTERNA BASE 4"/>
    <n v="17099"/>
    <x v="1"/>
  </r>
  <r>
    <x v="26"/>
    <d v="2015-02-13T00:00:00"/>
    <n v="7"/>
    <s v="CONSUMO"/>
    <n v="-91504"/>
    <x v="0"/>
  </r>
  <r>
    <x v="26"/>
    <d v="2015-02-13T00:00:00"/>
    <n v="7"/>
    <s v="CONSUMO"/>
    <n v="91504"/>
    <x v="1"/>
  </r>
  <r>
    <x v="26"/>
    <d v="2015-02-13T00:00:00"/>
    <n v="17"/>
    <s v="RECONEXION"/>
    <n v="-1193"/>
    <x v="0"/>
  </r>
  <r>
    <x v="26"/>
    <d v="2015-02-13T00:00:00"/>
    <n v="17"/>
    <s v="RECONEXION"/>
    <n v="1193"/>
    <x v="1"/>
  </r>
  <r>
    <x v="26"/>
    <d v="2015-02-13T00:00:00"/>
    <n v="24"/>
    <s v="REVISION PERIODICA"/>
    <n v="-3888"/>
    <x v="0"/>
  </r>
  <r>
    <x v="26"/>
    <d v="2015-02-13T00:00:00"/>
    <n v="24"/>
    <s v="REVISION PERIODICA"/>
    <n v="3888"/>
    <x v="1"/>
  </r>
  <r>
    <x v="26"/>
    <d v="2015-02-13T00:00:00"/>
    <n v="28"/>
    <s v="SERVICIOS ASOCIADOS CARGO POR CONEXIÓN"/>
    <n v="-2786"/>
    <x v="0"/>
  </r>
  <r>
    <x v="26"/>
    <d v="2015-02-13T00:00:00"/>
    <n v="28"/>
    <s v="SERVICIOS ASOCIADOS CARGO POR CONEXIÓN"/>
    <n v="2786"/>
    <x v="1"/>
  </r>
  <r>
    <x v="26"/>
    <d v="2015-02-13T00:00:00"/>
    <n v="30"/>
    <s v="SUBSIDIO"/>
    <n v="-40755"/>
    <x v="1"/>
  </r>
  <r>
    <x v="26"/>
    <d v="2015-02-13T00:00:00"/>
    <n v="30"/>
    <s v="SUBSIDIO"/>
    <n v="40755"/>
    <x v="0"/>
  </r>
  <r>
    <x v="26"/>
    <d v="2015-02-13T00:00:00"/>
    <n v="46"/>
    <s v="RECARGOS MORA EXCLUIDOS"/>
    <n v="-703"/>
    <x v="0"/>
  </r>
  <r>
    <x v="26"/>
    <d v="2015-02-13T00:00:00"/>
    <n v="46"/>
    <s v="RECARGOS MORA EXCLUIDOS"/>
    <n v="703"/>
    <x v="1"/>
  </r>
  <r>
    <x v="26"/>
    <d v="2015-02-13T00:00:00"/>
    <n v="52"/>
    <s v="LIBERTY MERCADO ASEGURADO"/>
    <n v="-12900"/>
    <x v="0"/>
  </r>
  <r>
    <x v="26"/>
    <d v="2015-02-13T00:00:00"/>
    <n v="52"/>
    <s v="LIBERTY MERCADO ASEGURADO"/>
    <n v="12900"/>
    <x v="1"/>
  </r>
  <r>
    <x v="26"/>
    <d v="2015-02-13T00:00:00"/>
    <n v="56"/>
    <s v="INTERESES FINANCIACION CONEXION"/>
    <n v="-19084"/>
    <x v="0"/>
  </r>
  <r>
    <x v="26"/>
    <d v="2015-02-13T00:00:00"/>
    <n v="56"/>
    <s v="INTERESES FINANCIACION CONEXION"/>
    <n v="19084"/>
    <x v="1"/>
  </r>
  <r>
    <x v="26"/>
    <d v="2015-02-13T00:00:00"/>
    <n v="58"/>
    <s v="INTERESES FINANCIACION CREDITO BRILLA"/>
    <n v="-27684"/>
    <x v="0"/>
  </r>
  <r>
    <x v="26"/>
    <d v="2015-02-13T00:00:00"/>
    <n v="58"/>
    <s v="INTERESES FINANCIACION CREDITO BRILLA"/>
    <n v="27684"/>
    <x v="1"/>
  </r>
  <r>
    <x v="26"/>
    <d v="2015-02-13T00:00:00"/>
    <n v="60"/>
    <s v="SEGURO BRILLA"/>
    <n v="-211"/>
    <x v="0"/>
  </r>
  <r>
    <x v="26"/>
    <d v="2015-02-13T00:00:00"/>
    <n v="60"/>
    <s v="SEGURO BRILLA"/>
    <n v="211"/>
    <x v="1"/>
  </r>
  <r>
    <x v="26"/>
    <d v="2015-02-13T00:00:00"/>
    <n v="98"/>
    <s v="REFINANCIACION"/>
    <n v="-5379"/>
    <x v="0"/>
  </r>
  <r>
    <x v="26"/>
    <d v="2015-02-13T00:00:00"/>
    <n v="98"/>
    <s v="REFINANCIACION"/>
    <n v="5379"/>
    <x v="1"/>
  </r>
  <r>
    <x v="26"/>
    <d v="2015-02-13T00:00:00"/>
    <n v="103"/>
    <s v="INTERESES FINANC RED INTERNA"/>
    <n v="-1904"/>
    <x v="0"/>
  </r>
  <r>
    <x v="26"/>
    <d v="2015-02-13T00:00:00"/>
    <n v="103"/>
    <s v="INTERESES FINANC RED INTERNA"/>
    <n v="1904"/>
    <x v="1"/>
  </r>
  <r>
    <x v="26"/>
    <d v="2015-02-13T00:00:00"/>
    <n v="110"/>
    <s v="SERVICIO ASOCIADO RED INTERNA BASE 4"/>
    <n v="-4256"/>
    <x v="0"/>
  </r>
  <r>
    <x v="26"/>
    <d v="2015-02-13T00:00:00"/>
    <n v="110"/>
    <s v="SERVICIO ASOCIADO RED INTERNA BASE 4"/>
    <n v="4256"/>
    <x v="1"/>
  </r>
  <r>
    <x v="27"/>
    <d v="2015-02-13T00:00:00"/>
    <n v="7"/>
    <s v="CONSUMO"/>
    <n v="-260629"/>
    <x v="0"/>
  </r>
  <r>
    <x v="27"/>
    <d v="2015-02-13T00:00:00"/>
    <n v="7"/>
    <s v="CONSUMO"/>
    <n v="260629"/>
    <x v="1"/>
  </r>
  <r>
    <x v="27"/>
    <d v="2015-02-13T00:00:00"/>
    <n v="17"/>
    <s v="RECONEXION"/>
    <n v="-4592"/>
    <x v="0"/>
  </r>
  <r>
    <x v="27"/>
    <d v="2015-02-13T00:00:00"/>
    <n v="17"/>
    <s v="RECONEXION"/>
    <n v="4592"/>
    <x v="1"/>
  </r>
  <r>
    <x v="27"/>
    <d v="2015-02-13T00:00:00"/>
    <n v="24"/>
    <s v="REVISION PERIODICA"/>
    <n v="-12219"/>
    <x v="0"/>
  </r>
  <r>
    <x v="27"/>
    <d v="2015-02-13T00:00:00"/>
    <n v="24"/>
    <s v="REVISION PERIODICA"/>
    <n v="12219"/>
    <x v="1"/>
  </r>
  <r>
    <x v="27"/>
    <d v="2015-02-13T00:00:00"/>
    <n v="28"/>
    <s v="SERVICIOS ASOCIADOS CARGO POR CONEXIÓN"/>
    <n v="-1305"/>
    <x v="0"/>
  </r>
  <r>
    <x v="27"/>
    <d v="2015-02-13T00:00:00"/>
    <n v="28"/>
    <s v="SERVICIOS ASOCIADOS CARGO POR CONEXIÓN"/>
    <n v="1305"/>
    <x v="1"/>
  </r>
  <r>
    <x v="27"/>
    <d v="2015-02-13T00:00:00"/>
    <n v="30"/>
    <s v="SUBSIDIO"/>
    <n v="-132882"/>
    <x v="1"/>
  </r>
  <r>
    <x v="27"/>
    <d v="2015-02-13T00:00:00"/>
    <n v="30"/>
    <s v="SUBSIDIO"/>
    <n v="132882"/>
    <x v="0"/>
  </r>
  <r>
    <x v="27"/>
    <d v="2015-02-13T00:00:00"/>
    <n v="46"/>
    <s v="RECARGOS MORA EXCLUIDOS"/>
    <n v="-1849"/>
    <x v="0"/>
  </r>
  <r>
    <x v="27"/>
    <d v="2015-02-13T00:00:00"/>
    <n v="46"/>
    <s v="RECARGOS MORA EXCLUIDOS"/>
    <n v="1849"/>
    <x v="1"/>
  </r>
  <r>
    <x v="27"/>
    <d v="2015-02-13T00:00:00"/>
    <n v="52"/>
    <s v="LIBERTY MERCADO ASEGURADO"/>
    <n v="-10948"/>
    <x v="0"/>
  </r>
  <r>
    <x v="27"/>
    <d v="2015-02-13T00:00:00"/>
    <n v="52"/>
    <s v="LIBERTY MERCADO ASEGURADO"/>
    <n v="10948"/>
    <x v="1"/>
  </r>
  <r>
    <x v="27"/>
    <d v="2015-02-13T00:00:00"/>
    <n v="56"/>
    <s v="INTERESES FINANCIACION CONEXION"/>
    <n v="-48579"/>
    <x v="0"/>
  </r>
  <r>
    <x v="27"/>
    <d v="2015-02-13T00:00:00"/>
    <n v="56"/>
    <s v="INTERESES FINANCIACION CONEXION"/>
    <n v="48579"/>
    <x v="1"/>
  </r>
  <r>
    <x v="27"/>
    <d v="2015-02-13T00:00:00"/>
    <n v="58"/>
    <s v="INTERESES FINANCIACION CREDITO BRILLA"/>
    <n v="-136304"/>
    <x v="0"/>
  </r>
  <r>
    <x v="27"/>
    <d v="2015-02-13T00:00:00"/>
    <n v="58"/>
    <s v="INTERESES FINANCIACION CREDITO BRILLA"/>
    <n v="136304"/>
    <x v="1"/>
  </r>
  <r>
    <x v="27"/>
    <d v="2015-02-13T00:00:00"/>
    <n v="60"/>
    <s v="SEGURO BRILLA"/>
    <n v="-1349"/>
    <x v="0"/>
  </r>
  <r>
    <x v="27"/>
    <d v="2015-02-13T00:00:00"/>
    <n v="60"/>
    <s v="SEGURO BRILLA"/>
    <n v="1349"/>
    <x v="1"/>
  </r>
  <r>
    <x v="27"/>
    <d v="2015-02-13T00:00:00"/>
    <n v="98"/>
    <s v="REFINANCIACION"/>
    <n v="-9560"/>
    <x v="0"/>
  </r>
  <r>
    <x v="27"/>
    <d v="2015-02-13T00:00:00"/>
    <n v="98"/>
    <s v="REFINANCIACION"/>
    <n v="9560"/>
    <x v="1"/>
  </r>
  <r>
    <x v="27"/>
    <d v="2015-02-13T00:00:00"/>
    <n v="103"/>
    <s v="INTERESES FINANC RED INTERNA"/>
    <n v="-4762"/>
    <x v="0"/>
  </r>
  <r>
    <x v="27"/>
    <d v="2015-02-13T00:00:00"/>
    <n v="103"/>
    <s v="INTERESES FINANC RED INTERNA"/>
    <n v="4762"/>
    <x v="1"/>
  </r>
  <r>
    <x v="27"/>
    <d v="2015-02-13T00:00:00"/>
    <n v="110"/>
    <s v="SERVICIO ASOCIADO RED INTERNA BASE 4"/>
    <n v="-6876"/>
    <x v="0"/>
  </r>
  <r>
    <x v="27"/>
    <d v="2015-02-13T00:00:00"/>
    <n v="110"/>
    <s v="SERVICIO ASOCIADO RED INTERNA BASE 4"/>
    <n v="6876"/>
    <x v="1"/>
  </r>
  <r>
    <x v="28"/>
    <d v="2015-02-13T00:00:00"/>
    <n v="4"/>
    <s v="CARGO POR CONEXIÓN"/>
    <n v="-3711"/>
    <x v="0"/>
  </r>
  <r>
    <x v="28"/>
    <d v="2015-02-13T00:00:00"/>
    <n v="4"/>
    <s v="CARGO POR CONEXIÓN"/>
    <n v="3711"/>
    <x v="1"/>
  </r>
  <r>
    <x v="28"/>
    <d v="2015-02-13T00:00:00"/>
    <n v="7"/>
    <s v="CONSUMO"/>
    <n v="-159188"/>
    <x v="0"/>
  </r>
  <r>
    <x v="28"/>
    <d v="2015-02-13T00:00:00"/>
    <n v="7"/>
    <s v="CONSUMO"/>
    <n v="159188"/>
    <x v="1"/>
  </r>
  <r>
    <x v="28"/>
    <d v="2015-02-13T00:00:00"/>
    <n v="17"/>
    <s v="RECONEXION"/>
    <n v="-7830"/>
    <x v="0"/>
  </r>
  <r>
    <x v="28"/>
    <d v="2015-02-13T00:00:00"/>
    <n v="17"/>
    <s v="RECONEXION"/>
    <n v="7830"/>
    <x v="1"/>
  </r>
  <r>
    <x v="28"/>
    <d v="2015-02-13T00:00:00"/>
    <n v="24"/>
    <s v="REVISION PERIODICA"/>
    <n v="-6277"/>
    <x v="0"/>
  </r>
  <r>
    <x v="28"/>
    <d v="2015-02-13T00:00:00"/>
    <n v="24"/>
    <s v="REVISION PERIODICA"/>
    <n v="6277"/>
    <x v="1"/>
  </r>
  <r>
    <x v="28"/>
    <d v="2015-02-13T00:00:00"/>
    <n v="28"/>
    <s v="SERVICIOS ASOCIADOS CARGO POR CONEXIÓN"/>
    <n v="-15147"/>
    <x v="0"/>
  </r>
  <r>
    <x v="28"/>
    <d v="2015-02-13T00:00:00"/>
    <n v="28"/>
    <s v="SERVICIOS ASOCIADOS CARGO POR CONEXIÓN"/>
    <n v="15147"/>
    <x v="1"/>
  </r>
  <r>
    <x v="28"/>
    <d v="2015-02-13T00:00:00"/>
    <n v="30"/>
    <s v="SUBSIDIO"/>
    <n v="-78244"/>
    <x v="1"/>
  </r>
  <r>
    <x v="28"/>
    <d v="2015-02-13T00:00:00"/>
    <n v="30"/>
    <s v="SUBSIDIO"/>
    <n v="78244"/>
    <x v="0"/>
  </r>
  <r>
    <x v="28"/>
    <d v="2015-02-13T00:00:00"/>
    <n v="46"/>
    <s v="RECARGOS MORA EXCLUIDOS"/>
    <n v="-5272"/>
    <x v="0"/>
  </r>
  <r>
    <x v="28"/>
    <d v="2015-02-13T00:00:00"/>
    <n v="46"/>
    <s v="RECARGOS MORA EXCLUIDOS"/>
    <n v="5272"/>
    <x v="1"/>
  </r>
  <r>
    <x v="28"/>
    <d v="2015-02-13T00:00:00"/>
    <n v="52"/>
    <s v="LIBERTY MERCADO ASEGURADO"/>
    <n v="-6780"/>
    <x v="0"/>
  </r>
  <r>
    <x v="28"/>
    <d v="2015-02-13T00:00:00"/>
    <n v="52"/>
    <s v="LIBERTY MERCADO ASEGURADO"/>
    <n v="6780"/>
    <x v="1"/>
  </r>
  <r>
    <x v="28"/>
    <d v="2015-02-13T00:00:00"/>
    <n v="56"/>
    <s v="INTERESES FINANCIACION CONEXION"/>
    <n v="-44579"/>
    <x v="0"/>
  </r>
  <r>
    <x v="28"/>
    <d v="2015-02-13T00:00:00"/>
    <n v="56"/>
    <s v="INTERESES FINANCIACION CONEXION"/>
    <n v="44579"/>
    <x v="1"/>
  </r>
  <r>
    <x v="28"/>
    <d v="2015-02-13T00:00:00"/>
    <n v="58"/>
    <s v="INTERESES FINANCIACION CREDITO BRILLA"/>
    <n v="-44185"/>
    <x v="0"/>
  </r>
  <r>
    <x v="28"/>
    <d v="2015-02-13T00:00:00"/>
    <n v="58"/>
    <s v="INTERESES FINANCIACION CREDITO BRILLA"/>
    <n v="44185"/>
    <x v="1"/>
  </r>
  <r>
    <x v="28"/>
    <d v="2015-02-13T00:00:00"/>
    <n v="60"/>
    <s v="SEGURO BRILLA"/>
    <n v="-467"/>
    <x v="0"/>
  </r>
  <r>
    <x v="28"/>
    <d v="2015-02-13T00:00:00"/>
    <n v="60"/>
    <s v="SEGURO BRILLA"/>
    <n v="467"/>
    <x v="1"/>
  </r>
  <r>
    <x v="28"/>
    <d v="2015-02-13T00:00:00"/>
    <n v="81"/>
    <s v="SERVICIOS VARIOS GRAVADO"/>
    <n v="-1400"/>
    <x v="0"/>
  </r>
  <r>
    <x v="28"/>
    <d v="2015-02-13T00:00:00"/>
    <n v="81"/>
    <s v="SERVICIOS VARIOS GRAVADO"/>
    <n v="1400"/>
    <x v="1"/>
  </r>
  <r>
    <x v="28"/>
    <d v="2015-02-13T00:00:00"/>
    <n v="98"/>
    <s v="REFINANCIACION"/>
    <n v="-21922"/>
    <x v="0"/>
  </r>
  <r>
    <x v="28"/>
    <d v="2015-02-13T00:00:00"/>
    <n v="98"/>
    <s v="REFINANCIACION"/>
    <n v="21922"/>
    <x v="1"/>
  </r>
  <r>
    <x v="28"/>
    <d v="2015-02-13T00:00:00"/>
    <n v="103"/>
    <s v="INTERESES FINANC RED INTERNA"/>
    <n v="-18683"/>
    <x v="0"/>
  </r>
  <r>
    <x v="28"/>
    <d v="2015-02-13T00:00:00"/>
    <n v="103"/>
    <s v="INTERESES FINANC RED INTERNA"/>
    <n v="18683"/>
    <x v="1"/>
  </r>
  <r>
    <x v="28"/>
    <d v="2015-02-13T00:00:00"/>
    <n v="108"/>
    <s v="RED INTERNA GRAVADA BASE 4"/>
    <n v="-5344"/>
    <x v="0"/>
  </r>
  <r>
    <x v="28"/>
    <d v="2015-02-13T00:00:00"/>
    <n v="108"/>
    <s v="RED INTERNA GRAVADA BASE 4"/>
    <n v="5344"/>
    <x v="1"/>
  </r>
  <r>
    <x v="28"/>
    <d v="2015-02-13T00:00:00"/>
    <n v="110"/>
    <s v="SERVICIO ASOCIADO RED INTERNA BASE 4"/>
    <n v="-8986"/>
    <x v="0"/>
  </r>
  <r>
    <x v="28"/>
    <d v="2015-02-13T00:00:00"/>
    <n v="110"/>
    <s v="SERVICIO ASOCIADO RED INTERNA BASE 4"/>
    <n v="8986"/>
    <x v="1"/>
  </r>
  <r>
    <x v="29"/>
    <d v="2015-02-13T00:00:00"/>
    <n v="4"/>
    <s v="CARGO POR CONEXIÓN"/>
    <n v="-9646"/>
    <x v="0"/>
  </r>
  <r>
    <x v="29"/>
    <d v="2015-02-13T00:00:00"/>
    <n v="4"/>
    <s v="CARGO POR CONEXIÓN"/>
    <n v="9646"/>
    <x v="1"/>
  </r>
  <r>
    <x v="29"/>
    <d v="2015-02-13T00:00:00"/>
    <n v="7"/>
    <s v="CONSUMO"/>
    <n v="-311249"/>
    <x v="0"/>
  </r>
  <r>
    <x v="29"/>
    <d v="2015-02-13T00:00:00"/>
    <n v="7"/>
    <s v="CONSUMO"/>
    <n v="311249"/>
    <x v="1"/>
  </r>
  <r>
    <x v="29"/>
    <d v="2015-02-13T00:00:00"/>
    <n v="24"/>
    <s v="REVISION PERIODICA"/>
    <n v="-12121"/>
    <x v="0"/>
  </r>
  <r>
    <x v="29"/>
    <d v="2015-02-13T00:00:00"/>
    <n v="24"/>
    <s v="REVISION PERIODICA"/>
    <n v="12121"/>
    <x v="1"/>
  </r>
  <r>
    <x v="29"/>
    <d v="2015-02-13T00:00:00"/>
    <n v="28"/>
    <s v="SERVICIOS ASOCIADOS CARGO POR CONEXIÓN"/>
    <n v="-7889"/>
    <x v="0"/>
  </r>
  <r>
    <x v="29"/>
    <d v="2015-02-13T00:00:00"/>
    <n v="28"/>
    <s v="SERVICIOS ASOCIADOS CARGO POR CONEXIÓN"/>
    <n v="7889"/>
    <x v="1"/>
  </r>
  <r>
    <x v="29"/>
    <d v="2015-02-13T00:00:00"/>
    <n v="30"/>
    <s v="SUBSIDIO"/>
    <n v="-155355"/>
    <x v="1"/>
  </r>
  <r>
    <x v="29"/>
    <d v="2015-02-13T00:00:00"/>
    <n v="30"/>
    <s v="SUBSIDIO"/>
    <n v="155355"/>
    <x v="0"/>
  </r>
  <r>
    <x v="29"/>
    <d v="2015-02-13T00:00:00"/>
    <n v="46"/>
    <s v="RECARGOS MORA EXCLUIDOS"/>
    <n v="-2587"/>
    <x v="0"/>
  </r>
  <r>
    <x v="29"/>
    <d v="2015-02-13T00:00:00"/>
    <n v="46"/>
    <s v="RECARGOS MORA EXCLUIDOS"/>
    <n v="2587"/>
    <x v="1"/>
  </r>
  <r>
    <x v="29"/>
    <d v="2015-02-13T00:00:00"/>
    <n v="52"/>
    <s v="LIBERTY MERCADO ASEGURADO"/>
    <n v="-10090"/>
    <x v="0"/>
  </r>
  <r>
    <x v="29"/>
    <d v="2015-02-13T00:00:00"/>
    <n v="52"/>
    <s v="LIBERTY MERCADO ASEGURADO"/>
    <n v="10090"/>
    <x v="1"/>
  </r>
  <r>
    <x v="29"/>
    <d v="2015-02-13T00:00:00"/>
    <n v="56"/>
    <s v="INTERESES FINANCIACION CONEXION"/>
    <n v="-29598"/>
    <x v="0"/>
  </r>
  <r>
    <x v="29"/>
    <d v="2015-02-13T00:00:00"/>
    <n v="56"/>
    <s v="INTERESES FINANCIACION CONEXION"/>
    <n v="29598"/>
    <x v="1"/>
  </r>
  <r>
    <x v="29"/>
    <d v="2015-02-13T00:00:00"/>
    <n v="58"/>
    <s v="INTERESES FINANCIACION CREDITO BRILLA"/>
    <n v="-395963"/>
    <x v="0"/>
  </r>
  <r>
    <x v="29"/>
    <d v="2015-02-13T00:00:00"/>
    <n v="58"/>
    <s v="INTERESES FINANCIACION CREDITO BRILLA"/>
    <n v="395963"/>
    <x v="1"/>
  </r>
  <r>
    <x v="29"/>
    <d v="2015-02-13T00:00:00"/>
    <n v="60"/>
    <s v="SEGURO BRILLA"/>
    <n v="-4399"/>
    <x v="0"/>
  </r>
  <r>
    <x v="29"/>
    <d v="2015-02-13T00:00:00"/>
    <n v="60"/>
    <s v="SEGURO BRILLA"/>
    <n v="4399"/>
    <x v="1"/>
  </r>
  <r>
    <x v="29"/>
    <d v="2015-02-13T00:00:00"/>
    <n v="103"/>
    <s v="INTERESES FINANC RED INTERNA"/>
    <n v="-43650"/>
    <x v="0"/>
  </r>
  <r>
    <x v="29"/>
    <d v="2015-02-13T00:00:00"/>
    <n v="103"/>
    <s v="INTERESES FINANC RED INTERNA"/>
    <n v="43650"/>
    <x v="1"/>
  </r>
  <r>
    <x v="29"/>
    <d v="2015-02-13T00:00:00"/>
    <n v="108"/>
    <s v="RED INTERNA GRAVADA BASE 4"/>
    <n v="-20293"/>
    <x v="0"/>
  </r>
  <r>
    <x v="29"/>
    <d v="2015-02-13T00:00:00"/>
    <n v="108"/>
    <s v="RED INTERNA GRAVADA BASE 4"/>
    <n v="20293"/>
    <x v="1"/>
  </r>
  <r>
    <x v="29"/>
    <d v="2015-02-13T00:00:00"/>
    <n v="110"/>
    <s v="SERVICIO ASOCIADO RED INTERNA BASE 4"/>
    <n v="-11916"/>
    <x v="0"/>
  </r>
  <r>
    <x v="29"/>
    <d v="2015-02-13T00:00:00"/>
    <n v="110"/>
    <s v="SERVICIO ASOCIADO RED INTERNA BASE 4"/>
    <n v="11916"/>
    <x v="1"/>
  </r>
  <r>
    <x v="30"/>
    <d v="2015-02-13T00:00:00"/>
    <n v="3"/>
    <s v="CARGO FIJO"/>
    <n v="-39428"/>
    <x v="0"/>
  </r>
  <r>
    <x v="30"/>
    <d v="2015-02-13T00:00:00"/>
    <n v="3"/>
    <s v="CARGO FIJO"/>
    <n v="39428"/>
    <x v="1"/>
  </r>
  <r>
    <x v="30"/>
    <d v="2015-02-13T00:00:00"/>
    <n v="4"/>
    <s v="CARGO POR CONEXIÓN"/>
    <n v="-53982"/>
    <x v="0"/>
  </r>
  <r>
    <x v="30"/>
    <d v="2015-02-13T00:00:00"/>
    <n v="4"/>
    <s v="CARGO POR CONEXIÓN"/>
    <n v="53982"/>
    <x v="1"/>
  </r>
  <r>
    <x v="30"/>
    <d v="2015-02-13T00:00:00"/>
    <n v="7"/>
    <s v="CONSUMO"/>
    <n v="-1890126"/>
    <x v="0"/>
  </r>
  <r>
    <x v="30"/>
    <d v="2015-02-13T00:00:00"/>
    <n v="7"/>
    <s v="CONSUMO"/>
    <n v="1890126"/>
    <x v="1"/>
  </r>
  <r>
    <x v="30"/>
    <d v="2015-02-13T00:00:00"/>
    <n v="8"/>
    <s v="CONTRIBUCION"/>
    <n v="-17564"/>
    <x v="0"/>
  </r>
  <r>
    <x v="30"/>
    <d v="2015-02-13T00:00:00"/>
    <n v="8"/>
    <s v="CONTRIBUCION"/>
    <n v="17564"/>
    <x v="1"/>
  </r>
  <r>
    <x v="30"/>
    <d v="2015-02-13T00:00:00"/>
    <n v="17"/>
    <s v="RECONEXION"/>
    <n v="-105522"/>
    <x v="0"/>
  </r>
  <r>
    <x v="30"/>
    <d v="2015-02-13T00:00:00"/>
    <n v="17"/>
    <s v="RECONEXION"/>
    <n v="105522"/>
    <x v="1"/>
  </r>
  <r>
    <x v="30"/>
    <d v="2015-02-13T00:00:00"/>
    <n v="24"/>
    <s v="REVISION PERIODICA"/>
    <n v="-61663"/>
    <x v="0"/>
  </r>
  <r>
    <x v="30"/>
    <d v="2015-02-13T00:00:00"/>
    <n v="24"/>
    <s v="REVISION PERIODICA"/>
    <n v="61663"/>
    <x v="1"/>
  </r>
  <r>
    <x v="30"/>
    <d v="2015-02-13T00:00:00"/>
    <n v="28"/>
    <s v="SERVICIOS ASOCIADOS CARGO POR CONEXIÓN"/>
    <n v="-44798"/>
    <x v="0"/>
  </r>
  <r>
    <x v="30"/>
    <d v="2015-02-13T00:00:00"/>
    <n v="28"/>
    <s v="SERVICIOS ASOCIADOS CARGO POR CONEXIÓN"/>
    <n v="44798"/>
    <x v="1"/>
  </r>
  <r>
    <x v="30"/>
    <d v="2015-02-13T00:00:00"/>
    <n v="30"/>
    <s v="SUBSIDIO"/>
    <n v="-533848"/>
    <x v="1"/>
  </r>
  <r>
    <x v="30"/>
    <d v="2015-02-13T00:00:00"/>
    <n v="30"/>
    <s v="SUBSIDIO"/>
    <n v="533848"/>
    <x v="0"/>
  </r>
  <r>
    <x v="30"/>
    <d v="2015-02-13T00:00:00"/>
    <n v="46"/>
    <s v="RECARGOS MORA EXCLUIDOS"/>
    <n v="-49521"/>
    <x v="0"/>
  </r>
  <r>
    <x v="30"/>
    <d v="2015-02-13T00:00:00"/>
    <n v="46"/>
    <s v="RECARGOS MORA EXCLUIDOS"/>
    <n v="49521"/>
    <x v="1"/>
  </r>
  <r>
    <x v="30"/>
    <d v="2015-02-13T00:00:00"/>
    <n v="52"/>
    <s v="LIBERTY MERCADO ASEGURADO"/>
    <n v="-57670"/>
    <x v="0"/>
  </r>
  <r>
    <x v="30"/>
    <d v="2015-02-13T00:00:00"/>
    <n v="52"/>
    <s v="LIBERTY MERCADO ASEGURADO"/>
    <n v="57670"/>
    <x v="1"/>
  </r>
  <r>
    <x v="30"/>
    <d v="2015-02-13T00:00:00"/>
    <n v="56"/>
    <s v="INTERESES FINANCIACION CONEXION"/>
    <n v="-359610"/>
    <x v="0"/>
  </r>
  <r>
    <x v="30"/>
    <d v="2015-02-13T00:00:00"/>
    <n v="56"/>
    <s v="INTERESES FINANCIACION CONEXION"/>
    <n v="359610"/>
    <x v="1"/>
  </r>
  <r>
    <x v="30"/>
    <d v="2015-02-13T00:00:00"/>
    <n v="58"/>
    <s v="INTERESES FINANCIACION CREDITO BRILLA"/>
    <n v="-1162293"/>
    <x v="0"/>
  </r>
  <r>
    <x v="30"/>
    <d v="2015-02-13T00:00:00"/>
    <n v="58"/>
    <s v="INTERESES FINANCIACION CREDITO BRILLA"/>
    <n v="1162293"/>
    <x v="1"/>
  </r>
  <r>
    <x v="30"/>
    <d v="2015-02-13T00:00:00"/>
    <n v="60"/>
    <s v="SEGURO BRILLA"/>
    <n v="-14545"/>
    <x v="0"/>
  </r>
  <r>
    <x v="30"/>
    <d v="2015-02-13T00:00:00"/>
    <n v="60"/>
    <s v="SEGURO BRILLA"/>
    <n v="14545"/>
    <x v="1"/>
  </r>
  <r>
    <x v="30"/>
    <d v="2015-02-13T00:00:00"/>
    <n v="81"/>
    <s v="SERVICIOS VARIOS GRAVADO"/>
    <n v="-3111"/>
    <x v="0"/>
  </r>
  <r>
    <x v="30"/>
    <d v="2015-02-13T00:00:00"/>
    <n v="81"/>
    <s v="SERVICIOS VARIOS GRAVADO"/>
    <n v="3111"/>
    <x v="1"/>
  </r>
  <r>
    <x v="30"/>
    <d v="2015-02-13T00:00:00"/>
    <n v="98"/>
    <s v="REFINANCIACION"/>
    <n v="-104569"/>
    <x v="0"/>
  </r>
  <r>
    <x v="30"/>
    <d v="2015-02-13T00:00:00"/>
    <n v="98"/>
    <s v="REFINANCIACION"/>
    <n v="104569"/>
    <x v="1"/>
  </r>
  <r>
    <x v="30"/>
    <d v="2015-02-13T00:00:00"/>
    <n v="103"/>
    <s v="INTERESES FINANC RED INTERNA"/>
    <n v="-101544"/>
    <x v="0"/>
  </r>
  <r>
    <x v="30"/>
    <d v="2015-02-13T00:00:00"/>
    <n v="103"/>
    <s v="INTERESES FINANC RED INTERNA"/>
    <n v="101544"/>
    <x v="1"/>
  </r>
  <r>
    <x v="30"/>
    <d v="2015-02-13T00:00:00"/>
    <n v="108"/>
    <s v="RED INTERNA GRAVADA BASE 4"/>
    <n v="-94608"/>
    <x v="0"/>
  </r>
  <r>
    <x v="30"/>
    <d v="2015-02-13T00:00:00"/>
    <n v="108"/>
    <s v="RED INTERNA GRAVADA BASE 4"/>
    <n v="94608"/>
    <x v="1"/>
  </r>
  <r>
    <x v="30"/>
    <d v="2015-02-13T00:00:00"/>
    <n v="110"/>
    <s v="SERVICIO ASOCIADO RED INTERNA BASE 4"/>
    <n v="-19052"/>
    <x v="0"/>
  </r>
  <r>
    <x v="30"/>
    <d v="2015-02-13T00:00:00"/>
    <n v="110"/>
    <s v="SERVICIO ASOCIADO RED INTERNA BASE 4"/>
    <n v="19052"/>
    <x v="1"/>
  </r>
  <r>
    <x v="31"/>
    <d v="2015-02-13T00:00:00"/>
    <n v="3"/>
    <s v="CARGO FIJO"/>
    <n v="-108541"/>
    <x v="0"/>
  </r>
  <r>
    <x v="31"/>
    <d v="2015-02-13T00:00:00"/>
    <n v="3"/>
    <s v="CARGO FIJO"/>
    <n v="108541"/>
    <x v="1"/>
  </r>
  <r>
    <x v="31"/>
    <d v="2015-02-13T00:00:00"/>
    <n v="4"/>
    <s v="CARGO POR CONEXIÓN"/>
    <n v="-35664"/>
    <x v="0"/>
  </r>
  <r>
    <x v="31"/>
    <d v="2015-02-13T00:00:00"/>
    <n v="4"/>
    <s v="CARGO POR CONEXIÓN"/>
    <n v="35664"/>
    <x v="1"/>
  </r>
  <r>
    <x v="31"/>
    <d v="2015-02-13T00:00:00"/>
    <n v="7"/>
    <s v="CONSUMO"/>
    <n v="-1700258"/>
    <x v="0"/>
  </r>
  <r>
    <x v="31"/>
    <d v="2015-02-13T00:00:00"/>
    <n v="7"/>
    <s v="CONSUMO"/>
    <n v="1700258"/>
    <x v="1"/>
  </r>
  <r>
    <x v="31"/>
    <d v="2015-02-13T00:00:00"/>
    <n v="17"/>
    <s v="RECONEXION"/>
    <n v="-20032"/>
    <x v="0"/>
  </r>
  <r>
    <x v="31"/>
    <d v="2015-02-13T00:00:00"/>
    <n v="17"/>
    <s v="RECONEXION"/>
    <n v="20032"/>
    <x v="1"/>
  </r>
  <r>
    <x v="31"/>
    <d v="2015-02-13T00:00:00"/>
    <n v="24"/>
    <s v="REVISION PERIODICA"/>
    <n v="-90246"/>
    <x v="0"/>
  </r>
  <r>
    <x v="31"/>
    <d v="2015-02-13T00:00:00"/>
    <n v="24"/>
    <s v="REVISION PERIODICA"/>
    <n v="90246"/>
    <x v="1"/>
  </r>
  <r>
    <x v="31"/>
    <d v="2015-02-13T00:00:00"/>
    <n v="28"/>
    <s v="SERVICIOS ASOCIADOS CARGO POR CONEXIÓN"/>
    <n v="-184364"/>
    <x v="0"/>
  </r>
  <r>
    <x v="31"/>
    <d v="2015-02-13T00:00:00"/>
    <n v="28"/>
    <s v="SERVICIOS ASOCIADOS CARGO POR CONEXIÓN"/>
    <n v="184364"/>
    <x v="1"/>
  </r>
  <r>
    <x v="31"/>
    <d v="2015-02-13T00:00:00"/>
    <n v="30"/>
    <s v="SUBSIDIO"/>
    <n v="-587749"/>
    <x v="1"/>
  </r>
  <r>
    <x v="31"/>
    <d v="2015-02-13T00:00:00"/>
    <n v="30"/>
    <s v="SUBSIDIO"/>
    <n v="587749"/>
    <x v="0"/>
  </r>
  <r>
    <x v="31"/>
    <d v="2015-02-13T00:00:00"/>
    <n v="46"/>
    <s v="RECARGOS MORA EXCLUIDOS"/>
    <n v="-15641"/>
    <x v="0"/>
  </r>
  <r>
    <x v="31"/>
    <d v="2015-02-13T00:00:00"/>
    <n v="46"/>
    <s v="RECARGOS MORA EXCLUIDOS"/>
    <n v="15641"/>
    <x v="1"/>
  </r>
  <r>
    <x v="31"/>
    <d v="2015-02-13T00:00:00"/>
    <n v="49"/>
    <s v="GENERACION SALDO A FAVOR"/>
    <n v="-29155"/>
    <x v="0"/>
  </r>
  <r>
    <x v="31"/>
    <d v="2015-02-13T00:00:00"/>
    <n v="49"/>
    <s v="GENERACION SALDO A FAVOR"/>
    <n v="29155"/>
    <x v="1"/>
  </r>
  <r>
    <x v="31"/>
    <d v="2015-02-13T00:00:00"/>
    <n v="52"/>
    <s v="LIBERTY MERCADO ASEGURADO"/>
    <n v="-52248"/>
    <x v="0"/>
  </r>
  <r>
    <x v="31"/>
    <d v="2015-02-13T00:00:00"/>
    <n v="52"/>
    <s v="LIBERTY MERCADO ASEGURADO"/>
    <n v="52248"/>
    <x v="1"/>
  </r>
  <r>
    <x v="31"/>
    <d v="2015-02-13T00:00:00"/>
    <n v="56"/>
    <s v="INTERESES FINANCIACION CONEXION"/>
    <n v="-392746"/>
    <x v="0"/>
  </r>
  <r>
    <x v="31"/>
    <d v="2015-02-13T00:00:00"/>
    <n v="56"/>
    <s v="INTERESES FINANCIACION CONEXION"/>
    <n v="392746"/>
    <x v="1"/>
  </r>
  <r>
    <x v="31"/>
    <d v="2015-02-13T00:00:00"/>
    <n v="58"/>
    <s v="INTERESES FINANCIACION CREDITO BRILLA"/>
    <n v="-165857"/>
    <x v="0"/>
  </r>
  <r>
    <x v="31"/>
    <d v="2015-02-13T00:00:00"/>
    <n v="58"/>
    <s v="INTERESES FINANCIACION CREDITO BRILLA"/>
    <n v="165857"/>
    <x v="1"/>
  </r>
  <r>
    <x v="31"/>
    <d v="2015-02-13T00:00:00"/>
    <n v="60"/>
    <s v="SEGURO BRILLA"/>
    <n v="-1854"/>
    <x v="0"/>
  </r>
  <r>
    <x v="31"/>
    <d v="2015-02-13T00:00:00"/>
    <n v="60"/>
    <s v="SEGURO BRILLA"/>
    <n v="1854"/>
    <x v="1"/>
  </r>
  <r>
    <x v="31"/>
    <d v="2015-02-13T00:00:00"/>
    <n v="81"/>
    <s v="SERVICIOS VARIOS GRAVADO"/>
    <n v="-27"/>
    <x v="0"/>
  </r>
  <r>
    <x v="31"/>
    <d v="2015-02-13T00:00:00"/>
    <n v="81"/>
    <s v="SERVICIOS VARIOS GRAVADO"/>
    <n v="27"/>
    <x v="1"/>
  </r>
  <r>
    <x v="31"/>
    <d v="2015-02-13T00:00:00"/>
    <n v="98"/>
    <s v="REFINANCIACION"/>
    <n v="-81429"/>
    <x v="0"/>
  </r>
  <r>
    <x v="31"/>
    <d v="2015-02-13T00:00:00"/>
    <n v="98"/>
    <s v="REFINANCIACION"/>
    <n v="81429"/>
    <x v="1"/>
  </r>
  <r>
    <x v="31"/>
    <d v="2015-02-13T00:00:00"/>
    <n v="103"/>
    <s v="INTERESES FINANC RED INTERNA"/>
    <n v="-155541"/>
    <x v="0"/>
  </r>
  <r>
    <x v="31"/>
    <d v="2015-02-13T00:00:00"/>
    <n v="103"/>
    <s v="INTERESES FINANC RED INTERNA"/>
    <n v="155541"/>
    <x v="1"/>
  </r>
  <r>
    <x v="31"/>
    <d v="2015-02-13T00:00:00"/>
    <n v="108"/>
    <s v="RED INTERNA GRAVADA BASE 4"/>
    <n v="-77311"/>
    <x v="0"/>
  </r>
  <r>
    <x v="31"/>
    <d v="2015-02-13T00:00:00"/>
    <n v="108"/>
    <s v="RED INTERNA GRAVADA BASE 4"/>
    <n v="77311"/>
    <x v="1"/>
  </r>
  <r>
    <x v="31"/>
    <d v="2015-02-13T00:00:00"/>
    <n v="110"/>
    <s v="SERVICIO ASOCIADO RED INTERNA BASE 4"/>
    <n v="-49435"/>
    <x v="0"/>
  </r>
  <r>
    <x v="31"/>
    <d v="2015-02-13T00:00:00"/>
    <n v="110"/>
    <s v="SERVICIO ASOCIADO RED INTERNA BASE 4"/>
    <n v="49435"/>
    <x v="1"/>
  </r>
  <r>
    <x v="32"/>
    <d v="2015-02-13T00:00:00"/>
    <n v="3"/>
    <s v="CARGO FIJO"/>
    <n v="-29564"/>
    <x v="0"/>
  </r>
  <r>
    <x v="32"/>
    <d v="2015-02-13T00:00:00"/>
    <n v="3"/>
    <s v="CARGO FIJO"/>
    <n v="29564"/>
    <x v="1"/>
  </r>
  <r>
    <x v="32"/>
    <d v="2015-02-13T00:00:00"/>
    <n v="4"/>
    <s v="CARGO POR CONEXIÓN"/>
    <n v="-23657"/>
    <x v="0"/>
  </r>
  <r>
    <x v="32"/>
    <d v="2015-02-13T00:00:00"/>
    <n v="4"/>
    <s v="CARGO POR CONEXIÓN"/>
    <n v="23657"/>
    <x v="1"/>
  </r>
  <r>
    <x v="32"/>
    <d v="2015-02-13T00:00:00"/>
    <n v="7"/>
    <s v="CONSUMO"/>
    <n v="-895705"/>
    <x v="0"/>
  </r>
  <r>
    <x v="32"/>
    <d v="2015-02-13T00:00:00"/>
    <n v="7"/>
    <s v="CONSUMO"/>
    <n v="895705"/>
    <x v="1"/>
  </r>
  <r>
    <x v="32"/>
    <d v="2015-02-13T00:00:00"/>
    <n v="17"/>
    <s v="RECONEXION"/>
    <n v="-5133"/>
    <x v="0"/>
  </r>
  <r>
    <x v="32"/>
    <d v="2015-02-13T00:00:00"/>
    <n v="17"/>
    <s v="RECONEXION"/>
    <n v="5133"/>
    <x v="1"/>
  </r>
  <r>
    <x v="32"/>
    <d v="2015-02-13T00:00:00"/>
    <n v="24"/>
    <s v="REVISION PERIODICA"/>
    <n v="-44960"/>
    <x v="0"/>
  </r>
  <r>
    <x v="32"/>
    <d v="2015-02-13T00:00:00"/>
    <n v="24"/>
    <s v="REVISION PERIODICA"/>
    <n v="44960"/>
    <x v="1"/>
  </r>
  <r>
    <x v="32"/>
    <d v="2015-02-13T00:00:00"/>
    <n v="28"/>
    <s v="SERVICIOS ASOCIADOS CARGO POR CONEXIÓN"/>
    <n v="-18295"/>
    <x v="0"/>
  </r>
  <r>
    <x v="32"/>
    <d v="2015-02-13T00:00:00"/>
    <n v="28"/>
    <s v="SERVICIOS ASOCIADOS CARGO POR CONEXIÓN"/>
    <n v="18295"/>
    <x v="1"/>
  </r>
  <r>
    <x v="32"/>
    <d v="2015-02-13T00:00:00"/>
    <n v="30"/>
    <s v="SUBSIDIO"/>
    <n v="-364129"/>
    <x v="1"/>
  </r>
  <r>
    <x v="32"/>
    <d v="2015-02-13T00:00:00"/>
    <n v="30"/>
    <s v="SUBSIDIO"/>
    <n v="364129"/>
    <x v="0"/>
  </r>
  <r>
    <x v="32"/>
    <d v="2015-02-13T00:00:00"/>
    <n v="32"/>
    <s v="VENTA BIENES"/>
    <n v="-3107"/>
    <x v="0"/>
  </r>
  <r>
    <x v="32"/>
    <d v="2015-02-13T00:00:00"/>
    <n v="32"/>
    <s v="VENTA BIENES"/>
    <n v="3107"/>
    <x v="1"/>
  </r>
  <r>
    <x v="32"/>
    <d v="2015-02-13T00:00:00"/>
    <n v="46"/>
    <s v="RECARGOS MORA EXCLUIDOS"/>
    <n v="-9824"/>
    <x v="0"/>
  </r>
  <r>
    <x v="32"/>
    <d v="2015-02-13T00:00:00"/>
    <n v="46"/>
    <s v="RECARGOS MORA EXCLUIDOS"/>
    <n v="9824"/>
    <x v="1"/>
  </r>
  <r>
    <x v="32"/>
    <d v="2015-02-13T00:00:00"/>
    <n v="52"/>
    <s v="LIBERTY MERCADO ASEGURADO"/>
    <n v="-26800"/>
    <x v="0"/>
  </r>
  <r>
    <x v="32"/>
    <d v="2015-02-13T00:00:00"/>
    <n v="52"/>
    <s v="LIBERTY MERCADO ASEGURADO"/>
    <n v="26800"/>
    <x v="1"/>
  </r>
  <r>
    <x v="32"/>
    <d v="2015-02-13T00:00:00"/>
    <n v="56"/>
    <s v="INTERESES FINANCIACION CONEXION"/>
    <n v="-114067"/>
    <x v="0"/>
  </r>
  <r>
    <x v="32"/>
    <d v="2015-02-13T00:00:00"/>
    <n v="56"/>
    <s v="INTERESES FINANCIACION CONEXION"/>
    <n v="114067"/>
    <x v="1"/>
  </r>
  <r>
    <x v="32"/>
    <d v="2015-02-13T00:00:00"/>
    <n v="58"/>
    <s v="INTERESES FINANCIACION CREDITO BRILLA"/>
    <n v="-368429"/>
    <x v="0"/>
  </r>
  <r>
    <x v="32"/>
    <d v="2015-02-13T00:00:00"/>
    <n v="58"/>
    <s v="INTERESES FINANCIACION CREDITO BRILLA"/>
    <n v="368429"/>
    <x v="1"/>
  </r>
  <r>
    <x v="32"/>
    <d v="2015-02-13T00:00:00"/>
    <n v="60"/>
    <s v="SEGURO BRILLA"/>
    <n v="-3115"/>
    <x v="0"/>
  </r>
  <r>
    <x v="32"/>
    <d v="2015-02-13T00:00:00"/>
    <n v="60"/>
    <s v="SEGURO BRILLA"/>
    <n v="3115"/>
    <x v="1"/>
  </r>
  <r>
    <x v="32"/>
    <d v="2015-02-13T00:00:00"/>
    <n v="98"/>
    <s v="REFINANCIACION"/>
    <n v="-46077"/>
    <x v="0"/>
  </r>
  <r>
    <x v="32"/>
    <d v="2015-02-13T00:00:00"/>
    <n v="98"/>
    <s v="REFINANCIACION"/>
    <n v="46077"/>
    <x v="1"/>
  </r>
  <r>
    <x v="32"/>
    <d v="2015-02-13T00:00:00"/>
    <n v="103"/>
    <s v="INTERESES FINANC RED INTERNA"/>
    <n v="-37816"/>
    <x v="0"/>
  </r>
  <r>
    <x v="32"/>
    <d v="2015-02-13T00:00:00"/>
    <n v="103"/>
    <s v="INTERESES FINANC RED INTERNA"/>
    <n v="37816"/>
    <x v="1"/>
  </r>
  <r>
    <x v="32"/>
    <d v="2015-02-13T00:00:00"/>
    <n v="108"/>
    <s v="RED INTERNA GRAVADA BASE 4"/>
    <n v="-40082"/>
    <x v="0"/>
  </r>
  <r>
    <x v="32"/>
    <d v="2015-02-13T00:00:00"/>
    <n v="108"/>
    <s v="RED INTERNA GRAVADA BASE 4"/>
    <n v="40082"/>
    <x v="1"/>
  </r>
  <r>
    <x v="32"/>
    <d v="2015-02-13T00:00:00"/>
    <n v="110"/>
    <s v="SERVICIO ASOCIADO RED INTERNA BASE 4"/>
    <n v="-21246"/>
    <x v="0"/>
  </r>
  <r>
    <x v="32"/>
    <d v="2015-02-13T00:00:00"/>
    <n v="110"/>
    <s v="SERVICIO ASOCIADO RED INTERNA BASE 4"/>
    <n v="21246"/>
    <x v="1"/>
  </r>
  <r>
    <x v="33"/>
    <d v="2015-02-13T00:00:00"/>
    <n v="3"/>
    <s v="CARGO FIJO"/>
    <n v="-29597"/>
    <x v="0"/>
  </r>
  <r>
    <x v="33"/>
    <d v="2015-02-13T00:00:00"/>
    <n v="3"/>
    <s v="CARGO FIJO"/>
    <n v="29597"/>
    <x v="1"/>
  </r>
  <r>
    <x v="33"/>
    <d v="2015-02-13T00:00:00"/>
    <n v="4"/>
    <s v="CARGO POR CONEXIÓN"/>
    <n v="-45162"/>
    <x v="0"/>
  </r>
  <r>
    <x v="33"/>
    <d v="2015-02-13T00:00:00"/>
    <n v="4"/>
    <s v="CARGO POR CONEXIÓN"/>
    <n v="45162"/>
    <x v="1"/>
  </r>
  <r>
    <x v="33"/>
    <d v="2015-02-13T00:00:00"/>
    <n v="7"/>
    <s v="CONSUMO"/>
    <n v="-1343141"/>
    <x v="0"/>
  </r>
  <r>
    <x v="33"/>
    <d v="2015-02-13T00:00:00"/>
    <n v="7"/>
    <s v="CONSUMO"/>
    <n v="1343141"/>
    <x v="1"/>
  </r>
  <r>
    <x v="33"/>
    <d v="2015-02-13T00:00:00"/>
    <n v="8"/>
    <s v="CONTRIBUCION"/>
    <n v="-18454"/>
    <x v="0"/>
  </r>
  <r>
    <x v="33"/>
    <d v="2015-02-13T00:00:00"/>
    <n v="8"/>
    <s v="CONTRIBUCION"/>
    <n v="18454"/>
    <x v="1"/>
  </r>
  <r>
    <x v="33"/>
    <d v="2015-02-13T00:00:00"/>
    <n v="17"/>
    <s v="RECONEXION"/>
    <n v="-5170"/>
    <x v="0"/>
  </r>
  <r>
    <x v="33"/>
    <d v="2015-02-13T00:00:00"/>
    <n v="17"/>
    <s v="RECONEXION"/>
    <n v="5170"/>
    <x v="1"/>
  </r>
  <r>
    <x v="33"/>
    <d v="2015-02-13T00:00:00"/>
    <n v="24"/>
    <s v="REVISION PERIODICA"/>
    <n v="-74278"/>
    <x v="0"/>
  </r>
  <r>
    <x v="33"/>
    <d v="2015-02-13T00:00:00"/>
    <n v="24"/>
    <s v="REVISION PERIODICA"/>
    <n v="74278"/>
    <x v="1"/>
  </r>
  <r>
    <x v="33"/>
    <d v="2015-02-13T00:00:00"/>
    <n v="28"/>
    <s v="SERVICIOS ASOCIADOS CARGO POR CONEXIÓN"/>
    <n v="-94699"/>
    <x v="0"/>
  </r>
  <r>
    <x v="33"/>
    <d v="2015-02-13T00:00:00"/>
    <n v="28"/>
    <s v="SERVICIOS ASOCIADOS CARGO POR CONEXIÓN"/>
    <n v="94699"/>
    <x v="1"/>
  </r>
  <r>
    <x v="33"/>
    <d v="2015-02-13T00:00:00"/>
    <n v="30"/>
    <s v="SUBSIDIO"/>
    <n v="-499726"/>
    <x v="1"/>
  </r>
  <r>
    <x v="33"/>
    <d v="2015-02-13T00:00:00"/>
    <n v="30"/>
    <s v="SUBSIDIO"/>
    <n v="499726"/>
    <x v="0"/>
  </r>
  <r>
    <x v="33"/>
    <d v="2015-02-13T00:00:00"/>
    <n v="32"/>
    <s v="VENTA BIENES"/>
    <n v="-2481"/>
    <x v="0"/>
  </r>
  <r>
    <x v="33"/>
    <d v="2015-02-13T00:00:00"/>
    <n v="32"/>
    <s v="VENTA BIENES"/>
    <n v="2481"/>
    <x v="1"/>
  </r>
  <r>
    <x v="33"/>
    <d v="2015-02-13T00:00:00"/>
    <n v="46"/>
    <s v="RECARGOS MORA EXCLUIDOS"/>
    <n v="-12297"/>
    <x v="0"/>
  </r>
  <r>
    <x v="33"/>
    <d v="2015-02-13T00:00:00"/>
    <n v="46"/>
    <s v="RECARGOS MORA EXCLUIDOS"/>
    <n v="12297"/>
    <x v="1"/>
  </r>
  <r>
    <x v="33"/>
    <d v="2015-02-13T00:00:00"/>
    <n v="49"/>
    <s v="GENERACION SALDO A FAVOR"/>
    <n v="-14966"/>
    <x v="0"/>
  </r>
  <r>
    <x v="33"/>
    <d v="2015-02-13T00:00:00"/>
    <n v="49"/>
    <s v="GENERACION SALDO A FAVOR"/>
    <n v="14966"/>
    <x v="1"/>
  </r>
  <r>
    <x v="33"/>
    <d v="2015-02-13T00:00:00"/>
    <n v="52"/>
    <s v="LIBERTY MERCADO ASEGURADO"/>
    <n v="-54087"/>
    <x v="0"/>
  </r>
  <r>
    <x v="33"/>
    <d v="2015-02-13T00:00:00"/>
    <n v="52"/>
    <s v="LIBERTY MERCADO ASEGURADO"/>
    <n v="54087"/>
    <x v="1"/>
  </r>
  <r>
    <x v="33"/>
    <d v="2015-02-13T00:00:00"/>
    <n v="56"/>
    <s v="INTERESES FINANCIACION CONEXION"/>
    <n v="-157897"/>
    <x v="0"/>
  </r>
  <r>
    <x v="33"/>
    <d v="2015-02-13T00:00:00"/>
    <n v="56"/>
    <s v="INTERESES FINANCIACION CONEXION"/>
    <n v="157897"/>
    <x v="1"/>
  </r>
  <r>
    <x v="33"/>
    <d v="2015-02-13T00:00:00"/>
    <n v="58"/>
    <s v="INTERESES FINANCIACION CREDITO BRILLA"/>
    <n v="-218481"/>
    <x v="0"/>
  </r>
  <r>
    <x v="33"/>
    <d v="2015-02-13T00:00:00"/>
    <n v="58"/>
    <s v="INTERESES FINANCIACION CREDITO BRILLA"/>
    <n v="218481"/>
    <x v="1"/>
  </r>
  <r>
    <x v="33"/>
    <d v="2015-02-13T00:00:00"/>
    <n v="60"/>
    <s v="SEGURO BRILLA"/>
    <n v="-2863"/>
    <x v="0"/>
  </r>
  <r>
    <x v="33"/>
    <d v="2015-02-13T00:00:00"/>
    <n v="60"/>
    <s v="SEGURO BRILLA"/>
    <n v="2863"/>
    <x v="1"/>
  </r>
  <r>
    <x v="33"/>
    <d v="2015-02-13T00:00:00"/>
    <n v="81"/>
    <s v="SERVICIOS VARIOS GRAVADO"/>
    <n v="-1400"/>
    <x v="0"/>
  </r>
  <r>
    <x v="33"/>
    <d v="2015-02-13T00:00:00"/>
    <n v="81"/>
    <s v="SERVICIOS VARIOS GRAVADO"/>
    <n v="1400"/>
    <x v="1"/>
  </r>
  <r>
    <x v="33"/>
    <d v="2015-02-13T00:00:00"/>
    <n v="98"/>
    <s v="REFINANCIACION"/>
    <n v="-23258"/>
    <x v="0"/>
  </r>
  <r>
    <x v="33"/>
    <d v="2015-02-13T00:00:00"/>
    <n v="98"/>
    <s v="REFINANCIACION"/>
    <n v="23258"/>
    <x v="1"/>
  </r>
  <r>
    <x v="33"/>
    <d v="2015-02-13T00:00:00"/>
    <n v="103"/>
    <s v="INTERESES FINANC RED INTERNA"/>
    <n v="-155592"/>
    <x v="0"/>
  </r>
  <r>
    <x v="33"/>
    <d v="2015-02-13T00:00:00"/>
    <n v="103"/>
    <s v="INTERESES FINANC RED INTERNA"/>
    <n v="155592"/>
    <x v="1"/>
  </r>
  <r>
    <x v="33"/>
    <d v="2015-02-13T00:00:00"/>
    <n v="108"/>
    <s v="RED INTERNA GRAVADA BASE 4"/>
    <n v="-90983"/>
    <x v="0"/>
  </r>
  <r>
    <x v="33"/>
    <d v="2015-02-13T00:00:00"/>
    <n v="108"/>
    <s v="RED INTERNA GRAVADA BASE 4"/>
    <n v="90983"/>
    <x v="1"/>
  </r>
  <r>
    <x v="33"/>
    <d v="2015-02-13T00:00:00"/>
    <n v="110"/>
    <s v="SERVICIO ASOCIADO RED INTERNA BASE 4"/>
    <n v="-40414"/>
    <x v="0"/>
  </r>
  <r>
    <x v="33"/>
    <d v="2015-02-13T00:00:00"/>
    <n v="110"/>
    <s v="SERVICIO ASOCIADO RED INTERNA BASE 4"/>
    <n v="40414"/>
    <x v="1"/>
  </r>
  <r>
    <x v="34"/>
    <d v="2015-02-13T00:00:00"/>
    <n v="1"/>
    <s v="ANTICIPOS"/>
    <n v="-6562"/>
    <x v="0"/>
  </r>
  <r>
    <x v="34"/>
    <d v="2015-02-13T00:00:00"/>
    <n v="1"/>
    <s v="ANTICIPOS"/>
    <n v="6562"/>
    <x v="1"/>
  </r>
  <r>
    <x v="34"/>
    <d v="2015-02-13T00:00:00"/>
    <n v="3"/>
    <s v="CARGO FIJO"/>
    <n v="-3290"/>
    <x v="0"/>
  </r>
  <r>
    <x v="34"/>
    <d v="2015-02-13T00:00:00"/>
    <n v="3"/>
    <s v="CARGO FIJO"/>
    <n v="3290"/>
    <x v="1"/>
  </r>
  <r>
    <x v="34"/>
    <d v="2015-02-13T00:00:00"/>
    <n v="4"/>
    <s v="CARGO POR CONEXIÓN"/>
    <n v="-115302"/>
    <x v="0"/>
  </r>
  <r>
    <x v="34"/>
    <d v="2015-02-13T00:00:00"/>
    <n v="4"/>
    <s v="CARGO POR CONEXIÓN"/>
    <n v="115302"/>
    <x v="1"/>
  </r>
  <r>
    <x v="34"/>
    <d v="2015-02-13T00:00:00"/>
    <n v="7"/>
    <s v="CONSUMO"/>
    <n v="-2381996"/>
    <x v="0"/>
  </r>
  <r>
    <x v="34"/>
    <d v="2015-02-13T00:00:00"/>
    <n v="7"/>
    <s v="CONSUMO"/>
    <n v="2381996"/>
    <x v="1"/>
  </r>
  <r>
    <x v="34"/>
    <d v="2015-02-13T00:00:00"/>
    <n v="8"/>
    <s v="CONTRIBUCION"/>
    <n v="-1329"/>
    <x v="0"/>
  </r>
  <r>
    <x v="34"/>
    <d v="2015-02-13T00:00:00"/>
    <n v="8"/>
    <s v="CONTRIBUCION"/>
    <n v="1329"/>
    <x v="1"/>
  </r>
  <r>
    <x v="34"/>
    <d v="2015-02-13T00:00:00"/>
    <n v="17"/>
    <s v="RECONEXION"/>
    <n v="-10830"/>
    <x v="0"/>
  </r>
  <r>
    <x v="34"/>
    <d v="2015-02-13T00:00:00"/>
    <n v="17"/>
    <s v="RECONEXION"/>
    <n v="10830"/>
    <x v="1"/>
  </r>
  <r>
    <x v="34"/>
    <d v="2015-02-13T00:00:00"/>
    <n v="24"/>
    <s v="REVISION PERIODICA"/>
    <n v="-157613"/>
    <x v="0"/>
  </r>
  <r>
    <x v="34"/>
    <d v="2015-02-13T00:00:00"/>
    <n v="24"/>
    <s v="REVISION PERIODICA"/>
    <n v="157613"/>
    <x v="1"/>
  </r>
  <r>
    <x v="34"/>
    <d v="2015-02-13T00:00:00"/>
    <n v="28"/>
    <s v="SERVICIOS ASOCIADOS CARGO POR CONEXIÓN"/>
    <n v="-94491"/>
    <x v="0"/>
  </r>
  <r>
    <x v="34"/>
    <d v="2015-02-13T00:00:00"/>
    <n v="28"/>
    <s v="SERVICIOS ASOCIADOS CARGO POR CONEXIÓN"/>
    <n v="94491"/>
    <x v="1"/>
  </r>
  <r>
    <x v="34"/>
    <d v="2015-02-13T00:00:00"/>
    <n v="30"/>
    <s v="SUBSIDIO"/>
    <n v="-1157504"/>
    <x v="1"/>
  </r>
  <r>
    <x v="34"/>
    <d v="2015-02-13T00:00:00"/>
    <n v="30"/>
    <s v="SUBSIDIO"/>
    <n v="1157504"/>
    <x v="0"/>
  </r>
  <r>
    <x v="34"/>
    <d v="2015-02-13T00:00:00"/>
    <n v="46"/>
    <s v="RECARGOS MORA EXCLUIDOS"/>
    <n v="-15599"/>
    <x v="0"/>
  </r>
  <r>
    <x v="34"/>
    <d v="2015-02-13T00:00:00"/>
    <n v="46"/>
    <s v="RECARGOS MORA EXCLUIDOS"/>
    <n v="15599"/>
    <x v="1"/>
  </r>
  <r>
    <x v="34"/>
    <d v="2015-02-13T00:00:00"/>
    <n v="49"/>
    <s v="GENERACION SALDO A FAVOR"/>
    <n v="-3054"/>
    <x v="0"/>
  </r>
  <r>
    <x v="34"/>
    <d v="2015-02-13T00:00:00"/>
    <n v="49"/>
    <s v="GENERACION SALDO A FAVOR"/>
    <n v="3054"/>
    <x v="1"/>
  </r>
  <r>
    <x v="34"/>
    <d v="2015-02-13T00:00:00"/>
    <n v="52"/>
    <s v="LIBERTY MERCADO ASEGURADO"/>
    <n v="-255061"/>
    <x v="0"/>
  </r>
  <r>
    <x v="34"/>
    <d v="2015-02-13T00:00:00"/>
    <n v="52"/>
    <s v="LIBERTY MERCADO ASEGURADO"/>
    <n v="255061"/>
    <x v="1"/>
  </r>
  <r>
    <x v="34"/>
    <d v="2015-02-13T00:00:00"/>
    <n v="56"/>
    <s v="INTERESES FINANCIACION CONEXION"/>
    <n v="-398188"/>
    <x v="0"/>
  </r>
  <r>
    <x v="34"/>
    <d v="2015-02-13T00:00:00"/>
    <n v="56"/>
    <s v="INTERESES FINANCIACION CONEXION"/>
    <n v="398188"/>
    <x v="1"/>
  </r>
  <r>
    <x v="34"/>
    <d v="2015-02-13T00:00:00"/>
    <n v="58"/>
    <s v="INTERESES FINANCIACION CREDITO BRILLA"/>
    <n v="-1237785"/>
    <x v="0"/>
  </r>
  <r>
    <x v="34"/>
    <d v="2015-02-13T00:00:00"/>
    <n v="58"/>
    <s v="INTERESES FINANCIACION CREDITO BRILLA"/>
    <n v="1237785"/>
    <x v="1"/>
  </r>
  <r>
    <x v="34"/>
    <d v="2015-02-13T00:00:00"/>
    <n v="60"/>
    <s v="SEGURO BRILLA"/>
    <n v="-14363"/>
    <x v="0"/>
  </r>
  <r>
    <x v="34"/>
    <d v="2015-02-13T00:00:00"/>
    <n v="60"/>
    <s v="SEGURO BRILLA"/>
    <n v="14363"/>
    <x v="1"/>
  </r>
  <r>
    <x v="34"/>
    <d v="2015-02-13T00:00:00"/>
    <n v="81"/>
    <s v="SERVICIOS VARIOS GRAVADO"/>
    <n v="-5600"/>
    <x v="0"/>
  </r>
  <r>
    <x v="34"/>
    <d v="2015-02-13T00:00:00"/>
    <n v="81"/>
    <s v="SERVICIOS VARIOS GRAVADO"/>
    <n v="5600"/>
    <x v="1"/>
  </r>
  <r>
    <x v="34"/>
    <d v="2015-02-13T00:00:00"/>
    <n v="98"/>
    <s v="REFINANCIACION"/>
    <n v="-89879"/>
    <x v="0"/>
  </r>
  <r>
    <x v="34"/>
    <d v="2015-02-13T00:00:00"/>
    <n v="98"/>
    <s v="REFINANCIACION"/>
    <n v="89879"/>
    <x v="1"/>
  </r>
  <r>
    <x v="34"/>
    <d v="2015-02-13T00:00:00"/>
    <n v="103"/>
    <s v="INTERESES FINANC RED INTERNA"/>
    <n v="-367876"/>
    <x v="0"/>
  </r>
  <r>
    <x v="34"/>
    <d v="2015-02-13T00:00:00"/>
    <n v="103"/>
    <s v="INTERESES FINANC RED INTERNA"/>
    <n v="367876"/>
    <x v="1"/>
  </r>
  <r>
    <x v="34"/>
    <d v="2015-02-13T00:00:00"/>
    <n v="108"/>
    <s v="RED INTERNA GRAVADA BASE 4"/>
    <n v="-223122"/>
    <x v="0"/>
  </r>
  <r>
    <x v="34"/>
    <d v="2015-02-13T00:00:00"/>
    <n v="108"/>
    <s v="RED INTERNA GRAVADA BASE 4"/>
    <n v="223122"/>
    <x v="1"/>
  </r>
  <r>
    <x v="34"/>
    <d v="2015-02-13T00:00:00"/>
    <n v="110"/>
    <s v="SERVICIO ASOCIADO RED INTERNA BASE 4"/>
    <n v="-132195"/>
    <x v="0"/>
  </r>
  <r>
    <x v="34"/>
    <d v="2015-02-13T00:00:00"/>
    <n v="110"/>
    <s v="SERVICIO ASOCIADO RED INTERNA BASE 4"/>
    <n v="132195"/>
    <x v="1"/>
  </r>
  <r>
    <x v="35"/>
    <d v="2015-02-13T00:00:00"/>
    <n v="1"/>
    <s v="ANTICIPOS"/>
    <n v="-4868"/>
    <x v="0"/>
  </r>
  <r>
    <x v="35"/>
    <d v="2015-02-13T00:00:00"/>
    <n v="1"/>
    <s v="ANTICIPOS"/>
    <n v="4868"/>
    <x v="1"/>
  </r>
  <r>
    <x v="35"/>
    <d v="2015-02-13T00:00:00"/>
    <n v="4"/>
    <s v="CARGO POR CONEXIÓN"/>
    <n v="-18343"/>
    <x v="0"/>
  </r>
  <r>
    <x v="35"/>
    <d v="2015-02-13T00:00:00"/>
    <n v="4"/>
    <s v="CARGO POR CONEXIÓN"/>
    <n v="18343"/>
    <x v="1"/>
  </r>
  <r>
    <x v="35"/>
    <d v="2015-02-13T00:00:00"/>
    <n v="7"/>
    <s v="CONSUMO"/>
    <n v="-2060923"/>
    <x v="0"/>
  </r>
  <r>
    <x v="35"/>
    <d v="2015-02-13T00:00:00"/>
    <n v="7"/>
    <s v="CONSUMO"/>
    <n v="2060923"/>
    <x v="1"/>
  </r>
  <r>
    <x v="35"/>
    <d v="2015-02-13T00:00:00"/>
    <n v="17"/>
    <s v="RECONEXION"/>
    <n v="-9494"/>
    <x v="0"/>
  </r>
  <r>
    <x v="35"/>
    <d v="2015-02-13T00:00:00"/>
    <n v="17"/>
    <s v="RECONEXION"/>
    <n v="9494"/>
    <x v="1"/>
  </r>
  <r>
    <x v="35"/>
    <d v="2015-02-13T00:00:00"/>
    <n v="24"/>
    <s v="REVISION PERIODICA"/>
    <n v="-105893"/>
    <x v="0"/>
  </r>
  <r>
    <x v="35"/>
    <d v="2015-02-13T00:00:00"/>
    <n v="24"/>
    <s v="REVISION PERIODICA"/>
    <n v="105893"/>
    <x v="1"/>
  </r>
  <r>
    <x v="35"/>
    <d v="2015-02-13T00:00:00"/>
    <n v="28"/>
    <s v="SERVICIOS ASOCIADOS CARGO POR CONEXIÓN"/>
    <n v="-58734"/>
    <x v="0"/>
  </r>
  <r>
    <x v="35"/>
    <d v="2015-02-13T00:00:00"/>
    <n v="28"/>
    <s v="SERVICIOS ASOCIADOS CARGO POR CONEXIÓN"/>
    <n v="58734"/>
    <x v="1"/>
  </r>
  <r>
    <x v="35"/>
    <d v="2015-02-13T00:00:00"/>
    <n v="30"/>
    <s v="SUBSIDIO"/>
    <n v="-1063135"/>
    <x v="1"/>
  </r>
  <r>
    <x v="35"/>
    <d v="2015-02-13T00:00:00"/>
    <n v="30"/>
    <s v="SUBSIDIO"/>
    <n v="1063135"/>
    <x v="0"/>
  </r>
  <r>
    <x v="35"/>
    <d v="2015-02-13T00:00:00"/>
    <n v="46"/>
    <s v="RECARGOS MORA EXCLUIDOS"/>
    <n v="-9321"/>
    <x v="0"/>
  </r>
  <r>
    <x v="35"/>
    <d v="2015-02-13T00:00:00"/>
    <n v="46"/>
    <s v="RECARGOS MORA EXCLUIDOS"/>
    <n v="9321"/>
    <x v="1"/>
  </r>
  <r>
    <x v="35"/>
    <d v="2015-02-13T00:00:00"/>
    <n v="52"/>
    <s v="LIBERTY MERCADO ASEGURADO"/>
    <n v="-66660"/>
    <x v="0"/>
  </r>
  <r>
    <x v="35"/>
    <d v="2015-02-13T00:00:00"/>
    <n v="52"/>
    <s v="LIBERTY MERCADO ASEGURADO"/>
    <n v="66660"/>
    <x v="1"/>
  </r>
  <r>
    <x v="35"/>
    <d v="2015-02-13T00:00:00"/>
    <n v="56"/>
    <s v="INTERESES FINANCIACION CONEXION"/>
    <n v="-357171"/>
    <x v="0"/>
  </r>
  <r>
    <x v="35"/>
    <d v="2015-02-13T00:00:00"/>
    <n v="56"/>
    <s v="INTERESES FINANCIACION CONEXION"/>
    <n v="357171"/>
    <x v="1"/>
  </r>
  <r>
    <x v="35"/>
    <d v="2015-02-13T00:00:00"/>
    <n v="58"/>
    <s v="INTERESES FINANCIACION CREDITO BRILLA"/>
    <n v="-850040"/>
    <x v="0"/>
  </r>
  <r>
    <x v="35"/>
    <d v="2015-02-13T00:00:00"/>
    <n v="58"/>
    <s v="INTERESES FINANCIACION CREDITO BRILLA"/>
    <n v="850040"/>
    <x v="1"/>
  </r>
  <r>
    <x v="35"/>
    <d v="2015-02-13T00:00:00"/>
    <n v="60"/>
    <s v="SEGURO BRILLA"/>
    <n v="-11598"/>
    <x v="0"/>
  </r>
  <r>
    <x v="35"/>
    <d v="2015-02-13T00:00:00"/>
    <n v="60"/>
    <s v="SEGURO BRILLA"/>
    <n v="11598"/>
    <x v="1"/>
  </r>
  <r>
    <x v="35"/>
    <d v="2015-02-13T00:00:00"/>
    <n v="81"/>
    <s v="SERVICIOS VARIOS GRAVADO"/>
    <n v="-4193"/>
    <x v="0"/>
  </r>
  <r>
    <x v="35"/>
    <d v="2015-02-13T00:00:00"/>
    <n v="81"/>
    <s v="SERVICIOS VARIOS GRAVADO"/>
    <n v="4193"/>
    <x v="1"/>
  </r>
  <r>
    <x v="35"/>
    <d v="2015-02-13T00:00:00"/>
    <n v="98"/>
    <s v="REFINANCIACION"/>
    <n v="-124738"/>
    <x v="0"/>
  </r>
  <r>
    <x v="35"/>
    <d v="2015-02-13T00:00:00"/>
    <n v="98"/>
    <s v="REFINANCIACION"/>
    <n v="124738"/>
    <x v="1"/>
  </r>
  <r>
    <x v="35"/>
    <d v="2015-02-13T00:00:00"/>
    <n v="103"/>
    <s v="INTERESES FINANC RED INTERNA"/>
    <n v="-102907"/>
    <x v="0"/>
  </r>
  <r>
    <x v="35"/>
    <d v="2015-02-13T00:00:00"/>
    <n v="103"/>
    <s v="INTERESES FINANC RED INTERNA"/>
    <n v="102907"/>
    <x v="1"/>
  </r>
  <r>
    <x v="35"/>
    <d v="2015-02-13T00:00:00"/>
    <n v="108"/>
    <s v="RED INTERNA GRAVADA BASE 4"/>
    <n v="-45391"/>
    <x v="0"/>
  </r>
  <r>
    <x v="35"/>
    <d v="2015-02-13T00:00:00"/>
    <n v="108"/>
    <s v="RED INTERNA GRAVADA BASE 4"/>
    <n v="45391"/>
    <x v="1"/>
  </r>
  <r>
    <x v="35"/>
    <d v="2015-02-13T00:00:00"/>
    <n v="110"/>
    <s v="SERVICIO ASOCIADO RED INTERNA BASE 4"/>
    <n v="-32874"/>
    <x v="0"/>
  </r>
  <r>
    <x v="35"/>
    <d v="2015-02-13T00:00:00"/>
    <n v="110"/>
    <s v="SERVICIO ASOCIADO RED INTERNA BASE 4"/>
    <n v="32874"/>
    <x v="1"/>
  </r>
  <r>
    <x v="36"/>
    <d v="2015-02-13T00:00:00"/>
    <n v="4"/>
    <s v="CARGO POR CONEXIÓN"/>
    <n v="-381214"/>
    <x v="0"/>
  </r>
  <r>
    <x v="36"/>
    <d v="2015-02-13T00:00:00"/>
    <n v="4"/>
    <s v="CARGO POR CONEXIÓN"/>
    <n v="381214"/>
    <x v="1"/>
  </r>
  <r>
    <x v="36"/>
    <d v="2015-02-13T00:00:00"/>
    <n v="7"/>
    <s v="CONSUMO"/>
    <n v="-2825027"/>
    <x v="0"/>
  </r>
  <r>
    <x v="36"/>
    <d v="2015-02-13T00:00:00"/>
    <n v="7"/>
    <s v="CONSUMO"/>
    <n v="2825027"/>
    <x v="1"/>
  </r>
  <r>
    <x v="36"/>
    <d v="2015-02-13T00:00:00"/>
    <n v="17"/>
    <s v="RECONEXION"/>
    <n v="-32449"/>
    <x v="0"/>
  </r>
  <r>
    <x v="36"/>
    <d v="2015-02-13T00:00:00"/>
    <n v="17"/>
    <s v="RECONEXION"/>
    <n v="32449"/>
    <x v="1"/>
  </r>
  <r>
    <x v="36"/>
    <d v="2015-02-13T00:00:00"/>
    <n v="24"/>
    <s v="REVISION PERIODICA"/>
    <n v="-50891"/>
    <x v="0"/>
  </r>
  <r>
    <x v="36"/>
    <d v="2015-02-13T00:00:00"/>
    <n v="24"/>
    <s v="REVISION PERIODICA"/>
    <n v="50891"/>
    <x v="1"/>
  </r>
  <r>
    <x v="36"/>
    <d v="2015-02-13T00:00:00"/>
    <n v="28"/>
    <s v="SERVICIOS ASOCIADOS CARGO POR CONEXIÓN"/>
    <n v="-20044"/>
    <x v="0"/>
  </r>
  <r>
    <x v="36"/>
    <d v="2015-02-13T00:00:00"/>
    <n v="28"/>
    <s v="SERVICIOS ASOCIADOS CARGO POR CONEXIÓN"/>
    <n v="20044"/>
    <x v="1"/>
  </r>
  <r>
    <x v="36"/>
    <d v="2015-02-13T00:00:00"/>
    <n v="30"/>
    <s v="SUBSIDIO"/>
    <n v="-1401133"/>
    <x v="1"/>
  </r>
  <r>
    <x v="36"/>
    <d v="2015-02-13T00:00:00"/>
    <n v="30"/>
    <s v="SUBSIDIO"/>
    <n v="1401133"/>
    <x v="0"/>
  </r>
  <r>
    <x v="36"/>
    <d v="2015-02-13T00:00:00"/>
    <n v="46"/>
    <s v="RECARGOS MORA EXCLUIDOS"/>
    <n v="-32770"/>
    <x v="0"/>
  </r>
  <r>
    <x v="36"/>
    <d v="2015-02-13T00:00:00"/>
    <n v="46"/>
    <s v="RECARGOS MORA EXCLUIDOS"/>
    <n v="32770"/>
    <x v="1"/>
  </r>
  <r>
    <x v="36"/>
    <d v="2015-02-13T00:00:00"/>
    <n v="49"/>
    <s v="GENERACION SALDO A FAVOR"/>
    <n v="-621467"/>
    <x v="0"/>
  </r>
  <r>
    <x v="36"/>
    <d v="2015-02-13T00:00:00"/>
    <n v="49"/>
    <s v="GENERACION SALDO A FAVOR"/>
    <n v="621467"/>
    <x v="1"/>
  </r>
  <r>
    <x v="36"/>
    <d v="2015-02-13T00:00:00"/>
    <n v="52"/>
    <s v="LIBERTY MERCADO ASEGURADO"/>
    <n v="-207185"/>
    <x v="0"/>
  </r>
  <r>
    <x v="36"/>
    <d v="2015-02-13T00:00:00"/>
    <n v="52"/>
    <s v="LIBERTY MERCADO ASEGURADO"/>
    <n v="207185"/>
    <x v="1"/>
  </r>
  <r>
    <x v="36"/>
    <d v="2015-02-13T00:00:00"/>
    <n v="56"/>
    <s v="INTERESES FINANCIACION CONEXION"/>
    <n v="-760352"/>
    <x v="0"/>
  </r>
  <r>
    <x v="36"/>
    <d v="2015-02-13T00:00:00"/>
    <n v="56"/>
    <s v="INTERESES FINANCIACION CONEXION"/>
    <n v="760352"/>
    <x v="1"/>
  </r>
  <r>
    <x v="36"/>
    <d v="2015-02-13T00:00:00"/>
    <n v="58"/>
    <s v="INTERESES FINANCIACION CREDITO BRILLA"/>
    <n v="-1319915"/>
    <x v="0"/>
  </r>
  <r>
    <x v="36"/>
    <d v="2015-02-13T00:00:00"/>
    <n v="58"/>
    <s v="INTERESES FINANCIACION CREDITO BRILLA"/>
    <n v="1319915"/>
    <x v="1"/>
  </r>
  <r>
    <x v="36"/>
    <d v="2015-02-13T00:00:00"/>
    <n v="60"/>
    <s v="SEGURO BRILLA"/>
    <n v="-14394"/>
    <x v="0"/>
  </r>
  <r>
    <x v="36"/>
    <d v="2015-02-13T00:00:00"/>
    <n v="60"/>
    <s v="SEGURO BRILLA"/>
    <n v="14394"/>
    <x v="1"/>
  </r>
  <r>
    <x v="36"/>
    <d v="2015-02-13T00:00:00"/>
    <n v="81"/>
    <s v="SERVICIOS VARIOS GRAVADO"/>
    <n v="-5600"/>
    <x v="0"/>
  </r>
  <r>
    <x v="36"/>
    <d v="2015-02-13T00:00:00"/>
    <n v="81"/>
    <s v="SERVICIOS VARIOS GRAVADO"/>
    <n v="5600"/>
    <x v="1"/>
  </r>
  <r>
    <x v="36"/>
    <d v="2015-02-13T00:00:00"/>
    <n v="98"/>
    <s v="REFINANCIACION"/>
    <n v="-196492"/>
    <x v="0"/>
  </r>
  <r>
    <x v="36"/>
    <d v="2015-02-13T00:00:00"/>
    <n v="98"/>
    <s v="REFINANCIACION"/>
    <n v="196492"/>
    <x v="1"/>
  </r>
  <r>
    <x v="36"/>
    <d v="2015-02-13T00:00:00"/>
    <n v="103"/>
    <s v="INTERESES FINANC RED INTERNA"/>
    <n v="-864802"/>
    <x v="0"/>
  </r>
  <r>
    <x v="36"/>
    <d v="2015-02-13T00:00:00"/>
    <n v="103"/>
    <s v="INTERESES FINANC RED INTERNA"/>
    <n v="864802"/>
    <x v="1"/>
  </r>
  <r>
    <x v="36"/>
    <d v="2015-02-13T00:00:00"/>
    <n v="108"/>
    <s v="RED INTERNA GRAVADA BASE 4"/>
    <n v="-747920"/>
    <x v="0"/>
  </r>
  <r>
    <x v="36"/>
    <d v="2015-02-13T00:00:00"/>
    <n v="108"/>
    <s v="RED INTERNA GRAVADA BASE 4"/>
    <n v="747920"/>
    <x v="1"/>
  </r>
  <r>
    <x v="36"/>
    <d v="2015-02-13T00:00:00"/>
    <n v="110"/>
    <s v="SERVICIO ASOCIADO RED INTERNA BASE 4"/>
    <n v="-39360"/>
    <x v="0"/>
  </r>
  <r>
    <x v="36"/>
    <d v="2015-02-13T00:00:00"/>
    <n v="110"/>
    <s v="SERVICIO ASOCIADO RED INTERNA BASE 4"/>
    <n v="39360"/>
    <x v="1"/>
  </r>
  <r>
    <x v="37"/>
    <d v="2015-02-13T00:00:00"/>
    <n v="4"/>
    <s v="CARGO POR CONEXIÓN"/>
    <n v="-24638"/>
    <x v="0"/>
  </r>
  <r>
    <x v="37"/>
    <d v="2015-02-13T00:00:00"/>
    <n v="4"/>
    <s v="CARGO POR CONEXIÓN"/>
    <n v="24638"/>
    <x v="1"/>
  </r>
  <r>
    <x v="37"/>
    <d v="2015-02-13T00:00:00"/>
    <n v="7"/>
    <s v="CONSUMO"/>
    <n v="-1389431"/>
    <x v="0"/>
  </r>
  <r>
    <x v="37"/>
    <d v="2015-02-13T00:00:00"/>
    <n v="7"/>
    <s v="CONSUMO"/>
    <n v="1389431"/>
    <x v="1"/>
  </r>
  <r>
    <x v="37"/>
    <d v="2015-02-13T00:00:00"/>
    <n v="17"/>
    <s v="RECONEXION"/>
    <n v="-18524"/>
    <x v="0"/>
  </r>
  <r>
    <x v="37"/>
    <d v="2015-02-13T00:00:00"/>
    <n v="17"/>
    <s v="RECONEXION"/>
    <n v="18524"/>
    <x v="1"/>
  </r>
  <r>
    <x v="37"/>
    <d v="2015-02-13T00:00:00"/>
    <n v="24"/>
    <s v="REVISION PERIODICA"/>
    <n v="-75653"/>
    <x v="0"/>
  </r>
  <r>
    <x v="37"/>
    <d v="2015-02-13T00:00:00"/>
    <n v="24"/>
    <s v="REVISION PERIODICA"/>
    <n v="75653"/>
    <x v="1"/>
  </r>
  <r>
    <x v="37"/>
    <d v="2015-02-13T00:00:00"/>
    <n v="28"/>
    <s v="SERVICIOS ASOCIADOS CARGO POR CONEXIÓN"/>
    <n v="-13011"/>
    <x v="0"/>
  </r>
  <r>
    <x v="37"/>
    <d v="2015-02-13T00:00:00"/>
    <n v="28"/>
    <s v="SERVICIOS ASOCIADOS CARGO POR CONEXIÓN"/>
    <n v="13011"/>
    <x v="1"/>
  </r>
  <r>
    <x v="37"/>
    <d v="2015-02-13T00:00:00"/>
    <n v="30"/>
    <s v="SUBSIDIO"/>
    <n v="-741825"/>
    <x v="1"/>
  </r>
  <r>
    <x v="37"/>
    <d v="2015-02-13T00:00:00"/>
    <n v="30"/>
    <s v="SUBSIDIO"/>
    <n v="741825"/>
    <x v="0"/>
  </r>
  <r>
    <x v="37"/>
    <d v="2015-02-13T00:00:00"/>
    <n v="46"/>
    <s v="RECARGOS MORA EXCLUIDOS"/>
    <n v="-9607"/>
    <x v="0"/>
  </r>
  <r>
    <x v="37"/>
    <d v="2015-02-13T00:00:00"/>
    <n v="46"/>
    <s v="RECARGOS MORA EXCLUIDOS"/>
    <n v="9607"/>
    <x v="1"/>
  </r>
  <r>
    <x v="37"/>
    <d v="2015-02-13T00:00:00"/>
    <n v="52"/>
    <s v="LIBERTY MERCADO ASEGURADO"/>
    <n v="-18570"/>
    <x v="0"/>
  </r>
  <r>
    <x v="37"/>
    <d v="2015-02-13T00:00:00"/>
    <n v="52"/>
    <s v="LIBERTY MERCADO ASEGURADO"/>
    <n v="18570"/>
    <x v="1"/>
  </r>
  <r>
    <x v="37"/>
    <d v="2015-02-13T00:00:00"/>
    <n v="56"/>
    <s v="INTERESES FINANCIACION CONEXION"/>
    <n v="-283226"/>
    <x v="0"/>
  </r>
  <r>
    <x v="37"/>
    <d v="2015-02-13T00:00:00"/>
    <n v="56"/>
    <s v="INTERESES FINANCIACION CONEXION"/>
    <n v="283226"/>
    <x v="1"/>
  </r>
  <r>
    <x v="37"/>
    <d v="2015-02-13T00:00:00"/>
    <n v="58"/>
    <s v="INTERESES FINANCIACION CREDITO BRILLA"/>
    <n v="-347611"/>
    <x v="0"/>
  </r>
  <r>
    <x v="37"/>
    <d v="2015-02-13T00:00:00"/>
    <n v="58"/>
    <s v="INTERESES FINANCIACION CREDITO BRILLA"/>
    <n v="347611"/>
    <x v="1"/>
  </r>
  <r>
    <x v="37"/>
    <d v="2015-02-13T00:00:00"/>
    <n v="60"/>
    <s v="SEGURO BRILLA"/>
    <n v="-4363"/>
    <x v="0"/>
  </r>
  <r>
    <x v="37"/>
    <d v="2015-02-13T00:00:00"/>
    <n v="60"/>
    <s v="SEGURO BRILLA"/>
    <n v="4363"/>
    <x v="1"/>
  </r>
  <r>
    <x v="37"/>
    <d v="2015-02-13T00:00:00"/>
    <n v="81"/>
    <s v="SERVICIOS VARIOS GRAVADO"/>
    <n v="-9"/>
    <x v="0"/>
  </r>
  <r>
    <x v="37"/>
    <d v="2015-02-13T00:00:00"/>
    <n v="81"/>
    <s v="SERVICIOS VARIOS GRAVADO"/>
    <n v="9"/>
    <x v="1"/>
  </r>
  <r>
    <x v="37"/>
    <d v="2015-02-13T00:00:00"/>
    <n v="98"/>
    <s v="REFINANCIACION"/>
    <n v="-101755"/>
    <x v="0"/>
  </r>
  <r>
    <x v="37"/>
    <d v="2015-02-13T00:00:00"/>
    <n v="98"/>
    <s v="REFINANCIACION"/>
    <n v="101755"/>
    <x v="1"/>
  </r>
  <r>
    <x v="37"/>
    <d v="2015-02-13T00:00:00"/>
    <n v="103"/>
    <s v="INTERESES FINANC RED INTERNA"/>
    <n v="-55158"/>
    <x v="0"/>
  </r>
  <r>
    <x v="37"/>
    <d v="2015-02-13T00:00:00"/>
    <n v="103"/>
    <s v="INTERESES FINANC RED INTERNA"/>
    <n v="55158"/>
    <x v="1"/>
  </r>
  <r>
    <x v="37"/>
    <d v="2015-02-13T00:00:00"/>
    <n v="108"/>
    <s v="RED INTERNA GRAVADA BASE 4"/>
    <n v="-49302"/>
    <x v="0"/>
  </r>
  <r>
    <x v="37"/>
    <d v="2015-02-13T00:00:00"/>
    <n v="108"/>
    <s v="RED INTERNA GRAVADA BASE 4"/>
    <n v="49302"/>
    <x v="1"/>
  </r>
  <r>
    <x v="37"/>
    <d v="2015-02-13T00:00:00"/>
    <n v="110"/>
    <s v="SERVICIO ASOCIADO RED INTERNA BASE 4"/>
    <n v="-11600"/>
    <x v="0"/>
  </r>
  <r>
    <x v="37"/>
    <d v="2015-02-13T00:00:00"/>
    <n v="110"/>
    <s v="SERVICIO ASOCIADO RED INTERNA BASE 4"/>
    <n v="11600"/>
    <x v="1"/>
  </r>
  <r>
    <x v="38"/>
    <d v="2015-02-13T00:00:00"/>
    <n v="1"/>
    <s v="ANTICIPOS"/>
    <n v="-1647"/>
    <x v="0"/>
  </r>
  <r>
    <x v="38"/>
    <d v="2015-02-13T00:00:00"/>
    <n v="1"/>
    <s v="ANTICIPOS"/>
    <n v="1647"/>
    <x v="1"/>
  </r>
  <r>
    <x v="38"/>
    <d v="2015-02-13T00:00:00"/>
    <n v="4"/>
    <s v="CARGO POR CONEXIÓN"/>
    <n v="-35404"/>
    <x v="0"/>
  </r>
  <r>
    <x v="38"/>
    <d v="2015-02-13T00:00:00"/>
    <n v="4"/>
    <s v="CARGO POR CONEXIÓN"/>
    <n v="35404"/>
    <x v="1"/>
  </r>
  <r>
    <x v="38"/>
    <d v="2015-02-13T00:00:00"/>
    <n v="7"/>
    <s v="CONSUMO"/>
    <n v="-1173984"/>
    <x v="0"/>
  </r>
  <r>
    <x v="38"/>
    <d v="2015-02-13T00:00:00"/>
    <n v="7"/>
    <s v="CONSUMO"/>
    <n v="1173984"/>
    <x v="1"/>
  </r>
  <r>
    <x v="38"/>
    <d v="2015-02-13T00:00:00"/>
    <n v="17"/>
    <s v="RECONEXION"/>
    <n v="-4995"/>
    <x v="0"/>
  </r>
  <r>
    <x v="38"/>
    <d v="2015-02-13T00:00:00"/>
    <n v="17"/>
    <s v="RECONEXION"/>
    <n v="4995"/>
    <x v="1"/>
  </r>
  <r>
    <x v="38"/>
    <d v="2015-02-13T00:00:00"/>
    <n v="24"/>
    <s v="REVISION PERIODICA"/>
    <n v="-83824"/>
    <x v="0"/>
  </r>
  <r>
    <x v="38"/>
    <d v="2015-02-13T00:00:00"/>
    <n v="24"/>
    <s v="REVISION PERIODICA"/>
    <n v="83824"/>
    <x v="1"/>
  </r>
  <r>
    <x v="38"/>
    <d v="2015-02-13T00:00:00"/>
    <n v="28"/>
    <s v="SERVICIOS ASOCIADOS CARGO POR CONEXIÓN"/>
    <n v="-59649"/>
    <x v="0"/>
  </r>
  <r>
    <x v="38"/>
    <d v="2015-02-13T00:00:00"/>
    <n v="28"/>
    <s v="SERVICIOS ASOCIADOS CARGO POR CONEXIÓN"/>
    <n v="59649"/>
    <x v="1"/>
  </r>
  <r>
    <x v="38"/>
    <d v="2015-02-13T00:00:00"/>
    <n v="30"/>
    <s v="SUBSIDIO"/>
    <n v="-591583"/>
    <x v="1"/>
  </r>
  <r>
    <x v="38"/>
    <d v="2015-02-13T00:00:00"/>
    <n v="30"/>
    <s v="SUBSIDIO"/>
    <n v="591583"/>
    <x v="0"/>
  </r>
  <r>
    <x v="38"/>
    <d v="2015-02-13T00:00:00"/>
    <n v="32"/>
    <s v="VENTA BIENES"/>
    <n v="-4482"/>
    <x v="0"/>
  </r>
  <r>
    <x v="38"/>
    <d v="2015-02-13T00:00:00"/>
    <n v="32"/>
    <s v="VENTA BIENES"/>
    <n v="4482"/>
    <x v="1"/>
  </r>
  <r>
    <x v="38"/>
    <d v="2015-02-13T00:00:00"/>
    <n v="46"/>
    <s v="RECARGOS MORA EXCLUIDOS"/>
    <n v="-8206"/>
    <x v="0"/>
  </r>
  <r>
    <x v="38"/>
    <d v="2015-02-13T00:00:00"/>
    <n v="46"/>
    <s v="RECARGOS MORA EXCLUIDOS"/>
    <n v="8206"/>
    <x v="1"/>
  </r>
  <r>
    <x v="38"/>
    <d v="2015-02-13T00:00:00"/>
    <n v="52"/>
    <s v="LIBERTY MERCADO ASEGURADO"/>
    <n v="-44320"/>
    <x v="0"/>
  </r>
  <r>
    <x v="38"/>
    <d v="2015-02-13T00:00:00"/>
    <n v="52"/>
    <s v="LIBERTY MERCADO ASEGURADO"/>
    <n v="44320"/>
    <x v="1"/>
  </r>
  <r>
    <x v="38"/>
    <d v="2015-02-13T00:00:00"/>
    <n v="56"/>
    <s v="INTERESES FINANCIACION CONEXION"/>
    <n v="-81763"/>
    <x v="0"/>
  </r>
  <r>
    <x v="38"/>
    <d v="2015-02-13T00:00:00"/>
    <n v="56"/>
    <s v="INTERESES FINANCIACION CONEXION"/>
    <n v="81763"/>
    <x v="1"/>
  </r>
  <r>
    <x v="38"/>
    <d v="2015-02-13T00:00:00"/>
    <n v="58"/>
    <s v="INTERESES FINANCIACION CREDITO BRILLA"/>
    <n v="-702089"/>
    <x v="0"/>
  </r>
  <r>
    <x v="38"/>
    <d v="2015-02-13T00:00:00"/>
    <n v="58"/>
    <s v="INTERESES FINANCIACION CREDITO BRILLA"/>
    <n v="702089"/>
    <x v="1"/>
  </r>
  <r>
    <x v="38"/>
    <d v="2015-02-13T00:00:00"/>
    <n v="60"/>
    <s v="SEGURO BRILLA"/>
    <n v="-9949"/>
    <x v="0"/>
  </r>
  <r>
    <x v="38"/>
    <d v="2015-02-13T00:00:00"/>
    <n v="60"/>
    <s v="SEGURO BRILLA"/>
    <n v="9949"/>
    <x v="1"/>
  </r>
  <r>
    <x v="38"/>
    <d v="2015-02-13T00:00:00"/>
    <n v="81"/>
    <s v="SERVICIOS VARIOS GRAVADO"/>
    <n v="-2800"/>
    <x v="0"/>
  </r>
  <r>
    <x v="38"/>
    <d v="2015-02-13T00:00:00"/>
    <n v="81"/>
    <s v="SERVICIOS VARIOS GRAVADO"/>
    <n v="2800"/>
    <x v="1"/>
  </r>
  <r>
    <x v="38"/>
    <d v="2015-02-13T00:00:00"/>
    <n v="103"/>
    <s v="INTERESES FINANC RED INTERNA"/>
    <n v="-76225"/>
    <x v="0"/>
  </r>
  <r>
    <x v="38"/>
    <d v="2015-02-13T00:00:00"/>
    <n v="103"/>
    <s v="INTERESES FINANC RED INTERNA"/>
    <n v="76225"/>
    <x v="1"/>
  </r>
  <r>
    <x v="38"/>
    <d v="2015-02-13T00:00:00"/>
    <n v="108"/>
    <s v="RED INTERNA GRAVADA BASE 4"/>
    <n v="-65662"/>
    <x v="0"/>
  </r>
  <r>
    <x v="38"/>
    <d v="2015-02-13T00:00:00"/>
    <n v="108"/>
    <s v="RED INTERNA GRAVADA BASE 4"/>
    <n v="65662"/>
    <x v="1"/>
  </r>
  <r>
    <x v="38"/>
    <d v="2015-02-13T00:00:00"/>
    <n v="110"/>
    <s v="SERVICIO ASOCIADO RED INTERNA BASE 4"/>
    <n v="-45872"/>
    <x v="0"/>
  </r>
  <r>
    <x v="38"/>
    <d v="2015-02-13T00:00:00"/>
    <n v="110"/>
    <s v="SERVICIO ASOCIADO RED INTERNA BASE 4"/>
    <n v="45872"/>
    <x v="1"/>
  </r>
  <r>
    <x v="39"/>
    <d v="2015-02-13T00:00:00"/>
    <n v="1"/>
    <s v="ANTICIPOS"/>
    <n v="-49665"/>
    <x v="0"/>
  </r>
  <r>
    <x v="39"/>
    <d v="2015-02-13T00:00:00"/>
    <n v="1"/>
    <s v="ANTICIPOS"/>
    <n v="49665"/>
    <x v="1"/>
  </r>
  <r>
    <x v="39"/>
    <d v="2015-02-13T00:00:00"/>
    <n v="3"/>
    <s v="CARGO FIJO"/>
    <n v="-1915868"/>
    <x v="0"/>
  </r>
  <r>
    <x v="39"/>
    <d v="2015-02-13T00:00:00"/>
    <n v="3"/>
    <s v="CARGO FIJO"/>
    <n v="1915868"/>
    <x v="1"/>
  </r>
  <r>
    <x v="39"/>
    <d v="2015-02-13T00:00:00"/>
    <n v="4"/>
    <s v="CARGO POR CONEXIÓN"/>
    <n v="-1455654"/>
    <x v="0"/>
  </r>
  <r>
    <x v="39"/>
    <d v="2015-02-13T00:00:00"/>
    <n v="4"/>
    <s v="CARGO POR CONEXIÓN"/>
    <n v="1455654"/>
    <x v="1"/>
  </r>
  <r>
    <x v="39"/>
    <d v="2015-02-13T00:00:00"/>
    <n v="7"/>
    <s v="CONSUMO"/>
    <n v="-45872516"/>
    <x v="0"/>
  </r>
  <r>
    <x v="39"/>
    <d v="2015-02-13T00:00:00"/>
    <n v="7"/>
    <s v="CONSUMO"/>
    <n v="45872516"/>
    <x v="1"/>
  </r>
  <r>
    <x v="39"/>
    <d v="2015-02-13T00:00:00"/>
    <n v="8"/>
    <s v="CONTRIBUCION"/>
    <n v="-786542"/>
    <x v="0"/>
  </r>
  <r>
    <x v="39"/>
    <d v="2015-02-13T00:00:00"/>
    <n v="8"/>
    <s v="CONTRIBUCION"/>
    <n v="786542"/>
    <x v="1"/>
  </r>
  <r>
    <x v="39"/>
    <d v="2015-02-13T00:00:00"/>
    <n v="17"/>
    <s v="RECONEXION"/>
    <n v="-805936"/>
    <x v="0"/>
  </r>
  <r>
    <x v="39"/>
    <d v="2015-02-13T00:00:00"/>
    <n v="17"/>
    <s v="RECONEXION"/>
    <n v="805936"/>
    <x v="1"/>
  </r>
  <r>
    <x v="39"/>
    <d v="2015-02-13T00:00:00"/>
    <n v="24"/>
    <s v="REVISION PERIODICA"/>
    <n v="-1465141"/>
    <x v="0"/>
  </r>
  <r>
    <x v="39"/>
    <d v="2015-02-13T00:00:00"/>
    <n v="24"/>
    <s v="REVISION PERIODICA"/>
    <n v="1465141"/>
    <x v="1"/>
  </r>
  <r>
    <x v="39"/>
    <d v="2015-02-13T00:00:00"/>
    <n v="28"/>
    <s v="SERVICIOS ASOCIADOS CARGO POR CONEXIÓN"/>
    <n v="-1642873"/>
    <x v="0"/>
  </r>
  <r>
    <x v="39"/>
    <d v="2015-02-13T00:00:00"/>
    <n v="28"/>
    <s v="SERVICIOS ASOCIADOS CARGO POR CONEXIÓN"/>
    <n v="1642873"/>
    <x v="1"/>
  </r>
  <r>
    <x v="39"/>
    <d v="2015-02-13T00:00:00"/>
    <n v="30"/>
    <s v="SUBSIDIO"/>
    <n v="-13435551"/>
    <x v="1"/>
  </r>
  <r>
    <x v="39"/>
    <d v="2015-02-13T00:00:00"/>
    <n v="30"/>
    <s v="SUBSIDIO"/>
    <n v="13435551"/>
    <x v="0"/>
  </r>
  <r>
    <x v="39"/>
    <d v="2015-02-13T00:00:00"/>
    <n v="46"/>
    <s v="RECARGOS MORA EXCLUIDOS"/>
    <n v="-627149"/>
    <x v="0"/>
  </r>
  <r>
    <x v="39"/>
    <d v="2015-02-13T00:00:00"/>
    <n v="46"/>
    <s v="RECARGOS MORA EXCLUIDOS"/>
    <n v="627149"/>
    <x v="1"/>
  </r>
  <r>
    <x v="39"/>
    <d v="2015-02-13T00:00:00"/>
    <n v="49"/>
    <s v="GENERACION SALDO A FAVOR"/>
    <n v="-292131"/>
    <x v="0"/>
  </r>
  <r>
    <x v="39"/>
    <d v="2015-02-13T00:00:00"/>
    <n v="49"/>
    <s v="GENERACION SALDO A FAVOR"/>
    <n v="292131"/>
    <x v="1"/>
  </r>
  <r>
    <x v="39"/>
    <d v="2015-02-13T00:00:00"/>
    <n v="52"/>
    <s v="LIBERTY MERCADO ASEGURADO"/>
    <n v="-1622568"/>
    <x v="0"/>
  </r>
  <r>
    <x v="39"/>
    <d v="2015-02-13T00:00:00"/>
    <n v="52"/>
    <s v="LIBERTY MERCADO ASEGURADO"/>
    <n v="1622568"/>
    <x v="1"/>
  </r>
  <r>
    <x v="39"/>
    <d v="2015-02-13T00:00:00"/>
    <n v="56"/>
    <s v="INTERESES FINANCIACION CONEXION"/>
    <n v="-5389985"/>
    <x v="0"/>
  </r>
  <r>
    <x v="39"/>
    <d v="2015-02-13T00:00:00"/>
    <n v="56"/>
    <s v="INTERESES FINANCIACION CONEXION"/>
    <n v="5389985"/>
    <x v="1"/>
  </r>
  <r>
    <x v="39"/>
    <d v="2015-02-13T00:00:00"/>
    <n v="58"/>
    <s v="INTERESES FINANCIACION CREDITO BRILLA"/>
    <n v="-27337819"/>
    <x v="0"/>
  </r>
  <r>
    <x v="39"/>
    <d v="2015-02-13T00:00:00"/>
    <n v="58"/>
    <s v="INTERESES FINANCIACION CREDITO BRILLA"/>
    <n v="27337819"/>
    <x v="1"/>
  </r>
  <r>
    <x v="39"/>
    <d v="2015-02-13T00:00:00"/>
    <n v="60"/>
    <s v="SEGURO BRILLA"/>
    <n v="-248627"/>
    <x v="0"/>
  </r>
  <r>
    <x v="39"/>
    <d v="2015-02-13T00:00:00"/>
    <n v="60"/>
    <s v="SEGURO BRILLA"/>
    <n v="248627"/>
    <x v="1"/>
  </r>
  <r>
    <x v="39"/>
    <d v="2015-02-13T00:00:00"/>
    <n v="81"/>
    <s v="SERVICIOS VARIOS GRAVADO"/>
    <n v="-435190"/>
    <x v="0"/>
  </r>
  <r>
    <x v="39"/>
    <d v="2015-02-13T00:00:00"/>
    <n v="81"/>
    <s v="SERVICIOS VARIOS GRAVADO"/>
    <n v="435190"/>
    <x v="1"/>
  </r>
  <r>
    <x v="39"/>
    <d v="2015-02-13T00:00:00"/>
    <n v="98"/>
    <s v="REFINANCIACION"/>
    <n v="-1730418"/>
    <x v="0"/>
  </r>
  <r>
    <x v="39"/>
    <d v="2015-02-13T00:00:00"/>
    <n v="98"/>
    <s v="REFINANCIACION"/>
    <n v="1730418"/>
    <x v="1"/>
  </r>
  <r>
    <x v="39"/>
    <d v="2015-02-13T00:00:00"/>
    <n v="103"/>
    <s v="INTERESES FINANC RED INTERNA"/>
    <n v="-3401625"/>
    <x v="0"/>
  </r>
  <r>
    <x v="39"/>
    <d v="2015-02-13T00:00:00"/>
    <n v="103"/>
    <s v="INTERESES FINANC RED INTERNA"/>
    <n v="3401625"/>
    <x v="1"/>
  </r>
  <r>
    <x v="39"/>
    <d v="2015-02-13T00:00:00"/>
    <n v="108"/>
    <s v="RED INTERNA GRAVADA BASE 4"/>
    <n v="-2567780"/>
    <x v="0"/>
  </r>
  <r>
    <x v="39"/>
    <d v="2015-02-13T00:00:00"/>
    <n v="108"/>
    <s v="RED INTERNA GRAVADA BASE 4"/>
    <n v="2567780"/>
    <x v="1"/>
  </r>
  <r>
    <x v="39"/>
    <d v="2015-02-13T00:00:00"/>
    <n v="110"/>
    <s v="SERVICIO ASOCIADO RED INTERNA BASE 4"/>
    <n v="-1233043"/>
    <x v="0"/>
  </r>
  <r>
    <x v="39"/>
    <d v="2015-02-13T00:00:00"/>
    <n v="110"/>
    <s v="SERVICIO ASOCIADO RED INTERNA BASE 4"/>
    <n v="1233043"/>
    <x v="1"/>
  </r>
  <r>
    <x v="40"/>
    <d v="2015-02-13T00:00:00"/>
    <n v="1"/>
    <s v="ANTICIPOS"/>
    <n v="-62798"/>
    <x v="0"/>
  </r>
  <r>
    <x v="40"/>
    <d v="2015-02-13T00:00:00"/>
    <n v="1"/>
    <s v="ANTICIPOS"/>
    <n v="62798"/>
    <x v="1"/>
  </r>
  <r>
    <x v="40"/>
    <d v="2015-02-13T00:00:00"/>
    <n v="3"/>
    <s v="CARGO FIJO"/>
    <n v="-53342"/>
    <x v="0"/>
  </r>
  <r>
    <x v="40"/>
    <d v="2015-02-13T00:00:00"/>
    <n v="3"/>
    <s v="CARGO FIJO"/>
    <n v="53342"/>
    <x v="1"/>
  </r>
  <r>
    <x v="40"/>
    <d v="2015-02-13T00:00:00"/>
    <n v="4"/>
    <s v="CARGO POR CONEXIÓN"/>
    <n v="-182018"/>
    <x v="0"/>
  </r>
  <r>
    <x v="40"/>
    <d v="2015-02-13T00:00:00"/>
    <n v="4"/>
    <s v="CARGO POR CONEXIÓN"/>
    <n v="182018"/>
    <x v="1"/>
  </r>
  <r>
    <x v="40"/>
    <d v="2015-02-13T00:00:00"/>
    <n v="7"/>
    <s v="CONSUMO"/>
    <n v="-7207512"/>
    <x v="0"/>
  </r>
  <r>
    <x v="40"/>
    <d v="2015-02-13T00:00:00"/>
    <n v="7"/>
    <s v="CONSUMO"/>
    <n v="7207512"/>
    <x v="1"/>
  </r>
  <r>
    <x v="40"/>
    <d v="2015-02-13T00:00:00"/>
    <n v="8"/>
    <s v="CONTRIBUCION"/>
    <n v="-63212"/>
    <x v="0"/>
  </r>
  <r>
    <x v="40"/>
    <d v="2015-02-13T00:00:00"/>
    <n v="8"/>
    <s v="CONTRIBUCION"/>
    <n v="63212"/>
    <x v="1"/>
  </r>
  <r>
    <x v="40"/>
    <d v="2015-02-13T00:00:00"/>
    <n v="17"/>
    <s v="RECONEXION"/>
    <n v="-42126"/>
    <x v="0"/>
  </r>
  <r>
    <x v="40"/>
    <d v="2015-02-13T00:00:00"/>
    <n v="17"/>
    <s v="RECONEXION"/>
    <n v="42126"/>
    <x v="1"/>
  </r>
  <r>
    <x v="40"/>
    <d v="2015-02-13T00:00:00"/>
    <n v="24"/>
    <s v="REVISION PERIODICA"/>
    <n v="-300326"/>
    <x v="0"/>
  </r>
  <r>
    <x v="40"/>
    <d v="2015-02-13T00:00:00"/>
    <n v="24"/>
    <s v="REVISION PERIODICA"/>
    <n v="300326"/>
    <x v="1"/>
  </r>
  <r>
    <x v="40"/>
    <d v="2015-02-13T00:00:00"/>
    <n v="28"/>
    <s v="SERVICIOS ASOCIADOS CARGO POR CONEXIÓN"/>
    <n v="-349939"/>
    <x v="0"/>
  </r>
  <r>
    <x v="40"/>
    <d v="2015-02-13T00:00:00"/>
    <n v="28"/>
    <s v="SERVICIOS ASOCIADOS CARGO POR CONEXIÓN"/>
    <n v="349939"/>
    <x v="1"/>
  </r>
  <r>
    <x v="40"/>
    <d v="2015-02-13T00:00:00"/>
    <n v="30"/>
    <s v="SUBSIDIO"/>
    <n v="-3308877"/>
    <x v="1"/>
  </r>
  <r>
    <x v="40"/>
    <d v="2015-02-13T00:00:00"/>
    <n v="30"/>
    <s v="SUBSIDIO"/>
    <n v="3308877"/>
    <x v="0"/>
  </r>
  <r>
    <x v="40"/>
    <d v="2015-02-13T00:00:00"/>
    <n v="32"/>
    <s v="VENTA BIENES"/>
    <n v="-16237"/>
    <x v="0"/>
  </r>
  <r>
    <x v="40"/>
    <d v="2015-02-13T00:00:00"/>
    <n v="32"/>
    <s v="VENTA BIENES"/>
    <n v="16237"/>
    <x v="1"/>
  </r>
  <r>
    <x v="40"/>
    <d v="2015-02-13T00:00:00"/>
    <n v="46"/>
    <s v="RECARGOS MORA EXCLUIDOS"/>
    <n v="-54078"/>
    <x v="0"/>
  </r>
  <r>
    <x v="40"/>
    <d v="2015-02-13T00:00:00"/>
    <n v="46"/>
    <s v="RECARGOS MORA EXCLUIDOS"/>
    <n v="54078"/>
    <x v="1"/>
  </r>
  <r>
    <x v="40"/>
    <d v="2015-02-13T00:00:00"/>
    <n v="52"/>
    <s v="LIBERTY MERCADO ASEGURADO"/>
    <n v="-297361"/>
    <x v="0"/>
  </r>
  <r>
    <x v="40"/>
    <d v="2015-02-13T00:00:00"/>
    <n v="52"/>
    <s v="LIBERTY MERCADO ASEGURADO"/>
    <n v="297361"/>
    <x v="1"/>
  </r>
  <r>
    <x v="40"/>
    <d v="2015-02-13T00:00:00"/>
    <n v="56"/>
    <s v="INTERESES FINANCIACION CONEXION"/>
    <n v="-770476"/>
    <x v="0"/>
  </r>
  <r>
    <x v="40"/>
    <d v="2015-02-13T00:00:00"/>
    <n v="56"/>
    <s v="INTERESES FINANCIACION CONEXION"/>
    <n v="770476"/>
    <x v="1"/>
  </r>
  <r>
    <x v="40"/>
    <d v="2015-02-13T00:00:00"/>
    <n v="58"/>
    <s v="INTERESES FINANCIACION CREDITO BRILLA"/>
    <n v="-3009731"/>
    <x v="0"/>
  </r>
  <r>
    <x v="40"/>
    <d v="2015-02-13T00:00:00"/>
    <n v="58"/>
    <s v="INTERESES FINANCIACION CREDITO BRILLA"/>
    <n v="3009731"/>
    <x v="1"/>
  </r>
  <r>
    <x v="40"/>
    <d v="2015-02-13T00:00:00"/>
    <n v="60"/>
    <s v="SEGURO BRILLA"/>
    <n v="-28630"/>
    <x v="0"/>
  </r>
  <r>
    <x v="40"/>
    <d v="2015-02-13T00:00:00"/>
    <n v="60"/>
    <s v="SEGURO BRILLA"/>
    <n v="28630"/>
    <x v="1"/>
  </r>
  <r>
    <x v="40"/>
    <d v="2015-02-13T00:00:00"/>
    <n v="81"/>
    <s v="SERVICIOS VARIOS GRAVADO"/>
    <n v="-24781"/>
    <x v="0"/>
  </r>
  <r>
    <x v="40"/>
    <d v="2015-02-13T00:00:00"/>
    <n v="81"/>
    <s v="SERVICIOS VARIOS GRAVADO"/>
    <n v="24781"/>
    <x v="1"/>
  </r>
  <r>
    <x v="40"/>
    <d v="2015-02-13T00:00:00"/>
    <n v="98"/>
    <s v="REFINANCIACION"/>
    <n v="-263683"/>
    <x v="0"/>
  </r>
  <r>
    <x v="40"/>
    <d v="2015-02-13T00:00:00"/>
    <n v="98"/>
    <s v="REFINANCIACION"/>
    <n v="263683"/>
    <x v="1"/>
  </r>
  <r>
    <x v="40"/>
    <d v="2015-02-13T00:00:00"/>
    <n v="103"/>
    <s v="INTERESES FINANC RED INTERNA"/>
    <n v="-609887"/>
    <x v="0"/>
  </r>
  <r>
    <x v="40"/>
    <d v="2015-02-13T00:00:00"/>
    <n v="103"/>
    <s v="INTERESES FINANC RED INTERNA"/>
    <n v="609887"/>
    <x v="1"/>
  </r>
  <r>
    <x v="40"/>
    <d v="2015-02-13T00:00:00"/>
    <n v="108"/>
    <s v="RED INTERNA GRAVADA BASE 4"/>
    <n v="-343616"/>
    <x v="0"/>
  </r>
  <r>
    <x v="40"/>
    <d v="2015-02-13T00:00:00"/>
    <n v="108"/>
    <s v="RED INTERNA GRAVADA BASE 4"/>
    <n v="343616"/>
    <x v="1"/>
  </r>
  <r>
    <x v="40"/>
    <d v="2015-02-13T00:00:00"/>
    <n v="110"/>
    <s v="SERVICIO ASOCIADO RED INTERNA BASE 4"/>
    <n v="-220833"/>
    <x v="0"/>
  </r>
  <r>
    <x v="40"/>
    <d v="2015-02-13T00:00:00"/>
    <n v="110"/>
    <s v="SERVICIO ASOCIADO RED INTERNA BASE 4"/>
    <n v="220833"/>
    <x v="1"/>
  </r>
  <r>
    <x v="41"/>
    <d v="2015-02-13T00:00:00"/>
    <n v="7"/>
    <s v="CONSUMO"/>
    <n v="-10938"/>
    <x v="0"/>
  </r>
  <r>
    <x v="41"/>
    <d v="2015-02-13T00:00:00"/>
    <n v="7"/>
    <s v="CONSUMO"/>
    <n v="10938"/>
    <x v="1"/>
  </r>
  <r>
    <x v="41"/>
    <d v="2015-02-13T00:00:00"/>
    <n v="30"/>
    <s v="SUBSIDIO"/>
    <n v="-5200"/>
    <x v="1"/>
  </r>
  <r>
    <x v="41"/>
    <d v="2015-02-13T00:00:00"/>
    <n v="30"/>
    <s v="SUBSIDIO"/>
    <n v="5200"/>
    <x v="0"/>
  </r>
  <r>
    <x v="41"/>
    <d v="2015-02-13T00:00:00"/>
    <n v="46"/>
    <s v="RECARGOS MORA EXCLUIDOS"/>
    <n v="-18"/>
    <x v="0"/>
  </r>
  <r>
    <x v="41"/>
    <d v="2015-02-13T00:00:00"/>
    <n v="46"/>
    <s v="RECARGOS MORA EXCLUIDOS"/>
    <n v="18"/>
    <x v="1"/>
  </r>
  <r>
    <x v="41"/>
    <d v="2015-02-13T00:00:00"/>
    <n v="56"/>
    <s v="INTERESES FINANCIACION CONEXION"/>
    <n v="-7135"/>
    <x v="0"/>
  </r>
  <r>
    <x v="41"/>
    <d v="2015-02-13T00:00:00"/>
    <n v="56"/>
    <s v="INTERESES FINANCIACION CONEXION"/>
    <n v="7135"/>
    <x v="1"/>
  </r>
  <r>
    <x v="41"/>
    <d v="2015-02-13T00:00:00"/>
    <n v="98"/>
    <s v="REFINANCIACION"/>
    <n v="-12767"/>
    <x v="0"/>
  </r>
  <r>
    <x v="41"/>
    <d v="2015-02-13T00:00:00"/>
    <n v="98"/>
    <s v="REFINANCIACION"/>
    <n v="12767"/>
    <x v="1"/>
  </r>
  <r>
    <x v="42"/>
    <d v="2015-02-13T00:00:00"/>
    <n v="1"/>
    <s v="ANTICIPOS"/>
    <n v="-980284"/>
    <x v="0"/>
  </r>
  <r>
    <x v="42"/>
    <d v="2015-02-13T00:00:00"/>
    <n v="1"/>
    <s v="ANTICIPOS"/>
    <n v="980284"/>
    <x v="1"/>
  </r>
  <r>
    <x v="42"/>
    <d v="2015-02-13T00:00:00"/>
    <n v="3"/>
    <s v="CARGO FIJO"/>
    <n v="-5649820"/>
    <x v="0"/>
  </r>
  <r>
    <x v="42"/>
    <d v="2015-02-13T00:00:00"/>
    <n v="3"/>
    <s v="CARGO FIJO"/>
    <n v="5649820"/>
    <x v="1"/>
  </r>
  <r>
    <x v="42"/>
    <d v="2015-02-13T00:00:00"/>
    <n v="4"/>
    <s v="CARGO POR CONEXIÓN"/>
    <n v="-5884359"/>
    <x v="0"/>
  </r>
  <r>
    <x v="42"/>
    <d v="2015-02-13T00:00:00"/>
    <n v="4"/>
    <s v="CARGO POR CONEXIÓN"/>
    <n v="5884359"/>
    <x v="1"/>
  </r>
  <r>
    <x v="42"/>
    <d v="2015-02-13T00:00:00"/>
    <n v="7"/>
    <s v="CONSUMO"/>
    <n v="-124435212"/>
    <x v="0"/>
  </r>
  <r>
    <x v="42"/>
    <d v="2015-02-13T00:00:00"/>
    <n v="7"/>
    <s v="CONSUMO"/>
    <n v="124435212"/>
    <x v="1"/>
  </r>
  <r>
    <x v="42"/>
    <d v="2015-02-13T00:00:00"/>
    <n v="8"/>
    <s v="CONTRIBUCION"/>
    <n v="-2097174"/>
    <x v="0"/>
  </r>
  <r>
    <x v="42"/>
    <d v="2015-02-13T00:00:00"/>
    <n v="8"/>
    <s v="CONTRIBUCION"/>
    <n v="2097174"/>
    <x v="1"/>
  </r>
  <r>
    <x v="42"/>
    <d v="2015-02-13T00:00:00"/>
    <n v="17"/>
    <s v="RECONEXION"/>
    <n v="-2722855"/>
    <x v="0"/>
  </r>
  <r>
    <x v="42"/>
    <d v="2015-02-13T00:00:00"/>
    <n v="17"/>
    <s v="RECONEXION"/>
    <n v="2722855"/>
    <x v="1"/>
  </r>
  <r>
    <x v="42"/>
    <d v="2015-02-13T00:00:00"/>
    <n v="24"/>
    <s v="REVISION PERIODICA"/>
    <n v="-4695863"/>
    <x v="0"/>
  </r>
  <r>
    <x v="42"/>
    <d v="2015-02-13T00:00:00"/>
    <n v="24"/>
    <s v="REVISION PERIODICA"/>
    <n v="4695863"/>
    <x v="1"/>
  </r>
  <r>
    <x v="42"/>
    <d v="2015-02-13T00:00:00"/>
    <n v="28"/>
    <s v="SERVICIOS ASOCIADOS CARGO POR CONEXIÓN"/>
    <n v="-4409714"/>
    <x v="0"/>
  </r>
  <r>
    <x v="42"/>
    <d v="2015-02-13T00:00:00"/>
    <n v="28"/>
    <s v="SERVICIOS ASOCIADOS CARGO POR CONEXIÓN"/>
    <n v="4409714"/>
    <x v="1"/>
  </r>
  <r>
    <x v="42"/>
    <d v="2015-02-13T00:00:00"/>
    <n v="30"/>
    <s v="SUBSIDIO"/>
    <n v="-38512811"/>
    <x v="1"/>
  </r>
  <r>
    <x v="42"/>
    <d v="2015-02-13T00:00:00"/>
    <n v="30"/>
    <s v="SUBSIDIO"/>
    <n v="38512811"/>
    <x v="0"/>
  </r>
  <r>
    <x v="42"/>
    <d v="2015-02-13T00:00:00"/>
    <n v="32"/>
    <s v="VENTA BIENES"/>
    <n v="-11016"/>
    <x v="0"/>
  </r>
  <r>
    <x v="42"/>
    <d v="2015-02-13T00:00:00"/>
    <n v="32"/>
    <s v="VENTA BIENES"/>
    <n v="11016"/>
    <x v="1"/>
  </r>
  <r>
    <x v="42"/>
    <d v="2015-02-13T00:00:00"/>
    <n v="44"/>
    <s v="IMPUESTO DE IVA 16%"/>
    <n v="-22289"/>
    <x v="0"/>
  </r>
  <r>
    <x v="42"/>
    <d v="2015-02-13T00:00:00"/>
    <n v="44"/>
    <s v="IMPUESTO DE IVA 16%"/>
    <n v="22289"/>
    <x v="1"/>
  </r>
  <r>
    <x v="42"/>
    <d v="2015-02-13T00:00:00"/>
    <n v="46"/>
    <s v="RECARGOS MORA EXCLUIDOS"/>
    <n v="-2167715"/>
    <x v="0"/>
  </r>
  <r>
    <x v="42"/>
    <d v="2015-02-13T00:00:00"/>
    <n v="46"/>
    <s v="RECARGOS MORA EXCLUIDOS"/>
    <n v="2167715"/>
    <x v="1"/>
  </r>
  <r>
    <x v="42"/>
    <d v="2015-02-13T00:00:00"/>
    <n v="49"/>
    <s v="GENERACION SALDO A FAVOR"/>
    <n v="-513454"/>
    <x v="0"/>
  </r>
  <r>
    <x v="42"/>
    <d v="2015-02-13T00:00:00"/>
    <n v="49"/>
    <s v="GENERACION SALDO A FAVOR"/>
    <n v="513454"/>
    <x v="1"/>
  </r>
  <r>
    <x v="42"/>
    <d v="2015-02-13T00:00:00"/>
    <n v="52"/>
    <s v="LIBERTY MERCADO ASEGURADO"/>
    <n v="-3660504"/>
    <x v="0"/>
  </r>
  <r>
    <x v="42"/>
    <d v="2015-02-13T00:00:00"/>
    <n v="52"/>
    <s v="LIBERTY MERCADO ASEGURADO"/>
    <n v="3660504"/>
    <x v="1"/>
  </r>
  <r>
    <x v="42"/>
    <d v="2015-02-13T00:00:00"/>
    <n v="53"/>
    <s v="LIBERTY MICROSEGUROS"/>
    <n v="-3390"/>
    <x v="0"/>
  </r>
  <r>
    <x v="42"/>
    <d v="2015-02-13T00:00:00"/>
    <n v="53"/>
    <s v="LIBERTY MICROSEGUROS"/>
    <n v="3390"/>
    <x v="1"/>
  </r>
  <r>
    <x v="42"/>
    <d v="2015-02-13T00:00:00"/>
    <n v="56"/>
    <s v="INTERESES FINANCIACION CONEXION"/>
    <n v="-19069391"/>
    <x v="0"/>
  </r>
  <r>
    <x v="42"/>
    <d v="2015-02-13T00:00:00"/>
    <n v="56"/>
    <s v="INTERESES FINANCIACION CONEXION"/>
    <n v="19069391"/>
    <x v="1"/>
  </r>
  <r>
    <x v="42"/>
    <d v="2015-02-13T00:00:00"/>
    <n v="58"/>
    <s v="INTERESES FINANCIACION CREDITO BRILLA"/>
    <n v="-67928533"/>
    <x v="0"/>
  </r>
  <r>
    <x v="42"/>
    <d v="2015-02-13T00:00:00"/>
    <n v="58"/>
    <s v="INTERESES FINANCIACION CREDITO BRILLA"/>
    <n v="67928533"/>
    <x v="1"/>
  </r>
  <r>
    <x v="42"/>
    <d v="2015-02-13T00:00:00"/>
    <n v="60"/>
    <s v="SEGURO BRILLA"/>
    <n v="-565111"/>
    <x v="0"/>
  </r>
  <r>
    <x v="42"/>
    <d v="2015-02-13T00:00:00"/>
    <n v="60"/>
    <s v="SEGURO BRILLA"/>
    <n v="565111"/>
    <x v="1"/>
  </r>
  <r>
    <x v="42"/>
    <d v="2015-02-13T00:00:00"/>
    <n v="69"/>
    <s v="REACTIVACION CARTERA"/>
    <n v="-161"/>
    <x v="0"/>
  </r>
  <r>
    <x v="42"/>
    <d v="2015-02-13T00:00:00"/>
    <n v="69"/>
    <s v="REACTIVACION CARTERA"/>
    <n v="161"/>
    <x v="1"/>
  </r>
  <r>
    <x v="42"/>
    <d v="2015-02-13T00:00:00"/>
    <n v="81"/>
    <s v="SERVICIOS VARIOS GRAVADO"/>
    <n v="-770413"/>
    <x v="0"/>
  </r>
  <r>
    <x v="42"/>
    <d v="2015-02-13T00:00:00"/>
    <n v="81"/>
    <s v="SERVICIOS VARIOS GRAVADO"/>
    <n v="770413"/>
    <x v="1"/>
  </r>
  <r>
    <x v="42"/>
    <d v="2015-02-13T00:00:00"/>
    <n v="85"/>
    <s v="BIENESTAR EMPLEADOS"/>
    <n v="-3556"/>
    <x v="1"/>
  </r>
  <r>
    <x v="42"/>
    <d v="2015-02-13T00:00:00"/>
    <n v="85"/>
    <s v="BIENESTAR EMPLEADOS"/>
    <n v="3556"/>
    <x v="0"/>
  </r>
  <r>
    <x v="42"/>
    <d v="2015-02-13T00:00:00"/>
    <n v="98"/>
    <s v="REFINANCIACION"/>
    <n v="-6782012"/>
    <x v="0"/>
  </r>
  <r>
    <x v="42"/>
    <d v="2015-02-13T00:00:00"/>
    <n v="98"/>
    <s v="REFINANCIACION"/>
    <n v="6782012"/>
    <x v="1"/>
  </r>
  <r>
    <x v="42"/>
    <d v="2015-02-13T00:00:00"/>
    <n v="99"/>
    <s v="RECARGO POR MORA  EXCLUIDO CREDITO SEGUROS"/>
    <n v="-40"/>
    <x v="0"/>
  </r>
  <r>
    <x v="42"/>
    <d v="2015-02-13T00:00:00"/>
    <n v="99"/>
    <s v="RECARGO POR MORA  EXCLUIDO CREDITO SEGUROS"/>
    <n v="40"/>
    <x v="1"/>
  </r>
  <r>
    <x v="42"/>
    <d v="2015-02-13T00:00:00"/>
    <n v="100"/>
    <s v="RECARGO POR MORA RED INTERNA"/>
    <n v="-1306"/>
    <x v="0"/>
  </r>
  <r>
    <x v="42"/>
    <d v="2015-02-13T00:00:00"/>
    <n v="100"/>
    <s v="RECARGO POR MORA RED INTERNA"/>
    <n v="1306"/>
    <x v="1"/>
  </r>
  <r>
    <x v="42"/>
    <d v="2015-02-13T00:00:00"/>
    <n v="101"/>
    <s v="RECARGO POR MORA  GRAVADOS OTROS SERVICIOS"/>
    <n v="-873"/>
    <x v="0"/>
  </r>
  <r>
    <x v="42"/>
    <d v="2015-02-13T00:00:00"/>
    <n v="101"/>
    <s v="RECARGO POR MORA  GRAVADOS OTROS SERVICIOS"/>
    <n v="873"/>
    <x v="1"/>
  </r>
  <r>
    <x v="42"/>
    <d v="2015-02-13T00:00:00"/>
    <n v="103"/>
    <s v="INTERESES FINANC RED INTERNA"/>
    <n v="-14123385"/>
    <x v="0"/>
  </r>
  <r>
    <x v="42"/>
    <d v="2015-02-13T00:00:00"/>
    <n v="103"/>
    <s v="INTERESES FINANC RED INTERNA"/>
    <n v="14123385"/>
    <x v="1"/>
  </r>
  <r>
    <x v="42"/>
    <d v="2015-02-13T00:00:00"/>
    <n v="104"/>
    <s v="IMPUESTO DE IVA 1,12%"/>
    <n v="-691"/>
    <x v="0"/>
  </r>
  <r>
    <x v="42"/>
    <d v="2015-02-13T00:00:00"/>
    <n v="104"/>
    <s v="IMPUESTO DE IVA 1,12%"/>
    <n v="691"/>
    <x v="1"/>
  </r>
  <r>
    <x v="42"/>
    <d v="2015-02-13T00:00:00"/>
    <n v="106"/>
    <s v="IMPUESTO 16%"/>
    <n v="-124"/>
    <x v="0"/>
  </r>
  <r>
    <x v="42"/>
    <d v="2015-02-13T00:00:00"/>
    <n v="106"/>
    <s v="IMPUESTO 16%"/>
    <n v="124"/>
    <x v="1"/>
  </r>
  <r>
    <x v="42"/>
    <d v="2015-02-13T00:00:00"/>
    <n v="108"/>
    <s v="RED INTERNA GRAVADA BASE 4"/>
    <n v="-11450545"/>
    <x v="0"/>
  </r>
  <r>
    <x v="42"/>
    <d v="2015-02-13T00:00:00"/>
    <n v="108"/>
    <s v="RED INTERNA GRAVADA BASE 4"/>
    <n v="11450545"/>
    <x v="1"/>
  </r>
  <r>
    <x v="42"/>
    <d v="2015-02-13T00:00:00"/>
    <n v="110"/>
    <s v="SERVICIO ASOCIADO RED INTERNA BASE 4"/>
    <n v="-4354639"/>
    <x v="0"/>
  </r>
  <r>
    <x v="42"/>
    <d v="2015-02-13T00:00:00"/>
    <n v="110"/>
    <s v="SERVICIO ASOCIADO RED INTERNA BASE 4"/>
    <n v="4354639"/>
    <x v="1"/>
  </r>
  <r>
    <x v="43"/>
    <d v="2015-02-13T00:00:00"/>
    <n v="4"/>
    <s v="CARGO POR CONEXIÓN"/>
    <n v="-601076"/>
    <x v="0"/>
  </r>
  <r>
    <x v="43"/>
    <d v="2015-02-13T00:00:00"/>
    <n v="4"/>
    <s v="CARGO POR CONEXIÓN"/>
    <n v="601076"/>
    <x v="1"/>
  </r>
  <r>
    <x v="43"/>
    <d v="2015-02-13T00:00:00"/>
    <n v="7"/>
    <s v="CONSUMO"/>
    <n v="-2610507"/>
    <x v="0"/>
  </r>
  <r>
    <x v="43"/>
    <d v="2015-02-13T00:00:00"/>
    <n v="7"/>
    <s v="CONSUMO"/>
    <n v="2610507"/>
    <x v="1"/>
  </r>
  <r>
    <x v="43"/>
    <d v="2015-02-13T00:00:00"/>
    <n v="17"/>
    <s v="RECONEXION"/>
    <n v="-4943"/>
    <x v="0"/>
  </r>
  <r>
    <x v="43"/>
    <d v="2015-02-13T00:00:00"/>
    <n v="17"/>
    <s v="RECONEXION"/>
    <n v="4943"/>
    <x v="1"/>
  </r>
  <r>
    <x v="43"/>
    <d v="2015-02-13T00:00:00"/>
    <n v="24"/>
    <s v="REVISION PERIODICA"/>
    <n v="-235146"/>
    <x v="0"/>
  </r>
  <r>
    <x v="43"/>
    <d v="2015-02-13T00:00:00"/>
    <n v="24"/>
    <s v="REVISION PERIODICA"/>
    <n v="235146"/>
    <x v="1"/>
  </r>
  <r>
    <x v="43"/>
    <d v="2015-02-13T00:00:00"/>
    <n v="28"/>
    <s v="SERVICIOS ASOCIADOS CARGO POR CONEXIÓN"/>
    <n v="-21985"/>
    <x v="0"/>
  </r>
  <r>
    <x v="43"/>
    <d v="2015-02-13T00:00:00"/>
    <n v="28"/>
    <s v="SERVICIOS ASOCIADOS CARGO POR CONEXIÓN"/>
    <n v="21985"/>
    <x v="1"/>
  </r>
  <r>
    <x v="43"/>
    <d v="2015-02-13T00:00:00"/>
    <n v="30"/>
    <s v="SUBSIDIO"/>
    <n v="-1530140"/>
    <x v="1"/>
  </r>
  <r>
    <x v="43"/>
    <d v="2015-02-13T00:00:00"/>
    <n v="30"/>
    <s v="SUBSIDIO"/>
    <n v="1530140"/>
    <x v="0"/>
  </r>
  <r>
    <x v="43"/>
    <d v="2015-02-13T00:00:00"/>
    <n v="46"/>
    <s v="RECARGOS MORA EXCLUIDOS"/>
    <n v="-2999"/>
    <x v="0"/>
  </r>
  <r>
    <x v="43"/>
    <d v="2015-02-13T00:00:00"/>
    <n v="46"/>
    <s v="RECARGOS MORA EXCLUIDOS"/>
    <n v="2999"/>
    <x v="1"/>
  </r>
  <r>
    <x v="43"/>
    <d v="2015-02-13T00:00:00"/>
    <n v="52"/>
    <s v="LIBERTY MERCADO ASEGURADO"/>
    <n v="-22450"/>
    <x v="0"/>
  </r>
  <r>
    <x v="43"/>
    <d v="2015-02-13T00:00:00"/>
    <n v="52"/>
    <s v="LIBERTY MERCADO ASEGURADO"/>
    <n v="22450"/>
    <x v="1"/>
  </r>
  <r>
    <x v="43"/>
    <d v="2015-02-13T00:00:00"/>
    <n v="56"/>
    <s v="INTERESES FINANCIACION CONEXION"/>
    <n v="-577018"/>
    <x v="0"/>
  </r>
  <r>
    <x v="43"/>
    <d v="2015-02-13T00:00:00"/>
    <n v="56"/>
    <s v="INTERESES FINANCIACION CONEXION"/>
    <n v="577018"/>
    <x v="1"/>
  </r>
  <r>
    <x v="43"/>
    <d v="2015-02-13T00:00:00"/>
    <n v="103"/>
    <s v="INTERESES FINANC RED INTERNA"/>
    <n v="-28300"/>
    <x v="0"/>
  </r>
  <r>
    <x v="43"/>
    <d v="2015-02-13T00:00:00"/>
    <n v="103"/>
    <s v="INTERESES FINANC RED INTERNA"/>
    <n v="28300"/>
    <x v="1"/>
  </r>
  <r>
    <x v="43"/>
    <d v="2015-02-13T00:00:00"/>
    <n v="110"/>
    <s v="SERVICIO ASOCIADO RED INTERNA BASE 4"/>
    <n v="-22124"/>
    <x v="0"/>
  </r>
  <r>
    <x v="43"/>
    <d v="2015-02-13T00:00:00"/>
    <n v="110"/>
    <s v="SERVICIO ASOCIADO RED INTERNA BASE 4"/>
    <n v="22124"/>
    <x v="1"/>
  </r>
  <r>
    <x v="44"/>
    <d v="2015-02-13T00:00:00"/>
    <n v="1"/>
    <s v="ANTICIPOS"/>
    <n v="-100321"/>
    <x v="0"/>
  </r>
  <r>
    <x v="44"/>
    <d v="2015-02-13T00:00:00"/>
    <n v="1"/>
    <s v="ANTICIPOS"/>
    <n v="100321"/>
    <x v="1"/>
  </r>
  <r>
    <x v="44"/>
    <d v="2015-02-13T00:00:00"/>
    <n v="3"/>
    <s v="CARGO FIJO"/>
    <n v="-2763552"/>
    <x v="0"/>
  </r>
  <r>
    <x v="44"/>
    <d v="2015-02-13T00:00:00"/>
    <n v="3"/>
    <s v="CARGO FIJO"/>
    <n v="2763552"/>
    <x v="1"/>
  </r>
  <r>
    <x v="44"/>
    <d v="2015-02-13T00:00:00"/>
    <n v="4"/>
    <s v="CARGO POR CONEXIÓN"/>
    <n v="-1403500"/>
    <x v="0"/>
  </r>
  <r>
    <x v="44"/>
    <d v="2015-02-13T00:00:00"/>
    <n v="4"/>
    <s v="CARGO POR CONEXIÓN"/>
    <n v="1403500"/>
    <x v="1"/>
  </r>
  <r>
    <x v="44"/>
    <d v="2015-02-13T00:00:00"/>
    <n v="6"/>
    <s v="CONCEPTO DEPENDIENTE"/>
    <n v="-1216"/>
    <x v="1"/>
  </r>
  <r>
    <x v="44"/>
    <d v="2015-02-13T00:00:00"/>
    <n v="6"/>
    <s v="CONCEPTO DEPENDIENTE"/>
    <n v="1216"/>
    <x v="0"/>
  </r>
  <r>
    <x v="44"/>
    <d v="2015-02-13T00:00:00"/>
    <n v="7"/>
    <s v="CONSUMO"/>
    <n v="-34445961"/>
    <x v="0"/>
  </r>
  <r>
    <x v="44"/>
    <d v="2015-02-13T00:00:00"/>
    <n v="7"/>
    <s v="CONSUMO"/>
    <n v="34445961"/>
    <x v="1"/>
  </r>
  <r>
    <x v="44"/>
    <d v="2015-02-13T00:00:00"/>
    <n v="8"/>
    <s v="CONTRIBUCION"/>
    <n v="-427505"/>
    <x v="0"/>
  </r>
  <r>
    <x v="44"/>
    <d v="2015-02-13T00:00:00"/>
    <n v="8"/>
    <s v="CONTRIBUCION"/>
    <n v="427505"/>
    <x v="1"/>
  </r>
  <r>
    <x v="44"/>
    <d v="2015-02-13T00:00:00"/>
    <n v="17"/>
    <s v="RECONEXION"/>
    <n v="-798356"/>
    <x v="0"/>
  </r>
  <r>
    <x v="44"/>
    <d v="2015-02-13T00:00:00"/>
    <n v="17"/>
    <s v="RECONEXION"/>
    <n v="798356"/>
    <x v="1"/>
  </r>
  <r>
    <x v="44"/>
    <d v="2015-02-13T00:00:00"/>
    <n v="24"/>
    <s v="REVISION PERIODICA"/>
    <n v="-1389521"/>
    <x v="0"/>
  </r>
  <r>
    <x v="44"/>
    <d v="2015-02-13T00:00:00"/>
    <n v="24"/>
    <s v="REVISION PERIODICA"/>
    <n v="1389521"/>
    <x v="1"/>
  </r>
  <r>
    <x v="44"/>
    <d v="2015-02-13T00:00:00"/>
    <n v="28"/>
    <s v="SERVICIOS ASOCIADOS CARGO POR CONEXIÓN"/>
    <n v="-1535661"/>
    <x v="0"/>
  </r>
  <r>
    <x v="44"/>
    <d v="2015-02-13T00:00:00"/>
    <n v="28"/>
    <s v="SERVICIOS ASOCIADOS CARGO POR CONEXIÓN"/>
    <n v="1535661"/>
    <x v="1"/>
  </r>
  <r>
    <x v="44"/>
    <d v="2015-02-13T00:00:00"/>
    <n v="30"/>
    <s v="SUBSIDIO"/>
    <n v="-9821564"/>
    <x v="1"/>
  </r>
  <r>
    <x v="44"/>
    <d v="2015-02-13T00:00:00"/>
    <n v="30"/>
    <s v="SUBSIDIO"/>
    <n v="9821564"/>
    <x v="0"/>
  </r>
  <r>
    <x v="44"/>
    <d v="2015-02-13T00:00:00"/>
    <n v="44"/>
    <s v="IMPUESTO DE IVA 16%"/>
    <n v="-2221"/>
    <x v="0"/>
  </r>
  <r>
    <x v="44"/>
    <d v="2015-02-13T00:00:00"/>
    <n v="44"/>
    <s v="IMPUESTO DE IVA 16%"/>
    <n v="2221"/>
    <x v="1"/>
  </r>
  <r>
    <x v="44"/>
    <d v="2015-02-13T00:00:00"/>
    <n v="46"/>
    <s v="RECARGOS MORA EXCLUIDOS"/>
    <n v="-616013"/>
    <x v="0"/>
  </r>
  <r>
    <x v="44"/>
    <d v="2015-02-13T00:00:00"/>
    <n v="46"/>
    <s v="RECARGOS MORA EXCLUIDOS"/>
    <n v="616013"/>
    <x v="1"/>
  </r>
  <r>
    <x v="44"/>
    <d v="2015-02-13T00:00:00"/>
    <n v="49"/>
    <s v="GENERACION SALDO A FAVOR"/>
    <n v="-158824"/>
    <x v="0"/>
  </r>
  <r>
    <x v="44"/>
    <d v="2015-02-13T00:00:00"/>
    <n v="49"/>
    <s v="GENERACION SALDO A FAVOR"/>
    <n v="158824"/>
    <x v="1"/>
  </r>
  <r>
    <x v="44"/>
    <d v="2015-02-13T00:00:00"/>
    <n v="52"/>
    <s v="LIBERTY MERCADO ASEGURADO"/>
    <n v="-1349919"/>
    <x v="0"/>
  </r>
  <r>
    <x v="44"/>
    <d v="2015-02-13T00:00:00"/>
    <n v="52"/>
    <s v="LIBERTY MERCADO ASEGURADO"/>
    <n v="1349919"/>
    <x v="1"/>
  </r>
  <r>
    <x v="44"/>
    <d v="2015-02-13T00:00:00"/>
    <n v="56"/>
    <s v="INTERESES FINANCIACION CONEXION"/>
    <n v="-4887066"/>
    <x v="0"/>
  </r>
  <r>
    <x v="44"/>
    <d v="2015-02-13T00:00:00"/>
    <n v="56"/>
    <s v="INTERESES FINANCIACION CONEXION"/>
    <n v="4887066"/>
    <x v="1"/>
  </r>
  <r>
    <x v="44"/>
    <d v="2015-02-13T00:00:00"/>
    <n v="58"/>
    <s v="INTERESES FINANCIACION CREDITO BRILLA"/>
    <n v="-19963428"/>
    <x v="0"/>
  </r>
  <r>
    <x v="44"/>
    <d v="2015-02-13T00:00:00"/>
    <n v="58"/>
    <s v="INTERESES FINANCIACION CREDITO BRILLA"/>
    <n v="19963428"/>
    <x v="1"/>
  </r>
  <r>
    <x v="44"/>
    <d v="2015-02-13T00:00:00"/>
    <n v="60"/>
    <s v="SEGURO BRILLA"/>
    <n v="-166876"/>
    <x v="0"/>
  </r>
  <r>
    <x v="44"/>
    <d v="2015-02-13T00:00:00"/>
    <n v="60"/>
    <s v="SEGURO BRILLA"/>
    <n v="166876"/>
    <x v="1"/>
  </r>
  <r>
    <x v="44"/>
    <d v="2015-02-13T00:00:00"/>
    <n v="81"/>
    <s v="SERVICIOS VARIOS GRAVADO"/>
    <n v="-197566"/>
    <x v="0"/>
  </r>
  <r>
    <x v="44"/>
    <d v="2015-02-13T00:00:00"/>
    <n v="81"/>
    <s v="SERVICIOS VARIOS GRAVADO"/>
    <n v="197566"/>
    <x v="1"/>
  </r>
  <r>
    <x v="44"/>
    <d v="2015-02-13T00:00:00"/>
    <n v="88"/>
    <s v="INTERESES FINANCIACION MUNDO GAS"/>
    <n v="-31722"/>
    <x v="1"/>
  </r>
  <r>
    <x v="44"/>
    <d v="2015-02-13T00:00:00"/>
    <n v="88"/>
    <s v="INTERESES FINANCIACION MUNDO GAS"/>
    <n v="31722"/>
    <x v="0"/>
  </r>
  <r>
    <x v="44"/>
    <d v="2015-02-13T00:00:00"/>
    <n v="94"/>
    <s v="RECARGO MORA MUNDOGAS"/>
    <n v="-666"/>
    <x v="0"/>
  </r>
  <r>
    <x v="44"/>
    <d v="2015-02-13T00:00:00"/>
    <n v="94"/>
    <s v="RECARGO MORA MUNDOGAS"/>
    <n v="666"/>
    <x v="1"/>
  </r>
  <r>
    <x v="44"/>
    <d v="2015-02-13T00:00:00"/>
    <n v="98"/>
    <s v="REFINANCIACION"/>
    <n v="-1505774"/>
    <x v="0"/>
  </r>
  <r>
    <x v="44"/>
    <d v="2015-02-13T00:00:00"/>
    <n v="98"/>
    <s v="REFINANCIACION"/>
    <n v="1505774"/>
    <x v="1"/>
  </r>
  <r>
    <x v="44"/>
    <d v="2015-02-13T00:00:00"/>
    <n v="100"/>
    <s v="RECARGO POR MORA RED INTERNA"/>
    <n v="-160"/>
    <x v="0"/>
  </r>
  <r>
    <x v="44"/>
    <d v="2015-02-13T00:00:00"/>
    <n v="100"/>
    <s v="RECARGO POR MORA RED INTERNA"/>
    <n v="160"/>
    <x v="1"/>
  </r>
  <r>
    <x v="44"/>
    <d v="2015-02-13T00:00:00"/>
    <n v="101"/>
    <s v="RECARGO POR MORA  GRAVADOS OTROS SERVICIOS"/>
    <n v="-22"/>
    <x v="0"/>
  </r>
  <r>
    <x v="44"/>
    <d v="2015-02-13T00:00:00"/>
    <n v="101"/>
    <s v="RECARGO POR MORA  GRAVADOS OTROS SERVICIOS"/>
    <n v="22"/>
    <x v="1"/>
  </r>
  <r>
    <x v="44"/>
    <d v="2015-02-13T00:00:00"/>
    <n v="103"/>
    <s v="INTERESES FINANC RED INTERNA"/>
    <n v="-3479633"/>
    <x v="0"/>
  </r>
  <r>
    <x v="44"/>
    <d v="2015-02-13T00:00:00"/>
    <n v="103"/>
    <s v="INTERESES FINANC RED INTERNA"/>
    <n v="3479633"/>
    <x v="1"/>
  </r>
  <r>
    <x v="44"/>
    <d v="2015-02-13T00:00:00"/>
    <n v="104"/>
    <s v="IMPUESTO DE IVA 1,12%"/>
    <n v="-90"/>
    <x v="0"/>
  </r>
  <r>
    <x v="44"/>
    <d v="2015-02-13T00:00:00"/>
    <n v="104"/>
    <s v="IMPUESTO DE IVA 1,12%"/>
    <n v="90"/>
    <x v="1"/>
  </r>
  <r>
    <x v="44"/>
    <d v="2015-02-13T00:00:00"/>
    <n v="106"/>
    <s v="IMPUESTO 16%"/>
    <n v="-3"/>
    <x v="0"/>
  </r>
  <r>
    <x v="44"/>
    <d v="2015-02-13T00:00:00"/>
    <n v="106"/>
    <s v="IMPUESTO 16%"/>
    <n v="3"/>
    <x v="1"/>
  </r>
  <r>
    <x v="44"/>
    <d v="2015-02-13T00:00:00"/>
    <n v="108"/>
    <s v="RED INTERNA GRAVADA BASE 4"/>
    <n v="-2617867"/>
    <x v="0"/>
  </r>
  <r>
    <x v="44"/>
    <d v="2015-02-13T00:00:00"/>
    <n v="108"/>
    <s v="RED INTERNA GRAVADA BASE 4"/>
    <n v="2617867"/>
    <x v="1"/>
  </r>
  <r>
    <x v="44"/>
    <d v="2015-02-13T00:00:00"/>
    <n v="110"/>
    <s v="SERVICIO ASOCIADO RED INTERNA BASE 4"/>
    <n v="-1127341"/>
    <x v="0"/>
  </r>
  <r>
    <x v="44"/>
    <d v="2015-02-13T00:00:00"/>
    <n v="110"/>
    <s v="SERVICIO ASOCIADO RED INTERNA BASE 4"/>
    <n v="1127341"/>
    <x v="1"/>
  </r>
  <r>
    <x v="45"/>
    <d v="2015-02-13T00:00:00"/>
    <n v="4"/>
    <s v="CARGO POR CONEXIÓN"/>
    <n v="-169025"/>
    <x v="0"/>
  </r>
  <r>
    <x v="45"/>
    <d v="2015-02-13T00:00:00"/>
    <n v="4"/>
    <s v="CARGO POR CONEXIÓN"/>
    <n v="169025"/>
    <x v="1"/>
  </r>
  <r>
    <x v="45"/>
    <d v="2015-02-13T00:00:00"/>
    <n v="7"/>
    <s v="CONSUMO"/>
    <n v="-1374189"/>
    <x v="0"/>
  </r>
  <r>
    <x v="45"/>
    <d v="2015-02-13T00:00:00"/>
    <n v="7"/>
    <s v="CONSUMO"/>
    <n v="1374189"/>
    <x v="1"/>
  </r>
  <r>
    <x v="45"/>
    <d v="2015-02-13T00:00:00"/>
    <n v="17"/>
    <s v="RECONEXION"/>
    <n v="-4449"/>
    <x v="0"/>
  </r>
  <r>
    <x v="45"/>
    <d v="2015-02-13T00:00:00"/>
    <n v="17"/>
    <s v="RECONEXION"/>
    <n v="4449"/>
    <x v="1"/>
  </r>
  <r>
    <x v="45"/>
    <d v="2015-02-13T00:00:00"/>
    <n v="28"/>
    <s v="SERVICIOS ASOCIADOS CARGO POR CONEXIÓN"/>
    <n v="-2218"/>
    <x v="0"/>
  </r>
  <r>
    <x v="45"/>
    <d v="2015-02-13T00:00:00"/>
    <n v="28"/>
    <s v="SERVICIOS ASOCIADOS CARGO POR CONEXIÓN"/>
    <n v="2218"/>
    <x v="1"/>
  </r>
  <r>
    <x v="45"/>
    <d v="2015-02-13T00:00:00"/>
    <n v="30"/>
    <s v="SUBSIDIO"/>
    <n v="-686351"/>
    <x v="1"/>
  </r>
  <r>
    <x v="45"/>
    <d v="2015-02-13T00:00:00"/>
    <n v="30"/>
    <s v="SUBSIDIO"/>
    <n v="686351"/>
    <x v="0"/>
  </r>
  <r>
    <x v="45"/>
    <d v="2015-02-13T00:00:00"/>
    <n v="46"/>
    <s v="RECARGOS MORA EXCLUIDOS"/>
    <n v="-5827"/>
    <x v="0"/>
  </r>
  <r>
    <x v="45"/>
    <d v="2015-02-13T00:00:00"/>
    <n v="46"/>
    <s v="RECARGOS MORA EXCLUIDOS"/>
    <n v="5827"/>
    <x v="1"/>
  </r>
  <r>
    <x v="45"/>
    <d v="2015-02-13T00:00:00"/>
    <n v="52"/>
    <s v="LIBERTY MERCADO ASEGURADO"/>
    <n v="-8980"/>
    <x v="0"/>
  </r>
  <r>
    <x v="45"/>
    <d v="2015-02-13T00:00:00"/>
    <n v="52"/>
    <s v="LIBERTY MERCADO ASEGURADO"/>
    <n v="8980"/>
    <x v="1"/>
  </r>
  <r>
    <x v="45"/>
    <d v="2015-02-13T00:00:00"/>
    <n v="56"/>
    <s v="INTERESES FINANCIACION CONEXION"/>
    <n v="-140473"/>
    <x v="0"/>
  </r>
  <r>
    <x v="45"/>
    <d v="2015-02-13T00:00:00"/>
    <n v="56"/>
    <s v="INTERESES FINANCIACION CONEXION"/>
    <n v="140473"/>
    <x v="1"/>
  </r>
  <r>
    <x v="45"/>
    <d v="2015-02-13T00:00:00"/>
    <n v="103"/>
    <s v="INTERESES FINANC RED INTERNA"/>
    <n v="-46011"/>
    <x v="0"/>
  </r>
  <r>
    <x v="45"/>
    <d v="2015-02-13T00:00:00"/>
    <n v="103"/>
    <s v="INTERESES FINANC RED INTERNA"/>
    <n v="46011"/>
    <x v="1"/>
  </r>
  <r>
    <x v="45"/>
    <d v="2015-02-13T00:00:00"/>
    <n v="108"/>
    <s v="RED INTERNA GRAVADA BASE 4"/>
    <n v="-23192"/>
    <x v="0"/>
  </r>
  <r>
    <x v="45"/>
    <d v="2015-02-13T00:00:00"/>
    <n v="108"/>
    <s v="RED INTERNA GRAVADA BASE 4"/>
    <n v="23192"/>
    <x v="1"/>
  </r>
  <r>
    <x v="45"/>
    <d v="2015-02-13T00:00:00"/>
    <n v="110"/>
    <s v="SERVICIO ASOCIADO RED INTERNA BASE 4"/>
    <n v="-20847"/>
    <x v="0"/>
  </r>
  <r>
    <x v="45"/>
    <d v="2015-02-13T00:00:00"/>
    <n v="110"/>
    <s v="SERVICIO ASOCIADO RED INTERNA BASE 4"/>
    <n v="20847"/>
    <x v="1"/>
  </r>
  <r>
    <x v="46"/>
    <d v="2015-02-13T00:00:00"/>
    <n v="4"/>
    <s v="CARGO POR CONEXIÓN"/>
    <n v="-43792"/>
    <x v="0"/>
  </r>
  <r>
    <x v="46"/>
    <d v="2015-02-13T00:00:00"/>
    <n v="4"/>
    <s v="CARGO POR CONEXIÓN"/>
    <n v="43792"/>
    <x v="1"/>
  </r>
  <r>
    <x v="46"/>
    <d v="2015-02-13T00:00:00"/>
    <n v="7"/>
    <s v="CONSUMO"/>
    <n v="-562133"/>
    <x v="0"/>
  </r>
  <r>
    <x v="46"/>
    <d v="2015-02-13T00:00:00"/>
    <n v="7"/>
    <s v="CONSUMO"/>
    <n v="562133"/>
    <x v="1"/>
  </r>
  <r>
    <x v="46"/>
    <d v="2015-02-13T00:00:00"/>
    <n v="28"/>
    <s v="SERVICIOS ASOCIADOS CARGO POR CONEXIÓN"/>
    <n v="-11371"/>
    <x v="0"/>
  </r>
  <r>
    <x v="46"/>
    <d v="2015-02-13T00:00:00"/>
    <n v="28"/>
    <s v="SERVICIOS ASOCIADOS CARGO POR CONEXIÓN"/>
    <n v="11371"/>
    <x v="1"/>
  </r>
  <r>
    <x v="46"/>
    <d v="2015-02-13T00:00:00"/>
    <n v="30"/>
    <s v="SUBSIDIO"/>
    <n v="-275590"/>
    <x v="1"/>
  </r>
  <r>
    <x v="46"/>
    <d v="2015-02-13T00:00:00"/>
    <n v="30"/>
    <s v="SUBSIDIO"/>
    <n v="275590"/>
    <x v="0"/>
  </r>
  <r>
    <x v="46"/>
    <d v="2015-02-13T00:00:00"/>
    <n v="46"/>
    <s v="RECARGOS MORA EXCLUIDOS"/>
    <n v="-5946"/>
    <x v="0"/>
  </r>
  <r>
    <x v="46"/>
    <d v="2015-02-13T00:00:00"/>
    <n v="46"/>
    <s v="RECARGOS MORA EXCLUIDOS"/>
    <n v="5946"/>
    <x v="1"/>
  </r>
  <r>
    <x v="46"/>
    <d v="2015-02-13T00:00:00"/>
    <n v="49"/>
    <s v="GENERACION SALDO A FAVOR"/>
    <n v="-2039"/>
    <x v="0"/>
  </r>
  <r>
    <x v="46"/>
    <d v="2015-02-13T00:00:00"/>
    <n v="49"/>
    <s v="GENERACION SALDO A FAVOR"/>
    <n v="2039"/>
    <x v="1"/>
  </r>
  <r>
    <x v="46"/>
    <d v="2015-02-13T00:00:00"/>
    <n v="52"/>
    <s v="LIBERTY MERCADO ASEGURADO"/>
    <n v="-25744"/>
    <x v="0"/>
  </r>
  <r>
    <x v="46"/>
    <d v="2015-02-13T00:00:00"/>
    <n v="52"/>
    <s v="LIBERTY MERCADO ASEGURADO"/>
    <n v="25744"/>
    <x v="1"/>
  </r>
  <r>
    <x v="46"/>
    <d v="2015-02-13T00:00:00"/>
    <n v="56"/>
    <s v="INTERESES FINANCIACION CONEXION"/>
    <n v="-44682"/>
    <x v="0"/>
  </r>
  <r>
    <x v="46"/>
    <d v="2015-02-13T00:00:00"/>
    <n v="56"/>
    <s v="INTERESES FINANCIACION CONEXION"/>
    <n v="44682"/>
    <x v="1"/>
  </r>
  <r>
    <x v="46"/>
    <d v="2015-02-13T00:00:00"/>
    <n v="103"/>
    <s v="INTERESES FINANC RED INTERNA"/>
    <n v="-19695"/>
    <x v="0"/>
  </r>
  <r>
    <x v="46"/>
    <d v="2015-02-13T00:00:00"/>
    <n v="103"/>
    <s v="INTERESES FINANC RED INTERNA"/>
    <n v="19695"/>
    <x v="1"/>
  </r>
  <r>
    <x v="46"/>
    <d v="2015-02-13T00:00:00"/>
    <n v="108"/>
    <s v="RED INTERNA GRAVADA BASE 4"/>
    <n v="-8709"/>
    <x v="0"/>
  </r>
  <r>
    <x v="46"/>
    <d v="2015-02-13T00:00:00"/>
    <n v="108"/>
    <s v="RED INTERNA GRAVADA BASE 4"/>
    <n v="8709"/>
    <x v="1"/>
  </r>
  <r>
    <x v="46"/>
    <d v="2015-02-13T00:00:00"/>
    <n v="110"/>
    <s v="SERVICIO ASOCIADO RED INTERNA BASE 4"/>
    <n v="-15994"/>
    <x v="0"/>
  </r>
  <r>
    <x v="46"/>
    <d v="2015-02-13T00:00:00"/>
    <n v="110"/>
    <s v="SERVICIO ASOCIADO RED INTERNA BASE 4"/>
    <n v="15994"/>
    <x v="1"/>
  </r>
  <r>
    <x v="47"/>
    <d v="2015-02-13T00:00:00"/>
    <n v="4"/>
    <s v="CARGO POR CONEXIÓN"/>
    <n v="-2332"/>
    <x v="0"/>
  </r>
  <r>
    <x v="47"/>
    <d v="2015-02-13T00:00:00"/>
    <n v="4"/>
    <s v="CARGO POR CONEXIÓN"/>
    <n v="2332"/>
    <x v="1"/>
  </r>
  <r>
    <x v="47"/>
    <d v="2015-02-13T00:00:00"/>
    <n v="7"/>
    <s v="CONSUMO"/>
    <n v="-116271"/>
    <x v="0"/>
  </r>
  <r>
    <x v="47"/>
    <d v="2015-02-13T00:00:00"/>
    <n v="7"/>
    <s v="CONSUMO"/>
    <n v="116271"/>
    <x v="1"/>
  </r>
  <r>
    <x v="47"/>
    <d v="2015-02-13T00:00:00"/>
    <n v="28"/>
    <s v="SERVICIOS ASOCIADOS CARGO POR CONEXIÓN"/>
    <n v="-1164"/>
    <x v="0"/>
  </r>
  <r>
    <x v="47"/>
    <d v="2015-02-13T00:00:00"/>
    <n v="28"/>
    <s v="SERVICIOS ASOCIADOS CARGO POR CONEXIÓN"/>
    <n v="1164"/>
    <x v="1"/>
  </r>
  <r>
    <x v="47"/>
    <d v="2015-02-13T00:00:00"/>
    <n v="30"/>
    <s v="SUBSIDIO"/>
    <n v="-49699"/>
    <x v="1"/>
  </r>
  <r>
    <x v="47"/>
    <d v="2015-02-13T00:00:00"/>
    <n v="30"/>
    <s v="SUBSIDIO"/>
    <n v="49699"/>
    <x v="0"/>
  </r>
  <r>
    <x v="47"/>
    <d v="2015-02-13T00:00:00"/>
    <n v="46"/>
    <s v="RECARGOS MORA EXCLUIDOS"/>
    <n v="-1140"/>
    <x v="0"/>
  </r>
  <r>
    <x v="47"/>
    <d v="2015-02-13T00:00:00"/>
    <n v="46"/>
    <s v="RECARGOS MORA EXCLUIDOS"/>
    <n v="1140"/>
    <x v="1"/>
  </r>
  <r>
    <x v="47"/>
    <d v="2015-02-13T00:00:00"/>
    <n v="56"/>
    <s v="INTERESES FINANCIACION CONEXION"/>
    <n v="-2652"/>
    <x v="0"/>
  </r>
  <r>
    <x v="47"/>
    <d v="2015-02-13T00:00:00"/>
    <n v="56"/>
    <s v="INTERESES FINANCIACION CONEXION"/>
    <n v="2652"/>
    <x v="1"/>
  </r>
  <r>
    <x v="47"/>
    <d v="2015-02-13T00:00:00"/>
    <n v="100"/>
    <s v="RECARGO POR MORA RED INTERNA"/>
    <n v="-6"/>
    <x v="0"/>
  </r>
  <r>
    <x v="47"/>
    <d v="2015-02-13T00:00:00"/>
    <n v="100"/>
    <s v="RECARGO POR MORA RED INTERNA"/>
    <n v="6"/>
    <x v="1"/>
  </r>
  <r>
    <x v="47"/>
    <d v="2015-02-13T00:00:00"/>
    <n v="103"/>
    <s v="INTERESES FINANC RED INTERNA"/>
    <n v="-2703"/>
    <x v="0"/>
  </r>
  <r>
    <x v="47"/>
    <d v="2015-02-13T00:00:00"/>
    <n v="103"/>
    <s v="INTERESES FINANC RED INTERNA"/>
    <n v="2703"/>
    <x v="1"/>
  </r>
  <r>
    <x v="47"/>
    <d v="2015-02-13T00:00:00"/>
    <n v="104"/>
    <s v="IMPUESTO DE IVA 1,12%"/>
    <n v="-4"/>
    <x v="0"/>
  </r>
  <r>
    <x v="47"/>
    <d v="2015-02-13T00:00:00"/>
    <n v="104"/>
    <s v="IMPUESTO DE IVA 1,12%"/>
    <n v="4"/>
    <x v="1"/>
  </r>
  <r>
    <x v="47"/>
    <d v="2015-02-13T00:00:00"/>
    <n v="110"/>
    <s v="SERVICIO ASOCIADO RED INTERNA BASE 4"/>
    <n v="-3991"/>
    <x v="0"/>
  </r>
  <r>
    <x v="47"/>
    <d v="2015-02-13T00:00:00"/>
    <n v="110"/>
    <s v="SERVICIO ASOCIADO RED INTERNA BASE 4"/>
    <n v="3991"/>
    <x v="1"/>
  </r>
  <r>
    <x v="48"/>
    <d v="2015-02-13T00:00:00"/>
    <n v="1"/>
    <s v="ANTICIPOS"/>
    <n v="-1646"/>
    <x v="0"/>
  </r>
  <r>
    <x v="48"/>
    <d v="2015-02-13T00:00:00"/>
    <n v="1"/>
    <s v="ANTICIPOS"/>
    <n v="1646"/>
    <x v="1"/>
  </r>
  <r>
    <x v="48"/>
    <d v="2015-02-13T00:00:00"/>
    <n v="4"/>
    <s v="CARGO POR CONEXIÓN"/>
    <n v="-9164"/>
    <x v="0"/>
  </r>
  <r>
    <x v="48"/>
    <d v="2015-02-13T00:00:00"/>
    <n v="4"/>
    <s v="CARGO POR CONEXIÓN"/>
    <n v="9164"/>
    <x v="1"/>
  </r>
  <r>
    <x v="48"/>
    <d v="2015-02-13T00:00:00"/>
    <n v="7"/>
    <s v="CONSUMO"/>
    <n v="-148417"/>
    <x v="0"/>
  </r>
  <r>
    <x v="48"/>
    <d v="2015-02-13T00:00:00"/>
    <n v="7"/>
    <s v="CONSUMO"/>
    <n v="148417"/>
    <x v="1"/>
  </r>
  <r>
    <x v="48"/>
    <d v="2015-02-13T00:00:00"/>
    <n v="30"/>
    <s v="SUBSIDIO"/>
    <n v="-38845"/>
    <x v="1"/>
  </r>
  <r>
    <x v="48"/>
    <d v="2015-02-13T00:00:00"/>
    <n v="30"/>
    <s v="SUBSIDIO"/>
    <n v="38845"/>
    <x v="0"/>
  </r>
  <r>
    <x v="48"/>
    <d v="2015-02-13T00:00:00"/>
    <n v="46"/>
    <s v="RECARGOS MORA EXCLUIDOS"/>
    <n v="-849"/>
    <x v="0"/>
  </r>
  <r>
    <x v="48"/>
    <d v="2015-02-13T00:00:00"/>
    <n v="46"/>
    <s v="RECARGOS MORA EXCLUIDOS"/>
    <n v="849"/>
    <x v="1"/>
  </r>
  <r>
    <x v="48"/>
    <d v="2015-02-13T00:00:00"/>
    <n v="56"/>
    <s v="INTERESES FINANCIACION CONEXION"/>
    <n v="-18622"/>
    <x v="0"/>
  </r>
  <r>
    <x v="48"/>
    <d v="2015-02-13T00:00:00"/>
    <n v="56"/>
    <s v="INTERESES FINANCIACION CONEXION"/>
    <n v="18622"/>
    <x v="1"/>
  </r>
  <r>
    <x v="48"/>
    <d v="2015-02-13T00:00:00"/>
    <n v="103"/>
    <s v="INTERESES FINANC RED INTERNA"/>
    <n v="-26966"/>
    <x v="0"/>
  </r>
  <r>
    <x v="48"/>
    <d v="2015-02-13T00:00:00"/>
    <n v="103"/>
    <s v="INTERESES FINANC RED INTERNA"/>
    <n v="26966"/>
    <x v="1"/>
  </r>
  <r>
    <x v="48"/>
    <d v="2015-02-13T00:00:00"/>
    <n v="108"/>
    <s v="RED INTERNA GRAVADA BASE 4"/>
    <n v="-12313"/>
    <x v="0"/>
  </r>
  <r>
    <x v="48"/>
    <d v="2015-02-13T00:00:00"/>
    <n v="108"/>
    <s v="RED INTERNA GRAVADA BASE 4"/>
    <n v="12313"/>
    <x v="1"/>
  </r>
  <r>
    <x v="48"/>
    <d v="2015-02-13T00:00:00"/>
    <n v="110"/>
    <s v="SERVICIO ASOCIADO RED INTERNA BASE 4"/>
    <n v="-360"/>
    <x v="0"/>
  </r>
  <r>
    <x v="48"/>
    <d v="2015-02-13T00:00:00"/>
    <n v="110"/>
    <s v="SERVICIO ASOCIADO RED INTERNA BASE 4"/>
    <n v="360"/>
    <x v="1"/>
  </r>
  <r>
    <x v="49"/>
    <d v="2015-02-13T00:00:00"/>
    <n v="4"/>
    <s v="CARGO POR CONEXIÓN"/>
    <n v="-71028"/>
    <x v="0"/>
  </r>
  <r>
    <x v="49"/>
    <d v="2015-02-13T00:00:00"/>
    <n v="4"/>
    <s v="CARGO POR CONEXIÓN"/>
    <n v="71028"/>
    <x v="1"/>
  </r>
  <r>
    <x v="49"/>
    <d v="2015-02-13T00:00:00"/>
    <n v="7"/>
    <s v="CONSUMO"/>
    <n v="-255774"/>
    <x v="0"/>
  </r>
  <r>
    <x v="49"/>
    <d v="2015-02-13T00:00:00"/>
    <n v="7"/>
    <s v="CONSUMO"/>
    <n v="255774"/>
    <x v="1"/>
  </r>
  <r>
    <x v="49"/>
    <d v="2015-02-13T00:00:00"/>
    <n v="17"/>
    <s v="RECONEXION"/>
    <n v="-3040"/>
    <x v="0"/>
  </r>
  <r>
    <x v="49"/>
    <d v="2015-02-13T00:00:00"/>
    <n v="17"/>
    <s v="RECONEXION"/>
    <n v="3040"/>
    <x v="1"/>
  </r>
  <r>
    <x v="49"/>
    <d v="2015-02-13T00:00:00"/>
    <n v="28"/>
    <s v="SERVICIOS ASOCIADOS CARGO POR CONEXIÓN"/>
    <n v="-735"/>
    <x v="0"/>
  </r>
  <r>
    <x v="49"/>
    <d v="2015-02-13T00:00:00"/>
    <n v="28"/>
    <s v="SERVICIOS ASOCIADOS CARGO POR CONEXIÓN"/>
    <n v="735"/>
    <x v="1"/>
  </r>
  <r>
    <x v="49"/>
    <d v="2015-02-13T00:00:00"/>
    <n v="30"/>
    <s v="SUBSIDIO"/>
    <n v="-142407"/>
    <x v="1"/>
  </r>
  <r>
    <x v="49"/>
    <d v="2015-02-13T00:00:00"/>
    <n v="30"/>
    <s v="SUBSIDIO"/>
    <n v="142407"/>
    <x v="0"/>
  </r>
  <r>
    <x v="49"/>
    <d v="2015-02-13T00:00:00"/>
    <n v="46"/>
    <s v="RECARGOS MORA EXCLUIDOS"/>
    <n v="-941"/>
    <x v="0"/>
  </r>
  <r>
    <x v="49"/>
    <d v="2015-02-13T00:00:00"/>
    <n v="46"/>
    <s v="RECARGOS MORA EXCLUIDOS"/>
    <n v="941"/>
    <x v="1"/>
  </r>
  <r>
    <x v="49"/>
    <d v="2015-02-13T00:00:00"/>
    <n v="56"/>
    <s v="INTERESES FINANCIACION CONEXION"/>
    <n v="-97778"/>
    <x v="0"/>
  </r>
  <r>
    <x v="49"/>
    <d v="2015-02-13T00:00:00"/>
    <n v="56"/>
    <s v="INTERESES FINANCIACION CONEXION"/>
    <n v="97778"/>
    <x v="1"/>
  </r>
  <r>
    <x v="49"/>
    <d v="2015-02-13T00:00:00"/>
    <n v="98"/>
    <s v="REFINANCIACION"/>
    <n v="-30572"/>
    <x v="0"/>
  </r>
  <r>
    <x v="49"/>
    <d v="2015-02-13T00:00:00"/>
    <n v="98"/>
    <s v="REFINANCIACION"/>
    <n v="30572"/>
    <x v="1"/>
  </r>
  <r>
    <x v="49"/>
    <d v="2015-02-13T00:00:00"/>
    <n v="103"/>
    <s v="INTERESES FINANC RED INTERNA"/>
    <n v="-140271"/>
    <x v="0"/>
  </r>
  <r>
    <x v="49"/>
    <d v="2015-02-13T00:00:00"/>
    <n v="103"/>
    <s v="INTERESES FINANC RED INTERNA"/>
    <n v="140271"/>
    <x v="1"/>
  </r>
  <r>
    <x v="49"/>
    <d v="2015-02-13T00:00:00"/>
    <n v="108"/>
    <s v="RED INTERNA GRAVADA BASE 4"/>
    <n v="-139270"/>
    <x v="0"/>
  </r>
  <r>
    <x v="49"/>
    <d v="2015-02-13T00:00:00"/>
    <n v="108"/>
    <s v="RED INTERNA GRAVADA BASE 4"/>
    <n v="139270"/>
    <x v="1"/>
  </r>
  <r>
    <x v="50"/>
    <d v="2015-02-13T00:00:00"/>
    <n v="3"/>
    <s v="CARGO FIJO"/>
    <n v="-3290"/>
    <x v="0"/>
  </r>
  <r>
    <x v="50"/>
    <d v="2015-02-13T00:00:00"/>
    <n v="3"/>
    <s v="CARGO FIJO"/>
    <n v="3290"/>
    <x v="1"/>
  </r>
  <r>
    <x v="50"/>
    <d v="2015-02-13T00:00:00"/>
    <n v="4"/>
    <s v="CARGO POR CONEXIÓN"/>
    <n v="-415158"/>
    <x v="0"/>
  </r>
  <r>
    <x v="50"/>
    <d v="2015-02-13T00:00:00"/>
    <n v="4"/>
    <s v="CARGO POR CONEXIÓN"/>
    <n v="415158"/>
    <x v="1"/>
  </r>
  <r>
    <x v="50"/>
    <d v="2015-02-13T00:00:00"/>
    <n v="7"/>
    <s v="CONSUMO"/>
    <n v="-1554030"/>
    <x v="0"/>
  </r>
  <r>
    <x v="50"/>
    <d v="2015-02-13T00:00:00"/>
    <n v="7"/>
    <s v="CONSUMO"/>
    <n v="1554030"/>
    <x v="1"/>
  </r>
  <r>
    <x v="50"/>
    <d v="2015-02-13T00:00:00"/>
    <n v="17"/>
    <s v="RECONEXION"/>
    <n v="-4751"/>
    <x v="0"/>
  </r>
  <r>
    <x v="50"/>
    <d v="2015-02-13T00:00:00"/>
    <n v="17"/>
    <s v="RECONEXION"/>
    <n v="4751"/>
    <x v="1"/>
  </r>
  <r>
    <x v="50"/>
    <d v="2015-02-13T00:00:00"/>
    <n v="28"/>
    <s v="SERVICIOS ASOCIADOS CARGO POR CONEXIÓN"/>
    <n v="-7057"/>
    <x v="0"/>
  </r>
  <r>
    <x v="50"/>
    <d v="2015-02-13T00:00:00"/>
    <n v="28"/>
    <s v="SERVICIOS ASOCIADOS CARGO POR CONEXIÓN"/>
    <n v="7057"/>
    <x v="1"/>
  </r>
  <r>
    <x v="50"/>
    <d v="2015-02-13T00:00:00"/>
    <n v="30"/>
    <s v="SUBSIDIO"/>
    <n v="-805395"/>
    <x v="1"/>
  </r>
  <r>
    <x v="50"/>
    <d v="2015-02-13T00:00:00"/>
    <n v="30"/>
    <s v="SUBSIDIO"/>
    <n v="805395"/>
    <x v="0"/>
  </r>
  <r>
    <x v="50"/>
    <d v="2015-02-13T00:00:00"/>
    <n v="46"/>
    <s v="RECARGOS MORA EXCLUIDOS"/>
    <n v="-2915"/>
    <x v="0"/>
  </r>
  <r>
    <x v="50"/>
    <d v="2015-02-13T00:00:00"/>
    <n v="46"/>
    <s v="RECARGOS MORA EXCLUIDOS"/>
    <n v="2915"/>
    <x v="1"/>
  </r>
  <r>
    <x v="50"/>
    <d v="2015-02-13T00:00:00"/>
    <n v="52"/>
    <s v="LIBERTY MERCADO ASEGURADO"/>
    <n v="-26800"/>
    <x v="0"/>
  </r>
  <r>
    <x v="50"/>
    <d v="2015-02-13T00:00:00"/>
    <n v="52"/>
    <s v="LIBERTY MERCADO ASEGURADO"/>
    <n v="26800"/>
    <x v="1"/>
  </r>
  <r>
    <x v="50"/>
    <d v="2015-02-13T00:00:00"/>
    <n v="56"/>
    <s v="INTERESES FINANCIACION CONEXION"/>
    <n v="-527580"/>
    <x v="0"/>
  </r>
  <r>
    <x v="50"/>
    <d v="2015-02-13T00:00:00"/>
    <n v="56"/>
    <s v="INTERESES FINANCIACION CONEXION"/>
    <n v="527580"/>
    <x v="1"/>
  </r>
  <r>
    <x v="50"/>
    <d v="2015-02-13T00:00:00"/>
    <n v="98"/>
    <s v="REFINANCIACION"/>
    <n v="-40354"/>
    <x v="0"/>
  </r>
  <r>
    <x v="50"/>
    <d v="2015-02-13T00:00:00"/>
    <n v="98"/>
    <s v="REFINANCIACION"/>
    <n v="40354"/>
    <x v="1"/>
  </r>
  <r>
    <x v="50"/>
    <d v="2015-02-13T00:00:00"/>
    <n v="103"/>
    <s v="INTERESES FINANC RED INTERNA"/>
    <n v="-846640"/>
    <x v="0"/>
  </r>
  <r>
    <x v="50"/>
    <d v="2015-02-13T00:00:00"/>
    <n v="103"/>
    <s v="INTERESES FINANC RED INTERNA"/>
    <n v="846640"/>
    <x v="1"/>
  </r>
  <r>
    <x v="50"/>
    <d v="2015-02-13T00:00:00"/>
    <n v="108"/>
    <s v="RED INTERNA GRAVADA BASE 4"/>
    <n v="-841286"/>
    <x v="0"/>
  </r>
  <r>
    <x v="50"/>
    <d v="2015-02-13T00:00:00"/>
    <n v="108"/>
    <s v="RED INTERNA GRAVADA BASE 4"/>
    <n v="841286"/>
    <x v="1"/>
  </r>
  <r>
    <x v="51"/>
    <d v="2015-02-13T00:00:00"/>
    <n v="4"/>
    <s v="CARGO POR CONEXIÓN"/>
    <n v="-161510"/>
    <x v="0"/>
  </r>
  <r>
    <x v="51"/>
    <d v="2015-02-13T00:00:00"/>
    <n v="4"/>
    <s v="CARGO POR CONEXIÓN"/>
    <n v="161510"/>
    <x v="1"/>
  </r>
  <r>
    <x v="51"/>
    <d v="2015-02-13T00:00:00"/>
    <n v="7"/>
    <s v="CONSUMO"/>
    <n v="-1217587"/>
    <x v="0"/>
  </r>
  <r>
    <x v="51"/>
    <d v="2015-02-13T00:00:00"/>
    <n v="7"/>
    <s v="CONSUMO"/>
    <n v="1217587"/>
    <x v="1"/>
  </r>
  <r>
    <x v="51"/>
    <d v="2015-02-13T00:00:00"/>
    <n v="17"/>
    <s v="RECONEXION"/>
    <n v="-6749"/>
    <x v="0"/>
  </r>
  <r>
    <x v="51"/>
    <d v="2015-02-13T00:00:00"/>
    <n v="17"/>
    <s v="RECONEXION"/>
    <n v="6749"/>
    <x v="1"/>
  </r>
  <r>
    <x v="51"/>
    <d v="2015-02-13T00:00:00"/>
    <n v="28"/>
    <s v="SERVICIOS ASOCIADOS CARGO POR CONEXIÓN"/>
    <n v="-683"/>
    <x v="0"/>
  </r>
  <r>
    <x v="51"/>
    <d v="2015-02-13T00:00:00"/>
    <n v="28"/>
    <s v="SERVICIOS ASOCIADOS CARGO POR CONEXIÓN"/>
    <n v="683"/>
    <x v="1"/>
  </r>
  <r>
    <x v="51"/>
    <d v="2015-02-13T00:00:00"/>
    <n v="30"/>
    <s v="SUBSIDIO"/>
    <n v="-617627"/>
    <x v="1"/>
  </r>
  <r>
    <x v="51"/>
    <d v="2015-02-13T00:00:00"/>
    <n v="30"/>
    <s v="SUBSIDIO"/>
    <n v="617627"/>
    <x v="0"/>
  </r>
  <r>
    <x v="51"/>
    <d v="2015-02-13T00:00:00"/>
    <n v="46"/>
    <s v="RECARGOS MORA EXCLUIDOS"/>
    <n v="-5295"/>
    <x v="0"/>
  </r>
  <r>
    <x v="51"/>
    <d v="2015-02-13T00:00:00"/>
    <n v="46"/>
    <s v="RECARGOS MORA EXCLUIDOS"/>
    <n v="5295"/>
    <x v="1"/>
  </r>
  <r>
    <x v="51"/>
    <d v="2015-02-13T00:00:00"/>
    <n v="52"/>
    <s v="LIBERTY MERCADO ASEGURADO"/>
    <n v="-20100"/>
    <x v="0"/>
  </r>
  <r>
    <x v="51"/>
    <d v="2015-02-13T00:00:00"/>
    <n v="52"/>
    <s v="LIBERTY MERCADO ASEGURADO"/>
    <n v="20100"/>
    <x v="1"/>
  </r>
  <r>
    <x v="51"/>
    <d v="2015-02-13T00:00:00"/>
    <n v="56"/>
    <s v="INTERESES FINANCIACION CONEXION"/>
    <n v="-291933"/>
    <x v="0"/>
  </r>
  <r>
    <x v="51"/>
    <d v="2015-02-13T00:00:00"/>
    <n v="56"/>
    <s v="INTERESES FINANCIACION CONEXION"/>
    <n v="291933"/>
    <x v="1"/>
  </r>
  <r>
    <x v="51"/>
    <d v="2015-02-13T00:00:00"/>
    <n v="81"/>
    <s v="SERVICIOS VARIOS GRAVADO"/>
    <n v="-2800"/>
    <x v="0"/>
  </r>
  <r>
    <x v="51"/>
    <d v="2015-02-13T00:00:00"/>
    <n v="81"/>
    <s v="SERVICIOS VARIOS GRAVADO"/>
    <n v="2800"/>
    <x v="1"/>
  </r>
  <r>
    <x v="51"/>
    <d v="2015-02-13T00:00:00"/>
    <n v="98"/>
    <s v="REFINANCIACION"/>
    <n v="-36880"/>
    <x v="0"/>
  </r>
  <r>
    <x v="51"/>
    <d v="2015-02-13T00:00:00"/>
    <n v="98"/>
    <s v="REFINANCIACION"/>
    <n v="36880"/>
    <x v="1"/>
  </r>
  <r>
    <x v="51"/>
    <d v="2015-02-13T00:00:00"/>
    <n v="103"/>
    <s v="INTERESES FINANC RED INTERNA"/>
    <n v="-101317"/>
    <x v="0"/>
  </r>
  <r>
    <x v="51"/>
    <d v="2015-02-13T00:00:00"/>
    <n v="103"/>
    <s v="INTERESES FINANC RED INTERNA"/>
    <n v="101317"/>
    <x v="1"/>
  </r>
  <r>
    <x v="51"/>
    <d v="2015-02-13T00:00:00"/>
    <n v="108"/>
    <s v="RED INTERNA GRAVADA BASE 4"/>
    <n v="-91031"/>
    <x v="0"/>
  </r>
  <r>
    <x v="51"/>
    <d v="2015-02-13T00:00:00"/>
    <n v="108"/>
    <s v="RED INTERNA GRAVADA BASE 4"/>
    <n v="91031"/>
    <x v="1"/>
  </r>
  <r>
    <x v="51"/>
    <d v="2015-02-13T00:00:00"/>
    <n v="110"/>
    <s v="SERVICIO ASOCIADO RED INTERNA BASE 4"/>
    <n v="-2787"/>
    <x v="0"/>
  </r>
  <r>
    <x v="51"/>
    <d v="2015-02-13T00:00:00"/>
    <n v="110"/>
    <s v="SERVICIO ASOCIADO RED INTERNA BASE 4"/>
    <n v="2787"/>
    <x v="1"/>
  </r>
  <r>
    <x v="52"/>
    <d v="2015-02-13T00:00:00"/>
    <n v="1"/>
    <s v="ANTICIPOS"/>
    <n v="-6558"/>
    <x v="0"/>
  </r>
  <r>
    <x v="52"/>
    <d v="2015-02-13T00:00:00"/>
    <n v="1"/>
    <s v="ANTICIPOS"/>
    <n v="6558"/>
    <x v="1"/>
  </r>
  <r>
    <x v="52"/>
    <d v="2015-02-13T00:00:00"/>
    <n v="3"/>
    <s v="CARGO FIJO"/>
    <n v="-6580"/>
    <x v="0"/>
  </r>
  <r>
    <x v="52"/>
    <d v="2015-02-13T00:00:00"/>
    <n v="3"/>
    <s v="CARGO FIJO"/>
    <n v="6580"/>
    <x v="1"/>
  </r>
  <r>
    <x v="52"/>
    <d v="2015-02-13T00:00:00"/>
    <n v="4"/>
    <s v="CARGO POR CONEXIÓN"/>
    <n v="-76075"/>
    <x v="0"/>
  </r>
  <r>
    <x v="52"/>
    <d v="2015-02-13T00:00:00"/>
    <n v="4"/>
    <s v="CARGO POR CONEXIÓN"/>
    <n v="76075"/>
    <x v="1"/>
  </r>
  <r>
    <x v="52"/>
    <d v="2015-02-13T00:00:00"/>
    <n v="7"/>
    <s v="CONSUMO"/>
    <n v="-2042730"/>
    <x v="0"/>
  </r>
  <r>
    <x v="52"/>
    <d v="2015-02-13T00:00:00"/>
    <n v="7"/>
    <s v="CONSUMO"/>
    <n v="2042730"/>
    <x v="1"/>
  </r>
  <r>
    <x v="52"/>
    <d v="2015-02-13T00:00:00"/>
    <n v="17"/>
    <s v="RECONEXION"/>
    <n v="-9463"/>
    <x v="0"/>
  </r>
  <r>
    <x v="52"/>
    <d v="2015-02-13T00:00:00"/>
    <n v="17"/>
    <s v="RECONEXION"/>
    <n v="9463"/>
    <x v="1"/>
  </r>
  <r>
    <x v="52"/>
    <d v="2015-02-13T00:00:00"/>
    <n v="24"/>
    <s v="REVISION PERIODICA"/>
    <n v="-117073"/>
    <x v="0"/>
  </r>
  <r>
    <x v="52"/>
    <d v="2015-02-13T00:00:00"/>
    <n v="24"/>
    <s v="REVISION PERIODICA"/>
    <n v="117073"/>
    <x v="1"/>
  </r>
  <r>
    <x v="52"/>
    <d v="2015-02-13T00:00:00"/>
    <n v="28"/>
    <s v="SERVICIOS ASOCIADOS CARGO POR CONEXIÓN"/>
    <n v="-89496"/>
    <x v="0"/>
  </r>
  <r>
    <x v="52"/>
    <d v="2015-02-13T00:00:00"/>
    <n v="28"/>
    <s v="SERVICIOS ASOCIADOS CARGO POR CONEXIÓN"/>
    <n v="89496"/>
    <x v="1"/>
  </r>
  <r>
    <x v="52"/>
    <d v="2015-02-13T00:00:00"/>
    <n v="30"/>
    <s v="SUBSIDIO"/>
    <n v="-962780"/>
    <x v="1"/>
  </r>
  <r>
    <x v="52"/>
    <d v="2015-02-13T00:00:00"/>
    <n v="30"/>
    <s v="SUBSIDIO"/>
    <n v="962780"/>
    <x v="0"/>
  </r>
  <r>
    <x v="52"/>
    <d v="2015-02-13T00:00:00"/>
    <n v="32"/>
    <s v="VENTA BIENES"/>
    <n v="-12420"/>
    <x v="0"/>
  </r>
  <r>
    <x v="52"/>
    <d v="2015-02-13T00:00:00"/>
    <n v="32"/>
    <s v="VENTA BIENES"/>
    <n v="12420"/>
    <x v="1"/>
  </r>
  <r>
    <x v="52"/>
    <d v="2015-02-13T00:00:00"/>
    <n v="46"/>
    <s v="RECARGOS MORA EXCLUIDOS"/>
    <n v="-8996"/>
    <x v="0"/>
  </r>
  <r>
    <x v="52"/>
    <d v="2015-02-13T00:00:00"/>
    <n v="46"/>
    <s v="RECARGOS MORA EXCLUIDOS"/>
    <n v="8996"/>
    <x v="1"/>
  </r>
  <r>
    <x v="52"/>
    <d v="2015-02-13T00:00:00"/>
    <n v="49"/>
    <s v="GENERACION SALDO A FAVOR"/>
    <n v="-90"/>
    <x v="0"/>
  </r>
  <r>
    <x v="52"/>
    <d v="2015-02-13T00:00:00"/>
    <n v="49"/>
    <s v="GENERACION SALDO A FAVOR"/>
    <n v="90"/>
    <x v="1"/>
  </r>
  <r>
    <x v="52"/>
    <d v="2015-02-13T00:00:00"/>
    <n v="52"/>
    <s v="LIBERTY MERCADO ASEGURADO"/>
    <n v="-105406"/>
    <x v="0"/>
  </r>
  <r>
    <x v="52"/>
    <d v="2015-02-13T00:00:00"/>
    <n v="52"/>
    <s v="LIBERTY MERCADO ASEGURADO"/>
    <n v="105406"/>
    <x v="1"/>
  </r>
  <r>
    <x v="52"/>
    <d v="2015-02-13T00:00:00"/>
    <n v="56"/>
    <s v="INTERESES FINANCIACION CONEXION"/>
    <n v="-345548"/>
    <x v="0"/>
  </r>
  <r>
    <x v="52"/>
    <d v="2015-02-13T00:00:00"/>
    <n v="56"/>
    <s v="INTERESES FINANCIACION CONEXION"/>
    <n v="345548"/>
    <x v="1"/>
  </r>
  <r>
    <x v="52"/>
    <d v="2015-02-13T00:00:00"/>
    <n v="58"/>
    <s v="INTERESES FINANCIACION CREDITO BRILLA"/>
    <n v="-1300679"/>
    <x v="0"/>
  </r>
  <r>
    <x v="52"/>
    <d v="2015-02-13T00:00:00"/>
    <n v="58"/>
    <s v="INTERESES FINANCIACION CREDITO BRILLA"/>
    <n v="1300679"/>
    <x v="1"/>
  </r>
  <r>
    <x v="52"/>
    <d v="2015-02-13T00:00:00"/>
    <n v="60"/>
    <s v="SEGURO BRILLA"/>
    <n v="-18375"/>
    <x v="0"/>
  </r>
  <r>
    <x v="52"/>
    <d v="2015-02-13T00:00:00"/>
    <n v="60"/>
    <s v="SEGURO BRILLA"/>
    <n v="18375"/>
    <x v="1"/>
  </r>
  <r>
    <x v="52"/>
    <d v="2015-02-13T00:00:00"/>
    <n v="98"/>
    <s v="REFINANCIACION"/>
    <n v="-137822"/>
    <x v="0"/>
  </r>
  <r>
    <x v="52"/>
    <d v="2015-02-13T00:00:00"/>
    <n v="98"/>
    <s v="REFINANCIACION"/>
    <n v="137822"/>
    <x v="1"/>
  </r>
  <r>
    <x v="52"/>
    <d v="2015-02-13T00:00:00"/>
    <n v="103"/>
    <s v="INTERESES FINANC RED INTERNA"/>
    <n v="-277732"/>
    <x v="0"/>
  </r>
  <r>
    <x v="52"/>
    <d v="2015-02-13T00:00:00"/>
    <n v="103"/>
    <s v="INTERESES FINANC RED INTERNA"/>
    <n v="277732"/>
    <x v="1"/>
  </r>
  <r>
    <x v="52"/>
    <d v="2015-02-13T00:00:00"/>
    <n v="108"/>
    <s v="RED INTERNA GRAVADA BASE 4"/>
    <n v="-145693"/>
    <x v="0"/>
  </r>
  <r>
    <x v="52"/>
    <d v="2015-02-13T00:00:00"/>
    <n v="108"/>
    <s v="RED INTERNA GRAVADA BASE 4"/>
    <n v="145693"/>
    <x v="1"/>
  </r>
  <r>
    <x v="52"/>
    <d v="2015-02-13T00:00:00"/>
    <n v="110"/>
    <s v="SERVICIO ASOCIADO RED INTERNA BASE 4"/>
    <n v="-94444"/>
    <x v="0"/>
  </r>
  <r>
    <x v="52"/>
    <d v="2015-02-13T00:00:00"/>
    <n v="110"/>
    <s v="SERVICIO ASOCIADO RED INTERNA BASE 4"/>
    <n v="94444"/>
    <x v="1"/>
  </r>
  <r>
    <x v="53"/>
    <d v="2015-02-13T00:00:00"/>
    <n v="4"/>
    <s v="CARGO POR CONEXIÓN"/>
    <n v="-264560"/>
    <x v="0"/>
  </r>
  <r>
    <x v="53"/>
    <d v="2015-02-13T00:00:00"/>
    <n v="4"/>
    <s v="CARGO POR CONEXIÓN"/>
    <n v="264560"/>
    <x v="1"/>
  </r>
  <r>
    <x v="53"/>
    <d v="2015-02-13T00:00:00"/>
    <n v="7"/>
    <s v="CONSUMO"/>
    <n v="-734945"/>
    <x v="0"/>
  </r>
  <r>
    <x v="53"/>
    <d v="2015-02-13T00:00:00"/>
    <n v="7"/>
    <s v="CONSUMO"/>
    <n v="734945"/>
    <x v="1"/>
  </r>
  <r>
    <x v="53"/>
    <d v="2015-02-13T00:00:00"/>
    <n v="17"/>
    <s v="RECONEXION"/>
    <n v="-5401"/>
    <x v="0"/>
  </r>
  <r>
    <x v="53"/>
    <d v="2015-02-13T00:00:00"/>
    <n v="17"/>
    <s v="RECONEXION"/>
    <n v="5401"/>
    <x v="1"/>
  </r>
  <r>
    <x v="53"/>
    <d v="2015-02-13T00:00:00"/>
    <n v="24"/>
    <s v="REVISION PERIODICA"/>
    <n v="-36167"/>
    <x v="0"/>
  </r>
  <r>
    <x v="53"/>
    <d v="2015-02-13T00:00:00"/>
    <n v="24"/>
    <s v="REVISION PERIODICA"/>
    <n v="36167"/>
    <x v="1"/>
  </r>
  <r>
    <x v="53"/>
    <d v="2015-02-13T00:00:00"/>
    <n v="28"/>
    <s v="SERVICIOS ASOCIADOS CARGO POR CONEXIÓN"/>
    <n v="-1954"/>
    <x v="0"/>
  </r>
  <r>
    <x v="53"/>
    <d v="2015-02-13T00:00:00"/>
    <n v="28"/>
    <s v="SERVICIOS ASOCIADOS CARGO POR CONEXIÓN"/>
    <n v="1954"/>
    <x v="1"/>
  </r>
  <r>
    <x v="53"/>
    <d v="2015-02-13T00:00:00"/>
    <n v="30"/>
    <s v="SUBSIDIO"/>
    <n v="-348813"/>
    <x v="1"/>
  </r>
  <r>
    <x v="53"/>
    <d v="2015-02-13T00:00:00"/>
    <n v="30"/>
    <s v="SUBSIDIO"/>
    <n v="348813"/>
    <x v="0"/>
  </r>
  <r>
    <x v="53"/>
    <d v="2015-02-13T00:00:00"/>
    <n v="46"/>
    <s v="RECARGOS MORA EXCLUIDOS"/>
    <n v="-10231"/>
    <x v="0"/>
  </r>
  <r>
    <x v="53"/>
    <d v="2015-02-13T00:00:00"/>
    <n v="46"/>
    <s v="RECARGOS MORA EXCLUIDOS"/>
    <n v="10231"/>
    <x v="1"/>
  </r>
  <r>
    <x v="53"/>
    <d v="2015-02-13T00:00:00"/>
    <n v="56"/>
    <s v="INTERESES FINANCIACION CONEXION"/>
    <n v="-201358"/>
    <x v="0"/>
  </r>
  <r>
    <x v="53"/>
    <d v="2015-02-13T00:00:00"/>
    <n v="56"/>
    <s v="INTERESES FINANCIACION CONEXION"/>
    <n v="201358"/>
    <x v="1"/>
  </r>
  <r>
    <x v="53"/>
    <d v="2015-02-13T00:00:00"/>
    <n v="81"/>
    <s v="SERVICIOS VARIOS GRAVADO"/>
    <n v="-5600"/>
    <x v="0"/>
  </r>
  <r>
    <x v="53"/>
    <d v="2015-02-13T00:00:00"/>
    <n v="81"/>
    <s v="SERVICIOS VARIOS GRAVADO"/>
    <n v="5600"/>
    <x v="1"/>
  </r>
  <r>
    <x v="53"/>
    <d v="2015-02-13T00:00:00"/>
    <n v="98"/>
    <s v="REFINANCIACION"/>
    <n v="-50884"/>
    <x v="0"/>
  </r>
  <r>
    <x v="53"/>
    <d v="2015-02-13T00:00:00"/>
    <n v="98"/>
    <s v="REFINANCIACION"/>
    <n v="50884"/>
    <x v="1"/>
  </r>
  <r>
    <x v="53"/>
    <d v="2015-02-13T00:00:00"/>
    <n v="103"/>
    <s v="INTERESES FINANC RED INTERNA"/>
    <n v="-40462"/>
    <x v="0"/>
  </r>
  <r>
    <x v="53"/>
    <d v="2015-02-13T00:00:00"/>
    <n v="103"/>
    <s v="INTERESES FINANC RED INTERNA"/>
    <n v="40462"/>
    <x v="1"/>
  </r>
  <r>
    <x v="53"/>
    <d v="2015-02-13T00:00:00"/>
    <n v="108"/>
    <s v="RED INTERNA GRAVADA BASE 4"/>
    <n v="-279559"/>
    <x v="0"/>
  </r>
  <r>
    <x v="53"/>
    <d v="2015-02-13T00:00:00"/>
    <n v="108"/>
    <s v="RED INTERNA GRAVADA BASE 4"/>
    <n v="279559"/>
    <x v="1"/>
  </r>
  <r>
    <x v="53"/>
    <d v="2015-02-13T00:00:00"/>
    <n v="110"/>
    <s v="SERVICIO ASOCIADO RED INTERNA BASE 4"/>
    <n v="-21974"/>
    <x v="0"/>
  </r>
  <r>
    <x v="53"/>
    <d v="2015-02-13T00:00:00"/>
    <n v="110"/>
    <s v="SERVICIO ASOCIADO RED INTERNA BASE 4"/>
    <n v="21974"/>
    <x v="1"/>
  </r>
  <r>
    <x v="54"/>
    <d v="2015-02-13T00:00:00"/>
    <n v="4"/>
    <s v="CARGO POR CONEXIÓN"/>
    <n v="-109109"/>
    <x v="0"/>
  </r>
  <r>
    <x v="54"/>
    <d v="2015-02-13T00:00:00"/>
    <n v="4"/>
    <s v="CARGO POR CONEXIÓN"/>
    <n v="109109"/>
    <x v="1"/>
  </r>
  <r>
    <x v="54"/>
    <d v="2015-02-13T00:00:00"/>
    <n v="7"/>
    <s v="CONSUMO"/>
    <n v="-736852"/>
    <x v="0"/>
  </r>
  <r>
    <x v="54"/>
    <d v="2015-02-13T00:00:00"/>
    <n v="7"/>
    <s v="CONSUMO"/>
    <n v="736852"/>
    <x v="1"/>
  </r>
  <r>
    <x v="54"/>
    <d v="2015-02-13T00:00:00"/>
    <n v="17"/>
    <s v="RECONEXION"/>
    <n v="-926"/>
    <x v="0"/>
  </r>
  <r>
    <x v="54"/>
    <d v="2015-02-13T00:00:00"/>
    <n v="17"/>
    <s v="RECONEXION"/>
    <n v="926"/>
    <x v="1"/>
  </r>
  <r>
    <x v="54"/>
    <d v="2015-02-13T00:00:00"/>
    <n v="28"/>
    <s v="SERVICIOS ASOCIADOS CARGO POR CONEXIÓN"/>
    <n v="-1916"/>
    <x v="0"/>
  </r>
  <r>
    <x v="54"/>
    <d v="2015-02-13T00:00:00"/>
    <n v="28"/>
    <s v="SERVICIOS ASOCIADOS CARGO POR CONEXIÓN"/>
    <n v="1916"/>
    <x v="1"/>
  </r>
  <r>
    <x v="54"/>
    <d v="2015-02-13T00:00:00"/>
    <n v="30"/>
    <s v="SUBSIDIO"/>
    <n v="-315216"/>
    <x v="1"/>
  </r>
  <r>
    <x v="54"/>
    <d v="2015-02-13T00:00:00"/>
    <n v="30"/>
    <s v="SUBSIDIO"/>
    <n v="315216"/>
    <x v="0"/>
  </r>
  <r>
    <x v="54"/>
    <d v="2015-02-13T00:00:00"/>
    <n v="46"/>
    <s v="RECARGOS MORA EXCLUIDOS"/>
    <n v="-10723"/>
    <x v="0"/>
  </r>
  <r>
    <x v="54"/>
    <d v="2015-02-13T00:00:00"/>
    <n v="46"/>
    <s v="RECARGOS MORA EXCLUIDOS"/>
    <n v="10723"/>
    <x v="1"/>
  </r>
  <r>
    <x v="54"/>
    <d v="2015-02-13T00:00:00"/>
    <n v="56"/>
    <s v="INTERESES FINANCIACION CONEXION"/>
    <n v="-136320"/>
    <x v="0"/>
  </r>
  <r>
    <x v="54"/>
    <d v="2015-02-13T00:00:00"/>
    <n v="56"/>
    <s v="INTERESES FINANCIACION CONEXION"/>
    <n v="136320"/>
    <x v="1"/>
  </r>
  <r>
    <x v="54"/>
    <d v="2015-02-13T00:00:00"/>
    <n v="81"/>
    <s v="SERVICIOS VARIOS GRAVADO"/>
    <n v="-5600"/>
    <x v="0"/>
  </r>
  <r>
    <x v="54"/>
    <d v="2015-02-13T00:00:00"/>
    <n v="81"/>
    <s v="SERVICIOS VARIOS GRAVADO"/>
    <n v="5600"/>
    <x v="1"/>
  </r>
  <r>
    <x v="54"/>
    <d v="2015-02-13T00:00:00"/>
    <n v="98"/>
    <s v="REFINANCIACION"/>
    <n v="-30031"/>
    <x v="0"/>
  </r>
  <r>
    <x v="54"/>
    <d v="2015-02-13T00:00:00"/>
    <n v="98"/>
    <s v="REFINANCIACION"/>
    <n v="30031"/>
    <x v="1"/>
  </r>
  <r>
    <x v="54"/>
    <d v="2015-02-13T00:00:00"/>
    <n v="103"/>
    <s v="INTERESES FINANC RED INTERNA"/>
    <n v="-133267"/>
    <x v="0"/>
  </r>
  <r>
    <x v="54"/>
    <d v="2015-02-13T00:00:00"/>
    <n v="103"/>
    <s v="INTERESES FINANC RED INTERNA"/>
    <n v="133267"/>
    <x v="1"/>
  </r>
  <r>
    <x v="54"/>
    <d v="2015-02-13T00:00:00"/>
    <n v="108"/>
    <s v="RED INTERNA GRAVADA BASE 4"/>
    <n v="-151482"/>
    <x v="0"/>
  </r>
  <r>
    <x v="54"/>
    <d v="2015-02-13T00:00:00"/>
    <n v="108"/>
    <s v="RED INTERNA GRAVADA BASE 4"/>
    <n v="151482"/>
    <x v="1"/>
  </r>
  <r>
    <x v="54"/>
    <d v="2015-02-13T00:00:00"/>
    <n v="110"/>
    <s v="SERVICIO ASOCIADO RED INTERNA BASE 4"/>
    <n v="-2215"/>
    <x v="0"/>
  </r>
  <r>
    <x v="54"/>
    <d v="2015-02-13T00:00:00"/>
    <n v="110"/>
    <s v="SERVICIO ASOCIADO RED INTERNA BASE 4"/>
    <n v="2215"/>
    <x v="1"/>
  </r>
  <r>
    <x v="55"/>
    <d v="2015-02-13T00:00:00"/>
    <n v="4"/>
    <s v="CARGO POR CONEXIÓN"/>
    <n v="-226705"/>
    <x v="0"/>
  </r>
  <r>
    <x v="55"/>
    <d v="2015-02-13T00:00:00"/>
    <n v="4"/>
    <s v="CARGO POR CONEXIÓN"/>
    <n v="226705"/>
    <x v="1"/>
  </r>
  <r>
    <x v="55"/>
    <d v="2015-02-13T00:00:00"/>
    <n v="7"/>
    <s v="CONSUMO"/>
    <n v="-1260399"/>
    <x v="0"/>
  </r>
  <r>
    <x v="55"/>
    <d v="2015-02-13T00:00:00"/>
    <n v="7"/>
    <s v="CONSUMO"/>
    <n v="1260399"/>
    <x v="1"/>
  </r>
  <r>
    <x v="55"/>
    <d v="2015-02-13T00:00:00"/>
    <n v="17"/>
    <s v="RECONEXION"/>
    <n v="-16128"/>
    <x v="0"/>
  </r>
  <r>
    <x v="55"/>
    <d v="2015-02-13T00:00:00"/>
    <n v="17"/>
    <s v="RECONEXION"/>
    <n v="16128"/>
    <x v="1"/>
  </r>
  <r>
    <x v="55"/>
    <d v="2015-02-13T00:00:00"/>
    <n v="30"/>
    <s v="SUBSIDIO"/>
    <n v="-631302"/>
    <x v="1"/>
  </r>
  <r>
    <x v="55"/>
    <d v="2015-02-13T00:00:00"/>
    <n v="30"/>
    <s v="SUBSIDIO"/>
    <n v="631302"/>
    <x v="0"/>
  </r>
  <r>
    <x v="55"/>
    <d v="2015-02-13T00:00:00"/>
    <n v="46"/>
    <s v="RECARGOS MORA EXCLUIDOS"/>
    <n v="-13477"/>
    <x v="0"/>
  </r>
  <r>
    <x v="55"/>
    <d v="2015-02-13T00:00:00"/>
    <n v="46"/>
    <s v="RECARGOS MORA EXCLUIDOS"/>
    <n v="13477"/>
    <x v="1"/>
  </r>
  <r>
    <x v="55"/>
    <d v="2015-02-13T00:00:00"/>
    <n v="56"/>
    <s v="INTERESES FINANCIACION CONEXION"/>
    <n v="-358819"/>
    <x v="0"/>
  </r>
  <r>
    <x v="55"/>
    <d v="2015-02-13T00:00:00"/>
    <n v="56"/>
    <s v="INTERESES FINANCIACION CONEXION"/>
    <n v="358819"/>
    <x v="1"/>
  </r>
  <r>
    <x v="55"/>
    <d v="2015-02-13T00:00:00"/>
    <n v="81"/>
    <s v="SERVICIOS VARIOS GRAVADO"/>
    <n v="-4200"/>
    <x v="0"/>
  </r>
  <r>
    <x v="55"/>
    <d v="2015-02-13T00:00:00"/>
    <n v="81"/>
    <s v="SERVICIOS VARIOS GRAVADO"/>
    <n v="4200"/>
    <x v="1"/>
  </r>
  <r>
    <x v="55"/>
    <d v="2015-02-13T00:00:00"/>
    <n v="98"/>
    <s v="REFINANCIACION"/>
    <n v="-78969"/>
    <x v="0"/>
  </r>
  <r>
    <x v="55"/>
    <d v="2015-02-13T00:00:00"/>
    <n v="98"/>
    <s v="REFINANCIACION"/>
    <n v="78969"/>
    <x v="1"/>
  </r>
  <r>
    <x v="55"/>
    <d v="2015-02-13T00:00:00"/>
    <n v="103"/>
    <s v="INTERESES FINANC RED INTERNA"/>
    <n v="-242883"/>
    <x v="0"/>
  </r>
  <r>
    <x v="55"/>
    <d v="2015-02-13T00:00:00"/>
    <n v="103"/>
    <s v="INTERESES FINANC RED INTERNA"/>
    <n v="242883"/>
    <x v="1"/>
  </r>
  <r>
    <x v="55"/>
    <d v="2015-02-13T00:00:00"/>
    <n v="108"/>
    <s v="RED INTERNA GRAVADA BASE 4"/>
    <n v="-317554"/>
    <x v="0"/>
  </r>
  <r>
    <x v="55"/>
    <d v="2015-02-13T00:00:00"/>
    <n v="108"/>
    <s v="RED INTERNA GRAVADA BASE 4"/>
    <n v="317554"/>
    <x v="1"/>
  </r>
  <r>
    <x v="55"/>
    <d v="2015-02-13T00:00:00"/>
    <n v="110"/>
    <s v="SERVICIO ASOCIADO RED INTERNA BASE 4"/>
    <n v="-11621"/>
    <x v="0"/>
  </r>
  <r>
    <x v="55"/>
    <d v="2015-02-13T00:00:00"/>
    <n v="110"/>
    <s v="SERVICIO ASOCIADO RED INTERNA BASE 4"/>
    <n v="11621"/>
    <x v="1"/>
  </r>
  <r>
    <x v="56"/>
    <d v="2015-02-13T00:00:00"/>
    <n v="3"/>
    <s v="CARGO FIJO"/>
    <n v="-31811"/>
    <x v="0"/>
  </r>
  <r>
    <x v="56"/>
    <d v="2015-02-13T00:00:00"/>
    <n v="3"/>
    <s v="CARGO FIJO"/>
    <n v="31811"/>
    <x v="1"/>
  </r>
  <r>
    <x v="56"/>
    <d v="2015-02-13T00:00:00"/>
    <n v="4"/>
    <s v="CARGO POR CONEXIÓN"/>
    <n v="-694719"/>
    <x v="0"/>
  </r>
  <r>
    <x v="56"/>
    <d v="2015-02-13T00:00:00"/>
    <n v="4"/>
    <s v="CARGO POR CONEXIÓN"/>
    <n v="694719"/>
    <x v="1"/>
  </r>
  <r>
    <x v="56"/>
    <d v="2015-02-13T00:00:00"/>
    <n v="6"/>
    <s v="CONCEPTO DEPENDIENTE"/>
    <n v="-9403"/>
    <x v="1"/>
  </r>
  <r>
    <x v="56"/>
    <d v="2015-02-13T00:00:00"/>
    <n v="6"/>
    <s v="CONCEPTO DEPENDIENTE"/>
    <n v="9403"/>
    <x v="0"/>
  </r>
  <r>
    <x v="56"/>
    <d v="2015-02-13T00:00:00"/>
    <n v="7"/>
    <s v="CONSUMO"/>
    <n v="-3739320"/>
    <x v="0"/>
  </r>
  <r>
    <x v="56"/>
    <d v="2015-02-13T00:00:00"/>
    <n v="7"/>
    <s v="CONSUMO"/>
    <n v="3739320"/>
    <x v="1"/>
  </r>
  <r>
    <x v="56"/>
    <d v="2015-02-13T00:00:00"/>
    <n v="8"/>
    <s v="CONTRIBUCION"/>
    <n v="-19026"/>
    <x v="0"/>
  </r>
  <r>
    <x v="56"/>
    <d v="2015-02-13T00:00:00"/>
    <n v="8"/>
    <s v="CONTRIBUCION"/>
    <n v="19026"/>
    <x v="1"/>
  </r>
  <r>
    <x v="56"/>
    <d v="2015-02-13T00:00:00"/>
    <n v="17"/>
    <s v="RECONEXION"/>
    <n v="-54799"/>
    <x v="0"/>
  </r>
  <r>
    <x v="56"/>
    <d v="2015-02-13T00:00:00"/>
    <n v="17"/>
    <s v="RECONEXION"/>
    <n v="54799"/>
    <x v="1"/>
  </r>
  <r>
    <x v="56"/>
    <d v="2015-02-13T00:00:00"/>
    <n v="28"/>
    <s v="SERVICIOS ASOCIADOS CARGO POR CONEXIÓN"/>
    <n v="-12603"/>
    <x v="0"/>
  </r>
  <r>
    <x v="56"/>
    <d v="2015-02-13T00:00:00"/>
    <n v="28"/>
    <s v="SERVICIOS ASOCIADOS CARGO POR CONEXIÓN"/>
    <n v="12603"/>
    <x v="1"/>
  </r>
  <r>
    <x v="56"/>
    <d v="2015-02-13T00:00:00"/>
    <n v="30"/>
    <s v="SUBSIDIO"/>
    <n v="-1499363"/>
    <x v="1"/>
  </r>
  <r>
    <x v="56"/>
    <d v="2015-02-13T00:00:00"/>
    <n v="30"/>
    <s v="SUBSIDIO"/>
    <n v="1499363"/>
    <x v="0"/>
  </r>
  <r>
    <x v="56"/>
    <d v="2015-02-13T00:00:00"/>
    <n v="46"/>
    <s v="RECARGOS MORA EXCLUIDOS"/>
    <n v="-46074"/>
    <x v="0"/>
  </r>
  <r>
    <x v="56"/>
    <d v="2015-02-13T00:00:00"/>
    <n v="46"/>
    <s v="RECARGOS MORA EXCLUIDOS"/>
    <n v="46074"/>
    <x v="1"/>
  </r>
  <r>
    <x v="56"/>
    <d v="2015-02-13T00:00:00"/>
    <n v="49"/>
    <s v="GENERACION SALDO A FAVOR"/>
    <n v="-72023"/>
    <x v="0"/>
  </r>
  <r>
    <x v="56"/>
    <d v="2015-02-13T00:00:00"/>
    <n v="49"/>
    <s v="GENERACION SALDO A FAVOR"/>
    <n v="72023"/>
    <x v="1"/>
  </r>
  <r>
    <x v="56"/>
    <d v="2015-02-13T00:00:00"/>
    <n v="52"/>
    <s v="LIBERTY MERCADO ASEGURADO"/>
    <n v="-22674"/>
    <x v="0"/>
  </r>
  <r>
    <x v="56"/>
    <d v="2015-02-13T00:00:00"/>
    <n v="52"/>
    <s v="LIBERTY MERCADO ASEGURADO"/>
    <n v="22674"/>
    <x v="1"/>
  </r>
  <r>
    <x v="56"/>
    <d v="2015-02-13T00:00:00"/>
    <n v="56"/>
    <s v="INTERESES FINANCIACION CONEXION"/>
    <n v="-1177369"/>
    <x v="0"/>
  </r>
  <r>
    <x v="56"/>
    <d v="2015-02-13T00:00:00"/>
    <n v="56"/>
    <s v="INTERESES FINANCIACION CONEXION"/>
    <n v="1177369"/>
    <x v="1"/>
  </r>
  <r>
    <x v="56"/>
    <d v="2015-02-13T00:00:00"/>
    <n v="81"/>
    <s v="SERVICIOS VARIOS GRAVADO"/>
    <n v="-44488"/>
    <x v="0"/>
  </r>
  <r>
    <x v="56"/>
    <d v="2015-02-13T00:00:00"/>
    <n v="81"/>
    <s v="SERVICIOS VARIOS GRAVADO"/>
    <n v="44488"/>
    <x v="1"/>
  </r>
  <r>
    <x v="56"/>
    <d v="2015-02-13T00:00:00"/>
    <n v="98"/>
    <s v="REFINANCIACION"/>
    <n v="-239728"/>
    <x v="0"/>
  </r>
  <r>
    <x v="56"/>
    <d v="2015-02-13T00:00:00"/>
    <n v="98"/>
    <s v="REFINANCIACION"/>
    <n v="239728"/>
    <x v="1"/>
  </r>
  <r>
    <x v="56"/>
    <d v="2015-02-13T00:00:00"/>
    <n v="100"/>
    <s v="RECARGO POR MORA RED INTERNA"/>
    <n v="-24"/>
    <x v="0"/>
  </r>
  <r>
    <x v="56"/>
    <d v="2015-02-13T00:00:00"/>
    <n v="100"/>
    <s v="RECARGO POR MORA RED INTERNA"/>
    <n v="24"/>
    <x v="1"/>
  </r>
  <r>
    <x v="56"/>
    <d v="2015-02-13T00:00:00"/>
    <n v="101"/>
    <s v="RECARGO POR MORA  GRAVADOS OTROS SERVICIOS"/>
    <n v="-1"/>
    <x v="0"/>
  </r>
  <r>
    <x v="56"/>
    <d v="2015-02-13T00:00:00"/>
    <n v="101"/>
    <s v="RECARGO POR MORA  GRAVADOS OTROS SERVICIOS"/>
    <n v="1"/>
    <x v="1"/>
  </r>
  <r>
    <x v="56"/>
    <d v="2015-02-13T00:00:00"/>
    <n v="103"/>
    <s v="INTERESES FINANC RED INTERNA"/>
    <n v="-952846"/>
    <x v="0"/>
  </r>
  <r>
    <x v="56"/>
    <d v="2015-02-13T00:00:00"/>
    <n v="103"/>
    <s v="INTERESES FINANC RED INTERNA"/>
    <n v="952846"/>
    <x v="1"/>
  </r>
  <r>
    <x v="56"/>
    <d v="2015-02-13T00:00:00"/>
    <n v="108"/>
    <s v="RED INTERNA GRAVADA BASE 4"/>
    <n v="-1035684"/>
    <x v="0"/>
  </r>
  <r>
    <x v="56"/>
    <d v="2015-02-13T00:00:00"/>
    <n v="108"/>
    <s v="RED INTERNA GRAVADA BASE 4"/>
    <n v="1035684"/>
    <x v="1"/>
  </r>
  <r>
    <x v="56"/>
    <d v="2015-02-13T00:00:00"/>
    <n v="110"/>
    <s v="SERVICIO ASOCIADO RED INTERNA BASE 4"/>
    <n v="-17298"/>
    <x v="0"/>
  </r>
  <r>
    <x v="56"/>
    <d v="2015-02-13T00:00:00"/>
    <n v="110"/>
    <s v="SERVICIO ASOCIADO RED INTERNA BASE 4"/>
    <n v="17298"/>
    <x v="1"/>
  </r>
  <r>
    <x v="57"/>
    <d v="2015-02-13T00:00:00"/>
    <n v="1"/>
    <s v="ANTICIPOS"/>
    <n v="-8181"/>
    <x v="0"/>
  </r>
  <r>
    <x v="57"/>
    <d v="2015-02-13T00:00:00"/>
    <n v="1"/>
    <s v="ANTICIPOS"/>
    <n v="8181"/>
    <x v="1"/>
  </r>
  <r>
    <x v="57"/>
    <d v="2015-02-13T00:00:00"/>
    <n v="3"/>
    <s v="CARGO FIJO"/>
    <n v="-115096"/>
    <x v="0"/>
  </r>
  <r>
    <x v="57"/>
    <d v="2015-02-13T00:00:00"/>
    <n v="3"/>
    <s v="CARGO FIJO"/>
    <n v="115096"/>
    <x v="1"/>
  </r>
  <r>
    <x v="57"/>
    <d v="2015-02-13T00:00:00"/>
    <n v="4"/>
    <s v="CARGO POR CONEXIÓN"/>
    <n v="-295260"/>
    <x v="0"/>
  </r>
  <r>
    <x v="57"/>
    <d v="2015-02-13T00:00:00"/>
    <n v="4"/>
    <s v="CARGO POR CONEXIÓN"/>
    <n v="295260"/>
    <x v="1"/>
  </r>
  <r>
    <x v="57"/>
    <d v="2015-02-13T00:00:00"/>
    <n v="7"/>
    <s v="CONSUMO"/>
    <n v="-9646042"/>
    <x v="0"/>
  </r>
  <r>
    <x v="57"/>
    <d v="2015-02-13T00:00:00"/>
    <n v="7"/>
    <s v="CONSUMO"/>
    <n v="9646042"/>
    <x v="1"/>
  </r>
  <r>
    <x v="57"/>
    <d v="2015-02-13T00:00:00"/>
    <n v="8"/>
    <s v="CONTRIBUCION"/>
    <n v="-81936"/>
    <x v="0"/>
  </r>
  <r>
    <x v="57"/>
    <d v="2015-02-13T00:00:00"/>
    <n v="8"/>
    <s v="CONTRIBUCION"/>
    <n v="81936"/>
    <x v="1"/>
  </r>
  <r>
    <x v="57"/>
    <d v="2015-02-13T00:00:00"/>
    <n v="17"/>
    <s v="RECONEXION"/>
    <n v="-189751"/>
    <x v="0"/>
  </r>
  <r>
    <x v="57"/>
    <d v="2015-02-13T00:00:00"/>
    <n v="17"/>
    <s v="RECONEXION"/>
    <n v="189751"/>
    <x v="1"/>
  </r>
  <r>
    <x v="57"/>
    <d v="2015-02-13T00:00:00"/>
    <n v="24"/>
    <s v="REVISION PERIODICA"/>
    <n v="-434206"/>
    <x v="0"/>
  </r>
  <r>
    <x v="57"/>
    <d v="2015-02-13T00:00:00"/>
    <n v="24"/>
    <s v="REVISION PERIODICA"/>
    <n v="434206"/>
    <x v="1"/>
  </r>
  <r>
    <x v="57"/>
    <d v="2015-02-13T00:00:00"/>
    <n v="28"/>
    <s v="SERVICIOS ASOCIADOS CARGO POR CONEXIÓN"/>
    <n v="-604342"/>
    <x v="0"/>
  </r>
  <r>
    <x v="57"/>
    <d v="2015-02-13T00:00:00"/>
    <n v="28"/>
    <s v="SERVICIOS ASOCIADOS CARGO POR CONEXIÓN"/>
    <n v="604342"/>
    <x v="1"/>
  </r>
  <r>
    <x v="57"/>
    <d v="2015-02-13T00:00:00"/>
    <n v="30"/>
    <s v="SUBSIDIO"/>
    <n v="-4158750"/>
    <x v="1"/>
  </r>
  <r>
    <x v="57"/>
    <d v="2015-02-13T00:00:00"/>
    <n v="30"/>
    <s v="SUBSIDIO"/>
    <n v="4158750"/>
    <x v="0"/>
  </r>
  <r>
    <x v="57"/>
    <d v="2015-02-13T00:00:00"/>
    <n v="32"/>
    <s v="VENTA BIENES"/>
    <n v="-19914"/>
    <x v="0"/>
  </r>
  <r>
    <x v="57"/>
    <d v="2015-02-13T00:00:00"/>
    <n v="32"/>
    <s v="VENTA BIENES"/>
    <n v="19914"/>
    <x v="1"/>
  </r>
  <r>
    <x v="57"/>
    <d v="2015-02-13T00:00:00"/>
    <n v="44"/>
    <s v="IMPUESTO DE IVA 16%"/>
    <n v="-982"/>
    <x v="0"/>
  </r>
  <r>
    <x v="57"/>
    <d v="2015-02-13T00:00:00"/>
    <n v="44"/>
    <s v="IMPUESTO DE IVA 16%"/>
    <n v="982"/>
    <x v="1"/>
  </r>
  <r>
    <x v="57"/>
    <d v="2015-02-13T00:00:00"/>
    <n v="46"/>
    <s v="RECARGOS MORA EXCLUIDOS"/>
    <n v="-138964"/>
    <x v="0"/>
  </r>
  <r>
    <x v="57"/>
    <d v="2015-02-13T00:00:00"/>
    <n v="46"/>
    <s v="RECARGOS MORA EXCLUIDOS"/>
    <n v="138964"/>
    <x v="1"/>
  </r>
  <r>
    <x v="57"/>
    <d v="2015-02-13T00:00:00"/>
    <n v="49"/>
    <s v="GENERACION SALDO A FAVOR"/>
    <n v="-49833"/>
    <x v="0"/>
  </r>
  <r>
    <x v="57"/>
    <d v="2015-02-13T00:00:00"/>
    <n v="49"/>
    <s v="GENERACION SALDO A FAVOR"/>
    <n v="49833"/>
    <x v="1"/>
  </r>
  <r>
    <x v="57"/>
    <d v="2015-02-13T00:00:00"/>
    <n v="52"/>
    <s v="LIBERTY MERCADO ASEGURADO"/>
    <n v="-263471"/>
    <x v="0"/>
  </r>
  <r>
    <x v="57"/>
    <d v="2015-02-13T00:00:00"/>
    <n v="52"/>
    <s v="LIBERTY MERCADO ASEGURADO"/>
    <n v="263471"/>
    <x v="1"/>
  </r>
  <r>
    <x v="57"/>
    <d v="2015-02-13T00:00:00"/>
    <n v="56"/>
    <s v="INTERESES FINANCIACION CONEXION"/>
    <n v="-1587784"/>
    <x v="0"/>
  </r>
  <r>
    <x v="57"/>
    <d v="2015-02-13T00:00:00"/>
    <n v="56"/>
    <s v="INTERESES FINANCIACION CONEXION"/>
    <n v="1587784"/>
    <x v="1"/>
  </r>
  <r>
    <x v="57"/>
    <d v="2015-02-13T00:00:00"/>
    <n v="58"/>
    <s v="INTERESES FINANCIACION CREDITO BRILLA"/>
    <n v="-6636147"/>
    <x v="0"/>
  </r>
  <r>
    <x v="57"/>
    <d v="2015-02-13T00:00:00"/>
    <n v="58"/>
    <s v="INTERESES FINANCIACION CREDITO BRILLA"/>
    <n v="6636147"/>
    <x v="1"/>
  </r>
  <r>
    <x v="57"/>
    <d v="2015-02-13T00:00:00"/>
    <n v="60"/>
    <s v="SEGURO BRILLA"/>
    <n v="-60480"/>
    <x v="0"/>
  </r>
  <r>
    <x v="57"/>
    <d v="2015-02-13T00:00:00"/>
    <n v="60"/>
    <s v="SEGURO BRILLA"/>
    <n v="60480"/>
    <x v="1"/>
  </r>
  <r>
    <x v="57"/>
    <d v="2015-02-13T00:00:00"/>
    <n v="81"/>
    <s v="SERVICIOS VARIOS GRAVADO"/>
    <n v="-72439"/>
    <x v="0"/>
  </r>
  <r>
    <x v="57"/>
    <d v="2015-02-13T00:00:00"/>
    <n v="81"/>
    <s v="SERVICIOS VARIOS GRAVADO"/>
    <n v="72439"/>
    <x v="1"/>
  </r>
  <r>
    <x v="57"/>
    <d v="2015-02-13T00:00:00"/>
    <n v="98"/>
    <s v="REFINANCIACION"/>
    <n v="-779475"/>
    <x v="0"/>
  </r>
  <r>
    <x v="57"/>
    <d v="2015-02-13T00:00:00"/>
    <n v="98"/>
    <s v="REFINANCIACION"/>
    <n v="779475"/>
    <x v="1"/>
  </r>
  <r>
    <x v="57"/>
    <d v="2015-02-13T00:00:00"/>
    <n v="99"/>
    <s v="RECARGO POR MORA  EXCLUIDO CREDITO SEGUROS"/>
    <n v="-7"/>
    <x v="0"/>
  </r>
  <r>
    <x v="57"/>
    <d v="2015-02-13T00:00:00"/>
    <n v="99"/>
    <s v="RECARGO POR MORA  EXCLUIDO CREDITO SEGUROS"/>
    <n v="7"/>
    <x v="1"/>
  </r>
  <r>
    <x v="57"/>
    <d v="2015-02-13T00:00:00"/>
    <n v="100"/>
    <s v="RECARGO POR MORA RED INTERNA"/>
    <n v="-82"/>
    <x v="0"/>
  </r>
  <r>
    <x v="57"/>
    <d v="2015-02-13T00:00:00"/>
    <n v="100"/>
    <s v="RECARGO POR MORA RED INTERNA"/>
    <n v="82"/>
    <x v="1"/>
  </r>
  <r>
    <x v="57"/>
    <d v="2015-02-13T00:00:00"/>
    <n v="101"/>
    <s v="RECARGO POR MORA  GRAVADOS OTROS SERVICIOS"/>
    <n v="-55"/>
    <x v="0"/>
  </r>
  <r>
    <x v="57"/>
    <d v="2015-02-13T00:00:00"/>
    <n v="101"/>
    <s v="RECARGO POR MORA  GRAVADOS OTROS SERVICIOS"/>
    <n v="55"/>
    <x v="1"/>
  </r>
  <r>
    <x v="57"/>
    <d v="2015-02-13T00:00:00"/>
    <n v="103"/>
    <s v="INTERESES FINANC RED INTERNA"/>
    <n v="-859217"/>
    <x v="0"/>
  </r>
  <r>
    <x v="57"/>
    <d v="2015-02-13T00:00:00"/>
    <n v="103"/>
    <s v="INTERESES FINANC RED INTERNA"/>
    <n v="859217"/>
    <x v="1"/>
  </r>
  <r>
    <x v="57"/>
    <d v="2015-02-13T00:00:00"/>
    <n v="108"/>
    <s v="RED INTERNA GRAVADA BASE 4"/>
    <n v="-536798"/>
    <x v="0"/>
  </r>
  <r>
    <x v="57"/>
    <d v="2015-02-13T00:00:00"/>
    <n v="108"/>
    <s v="RED INTERNA GRAVADA BASE 4"/>
    <n v="536798"/>
    <x v="1"/>
  </r>
  <r>
    <x v="57"/>
    <d v="2015-02-13T00:00:00"/>
    <n v="110"/>
    <s v="SERVICIO ASOCIADO RED INTERNA BASE 4"/>
    <n v="-559234"/>
    <x v="0"/>
  </r>
  <r>
    <x v="57"/>
    <d v="2015-02-13T00:00:00"/>
    <n v="110"/>
    <s v="SERVICIO ASOCIADO RED INTERNA BASE 4"/>
    <n v="559234"/>
    <x v="1"/>
  </r>
  <r>
    <x v="58"/>
    <d v="2015-02-13T00:00:00"/>
    <n v="1"/>
    <s v="ANTICIPOS"/>
    <n v="-1624"/>
    <x v="0"/>
  </r>
  <r>
    <x v="58"/>
    <d v="2015-02-13T00:00:00"/>
    <n v="1"/>
    <s v="ANTICIPOS"/>
    <n v="1624"/>
    <x v="1"/>
  </r>
  <r>
    <x v="58"/>
    <d v="2015-02-13T00:00:00"/>
    <n v="3"/>
    <s v="CARGO FIJO"/>
    <n v="-3290"/>
    <x v="0"/>
  </r>
  <r>
    <x v="58"/>
    <d v="2015-02-13T00:00:00"/>
    <n v="3"/>
    <s v="CARGO FIJO"/>
    <n v="3290"/>
    <x v="1"/>
  </r>
  <r>
    <x v="58"/>
    <d v="2015-02-13T00:00:00"/>
    <n v="4"/>
    <s v="CARGO POR CONEXIÓN"/>
    <n v="-44237"/>
    <x v="0"/>
  </r>
  <r>
    <x v="58"/>
    <d v="2015-02-13T00:00:00"/>
    <n v="4"/>
    <s v="CARGO POR CONEXIÓN"/>
    <n v="44237"/>
    <x v="1"/>
  </r>
  <r>
    <x v="58"/>
    <d v="2015-02-13T00:00:00"/>
    <n v="7"/>
    <s v="CONSUMO"/>
    <n v="-1262205"/>
    <x v="0"/>
  </r>
  <r>
    <x v="58"/>
    <d v="2015-02-13T00:00:00"/>
    <n v="7"/>
    <s v="CONSUMO"/>
    <n v="1262205"/>
    <x v="1"/>
  </r>
  <r>
    <x v="58"/>
    <d v="2015-02-13T00:00:00"/>
    <n v="8"/>
    <s v="CONTRIBUCION"/>
    <n v="-1010"/>
    <x v="0"/>
  </r>
  <r>
    <x v="58"/>
    <d v="2015-02-13T00:00:00"/>
    <n v="8"/>
    <s v="CONTRIBUCION"/>
    <n v="1010"/>
    <x v="1"/>
  </r>
  <r>
    <x v="58"/>
    <d v="2015-02-13T00:00:00"/>
    <n v="17"/>
    <s v="RECONEXION"/>
    <n v="-2710"/>
    <x v="0"/>
  </r>
  <r>
    <x v="58"/>
    <d v="2015-02-13T00:00:00"/>
    <n v="17"/>
    <s v="RECONEXION"/>
    <n v="2710"/>
    <x v="1"/>
  </r>
  <r>
    <x v="58"/>
    <d v="2015-02-13T00:00:00"/>
    <n v="24"/>
    <s v="REVISION PERIODICA"/>
    <n v="-71406"/>
    <x v="0"/>
  </r>
  <r>
    <x v="58"/>
    <d v="2015-02-13T00:00:00"/>
    <n v="24"/>
    <s v="REVISION PERIODICA"/>
    <n v="71406"/>
    <x v="1"/>
  </r>
  <r>
    <x v="58"/>
    <d v="2015-02-13T00:00:00"/>
    <n v="28"/>
    <s v="SERVICIOS ASOCIADOS CARGO POR CONEXIÓN"/>
    <n v="-59516"/>
    <x v="0"/>
  </r>
  <r>
    <x v="58"/>
    <d v="2015-02-13T00:00:00"/>
    <n v="28"/>
    <s v="SERVICIOS ASOCIADOS CARGO POR CONEXIÓN"/>
    <n v="59516"/>
    <x v="1"/>
  </r>
  <r>
    <x v="58"/>
    <d v="2015-02-13T00:00:00"/>
    <n v="30"/>
    <s v="SUBSIDIO"/>
    <n v="-598045"/>
    <x v="1"/>
  </r>
  <r>
    <x v="58"/>
    <d v="2015-02-13T00:00:00"/>
    <n v="30"/>
    <s v="SUBSIDIO"/>
    <n v="598045"/>
    <x v="0"/>
  </r>
  <r>
    <x v="58"/>
    <d v="2015-02-13T00:00:00"/>
    <n v="46"/>
    <s v="RECARGOS MORA EXCLUIDOS"/>
    <n v="-10021"/>
    <x v="0"/>
  </r>
  <r>
    <x v="58"/>
    <d v="2015-02-13T00:00:00"/>
    <n v="46"/>
    <s v="RECARGOS MORA EXCLUIDOS"/>
    <n v="10021"/>
    <x v="1"/>
  </r>
  <r>
    <x v="58"/>
    <d v="2015-02-13T00:00:00"/>
    <n v="52"/>
    <s v="LIBERTY MERCADO ASEGURADO"/>
    <n v="-21830"/>
    <x v="0"/>
  </r>
  <r>
    <x v="58"/>
    <d v="2015-02-13T00:00:00"/>
    <n v="52"/>
    <s v="LIBERTY MERCADO ASEGURADO"/>
    <n v="21830"/>
    <x v="1"/>
  </r>
  <r>
    <x v="58"/>
    <d v="2015-02-13T00:00:00"/>
    <n v="56"/>
    <s v="INTERESES FINANCIACION CONEXION"/>
    <n v="-211794"/>
    <x v="0"/>
  </r>
  <r>
    <x v="58"/>
    <d v="2015-02-13T00:00:00"/>
    <n v="56"/>
    <s v="INTERESES FINANCIACION CONEXION"/>
    <n v="211794"/>
    <x v="1"/>
  </r>
  <r>
    <x v="58"/>
    <d v="2015-02-13T00:00:00"/>
    <n v="58"/>
    <s v="INTERESES FINANCIACION CREDITO BRILLA"/>
    <n v="-757415"/>
    <x v="0"/>
  </r>
  <r>
    <x v="58"/>
    <d v="2015-02-13T00:00:00"/>
    <n v="58"/>
    <s v="INTERESES FINANCIACION CREDITO BRILLA"/>
    <n v="757415"/>
    <x v="1"/>
  </r>
  <r>
    <x v="58"/>
    <d v="2015-02-13T00:00:00"/>
    <n v="60"/>
    <s v="SEGURO BRILLA"/>
    <n v="-11250"/>
    <x v="0"/>
  </r>
  <r>
    <x v="58"/>
    <d v="2015-02-13T00:00:00"/>
    <n v="60"/>
    <s v="SEGURO BRILLA"/>
    <n v="11250"/>
    <x v="1"/>
  </r>
  <r>
    <x v="58"/>
    <d v="2015-02-13T00:00:00"/>
    <n v="98"/>
    <s v="REFINANCIACION"/>
    <n v="-49769"/>
    <x v="0"/>
  </r>
  <r>
    <x v="58"/>
    <d v="2015-02-13T00:00:00"/>
    <n v="98"/>
    <s v="REFINANCIACION"/>
    <n v="49769"/>
    <x v="1"/>
  </r>
  <r>
    <x v="58"/>
    <d v="2015-02-13T00:00:00"/>
    <n v="103"/>
    <s v="INTERESES FINANC RED INTERNA"/>
    <n v="-153126"/>
    <x v="0"/>
  </r>
  <r>
    <x v="58"/>
    <d v="2015-02-13T00:00:00"/>
    <n v="103"/>
    <s v="INTERESES FINANC RED INTERNA"/>
    <n v="153126"/>
    <x v="1"/>
  </r>
  <r>
    <x v="58"/>
    <d v="2015-02-13T00:00:00"/>
    <n v="108"/>
    <s v="RED INTERNA GRAVADA BASE 4"/>
    <n v="-95609"/>
    <x v="0"/>
  </r>
  <r>
    <x v="58"/>
    <d v="2015-02-13T00:00:00"/>
    <n v="108"/>
    <s v="RED INTERNA GRAVADA BASE 4"/>
    <n v="95609"/>
    <x v="1"/>
  </r>
  <r>
    <x v="58"/>
    <d v="2015-02-13T00:00:00"/>
    <n v="110"/>
    <s v="SERVICIO ASOCIADO RED INTERNA BASE 4"/>
    <n v="-27866"/>
    <x v="0"/>
  </r>
  <r>
    <x v="58"/>
    <d v="2015-02-13T00:00:00"/>
    <n v="110"/>
    <s v="SERVICIO ASOCIADO RED INTERNA BASE 4"/>
    <n v="27866"/>
    <x v="1"/>
  </r>
  <r>
    <x v="59"/>
    <d v="2015-02-13T00:00:00"/>
    <n v="4"/>
    <s v="CARGO POR CONEXIÓN"/>
    <n v="-80035"/>
    <x v="0"/>
  </r>
  <r>
    <x v="59"/>
    <d v="2015-02-13T00:00:00"/>
    <n v="4"/>
    <s v="CARGO POR CONEXIÓN"/>
    <n v="80035"/>
    <x v="1"/>
  </r>
  <r>
    <x v="59"/>
    <d v="2015-02-13T00:00:00"/>
    <n v="7"/>
    <s v="CONSUMO"/>
    <n v="-836307"/>
    <x v="0"/>
  </r>
  <r>
    <x v="59"/>
    <d v="2015-02-13T00:00:00"/>
    <n v="7"/>
    <s v="CONSUMO"/>
    <n v="836307"/>
    <x v="1"/>
  </r>
  <r>
    <x v="59"/>
    <d v="2015-02-13T00:00:00"/>
    <n v="17"/>
    <s v="RECONEXION"/>
    <n v="-12675"/>
    <x v="0"/>
  </r>
  <r>
    <x v="59"/>
    <d v="2015-02-13T00:00:00"/>
    <n v="17"/>
    <s v="RECONEXION"/>
    <n v="12675"/>
    <x v="1"/>
  </r>
  <r>
    <x v="59"/>
    <d v="2015-02-13T00:00:00"/>
    <n v="30"/>
    <s v="SUBSIDIO"/>
    <n v="-432579"/>
    <x v="1"/>
  </r>
  <r>
    <x v="59"/>
    <d v="2015-02-13T00:00:00"/>
    <n v="30"/>
    <s v="SUBSIDIO"/>
    <n v="432579"/>
    <x v="0"/>
  </r>
  <r>
    <x v="59"/>
    <d v="2015-02-13T00:00:00"/>
    <n v="32"/>
    <s v="VENTA BIENES"/>
    <n v="-9194"/>
    <x v="0"/>
  </r>
  <r>
    <x v="59"/>
    <d v="2015-02-13T00:00:00"/>
    <n v="32"/>
    <s v="VENTA BIENES"/>
    <n v="9194"/>
    <x v="1"/>
  </r>
  <r>
    <x v="59"/>
    <d v="2015-02-13T00:00:00"/>
    <n v="46"/>
    <s v="RECARGOS MORA EXCLUIDOS"/>
    <n v="-8550"/>
    <x v="0"/>
  </r>
  <r>
    <x v="59"/>
    <d v="2015-02-13T00:00:00"/>
    <n v="46"/>
    <s v="RECARGOS MORA EXCLUIDOS"/>
    <n v="8550"/>
    <x v="1"/>
  </r>
  <r>
    <x v="59"/>
    <d v="2015-02-13T00:00:00"/>
    <n v="56"/>
    <s v="INTERESES FINANCIACION CONEXION"/>
    <n v="-328047"/>
    <x v="0"/>
  </r>
  <r>
    <x v="59"/>
    <d v="2015-02-13T00:00:00"/>
    <n v="56"/>
    <s v="INTERESES FINANCIACION CONEXION"/>
    <n v="328047"/>
    <x v="1"/>
  </r>
  <r>
    <x v="59"/>
    <d v="2015-02-13T00:00:00"/>
    <n v="58"/>
    <s v="INTERESES FINANCIACION CREDITO BRILLA"/>
    <n v="-77550"/>
    <x v="0"/>
  </r>
  <r>
    <x v="59"/>
    <d v="2015-02-13T00:00:00"/>
    <n v="58"/>
    <s v="INTERESES FINANCIACION CREDITO BRILLA"/>
    <n v="77550"/>
    <x v="1"/>
  </r>
  <r>
    <x v="59"/>
    <d v="2015-02-13T00:00:00"/>
    <n v="60"/>
    <s v="SEGURO BRILLA"/>
    <n v="-1560"/>
    <x v="0"/>
  </r>
  <r>
    <x v="59"/>
    <d v="2015-02-13T00:00:00"/>
    <n v="60"/>
    <s v="SEGURO BRILLA"/>
    <n v="1560"/>
    <x v="1"/>
  </r>
  <r>
    <x v="59"/>
    <d v="2015-02-13T00:00:00"/>
    <n v="81"/>
    <s v="SERVICIOS VARIOS GRAVADO"/>
    <n v="-1400"/>
    <x v="0"/>
  </r>
  <r>
    <x v="59"/>
    <d v="2015-02-13T00:00:00"/>
    <n v="81"/>
    <s v="SERVICIOS VARIOS GRAVADO"/>
    <n v="1400"/>
    <x v="1"/>
  </r>
  <r>
    <x v="59"/>
    <d v="2015-02-13T00:00:00"/>
    <n v="98"/>
    <s v="REFINANCIACION"/>
    <n v="-105763"/>
    <x v="0"/>
  </r>
  <r>
    <x v="59"/>
    <d v="2015-02-13T00:00:00"/>
    <n v="98"/>
    <s v="REFINANCIACION"/>
    <n v="105763"/>
    <x v="1"/>
  </r>
  <r>
    <x v="59"/>
    <d v="2015-02-13T00:00:00"/>
    <n v="103"/>
    <s v="INTERESES FINANC RED INTERNA"/>
    <n v="-78325"/>
    <x v="0"/>
  </r>
  <r>
    <x v="59"/>
    <d v="2015-02-13T00:00:00"/>
    <n v="103"/>
    <s v="INTERESES FINANC RED INTERNA"/>
    <n v="78325"/>
    <x v="1"/>
  </r>
  <r>
    <x v="59"/>
    <d v="2015-02-13T00:00:00"/>
    <n v="108"/>
    <s v="RED INTERNA GRAVADA BASE 4"/>
    <n v="-55110"/>
    <x v="0"/>
  </r>
  <r>
    <x v="59"/>
    <d v="2015-02-13T00:00:00"/>
    <n v="108"/>
    <s v="RED INTERNA GRAVADA BASE 4"/>
    <n v="55110"/>
    <x v="1"/>
  </r>
  <r>
    <x v="60"/>
    <d v="2015-02-13T00:00:00"/>
    <n v="4"/>
    <s v="CARGO POR CONEXIÓN"/>
    <n v="-51383"/>
    <x v="0"/>
  </r>
  <r>
    <x v="60"/>
    <d v="2015-02-13T00:00:00"/>
    <n v="4"/>
    <s v="CARGO POR CONEXIÓN"/>
    <n v="51383"/>
    <x v="1"/>
  </r>
  <r>
    <x v="60"/>
    <d v="2015-02-13T00:00:00"/>
    <n v="7"/>
    <s v="CONSUMO"/>
    <n v="-1580411"/>
    <x v="0"/>
  </r>
  <r>
    <x v="60"/>
    <d v="2015-02-13T00:00:00"/>
    <n v="7"/>
    <s v="CONSUMO"/>
    <n v="1580411"/>
    <x v="1"/>
  </r>
  <r>
    <x v="60"/>
    <d v="2015-02-13T00:00:00"/>
    <n v="17"/>
    <s v="RECONEXION"/>
    <n v="-30847"/>
    <x v="0"/>
  </r>
  <r>
    <x v="60"/>
    <d v="2015-02-13T00:00:00"/>
    <n v="17"/>
    <s v="RECONEXION"/>
    <n v="30847"/>
    <x v="1"/>
  </r>
  <r>
    <x v="60"/>
    <d v="2015-02-13T00:00:00"/>
    <n v="24"/>
    <s v="REVISION PERIODICA"/>
    <n v="-74289"/>
    <x v="0"/>
  </r>
  <r>
    <x v="60"/>
    <d v="2015-02-13T00:00:00"/>
    <n v="24"/>
    <s v="REVISION PERIODICA"/>
    <n v="74289"/>
    <x v="1"/>
  </r>
  <r>
    <x v="60"/>
    <d v="2015-02-13T00:00:00"/>
    <n v="28"/>
    <s v="SERVICIOS ASOCIADOS CARGO POR CONEXIÓN"/>
    <n v="-45036"/>
    <x v="0"/>
  </r>
  <r>
    <x v="60"/>
    <d v="2015-02-13T00:00:00"/>
    <n v="28"/>
    <s v="SERVICIOS ASOCIADOS CARGO POR CONEXIÓN"/>
    <n v="45036"/>
    <x v="1"/>
  </r>
  <r>
    <x v="60"/>
    <d v="2015-02-13T00:00:00"/>
    <n v="30"/>
    <s v="SUBSIDIO"/>
    <n v="-725943"/>
    <x v="1"/>
  </r>
  <r>
    <x v="60"/>
    <d v="2015-02-13T00:00:00"/>
    <n v="30"/>
    <s v="SUBSIDIO"/>
    <n v="725943"/>
    <x v="0"/>
  </r>
  <r>
    <x v="60"/>
    <d v="2015-02-13T00:00:00"/>
    <n v="46"/>
    <s v="RECARGOS MORA EXCLUIDOS"/>
    <n v="-21345"/>
    <x v="0"/>
  </r>
  <r>
    <x v="60"/>
    <d v="2015-02-13T00:00:00"/>
    <n v="46"/>
    <s v="RECARGOS MORA EXCLUIDOS"/>
    <n v="21345"/>
    <x v="1"/>
  </r>
  <r>
    <x v="60"/>
    <d v="2015-02-13T00:00:00"/>
    <n v="49"/>
    <s v="GENERACION SALDO A FAVOR"/>
    <n v="-17112"/>
    <x v="0"/>
  </r>
  <r>
    <x v="60"/>
    <d v="2015-02-13T00:00:00"/>
    <n v="49"/>
    <s v="GENERACION SALDO A FAVOR"/>
    <n v="17112"/>
    <x v="1"/>
  </r>
  <r>
    <x v="60"/>
    <d v="2015-02-13T00:00:00"/>
    <n v="52"/>
    <s v="LIBERTY MERCADO ASEGURADO"/>
    <n v="-132038"/>
    <x v="0"/>
  </r>
  <r>
    <x v="60"/>
    <d v="2015-02-13T00:00:00"/>
    <n v="52"/>
    <s v="LIBERTY MERCADO ASEGURADO"/>
    <n v="132038"/>
    <x v="1"/>
  </r>
  <r>
    <x v="60"/>
    <d v="2015-02-13T00:00:00"/>
    <n v="56"/>
    <s v="INTERESES FINANCIACION CONEXION"/>
    <n v="-279903"/>
    <x v="0"/>
  </r>
  <r>
    <x v="60"/>
    <d v="2015-02-13T00:00:00"/>
    <n v="56"/>
    <s v="INTERESES FINANCIACION CONEXION"/>
    <n v="279903"/>
    <x v="1"/>
  </r>
  <r>
    <x v="60"/>
    <d v="2015-02-13T00:00:00"/>
    <n v="58"/>
    <s v="INTERESES FINANCIACION CREDITO BRILLA"/>
    <n v="-677518"/>
    <x v="0"/>
  </r>
  <r>
    <x v="60"/>
    <d v="2015-02-13T00:00:00"/>
    <n v="58"/>
    <s v="INTERESES FINANCIACION CREDITO BRILLA"/>
    <n v="677518"/>
    <x v="1"/>
  </r>
  <r>
    <x v="60"/>
    <d v="2015-02-13T00:00:00"/>
    <n v="60"/>
    <s v="SEGURO BRILLA"/>
    <n v="-5726"/>
    <x v="0"/>
  </r>
  <r>
    <x v="60"/>
    <d v="2015-02-13T00:00:00"/>
    <n v="60"/>
    <s v="SEGURO BRILLA"/>
    <n v="5726"/>
    <x v="1"/>
  </r>
  <r>
    <x v="60"/>
    <d v="2015-02-13T00:00:00"/>
    <n v="98"/>
    <s v="REFINANCIACION"/>
    <n v="-57555"/>
    <x v="0"/>
  </r>
  <r>
    <x v="60"/>
    <d v="2015-02-13T00:00:00"/>
    <n v="98"/>
    <s v="REFINANCIACION"/>
    <n v="57555"/>
    <x v="1"/>
  </r>
  <r>
    <x v="60"/>
    <d v="2015-02-13T00:00:00"/>
    <n v="103"/>
    <s v="INTERESES FINANC RED INTERNA"/>
    <n v="-161035"/>
    <x v="0"/>
  </r>
  <r>
    <x v="60"/>
    <d v="2015-02-13T00:00:00"/>
    <n v="103"/>
    <s v="INTERESES FINANC RED INTERNA"/>
    <n v="161035"/>
    <x v="1"/>
  </r>
  <r>
    <x v="60"/>
    <d v="2015-02-13T00:00:00"/>
    <n v="108"/>
    <s v="RED INTERNA GRAVADA BASE 4"/>
    <n v="-99350"/>
    <x v="0"/>
  </r>
  <r>
    <x v="60"/>
    <d v="2015-02-13T00:00:00"/>
    <n v="108"/>
    <s v="RED INTERNA GRAVADA BASE 4"/>
    <n v="99350"/>
    <x v="1"/>
  </r>
  <r>
    <x v="60"/>
    <d v="2015-02-13T00:00:00"/>
    <n v="110"/>
    <s v="SERVICIO ASOCIADO RED INTERNA BASE 4"/>
    <n v="-55902"/>
    <x v="0"/>
  </r>
  <r>
    <x v="60"/>
    <d v="2015-02-13T00:00:00"/>
    <n v="110"/>
    <s v="SERVICIO ASOCIADO RED INTERNA BASE 4"/>
    <n v="55902"/>
    <x v="1"/>
  </r>
  <r>
    <x v="61"/>
    <d v="2015-02-13T00:00:00"/>
    <n v="4"/>
    <s v="CARGO POR CONEXIÓN"/>
    <n v="-2661"/>
    <x v="0"/>
  </r>
  <r>
    <x v="61"/>
    <d v="2015-02-13T00:00:00"/>
    <n v="4"/>
    <s v="CARGO POR CONEXIÓN"/>
    <n v="2661"/>
    <x v="1"/>
  </r>
  <r>
    <x v="61"/>
    <d v="2015-02-13T00:00:00"/>
    <n v="7"/>
    <s v="CONSUMO"/>
    <n v="-359926"/>
    <x v="0"/>
  </r>
  <r>
    <x v="61"/>
    <d v="2015-02-13T00:00:00"/>
    <n v="7"/>
    <s v="CONSUMO"/>
    <n v="359926"/>
    <x v="1"/>
  </r>
  <r>
    <x v="61"/>
    <d v="2015-02-13T00:00:00"/>
    <n v="17"/>
    <s v="RECONEXION"/>
    <n v="-5775"/>
    <x v="0"/>
  </r>
  <r>
    <x v="61"/>
    <d v="2015-02-13T00:00:00"/>
    <n v="17"/>
    <s v="RECONEXION"/>
    <n v="5775"/>
    <x v="1"/>
  </r>
  <r>
    <x v="61"/>
    <d v="2015-02-13T00:00:00"/>
    <n v="24"/>
    <s v="REVISION PERIODICA"/>
    <n v="-18204"/>
    <x v="0"/>
  </r>
  <r>
    <x v="61"/>
    <d v="2015-02-13T00:00:00"/>
    <n v="24"/>
    <s v="REVISION PERIODICA"/>
    <n v="18204"/>
    <x v="1"/>
  </r>
  <r>
    <x v="61"/>
    <d v="2015-02-13T00:00:00"/>
    <n v="28"/>
    <s v="SERVICIOS ASOCIADOS CARGO POR CONEXIÓN"/>
    <n v="-8428"/>
    <x v="0"/>
  </r>
  <r>
    <x v="61"/>
    <d v="2015-02-13T00:00:00"/>
    <n v="28"/>
    <s v="SERVICIOS ASOCIADOS CARGO POR CONEXIÓN"/>
    <n v="8428"/>
    <x v="1"/>
  </r>
  <r>
    <x v="61"/>
    <d v="2015-02-13T00:00:00"/>
    <n v="30"/>
    <s v="SUBSIDIO"/>
    <n v="-188494"/>
    <x v="1"/>
  </r>
  <r>
    <x v="61"/>
    <d v="2015-02-13T00:00:00"/>
    <n v="30"/>
    <s v="SUBSIDIO"/>
    <n v="188494"/>
    <x v="0"/>
  </r>
  <r>
    <x v="61"/>
    <d v="2015-02-13T00:00:00"/>
    <n v="46"/>
    <s v="RECARGOS MORA EXCLUIDOS"/>
    <n v="-5653"/>
    <x v="0"/>
  </r>
  <r>
    <x v="61"/>
    <d v="2015-02-13T00:00:00"/>
    <n v="46"/>
    <s v="RECARGOS MORA EXCLUIDOS"/>
    <n v="5653"/>
    <x v="1"/>
  </r>
  <r>
    <x v="61"/>
    <d v="2015-02-13T00:00:00"/>
    <n v="52"/>
    <s v="LIBERTY MERCADO ASEGURADO"/>
    <n v="-70793"/>
    <x v="0"/>
  </r>
  <r>
    <x v="61"/>
    <d v="2015-02-13T00:00:00"/>
    <n v="52"/>
    <s v="LIBERTY MERCADO ASEGURADO"/>
    <n v="70793"/>
    <x v="1"/>
  </r>
  <r>
    <x v="61"/>
    <d v="2015-02-13T00:00:00"/>
    <n v="56"/>
    <s v="INTERESES FINANCIACION CONEXION"/>
    <n v="-66134"/>
    <x v="0"/>
  </r>
  <r>
    <x v="61"/>
    <d v="2015-02-13T00:00:00"/>
    <n v="56"/>
    <s v="INTERESES FINANCIACION CONEXION"/>
    <n v="66134"/>
    <x v="1"/>
  </r>
  <r>
    <x v="61"/>
    <d v="2015-02-13T00:00:00"/>
    <n v="58"/>
    <s v="INTERESES FINANCIACION CREDITO BRILLA"/>
    <n v="-551178"/>
    <x v="0"/>
  </r>
  <r>
    <x v="61"/>
    <d v="2015-02-13T00:00:00"/>
    <n v="58"/>
    <s v="INTERESES FINANCIACION CREDITO BRILLA"/>
    <n v="551178"/>
    <x v="1"/>
  </r>
  <r>
    <x v="61"/>
    <d v="2015-02-13T00:00:00"/>
    <n v="60"/>
    <s v="SEGURO BRILLA"/>
    <n v="-3711"/>
    <x v="0"/>
  </r>
  <r>
    <x v="61"/>
    <d v="2015-02-13T00:00:00"/>
    <n v="60"/>
    <s v="SEGURO BRILLA"/>
    <n v="3711"/>
    <x v="1"/>
  </r>
  <r>
    <x v="61"/>
    <d v="2015-02-13T00:00:00"/>
    <n v="98"/>
    <s v="REFINANCIACION"/>
    <n v="-75970"/>
    <x v="0"/>
  </r>
  <r>
    <x v="61"/>
    <d v="2015-02-13T00:00:00"/>
    <n v="98"/>
    <s v="REFINANCIACION"/>
    <n v="75970"/>
    <x v="1"/>
  </r>
  <r>
    <x v="61"/>
    <d v="2015-02-13T00:00:00"/>
    <n v="103"/>
    <s v="INTERESES FINANC RED INTERNA"/>
    <n v="-29839"/>
    <x v="0"/>
  </r>
  <r>
    <x v="61"/>
    <d v="2015-02-13T00:00:00"/>
    <n v="103"/>
    <s v="INTERESES FINANC RED INTERNA"/>
    <n v="29839"/>
    <x v="1"/>
  </r>
  <r>
    <x v="61"/>
    <d v="2015-02-13T00:00:00"/>
    <n v="108"/>
    <s v="RED INTERNA GRAVADA BASE 4"/>
    <n v="-5693"/>
    <x v="0"/>
  </r>
  <r>
    <x v="61"/>
    <d v="2015-02-13T00:00:00"/>
    <n v="108"/>
    <s v="RED INTERNA GRAVADA BASE 4"/>
    <n v="5693"/>
    <x v="1"/>
  </r>
  <r>
    <x v="61"/>
    <d v="2015-02-13T00:00:00"/>
    <n v="110"/>
    <s v="SERVICIO ASOCIADO RED INTERNA BASE 4"/>
    <n v="-16468"/>
    <x v="0"/>
  </r>
  <r>
    <x v="61"/>
    <d v="2015-02-13T00:00:00"/>
    <n v="110"/>
    <s v="SERVICIO ASOCIADO RED INTERNA BASE 4"/>
    <n v="16468"/>
    <x v="1"/>
  </r>
  <r>
    <x v="62"/>
    <d v="2015-02-13T00:00:00"/>
    <n v="4"/>
    <s v="CARGO POR CONEXIÓN"/>
    <n v="-42670"/>
    <x v="0"/>
  </r>
  <r>
    <x v="62"/>
    <d v="2015-02-13T00:00:00"/>
    <n v="4"/>
    <s v="CARGO POR CONEXIÓN"/>
    <n v="42670"/>
    <x v="1"/>
  </r>
  <r>
    <x v="62"/>
    <d v="2015-02-13T00:00:00"/>
    <n v="7"/>
    <s v="CONSUMO"/>
    <n v="-981115"/>
    <x v="0"/>
  </r>
  <r>
    <x v="62"/>
    <d v="2015-02-13T00:00:00"/>
    <n v="7"/>
    <s v="CONSUMO"/>
    <n v="981115"/>
    <x v="1"/>
  </r>
  <r>
    <x v="62"/>
    <d v="2015-02-13T00:00:00"/>
    <n v="17"/>
    <s v="RECONEXION"/>
    <n v="-19173"/>
    <x v="0"/>
  </r>
  <r>
    <x v="62"/>
    <d v="2015-02-13T00:00:00"/>
    <n v="17"/>
    <s v="RECONEXION"/>
    <n v="19173"/>
    <x v="1"/>
  </r>
  <r>
    <x v="62"/>
    <d v="2015-02-13T00:00:00"/>
    <n v="24"/>
    <s v="REVISION PERIODICA"/>
    <n v="-38041"/>
    <x v="0"/>
  </r>
  <r>
    <x v="62"/>
    <d v="2015-02-13T00:00:00"/>
    <n v="24"/>
    <s v="REVISION PERIODICA"/>
    <n v="38041"/>
    <x v="1"/>
  </r>
  <r>
    <x v="62"/>
    <d v="2015-02-13T00:00:00"/>
    <n v="28"/>
    <s v="SERVICIOS ASOCIADOS CARGO POR CONEXIÓN"/>
    <n v="-13057"/>
    <x v="0"/>
  </r>
  <r>
    <x v="62"/>
    <d v="2015-02-13T00:00:00"/>
    <n v="28"/>
    <s v="SERVICIOS ASOCIADOS CARGO POR CONEXIÓN"/>
    <n v="13057"/>
    <x v="1"/>
  </r>
  <r>
    <x v="62"/>
    <d v="2015-02-13T00:00:00"/>
    <n v="30"/>
    <s v="SUBSIDIO"/>
    <n v="-467360"/>
    <x v="1"/>
  </r>
  <r>
    <x v="62"/>
    <d v="2015-02-13T00:00:00"/>
    <n v="30"/>
    <s v="SUBSIDIO"/>
    <n v="467360"/>
    <x v="0"/>
  </r>
  <r>
    <x v="62"/>
    <d v="2015-02-13T00:00:00"/>
    <n v="46"/>
    <s v="RECARGOS MORA EXCLUIDOS"/>
    <n v="-12051"/>
    <x v="0"/>
  </r>
  <r>
    <x v="62"/>
    <d v="2015-02-13T00:00:00"/>
    <n v="46"/>
    <s v="RECARGOS MORA EXCLUIDOS"/>
    <n v="12051"/>
    <x v="1"/>
  </r>
  <r>
    <x v="62"/>
    <d v="2015-02-13T00:00:00"/>
    <n v="52"/>
    <s v="LIBERTY MERCADO ASEGURADO"/>
    <n v="-109387"/>
    <x v="0"/>
  </r>
  <r>
    <x v="62"/>
    <d v="2015-02-13T00:00:00"/>
    <n v="52"/>
    <s v="LIBERTY MERCADO ASEGURADO"/>
    <n v="109387"/>
    <x v="1"/>
  </r>
  <r>
    <x v="62"/>
    <d v="2015-02-13T00:00:00"/>
    <n v="56"/>
    <s v="INTERESES FINANCIACION CONEXION"/>
    <n v="-131824"/>
    <x v="0"/>
  </r>
  <r>
    <x v="62"/>
    <d v="2015-02-13T00:00:00"/>
    <n v="56"/>
    <s v="INTERESES FINANCIACION CONEXION"/>
    <n v="131824"/>
    <x v="1"/>
  </r>
  <r>
    <x v="62"/>
    <d v="2015-02-13T00:00:00"/>
    <n v="58"/>
    <s v="INTERESES FINANCIACION CREDITO BRILLA"/>
    <n v="-773374"/>
    <x v="0"/>
  </r>
  <r>
    <x v="62"/>
    <d v="2015-02-13T00:00:00"/>
    <n v="58"/>
    <s v="INTERESES FINANCIACION CREDITO BRILLA"/>
    <n v="773374"/>
    <x v="1"/>
  </r>
  <r>
    <x v="62"/>
    <d v="2015-02-13T00:00:00"/>
    <n v="60"/>
    <s v="SEGURO BRILLA"/>
    <n v="-9186"/>
    <x v="0"/>
  </r>
  <r>
    <x v="62"/>
    <d v="2015-02-13T00:00:00"/>
    <n v="60"/>
    <s v="SEGURO BRILLA"/>
    <n v="9186"/>
    <x v="1"/>
  </r>
  <r>
    <x v="62"/>
    <d v="2015-02-13T00:00:00"/>
    <n v="98"/>
    <s v="REFINANCIACION"/>
    <n v="-67897"/>
    <x v="0"/>
  </r>
  <r>
    <x v="62"/>
    <d v="2015-02-13T00:00:00"/>
    <n v="98"/>
    <s v="REFINANCIACION"/>
    <n v="67897"/>
    <x v="1"/>
  </r>
  <r>
    <x v="62"/>
    <d v="2015-02-13T00:00:00"/>
    <n v="103"/>
    <s v="INTERESES FINANC RED INTERNA"/>
    <n v="-91481"/>
    <x v="0"/>
  </r>
  <r>
    <x v="62"/>
    <d v="2015-02-13T00:00:00"/>
    <n v="103"/>
    <s v="INTERESES FINANC RED INTERNA"/>
    <n v="91481"/>
    <x v="1"/>
  </r>
  <r>
    <x v="62"/>
    <d v="2015-02-13T00:00:00"/>
    <n v="108"/>
    <s v="RED INTERNA GRAVADA BASE 4"/>
    <n v="-80921"/>
    <x v="0"/>
  </r>
  <r>
    <x v="62"/>
    <d v="2015-02-13T00:00:00"/>
    <n v="108"/>
    <s v="RED INTERNA GRAVADA BASE 4"/>
    <n v="80921"/>
    <x v="1"/>
  </r>
  <r>
    <x v="62"/>
    <d v="2015-02-13T00:00:00"/>
    <n v="110"/>
    <s v="SERVICIO ASOCIADO RED INTERNA BASE 4"/>
    <n v="-25609"/>
    <x v="0"/>
  </r>
  <r>
    <x v="62"/>
    <d v="2015-02-13T00:00:00"/>
    <n v="110"/>
    <s v="SERVICIO ASOCIADO RED INTERNA BASE 4"/>
    <n v="25609"/>
    <x v="1"/>
  </r>
  <r>
    <x v="63"/>
    <d v="2015-02-13T00:00:00"/>
    <n v="1"/>
    <s v="ANTICIPOS"/>
    <n v="-1533"/>
    <x v="0"/>
  </r>
  <r>
    <x v="63"/>
    <d v="2015-02-13T00:00:00"/>
    <n v="1"/>
    <s v="ANTICIPOS"/>
    <n v="1533"/>
    <x v="1"/>
  </r>
  <r>
    <x v="63"/>
    <d v="2015-02-13T00:00:00"/>
    <n v="4"/>
    <s v="CARGO POR CONEXIÓN"/>
    <n v="-3309"/>
    <x v="0"/>
  </r>
  <r>
    <x v="63"/>
    <d v="2015-02-13T00:00:00"/>
    <n v="4"/>
    <s v="CARGO POR CONEXIÓN"/>
    <n v="3309"/>
    <x v="1"/>
  </r>
  <r>
    <x v="63"/>
    <d v="2015-02-13T00:00:00"/>
    <n v="7"/>
    <s v="CONSUMO"/>
    <n v="-806268"/>
    <x v="0"/>
  </r>
  <r>
    <x v="63"/>
    <d v="2015-02-13T00:00:00"/>
    <n v="7"/>
    <s v="CONSUMO"/>
    <n v="806268"/>
    <x v="1"/>
  </r>
  <r>
    <x v="63"/>
    <d v="2015-02-13T00:00:00"/>
    <n v="17"/>
    <s v="RECONEXION"/>
    <n v="-2136"/>
    <x v="0"/>
  </r>
  <r>
    <x v="63"/>
    <d v="2015-02-13T00:00:00"/>
    <n v="17"/>
    <s v="RECONEXION"/>
    <n v="2136"/>
    <x v="1"/>
  </r>
  <r>
    <x v="63"/>
    <d v="2015-02-13T00:00:00"/>
    <n v="30"/>
    <s v="SUBSIDIO"/>
    <n v="-467260"/>
    <x v="1"/>
  </r>
  <r>
    <x v="63"/>
    <d v="2015-02-13T00:00:00"/>
    <n v="30"/>
    <s v="SUBSIDIO"/>
    <n v="467260"/>
    <x v="0"/>
  </r>
  <r>
    <x v="63"/>
    <d v="2015-02-13T00:00:00"/>
    <n v="46"/>
    <s v="RECARGOS MORA EXCLUIDOS"/>
    <n v="-6425"/>
    <x v="0"/>
  </r>
  <r>
    <x v="63"/>
    <d v="2015-02-13T00:00:00"/>
    <n v="46"/>
    <s v="RECARGOS MORA EXCLUIDOS"/>
    <n v="6425"/>
    <x v="1"/>
  </r>
  <r>
    <x v="63"/>
    <d v="2015-02-13T00:00:00"/>
    <n v="52"/>
    <s v="LIBERTY MERCADO ASEGURADO"/>
    <n v="-26800"/>
    <x v="0"/>
  </r>
  <r>
    <x v="63"/>
    <d v="2015-02-13T00:00:00"/>
    <n v="52"/>
    <s v="LIBERTY MERCADO ASEGURADO"/>
    <n v="26800"/>
    <x v="1"/>
  </r>
  <r>
    <x v="63"/>
    <d v="2015-02-13T00:00:00"/>
    <n v="56"/>
    <s v="INTERESES FINANCIACION CONEXION"/>
    <n v="-26552"/>
    <x v="0"/>
  </r>
  <r>
    <x v="63"/>
    <d v="2015-02-13T00:00:00"/>
    <n v="56"/>
    <s v="INTERESES FINANCIACION CONEXION"/>
    <n v="26552"/>
    <x v="1"/>
  </r>
  <r>
    <x v="63"/>
    <d v="2015-02-13T00:00:00"/>
    <n v="98"/>
    <s v="REFINANCIACION"/>
    <n v="-4555"/>
    <x v="0"/>
  </r>
  <r>
    <x v="63"/>
    <d v="2015-02-13T00:00:00"/>
    <n v="98"/>
    <s v="REFINANCIACION"/>
    <n v="4555"/>
    <x v="1"/>
  </r>
  <r>
    <x v="63"/>
    <d v="2015-02-13T00:00:00"/>
    <n v="103"/>
    <s v="INTERESES FINANC RED INTERNA"/>
    <n v="-596540"/>
    <x v="0"/>
  </r>
  <r>
    <x v="63"/>
    <d v="2015-02-13T00:00:00"/>
    <n v="103"/>
    <s v="INTERESES FINANC RED INTERNA"/>
    <n v="596540"/>
    <x v="1"/>
  </r>
  <r>
    <x v="63"/>
    <d v="2015-02-13T00:00:00"/>
    <n v="108"/>
    <s v="RED INTERNA GRAVADA BASE 4"/>
    <n v="-226504"/>
    <x v="0"/>
  </r>
  <r>
    <x v="63"/>
    <d v="2015-02-13T00:00:00"/>
    <n v="108"/>
    <s v="RED INTERNA GRAVADA BASE 4"/>
    <n v="226504"/>
    <x v="1"/>
  </r>
  <r>
    <x v="63"/>
    <d v="2015-02-13T00:00:00"/>
    <n v="110"/>
    <s v="SERVICIO ASOCIADO RED INTERNA BASE 4"/>
    <n v="-359"/>
    <x v="0"/>
  </r>
  <r>
    <x v="63"/>
    <d v="2015-02-13T00:00:00"/>
    <n v="110"/>
    <s v="SERVICIO ASOCIADO RED INTERNA BASE 4"/>
    <n v="359"/>
    <x v="1"/>
  </r>
  <r>
    <x v="64"/>
    <d v="2015-02-13T00:00:00"/>
    <n v="4"/>
    <s v="CARGO POR CONEXIÓN"/>
    <n v="-70"/>
    <x v="0"/>
  </r>
  <r>
    <x v="64"/>
    <d v="2015-02-13T00:00:00"/>
    <n v="4"/>
    <s v="CARGO POR CONEXIÓN"/>
    <n v="70"/>
    <x v="1"/>
  </r>
  <r>
    <x v="64"/>
    <d v="2015-02-13T00:00:00"/>
    <n v="7"/>
    <s v="CONSUMO"/>
    <n v="-72412"/>
    <x v="0"/>
  </r>
  <r>
    <x v="64"/>
    <d v="2015-02-13T00:00:00"/>
    <n v="7"/>
    <s v="CONSUMO"/>
    <n v="72412"/>
    <x v="1"/>
  </r>
  <r>
    <x v="64"/>
    <d v="2015-02-13T00:00:00"/>
    <n v="30"/>
    <s v="SUBSIDIO"/>
    <n v="-40296"/>
    <x v="1"/>
  </r>
  <r>
    <x v="64"/>
    <d v="2015-02-13T00:00:00"/>
    <n v="30"/>
    <s v="SUBSIDIO"/>
    <n v="40296"/>
    <x v="0"/>
  </r>
  <r>
    <x v="64"/>
    <d v="2015-02-13T00:00:00"/>
    <n v="46"/>
    <s v="RECARGOS MORA EXCLUIDOS"/>
    <n v="-1304"/>
    <x v="0"/>
  </r>
  <r>
    <x v="64"/>
    <d v="2015-02-13T00:00:00"/>
    <n v="46"/>
    <s v="RECARGOS MORA EXCLUIDOS"/>
    <n v="1304"/>
    <x v="1"/>
  </r>
  <r>
    <x v="64"/>
    <d v="2015-02-13T00:00:00"/>
    <n v="56"/>
    <s v="INTERESES FINANCIACION CONEXION"/>
    <n v="-239"/>
    <x v="0"/>
  </r>
  <r>
    <x v="64"/>
    <d v="2015-02-13T00:00:00"/>
    <n v="56"/>
    <s v="INTERESES FINANCIACION CONEXION"/>
    <n v="239"/>
    <x v="1"/>
  </r>
  <r>
    <x v="64"/>
    <d v="2015-02-13T00:00:00"/>
    <n v="81"/>
    <s v="SERVICIOS VARIOS GRAVADO"/>
    <n v="-2800"/>
    <x v="0"/>
  </r>
  <r>
    <x v="64"/>
    <d v="2015-02-13T00:00:00"/>
    <n v="81"/>
    <s v="SERVICIOS VARIOS GRAVADO"/>
    <n v="2800"/>
    <x v="1"/>
  </r>
  <r>
    <x v="64"/>
    <d v="2015-02-13T00:00:00"/>
    <n v="103"/>
    <s v="INTERESES FINANC RED INTERNA"/>
    <n v="-47137"/>
    <x v="0"/>
  </r>
  <r>
    <x v="64"/>
    <d v="2015-02-13T00:00:00"/>
    <n v="103"/>
    <s v="INTERESES FINANC RED INTERNA"/>
    <n v="47137"/>
    <x v="1"/>
  </r>
  <r>
    <x v="64"/>
    <d v="2015-02-13T00:00:00"/>
    <n v="108"/>
    <s v="RED INTERNA GRAVADA BASE 4"/>
    <n v="-13661"/>
    <x v="0"/>
  </r>
  <r>
    <x v="64"/>
    <d v="2015-02-13T00:00:00"/>
    <n v="108"/>
    <s v="RED INTERNA GRAVADA BASE 4"/>
    <n v="13661"/>
    <x v="1"/>
  </r>
  <r>
    <x v="65"/>
    <d v="2015-02-13T00:00:00"/>
    <n v="4"/>
    <s v="CARGO POR CONEXIÓN"/>
    <n v="-70"/>
    <x v="0"/>
  </r>
  <r>
    <x v="65"/>
    <d v="2015-02-13T00:00:00"/>
    <n v="4"/>
    <s v="CARGO POR CONEXIÓN"/>
    <n v="70"/>
    <x v="1"/>
  </r>
  <r>
    <x v="65"/>
    <d v="2015-02-13T00:00:00"/>
    <n v="7"/>
    <s v="CONSUMO"/>
    <n v="-109245"/>
    <x v="0"/>
  </r>
  <r>
    <x v="65"/>
    <d v="2015-02-13T00:00:00"/>
    <n v="7"/>
    <s v="CONSUMO"/>
    <n v="109245"/>
    <x v="1"/>
  </r>
  <r>
    <x v="65"/>
    <d v="2015-02-13T00:00:00"/>
    <n v="17"/>
    <s v="RECONEXION"/>
    <n v="-965"/>
    <x v="0"/>
  </r>
  <r>
    <x v="65"/>
    <d v="2015-02-13T00:00:00"/>
    <n v="17"/>
    <s v="RECONEXION"/>
    <n v="965"/>
    <x v="1"/>
  </r>
  <r>
    <x v="65"/>
    <d v="2015-02-13T00:00:00"/>
    <n v="30"/>
    <s v="SUBSIDIO"/>
    <n v="-59871"/>
    <x v="1"/>
  </r>
  <r>
    <x v="65"/>
    <d v="2015-02-13T00:00:00"/>
    <n v="30"/>
    <s v="SUBSIDIO"/>
    <n v="59871"/>
    <x v="0"/>
  </r>
  <r>
    <x v="65"/>
    <d v="2015-02-13T00:00:00"/>
    <n v="46"/>
    <s v="RECARGOS MORA EXCLUIDOS"/>
    <n v="-587"/>
    <x v="0"/>
  </r>
  <r>
    <x v="65"/>
    <d v="2015-02-13T00:00:00"/>
    <n v="46"/>
    <s v="RECARGOS MORA EXCLUIDOS"/>
    <n v="587"/>
    <x v="1"/>
  </r>
  <r>
    <x v="65"/>
    <d v="2015-02-13T00:00:00"/>
    <n v="56"/>
    <s v="INTERESES FINANCIACION CONEXION"/>
    <n v="-18077"/>
    <x v="0"/>
  </r>
  <r>
    <x v="65"/>
    <d v="2015-02-13T00:00:00"/>
    <n v="56"/>
    <s v="INTERESES FINANCIACION CONEXION"/>
    <n v="18077"/>
    <x v="1"/>
  </r>
  <r>
    <x v="65"/>
    <d v="2015-02-13T00:00:00"/>
    <n v="81"/>
    <s v="SERVICIOS VARIOS GRAVADO"/>
    <n v="-2800"/>
    <x v="0"/>
  </r>
  <r>
    <x v="65"/>
    <d v="2015-02-13T00:00:00"/>
    <n v="81"/>
    <s v="SERVICIOS VARIOS GRAVADO"/>
    <n v="2800"/>
    <x v="1"/>
  </r>
  <r>
    <x v="65"/>
    <d v="2015-02-13T00:00:00"/>
    <n v="98"/>
    <s v="REFINANCIACION"/>
    <n v="-5329"/>
    <x v="0"/>
  </r>
  <r>
    <x v="65"/>
    <d v="2015-02-13T00:00:00"/>
    <n v="98"/>
    <s v="REFINANCIACION"/>
    <n v="5329"/>
    <x v="1"/>
  </r>
  <r>
    <x v="65"/>
    <d v="2015-02-13T00:00:00"/>
    <n v="103"/>
    <s v="INTERESES FINANC RED INTERNA"/>
    <n v="-47062"/>
    <x v="0"/>
  </r>
  <r>
    <x v="65"/>
    <d v="2015-02-13T00:00:00"/>
    <n v="103"/>
    <s v="INTERESES FINANC RED INTERNA"/>
    <n v="47062"/>
    <x v="1"/>
  </r>
  <r>
    <x v="65"/>
    <d v="2015-02-13T00:00:00"/>
    <n v="108"/>
    <s v="RED INTERNA GRAVADA BASE 4"/>
    <n v="-13736"/>
    <x v="0"/>
  </r>
  <r>
    <x v="65"/>
    <d v="2015-02-13T00:00:00"/>
    <n v="108"/>
    <s v="RED INTERNA GRAVADA BASE 4"/>
    <n v="13736"/>
    <x v="1"/>
  </r>
  <r>
    <x v="66"/>
    <d v="2015-02-13T00:00:00"/>
    <n v="1"/>
    <s v="ANTICIPOS"/>
    <n v="-59166"/>
    <x v="0"/>
  </r>
  <r>
    <x v="66"/>
    <d v="2015-02-13T00:00:00"/>
    <n v="1"/>
    <s v="ANTICIPOS"/>
    <n v="59166"/>
    <x v="1"/>
  </r>
  <r>
    <x v="66"/>
    <d v="2015-02-13T00:00:00"/>
    <n v="4"/>
    <s v="CARGO POR CONEXIÓN"/>
    <n v="-63338"/>
    <x v="0"/>
  </r>
  <r>
    <x v="66"/>
    <d v="2015-02-13T00:00:00"/>
    <n v="4"/>
    <s v="CARGO POR CONEXIÓN"/>
    <n v="63338"/>
    <x v="1"/>
  </r>
  <r>
    <x v="66"/>
    <d v="2015-02-13T00:00:00"/>
    <n v="7"/>
    <s v="CONSUMO"/>
    <n v="-1703521"/>
    <x v="0"/>
  </r>
  <r>
    <x v="66"/>
    <d v="2015-02-13T00:00:00"/>
    <n v="7"/>
    <s v="CONSUMO"/>
    <n v="1703521"/>
    <x v="1"/>
  </r>
  <r>
    <x v="66"/>
    <d v="2015-02-13T00:00:00"/>
    <n v="17"/>
    <s v="RECONEXION"/>
    <n v="-14394"/>
    <x v="0"/>
  </r>
  <r>
    <x v="66"/>
    <d v="2015-02-13T00:00:00"/>
    <n v="17"/>
    <s v="RECONEXION"/>
    <n v="14394"/>
    <x v="1"/>
  </r>
  <r>
    <x v="66"/>
    <d v="2015-02-13T00:00:00"/>
    <n v="30"/>
    <s v="SUBSIDIO"/>
    <n v="-936822"/>
    <x v="1"/>
  </r>
  <r>
    <x v="66"/>
    <d v="2015-02-13T00:00:00"/>
    <n v="30"/>
    <s v="SUBSIDIO"/>
    <n v="936822"/>
    <x v="0"/>
  </r>
  <r>
    <x v="66"/>
    <d v="2015-02-13T00:00:00"/>
    <n v="46"/>
    <s v="RECARGOS MORA EXCLUIDOS"/>
    <n v="-9713"/>
    <x v="0"/>
  </r>
  <r>
    <x v="66"/>
    <d v="2015-02-13T00:00:00"/>
    <n v="46"/>
    <s v="RECARGOS MORA EXCLUIDOS"/>
    <n v="9713"/>
    <x v="1"/>
  </r>
  <r>
    <x v="66"/>
    <d v="2015-02-13T00:00:00"/>
    <n v="49"/>
    <s v="GENERACION SALDO A FAVOR"/>
    <n v="-14641"/>
    <x v="0"/>
  </r>
  <r>
    <x v="66"/>
    <d v="2015-02-13T00:00:00"/>
    <n v="49"/>
    <s v="GENERACION SALDO A FAVOR"/>
    <n v="14641"/>
    <x v="1"/>
  </r>
  <r>
    <x v="66"/>
    <d v="2015-02-13T00:00:00"/>
    <n v="52"/>
    <s v="LIBERTY MERCADO ASEGURADO"/>
    <n v="-6700"/>
    <x v="0"/>
  </r>
  <r>
    <x v="66"/>
    <d v="2015-02-13T00:00:00"/>
    <n v="52"/>
    <s v="LIBERTY MERCADO ASEGURADO"/>
    <n v="6700"/>
    <x v="1"/>
  </r>
  <r>
    <x v="66"/>
    <d v="2015-02-13T00:00:00"/>
    <n v="56"/>
    <s v="INTERESES FINANCIACION CONEXION"/>
    <n v="-274572"/>
    <x v="0"/>
  </r>
  <r>
    <x v="66"/>
    <d v="2015-02-13T00:00:00"/>
    <n v="56"/>
    <s v="INTERESES FINANCIACION CONEXION"/>
    <n v="274572"/>
    <x v="1"/>
  </r>
  <r>
    <x v="66"/>
    <d v="2015-02-13T00:00:00"/>
    <n v="98"/>
    <s v="REFINANCIACION"/>
    <n v="-5702"/>
    <x v="0"/>
  </r>
  <r>
    <x v="66"/>
    <d v="2015-02-13T00:00:00"/>
    <n v="98"/>
    <s v="REFINANCIACION"/>
    <n v="5702"/>
    <x v="1"/>
  </r>
  <r>
    <x v="66"/>
    <d v="2015-02-13T00:00:00"/>
    <n v="103"/>
    <s v="INTERESES FINANC RED INTERNA"/>
    <n v="-650416"/>
    <x v="0"/>
  </r>
  <r>
    <x v="66"/>
    <d v="2015-02-13T00:00:00"/>
    <n v="103"/>
    <s v="INTERESES FINANC RED INTERNA"/>
    <n v="650416"/>
    <x v="1"/>
  </r>
  <r>
    <x v="66"/>
    <d v="2015-02-13T00:00:00"/>
    <n v="108"/>
    <s v="RED INTERNA GRAVADA BASE 4"/>
    <n v="-168269"/>
    <x v="0"/>
  </r>
  <r>
    <x v="66"/>
    <d v="2015-02-13T00:00:00"/>
    <n v="108"/>
    <s v="RED INTERNA GRAVADA BASE 4"/>
    <n v="168269"/>
    <x v="1"/>
  </r>
  <r>
    <x v="66"/>
    <d v="2015-02-13T00:00:00"/>
    <n v="110"/>
    <s v="SERVICIO ASOCIADO RED INTERNA BASE 4"/>
    <n v="-14684"/>
    <x v="0"/>
  </r>
  <r>
    <x v="66"/>
    <d v="2015-02-13T00:00:00"/>
    <n v="110"/>
    <s v="SERVICIO ASOCIADO RED INTERNA BASE 4"/>
    <n v="14684"/>
    <x v="1"/>
  </r>
  <r>
    <x v="67"/>
    <d v="2015-02-13T00:00:00"/>
    <n v="1"/>
    <s v="ANTICIPOS"/>
    <n v="-66041"/>
    <x v="0"/>
  </r>
  <r>
    <x v="67"/>
    <d v="2015-02-13T00:00:00"/>
    <n v="1"/>
    <s v="ANTICIPOS"/>
    <n v="66041"/>
    <x v="1"/>
  </r>
  <r>
    <x v="67"/>
    <d v="2015-02-13T00:00:00"/>
    <n v="4"/>
    <s v="CARGO POR CONEXIÓN"/>
    <n v="-10927"/>
    <x v="0"/>
  </r>
  <r>
    <x v="67"/>
    <d v="2015-02-13T00:00:00"/>
    <n v="4"/>
    <s v="CARGO POR CONEXIÓN"/>
    <n v="10927"/>
    <x v="1"/>
  </r>
  <r>
    <x v="67"/>
    <d v="2015-02-13T00:00:00"/>
    <n v="7"/>
    <s v="CONSUMO"/>
    <n v="-660041"/>
    <x v="0"/>
  </r>
  <r>
    <x v="67"/>
    <d v="2015-02-13T00:00:00"/>
    <n v="7"/>
    <s v="CONSUMO"/>
    <n v="660041"/>
    <x v="1"/>
  </r>
  <r>
    <x v="67"/>
    <d v="2015-02-13T00:00:00"/>
    <n v="17"/>
    <s v="RECONEXION"/>
    <n v="-926"/>
    <x v="0"/>
  </r>
  <r>
    <x v="67"/>
    <d v="2015-02-13T00:00:00"/>
    <n v="17"/>
    <s v="RECONEXION"/>
    <n v="926"/>
    <x v="1"/>
  </r>
  <r>
    <x v="67"/>
    <d v="2015-02-13T00:00:00"/>
    <n v="30"/>
    <s v="SUBSIDIO"/>
    <n v="-265617"/>
    <x v="1"/>
  </r>
  <r>
    <x v="67"/>
    <d v="2015-02-13T00:00:00"/>
    <n v="30"/>
    <s v="SUBSIDIO"/>
    <n v="265617"/>
    <x v="0"/>
  </r>
  <r>
    <x v="67"/>
    <d v="2015-02-13T00:00:00"/>
    <n v="46"/>
    <s v="RECARGOS MORA EXCLUIDOS"/>
    <n v="-5068"/>
    <x v="0"/>
  </r>
  <r>
    <x v="67"/>
    <d v="2015-02-13T00:00:00"/>
    <n v="46"/>
    <s v="RECARGOS MORA EXCLUIDOS"/>
    <n v="5068"/>
    <x v="1"/>
  </r>
  <r>
    <x v="67"/>
    <d v="2015-02-13T00:00:00"/>
    <n v="56"/>
    <s v="INTERESES FINANCIACION CONEXION"/>
    <n v="-38405"/>
    <x v="0"/>
  </r>
  <r>
    <x v="67"/>
    <d v="2015-02-13T00:00:00"/>
    <n v="56"/>
    <s v="INTERESES FINANCIACION CONEXION"/>
    <n v="38405"/>
    <x v="1"/>
  </r>
  <r>
    <x v="67"/>
    <d v="2015-02-13T00:00:00"/>
    <n v="100"/>
    <s v="RECARGO POR MORA RED INTERNA"/>
    <n v="-2"/>
    <x v="0"/>
  </r>
  <r>
    <x v="67"/>
    <d v="2015-02-13T00:00:00"/>
    <n v="100"/>
    <s v="RECARGO POR MORA RED INTERNA"/>
    <n v="2"/>
    <x v="1"/>
  </r>
  <r>
    <x v="67"/>
    <d v="2015-02-13T00:00:00"/>
    <n v="101"/>
    <s v="RECARGO POR MORA  GRAVADOS OTROS SERVICIOS"/>
    <n v="-1"/>
    <x v="0"/>
  </r>
  <r>
    <x v="67"/>
    <d v="2015-02-13T00:00:00"/>
    <n v="101"/>
    <s v="RECARGO POR MORA  GRAVADOS OTROS SERVICIOS"/>
    <n v="1"/>
    <x v="1"/>
  </r>
  <r>
    <x v="67"/>
    <d v="2015-02-13T00:00:00"/>
    <n v="103"/>
    <s v="INTERESES FINANC RED INTERNA"/>
    <n v="-246135"/>
    <x v="0"/>
  </r>
  <r>
    <x v="67"/>
    <d v="2015-02-13T00:00:00"/>
    <n v="103"/>
    <s v="INTERESES FINANC RED INTERNA"/>
    <n v="246135"/>
    <x v="1"/>
  </r>
  <r>
    <x v="67"/>
    <d v="2015-02-13T00:00:00"/>
    <n v="108"/>
    <s v="RED INTERNA GRAVADA BASE 4"/>
    <n v="-67221"/>
    <x v="0"/>
  </r>
  <r>
    <x v="67"/>
    <d v="2015-02-13T00:00:00"/>
    <n v="108"/>
    <s v="RED INTERNA GRAVADA BASE 4"/>
    <n v="67221"/>
    <x v="1"/>
  </r>
  <r>
    <x v="67"/>
    <d v="2015-02-13T00:00:00"/>
    <n v="110"/>
    <s v="SERVICIO ASOCIADO RED INTERNA BASE 4"/>
    <n v="-19459"/>
    <x v="0"/>
  </r>
  <r>
    <x v="67"/>
    <d v="2015-02-13T00:00:00"/>
    <n v="110"/>
    <s v="SERVICIO ASOCIADO RED INTERNA BASE 4"/>
    <n v="19459"/>
    <x v="1"/>
  </r>
  <r>
    <x v="68"/>
    <d v="2015-02-13T00:00:00"/>
    <n v="1"/>
    <s v="ANTICIPOS"/>
    <n v="-11219"/>
    <x v="0"/>
  </r>
  <r>
    <x v="68"/>
    <d v="2015-02-13T00:00:00"/>
    <n v="1"/>
    <s v="ANTICIPOS"/>
    <n v="11219"/>
    <x v="1"/>
  </r>
  <r>
    <x v="68"/>
    <d v="2015-02-13T00:00:00"/>
    <n v="4"/>
    <s v="CARGO POR CONEXIÓN"/>
    <n v="-1613"/>
    <x v="0"/>
  </r>
  <r>
    <x v="68"/>
    <d v="2015-02-13T00:00:00"/>
    <n v="4"/>
    <s v="CARGO POR CONEXIÓN"/>
    <n v="1613"/>
    <x v="1"/>
  </r>
  <r>
    <x v="68"/>
    <d v="2015-02-13T00:00:00"/>
    <n v="7"/>
    <s v="CONSUMO"/>
    <n v="-106958"/>
    <x v="0"/>
  </r>
  <r>
    <x v="68"/>
    <d v="2015-02-13T00:00:00"/>
    <n v="7"/>
    <s v="CONSUMO"/>
    <n v="106958"/>
    <x v="1"/>
  </r>
  <r>
    <x v="68"/>
    <d v="2015-02-13T00:00:00"/>
    <n v="30"/>
    <s v="SUBSIDIO"/>
    <n v="-55403"/>
    <x v="1"/>
  </r>
  <r>
    <x v="68"/>
    <d v="2015-02-13T00:00:00"/>
    <n v="30"/>
    <s v="SUBSIDIO"/>
    <n v="55403"/>
    <x v="0"/>
  </r>
  <r>
    <x v="68"/>
    <d v="2015-02-13T00:00:00"/>
    <n v="46"/>
    <s v="RECARGOS MORA EXCLUIDOS"/>
    <n v="-1459"/>
    <x v="0"/>
  </r>
  <r>
    <x v="68"/>
    <d v="2015-02-13T00:00:00"/>
    <n v="46"/>
    <s v="RECARGOS MORA EXCLUIDOS"/>
    <n v="1459"/>
    <x v="1"/>
  </r>
  <r>
    <x v="68"/>
    <d v="2015-02-13T00:00:00"/>
    <n v="56"/>
    <s v="INTERESES FINANCIACION CONEXION"/>
    <n v="-6303"/>
    <x v="0"/>
  </r>
  <r>
    <x v="68"/>
    <d v="2015-02-13T00:00:00"/>
    <n v="56"/>
    <s v="INTERESES FINANCIACION CONEXION"/>
    <n v="6303"/>
    <x v="1"/>
  </r>
  <r>
    <x v="68"/>
    <d v="2015-02-13T00:00:00"/>
    <n v="103"/>
    <s v="INTERESES FINANC RED INTERNA"/>
    <n v="-35965"/>
    <x v="0"/>
  </r>
  <r>
    <x v="68"/>
    <d v="2015-02-13T00:00:00"/>
    <n v="103"/>
    <s v="INTERESES FINANC RED INTERNA"/>
    <n v="35965"/>
    <x v="1"/>
  </r>
  <r>
    <x v="68"/>
    <d v="2015-02-13T00:00:00"/>
    <n v="108"/>
    <s v="RED INTERNA GRAVADA BASE 4"/>
    <n v="-9190"/>
    <x v="0"/>
  </r>
  <r>
    <x v="68"/>
    <d v="2015-02-13T00:00:00"/>
    <n v="108"/>
    <s v="RED INTERNA GRAVADA BASE 4"/>
    <n v="9190"/>
    <x v="1"/>
  </r>
  <r>
    <x v="68"/>
    <d v="2015-02-13T00:00:00"/>
    <n v="110"/>
    <s v="SERVICIO ASOCIADO RED INTERNA BASE 4"/>
    <n v="-2791"/>
    <x v="0"/>
  </r>
  <r>
    <x v="68"/>
    <d v="2015-02-13T00:00:00"/>
    <n v="110"/>
    <s v="SERVICIO ASOCIADO RED INTERNA BASE 4"/>
    <n v="2791"/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34">
  <r>
    <x v="0"/>
    <d v="2015-02-13T00:00:00"/>
    <n v="-68848743"/>
    <x v="0"/>
  </r>
  <r>
    <x v="0"/>
    <d v="2015-02-13T00:00:00"/>
    <n v="-6789989"/>
    <x v="0"/>
  </r>
  <r>
    <x v="0"/>
    <d v="2015-02-13T00:00:00"/>
    <n v="75638732"/>
    <x v="1"/>
  </r>
  <r>
    <x v="1"/>
    <d v="2015-02-13T00:00:00"/>
    <n v="-903529"/>
    <x v="0"/>
  </r>
  <r>
    <x v="1"/>
    <d v="2015-02-13T00:00:00"/>
    <n v="903529"/>
    <x v="1"/>
  </r>
  <r>
    <x v="2"/>
    <d v="2015-02-13T00:00:00"/>
    <n v="-388843"/>
    <x v="0"/>
  </r>
  <r>
    <x v="2"/>
    <d v="2015-02-13T00:00:00"/>
    <n v="388843"/>
    <x v="1"/>
  </r>
  <r>
    <x v="3"/>
    <d v="2015-02-13T00:00:00"/>
    <n v="-199489094"/>
    <x v="0"/>
  </r>
  <r>
    <x v="3"/>
    <d v="2015-02-13T00:00:00"/>
    <n v="-51813408"/>
    <x v="0"/>
  </r>
  <r>
    <x v="3"/>
    <d v="2015-02-13T00:00:00"/>
    <n v="-28675277"/>
    <x v="0"/>
  </r>
  <r>
    <x v="3"/>
    <d v="2015-02-13T00:00:00"/>
    <n v="-12747100"/>
    <x v="0"/>
  </r>
  <r>
    <x v="3"/>
    <d v="2015-02-13T00:00:00"/>
    <n v="-9634733"/>
    <x v="0"/>
  </r>
  <r>
    <x v="3"/>
    <d v="2015-02-13T00:00:00"/>
    <n v="-40136"/>
    <x v="0"/>
  </r>
  <r>
    <x v="3"/>
    <d v="2015-02-13T00:00:00"/>
    <n v="302399748"/>
    <x v="1"/>
  </r>
  <r>
    <x v="4"/>
    <d v="2015-02-13T00:00:00"/>
    <n v="-570913"/>
    <x v="0"/>
  </r>
  <r>
    <x v="4"/>
    <d v="2015-02-13T00:00:00"/>
    <n v="570913"/>
    <x v="1"/>
  </r>
  <r>
    <x v="5"/>
    <d v="2015-02-13T00:00:00"/>
    <n v="-714063"/>
    <x v="0"/>
  </r>
  <r>
    <x v="5"/>
    <d v="2015-02-13T00:00:00"/>
    <n v="714063"/>
    <x v="1"/>
  </r>
  <r>
    <x v="6"/>
    <d v="2015-02-13T00:00:00"/>
    <n v="-24812568"/>
    <x v="0"/>
  </r>
  <r>
    <x v="6"/>
    <d v="2015-02-13T00:00:00"/>
    <n v="24812568"/>
    <x v="1"/>
  </r>
  <r>
    <x v="7"/>
    <d v="2015-02-13T00:00:00"/>
    <n v="-432104"/>
    <x v="0"/>
  </r>
  <r>
    <x v="7"/>
    <d v="2015-02-13T00:00:00"/>
    <n v="432104"/>
    <x v="1"/>
  </r>
  <r>
    <x v="8"/>
    <d v="2015-02-13T00:00:00"/>
    <n v="-907908"/>
    <x v="0"/>
  </r>
  <r>
    <x v="8"/>
    <d v="2015-02-13T00:00:00"/>
    <n v="-343535"/>
    <x v="0"/>
  </r>
  <r>
    <x v="8"/>
    <d v="2015-02-13T00:00:00"/>
    <n v="1251443"/>
    <x v="1"/>
  </r>
  <r>
    <x v="9"/>
    <d v="2015-02-13T00:00:00"/>
    <n v="-21833180"/>
    <x v="0"/>
  </r>
  <r>
    <x v="9"/>
    <d v="2015-02-13T00:00:00"/>
    <n v="-12669477"/>
    <x v="0"/>
  </r>
  <r>
    <x v="9"/>
    <d v="2015-02-13T00:00:00"/>
    <n v="34502657"/>
    <x v="1"/>
  </r>
  <r>
    <x v="10"/>
    <d v="2015-02-13T00:00:00"/>
    <n v="-3585018"/>
    <x v="0"/>
  </r>
  <r>
    <x v="10"/>
    <d v="2015-02-13T00:00:00"/>
    <n v="3585018"/>
    <x v="1"/>
  </r>
  <r>
    <x v="11"/>
    <d v="2015-02-13T00:00:00"/>
    <n v="-165446262"/>
    <x v="0"/>
  </r>
  <r>
    <x v="11"/>
    <d v="2015-02-13T00:00:00"/>
    <n v="-58257106"/>
    <x v="0"/>
  </r>
  <r>
    <x v="11"/>
    <d v="2015-02-13T00:00:00"/>
    <n v="223703368"/>
    <x v="1"/>
  </r>
  <r>
    <x v="12"/>
    <d v="2015-02-13T00:00:00"/>
    <n v="-15073571"/>
    <x v="0"/>
  </r>
  <r>
    <x v="12"/>
    <d v="2015-02-13T00:00:00"/>
    <n v="15073571"/>
    <x v="1"/>
  </r>
  <r>
    <x v="13"/>
    <d v="2015-02-13T00:00:00"/>
    <n v="-19518138"/>
    <x v="0"/>
  </r>
  <r>
    <x v="13"/>
    <d v="2015-02-13T00:00:00"/>
    <n v="-18480"/>
    <x v="2"/>
  </r>
  <r>
    <x v="13"/>
    <d v="2015-02-13T00:00:00"/>
    <n v="19536618"/>
    <x v="1"/>
  </r>
  <r>
    <x v="14"/>
    <d v="2015-02-13T00:00:00"/>
    <n v="-2394028"/>
    <x v="0"/>
  </r>
  <r>
    <x v="14"/>
    <d v="2015-02-13T00:00:00"/>
    <n v="2394028"/>
    <x v="1"/>
  </r>
  <r>
    <x v="15"/>
    <d v="2015-02-13T00:00:00"/>
    <n v="-4809506"/>
    <x v="0"/>
  </r>
  <r>
    <x v="15"/>
    <d v="2015-02-13T00:00:00"/>
    <n v="4809506"/>
    <x v="1"/>
  </r>
  <r>
    <x v="16"/>
    <d v="2015-02-13T00:00:00"/>
    <n v="-7726901"/>
    <x v="0"/>
  </r>
  <r>
    <x v="16"/>
    <d v="2015-02-13T00:00:00"/>
    <n v="-4989594"/>
    <x v="0"/>
  </r>
  <r>
    <x v="16"/>
    <d v="2015-02-13T00:00:00"/>
    <n v="-3931786"/>
    <x v="0"/>
  </r>
  <r>
    <x v="16"/>
    <d v="2015-02-13T00:00:00"/>
    <n v="-3270830"/>
    <x v="0"/>
  </r>
  <r>
    <x v="16"/>
    <d v="2015-02-13T00:00:00"/>
    <n v="-3243098"/>
    <x v="0"/>
  </r>
  <r>
    <x v="16"/>
    <d v="2015-02-13T00:00:00"/>
    <n v="-2925618"/>
    <x v="0"/>
  </r>
  <r>
    <x v="16"/>
    <d v="2015-02-13T00:00:00"/>
    <n v="26087827"/>
    <x v="1"/>
  </r>
  <r>
    <x v="17"/>
    <d v="2015-02-13T00:00:00"/>
    <n v="-106329741"/>
    <x v="0"/>
  </r>
  <r>
    <x v="17"/>
    <d v="2015-02-13T00:00:00"/>
    <n v="-1097607"/>
    <x v="0"/>
  </r>
  <r>
    <x v="17"/>
    <d v="2015-02-13T00:00:00"/>
    <n v="107427348"/>
    <x v="1"/>
  </r>
  <r>
    <x v="18"/>
    <d v="2015-02-13T00:00:00"/>
    <n v="-7237910"/>
    <x v="0"/>
  </r>
  <r>
    <x v="18"/>
    <d v="2015-02-13T00:00:00"/>
    <n v="-2100334"/>
    <x v="0"/>
  </r>
  <r>
    <x v="18"/>
    <d v="2015-02-13T00:00:00"/>
    <n v="9338244"/>
    <x v="1"/>
  </r>
  <r>
    <x v="19"/>
    <d v="2015-02-13T00:00:00"/>
    <n v="-3040973"/>
    <x v="0"/>
  </r>
  <r>
    <x v="19"/>
    <d v="2015-02-13T00:00:00"/>
    <n v="-2985322"/>
    <x v="0"/>
  </r>
  <r>
    <x v="19"/>
    <d v="2015-02-13T00:00:00"/>
    <n v="-2256543"/>
    <x v="0"/>
  </r>
  <r>
    <x v="19"/>
    <d v="2015-02-13T00:00:00"/>
    <n v="8282838"/>
    <x v="1"/>
  </r>
  <r>
    <x v="20"/>
    <d v="2015-02-13T00:00:00"/>
    <n v="-5261676"/>
    <x v="0"/>
  </r>
  <r>
    <x v="20"/>
    <d v="2015-02-13T00:00:00"/>
    <n v="-3746513"/>
    <x v="0"/>
  </r>
  <r>
    <x v="20"/>
    <d v="2015-02-13T00:00:00"/>
    <n v="-2858431"/>
    <x v="0"/>
  </r>
  <r>
    <x v="20"/>
    <d v="2015-02-13T00:00:00"/>
    <n v="-1114736"/>
    <x v="0"/>
  </r>
  <r>
    <x v="20"/>
    <d v="2015-02-13T00:00:00"/>
    <n v="-853946"/>
    <x v="0"/>
  </r>
  <r>
    <x v="20"/>
    <d v="2015-02-13T00:00:00"/>
    <n v="-677092"/>
    <x v="0"/>
  </r>
  <r>
    <x v="20"/>
    <d v="2015-02-13T00:00:00"/>
    <n v="14512394"/>
    <x v="1"/>
  </r>
  <r>
    <x v="21"/>
    <d v="2015-02-13T00:00:00"/>
    <n v="-955138"/>
    <x v="0"/>
  </r>
  <r>
    <x v="21"/>
    <d v="2015-02-13T00:00:00"/>
    <n v="955138"/>
    <x v="1"/>
  </r>
  <r>
    <x v="22"/>
    <d v="2015-02-13T00:00:00"/>
    <n v="-1528123"/>
    <x v="0"/>
  </r>
  <r>
    <x v="22"/>
    <d v="2015-02-13T00:00:00"/>
    <n v="-847148"/>
    <x v="0"/>
  </r>
  <r>
    <x v="22"/>
    <d v="2015-02-13T00:00:00"/>
    <n v="2375271"/>
    <x v="1"/>
  </r>
  <r>
    <x v="23"/>
    <d v="2015-02-13T00:00:00"/>
    <n v="-1394623"/>
    <x v="0"/>
  </r>
  <r>
    <x v="23"/>
    <d v="2015-02-13T00:00:00"/>
    <n v="-981239"/>
    <x v="0"/>
  </r>
  <r>
    <x v="23"/>
    <d v="2015-02-13T00:00:00"/>
    <n v="-906890"/>
    <x v="0"/>
  </r>
  <r>
    <x v="23"/>
    <d v="2015-02-13T00:00:00"/>
    <n v="-589333"/>
    <x v="0"/>
  </r>
  <r>
    <x v="23"/>
    <d v="2015-02-13T00:00:00"/>
    <n v="-555980"/>
    <x v="0"/>
  </r>
  <r>
    <x v="23"/>
    <d v="2015-02-13T00:00:00"/>
    <n v="-548328"/>
    <x v="0"/>
  </r>
  <r>
    <x v="23"/>
    <d v="2015-02-13T00:00:00"/>
    <n v="-378117"/>
    <x v="0"/>
  </r>
  <r>
    <x v="23"/>
    <d v="2015-02-13T00:00:00"/>
    <n v="-313789"/>
    <x v="0"/>
  </r>
  <r>
    <x v="23"/>
    <d v="2015-02-13T00:00:00"/>
    <n v="-105241"/>
    <x v="0"/>
  </r>
  <r>
    <x v="23"/>
    <d v="2015-02-13T00:00:00"/>
    <n v="5773540"/>
    <x v="1"/>
  </r>
  <r>
    <x v="24"/>
    <d v="2015-02-13T00:00:00"/>
    <n v="-3359555"/>
    <x v="0"/>
  </r>
  <r>
    <x v="24"/>
    <d v="2015-02-13T00:00:00"/>
    <n v="-2437961"/>
    <x v="0"/>
  </r>
  <r>
    <x v="24"/>
    <d v="2015-02-13T00:00:00"/>
    <n v="-1584966"/>
    <x v="0"/>
  </r>
  <r>
    <x v="24"/>
    <d v="2015-02-13T00:00:00"/>
    <n v="7382482"/>
    <x v="1"/>
  </r>
  <r>
    <x v="25"/>
    <d v="2015-02-13T00:00:00"/>
    <n v="-1296608"/>
    <x v="0"/>
  </r>
  <r>
    <x v="25"/>
    <d v="2015-02-13T00:00:00"/>
    <n v="1296608"/>
    <x v="1"/>
  </r>
  <r>
    <x v="26"/>
    <d v="2015-02-13T00:00:00"/>
    <n v="-72793"/>
    <x v="0"/>
  </r>
  <r>
    <x v="26"/>
    <d v="2015-02-13T00:00:00"/>
    <n v="-57944"/>
    <x v="0"/>
  </r>
  <r>
    <x v="26"/>
    <d v="2015-02-13T00:00:00"/>
    <n v="130737"/>
    <x v="1"/>
  </r>
  <r>
    <x v="27"/>
    <d v="2015-02-13T00:00:00"/>
    <n v="-366090"/>
    <x v="0"/>
  </r>
  <r>
    <x v="27"/>
    <d v="2015-02-13T00:00:00"/>
    <n v="366090"/>
    <x v="1"/>
  </r>
  <r>
    <x v="28"/>
    <d v="2015-02-13T00:00:00"/>
    <n v="-209558"/>
    <x v="0"/>
  </r>
  <r>
    <x v="28"/>
    <d v="2015-02-13T00:00:00"/>
    <n v="-61969"/>
    <x v="0"/>
  </r>
  <r>
    <x v="28"/>
    <d v="2015-02-13T00:00:00"/>
    <n v="271527"/>
    <x v="1"/>
  </r>
  <r>
    <x v="29"/>
    <d v="2015-02-13T00:00:00"/>
    <n v="-704046"/>
    <x v="0"/>
  </r>
  <r>
    <x v="29"/>
    <d v="2015-02-13T00:00:00"/>
    <n v="704046"/>
    <x v="1"/>
  </r>
  <r>
    <x v="30"/>
    <d v="2015-02-13T00:00:00"/>
    <n v="-3191821"/>
    <x v="0"/>
  </r>
  <r>
    <x v="30"/>
    <d v="2015-02-13T00:00:00"/>
    <n v="-453937"/>
    <x v="0"/>
  </r>
  <r>
    <x v="30"/>
    <d v="2015-02-13T00:00:00"/>
    <n v="3645758"/>
    <x v="1"/>
  </r>
  <r>
    <x v="31"/>
    <d v="2015-02-13T00:00:00"/>
    <n v="-1308039"/>
    <x v="0"/>
  </r>
  <r>
    <x v="31"/>
    <d v="2015-02-13T00:00:00"/>
    <n v="-636250"/>
    <x v="0"/>
  </r>
  <r>
    <x v="31"/>
    <d v="2015-02-13T00:00:00"/>
    <n v="-628311"/>
    <x v="0"/>
  </r>
  <r>
    <x v="31"/>
    <d v="2015-02-13T00:00:00"/>
    <n v="2572600"/>
    <x v="1"/>
  </r>
  <r>
    <x v="32"/>
    <d v="2015-02-13T00:00:00"/>
    <n v="-1323748"/>
    <x v="0"/>
  </r>
  <r>
    <x v="32"/>
    <d v="2015-02-13T00:00:00"/>
    <n v="1323748"/>
    <x v="1"/>
  </r>
  <r>
    <x v="33"/>
    <d v="2015-02-13T00:00:00"/>
    <n v="-1024948"/>
    <x v="0"/>
  </r>
  <r>
    <x v="33"/>
    <d v="2015-02-13T00:00:00"/>
    <n v="-860546"/>
    <x v="0"/>
  </r>
  <r>
    <x v="33"/>
    <d v="2015-02-13T00:00:00"/>
    <n v="1885494"/>
    <x v="1"/>
  </r>
  <r>
    <x v="34"/>
    <d v="2015-02-13T00:00:00"/>
    <n v="-1580573"/>
    <x v="0"/>
  </r>
  <r>
    <x v="34"/>
    <d v="2015-02-13T00:00:00"/>
    <n v="-1189368"/>
    <x v="0"/>
  </r>
  <r>
    <x v="34"/>
    <d v="2015-02-13T00:00:00"/>
    <n v="-831533"/>
    <x v="0"/>
  </r>
  <r>
    <x v="34"/>
    <d v="2015-02-13T00:00:00"/>
    <n v="-755157"/>
    <x v="0"/>
  </r>
  <r>
    <x v="34"/>
    <d v="2015-02-13T00:00:00"/>
    <n v="4356631"/>
    <x v="1"/>
  </r>
  <r>
    <x v="35"/>
    <d v="2015-02-13T00:00:00"/>
    <n v="-1916953"/>
    <x v="0"/>
  </r>
  <r>
    <x v="35"/>
    <d v="2015-02-13T00:00:00"/>
    <n v="-883060"/>
    <x v="0"/>
  </r>
  <r>
    <x v="35"/>
    <d v="2015-02-13T00:00:00"/>
    <n v="2800013"/>
    <x v="1"/>
  </r>
  <r>
    <x v="36"/>
    <d v="2015-02-13T00:00:00"/>
    <n v="-1937436"/>
    <x v="0"/>
  </r>
  <r>
    <x v="36"/>
    <d v="2015-02-13T00:00:00"/>
    <n v="-1780738"/>
    <x v="0"/>
  </r>
  <r>
    <x v="36"/>
    <d v="2015-02-13T00:00:00"/>
    <n v="-1763548"/>
    <x v="0"/>
  </r>
  <r>
    <x v="36"/>
    <d v="2015-02-13T00:00:00"/>
    <n v="-1237027"/>
    <x v="0"/>
  </r>
  <r>
    <x v="36"/>
    <d v="2015-02-13T00:00:00"/>
    <n v="6718749"/>
    <x v="1"/>
  </r>
  <r>
    <x v="37"/>
    <d v="2015-02-13T00:00:00"/>
    <n v="-618988"/>
    <x v="0"/>
  </r>
  <r>
    <x v="37"/>
    <d v="2015-02-13T00:00:00"/>
    <n v="-435606"/>
    <x v="0"/>
  </r>
  <r>
    <x v="37"/>
    <d v="2015-02-13T00:00:00"/>
    <n v="-303998"/>
    <x v="0"/>
  </r>
  <r>
    <x v="37"/>
    <d v="2015-02-13T00:00:00"/>
    <n v="-302041"/>
    <x v="0"/>
  </r>
  <r>
    <x v="37"/>
    <d v="2015-02-13T00:00:00"/>
    <n v="1660633"/>
    <x v="1"/>
  </r>
  <r>
    <x v="38"/>
    <d v="2015-02-13T00:00:00"/>
    <n v="-1809288"/>
    <x v="0"/>
  </r>
  <r>
    <x v="38"/>
    <d v="2015-02-13T00:00:00"/>
    <n v="1809288"/>
    <x v="1"/>
  </r>
  <r>
    <x v="39"/>
    <d v="2015-02-13T00:00:00"/>
    <n v="-81362220"/>
    <x v="0"/>
  </r>
  <r>
    <x v="39"/>
    <d v="2015-02-13T00:00:00"/>
    <n v="-4082759"/>
    <x v="0"/>
  </r>
  <r>
    <x v="39"/>
    <d v="2015-02-13T00:00:00"/>
    <n v="85444979"/>
    <x v="1"/>
  </r>
  <r>
    <x v="40"/>
    <d v="2015-02-13T00:00:00"/>
    <n v="-4585742"/>
    <x v="0"/>
  </r>
  <r>
    <x v="40"/>
    <d v="2015-02-13T00:00:00"/>
    <n v="-2827512"/>
    <x v="0"/>
  </r>
  <r>
    <x v="40"/>
    <d v="2015-02-13T00:00:00"/>
    <n v="-2319503"/>
    <x v="0"/>
  </r>
  <r>
    <x v="40"/>
    <d v="2015-02-13T00:00:00"/>
    <n v="-858952"/>
    <x v="0"/>
  </r>
  <r>
    <x v="40"/>
    <d v="2015-02-13T00:00:00"/>
    <n v="10591709"/>
    <x v="1"/>
  </r>
  <r>
    <x v="41"/>
    <d v="2015-02-13T00:00:00"/>
    <n v="-25658"/>
    <x v="0"/>
  </r>
  <r>
    <x v="41"/>
    <d v="2015-02-13T00:00:00"/>
    <n v="25658"/>
    <x v="1"/>
  </r>
  <r>
    <x v="42"/>
    <d v="2015-02-13T00:00:00"/>
    <n v="-243784506"/>
    <x v="0"/>
  </r>
  <r>
    <x v="42"/>
    <d v="2015-02-13T00:00:00"/>
    <n v="243784506"/>
    <x v="1"/>
  </r>
  <r>
    <x v="43"/>
    <d v="2015-02-13T00:00:00"/>
    <n v="-1504795"/>
    <x v="0"/>
  </r>
  <r>
    <x v="43"/>
    <d v="2015-02-13T00:00:00"/>
    <n v="-1091613"/>
    <x v="0"/>
  </r>
  <r>
    <x v="43"/>
    <d v="2015-02-13T00:00:00"/>
    <n v="2596408"/>
    <x v="1"/>
  </r>
  <r>
    <x v="44"/>
    <d v="2015-02-13T00:00:00"/>
    <n v="-69083344"/>
    <x v="0"/>
  </r>
  <r>
    <x v="44"/>
    <d v="2015-02-13T00:00:00"/>
    <n v="69083344"/>
    <x v="1"/>
  </r>
  <r>
    <x v="45"/>
    <d v="2015-02-13T00:00:00"/>
    <n v="-523139"/>
    <x v="0"/>
  </r>
  <r>
    <x v="45"/>
    <d v="2015-02-13T00:00:00"/>
    <n v="-232672"/>
    <x v="0"/>
  </r>
  <r>
    <x v="45"/>
    <d v="2015-02-13T00:00:00"/>
    <n v="-178060"/>
    <x v="0"/>
  </r>
  <r>
    <x v="45"/>
    <d v="2015-02-13T00:00:00"/>
    <n v="-174989"/>
    <x v="0"/>
  </r>
  <r>
    <x v="45"/>
    <d v="2015-02-13T00:00:00"/>
    <n v="1108860"/>
    <x v="1"/>
  </r>
  <r>
    <x v="46"/>
    <d v="2015-02-13T00:00:00"/>
    <n v="-179055"/>
    <x v="0"/>
  </r>
  <r>
    <x v="46"/>
    <d v="2015-02-13T00:00:00"/>
    <n v="-173929"/>
    <x v="0"/>
  </r>
  <r>
    <x v="46"/>
    <d v="2015-02-13T00:00:00"/>
    <n v="-111531"/>
    <x v="0"/>
  </r>
  <r>
    <x v="46"/>
    <d v="2015-02-13T00:00:00"/>
    <n v="464515"/>
    <x v="1"/>
  </r>
  <r>
    <x v="47"/>
    <d v="2015-02-13T00:00:00"/>
    <n v="-80564"/>
    <x v="0"/>
  </r>
  <r>
    <x v="47"/>
    <d v="2015-02-13T00:00:00"/>
    <n v="80564"/>
    <x v="1"/>
  </r>
  <r>
    <x v="48"/>
    <d v="2015-02-13T00:00:00"/>
    <n v="-179492"/>
    <x v="0"/>
  </r>
  <r>
    <x v="48"/>
    <d v="2015-02-13T00:00:00"/>
    <n v="179492"/>
    <x v="1"/>
  </r>
  <r>
    <x v="49"/>
    <d v="2015-02-13T00:00:00"/>
    <n v="-597002"/>
    <x v="0"/>
  </r>
  <r>
    <x v="49"/>
    <d v="2015-02-13T00:00:00"/>
    <n v="597002"/>
    <x v="1"/>
  </r>
  <r>
    <x v="50"/>
    <d v="2015-02-13T00:00:00"/>
    <n v="-2133671"/>
    <x v="0"/>
  </r>
  <r>
    <x v="50"/>
    <d v="2015-02-13T00:00:00"/>
    <n v="-1330795"/>
    <x v="0"/>
  </r>
  <r>
    <x v="50"/>
    <d v="2015-02-13T00:00:00"/>
    <n v="3464466"/>
    <x v="1"/>
  </r>
  <r>
    <x v="51"/>
    <d v="2015-02-13T00:00:00"/>
    <n v="-1065499"/>
    <x v="0"/>
  </r>
  <r>
    <x v="51"/>
    <d v="2015-02-13T00:00:00"/>
    <n v="-255546"/>
    <x v="0"/>
  </r>
  <r>
    <x v="51"/>
    <d v="2015-02-13T00:00:00"/>
    <n v="1321045"/>
    <x v="1"/>
  </r>
  <r>
    <x v="52"/>
    <d v="2015-02-13T00:00:00"/>
    <n v="-1831000"/>
    <x v="0"/>
  </r>
  <r>
    <x v="52"/>
    <d v="2015-02-13T00:00:00"/>
    <n v="-1033911"/>
    <x v="0"/>
  </r>
  <r>
    <x v="52"/>
    <d v="2015-02-13T00:00:00"/>
    <n v="-775491"/>
    <x v="0"/>
  </r>
  <r>
    <x v="52"/>
    <d v="2015-02-13T00:00:00"/>
    <n v="-191998"/>
    <x v="0"/>
  </r>
  <r>
    <x v="52"/>
    <d v="2015-02-13T00:00:00"/>
    <n v="3832400"/>
    <x v="1"/>
  </r>
  <r>
    <x v="53"/>
    <d v="2015-02-13T00:00:00"/>
    <n v="-751186"/>
    <x v="0"/>
  </r>
  <r>
    <x v="53"/>
    <d v="2015-02-13T00:00:00"/>
    <n v="-316513"/>
    <x v="0"/>
  </r>
  <r>
    <x v="53"/>
    <d v="2015-02-13T00:00:00"/>
    <n v="-236583"/>
    <x v="0"/>
  </r>
  <r>
    <x v="53"/>
    <d v="2015-02-13T00:00:00"/>
    <n v="1304282"/>
    <x v="1"/>
  </r>
  <r>
    <x v="54"/>
    <d v="2015-02-13T00:00:00"/>
    <n v="-815969"/>
    <x v="0"/>
  </r>
  <r>
    <x v="54"/>
    <d v="2015-02-13T00:00:00"/>
    <n v="-187256"/>
    <x v="0"/>
  </r>
  <r>
    <x v="54"/>
    <d v="2015-02-13T00:00:00"/>
    <n v="1003225"/>
    <x v="1"/>
  </r>
  <r>
    <x v="55"/>
    <d v="2015-02-13T00:00:00"/>
    <n v="-1899453"/>
    <x v="0"/>
  </r>
  <r>
    <x v="55"/>
    <d v="2015-02-13T00:00:00"/>
    <n v="1899453"/>
    <x v="1"/>
  </r>
  <r>
    <x v="56"/>
    <d v="2015-02-13T00:00:00"/>
    <n v="-2143462"/>
    <x v="0"/>
  </r>
  <r>
    <x v="56"/>
    <d v="2015-02-13T00:00:00"/>
    <n v="-1860386"/>
    <x v="0"/>
  </r>
  <r>
    <x v="56"/>
    <d v="2015-02-13T00:00:00"/>
    <n v="-1517944"/>
    <x v="0"/>
  </r>
  <r>
    <x v="56"/>
    <d v="2015-02-13T00:00:00"/>
    <n v="-1129929"/>
    <x v="0"/>
  </r>
  <r>
    <x v="56"/>
    <d v="2015-02-13T00:00:00"/>
    <n v="6651721"/>
    <x v="1"/>
  </r>
  <r>
    <x v="57"/>
    <d v="2015-02-13T00:00:00"/>
    <n v="-6499435"/>
    <x v="0"/>
  </r>
  <r>
    <x v="57"/>
    <d v="2015-02-13T00:00:00"/>
    <n v="-5781729"/>
    <x v="0"/>
  </r>
  <r>
    <x v="57"/>
    <d v="2015-02-13T00:00:00"/>
    <n v="-3759718"/>
    <x v="0"/>
  </r>
  <r>
    <x v="57"/>
    <d v="2015-02-13T00:00:00"/>
    <n v="-2740064"/>
    <x v="0"/>
  </r>
  <r>
    <x v="57"/>
    <d v="2015-02-13T00:00:00"/>
    <n v="18780946"/>
    <x v="1"/>
  </r>
  <r>
    <x v="58"/>
    <d v="2015-02-13T00:00:00"/>
    <n v="-904840"/>
    <x v="0"/>
  </r>
  <r>
    <x v="58"/>
    <d v="2015-02-13T00:00:00"/>
    <n v="-737582"/>
    <x v="0"/>
  </r>
  <r>
    <x v="58"/>
    <d v="2015-02-13T00:00:00"/>
    <n v="-544211"/>
    <x v="0"/>
  </r>
  <r>
    <x v="58"/>
    <d v="2015-02-13T00:00:00"/>
    <n v="2186633"/>
    <x v="1"/>
  </r>
  <r>
    <x v="59"/>
    <d v="2015-02-13T00:00:00"/>
    <n v="-625061"/>
    <x v="0"/>
  </r>
  <r>
    <x v="59"/>
    <d v="2015-02-13T00:00:00"/>
    <n v="-284326"/>
    <x v="0"/>
  </r>
  <r>
    <x v="59"/>
    <d v="2015-02-13T00:00:00"/>
    <n v="-252550"/>
    <x v="0"/>
  </r>
  <r>
    <x v="59"/>
    <d v="2015-02-13T00:00:00"/>
    <n v="1161937"/>
    <x v="1"/>
  </r>
  <r>
    <x v="60"/>
    <d v="2015-02-13T00:00:00"/>
    <n v="-1637935"/>
    <x v="0"/>
  </r>
  <r>
    <x v="60"/>
    <d v="2015-02-13T00:00:00"/>
    <n v="-925572"/>
    <x v="0"/>
  </r>
  <r>
    <x v="60"/>
    <d v="2015-02-13T00:00:00"/>
    <n v="2563507"/>
    <x v="1"/>
  </r>
  <r>
    <x v="61"/>
    <d v="2015-02-13T00:00:00"/>
    <n v="-1031939"/>
    <x v="0"/>
  </r>
  <r>
    <x v="61"/>
    <d v="2015-02-13T00:00:00"/>
    <n v="1031939"/>
    <x v="1"/>
  </r>
  <r>
    <x v="62"/>
    <d v="2015-02-13T00:00:00"/>
    <n v="-890797"/>
    <x v="0"/>
  </r>
  <r>
    <x v="62"/>
    <d v="2015-02-13T00:00:00"/>
    <n v="-620596"/>
    <x v="0"/>
  </r>
  <r>
    <x v="62"/>
    <d v="2015-02-13T00:00:00"/>
    <n v="-417033"/>
    <x v="0"/>
  </r>
  <r>
    <x v="62"/>
    <d v="2015-02-13T00:00:00"/>
    <n v="1928426"/>
    <x v="1"/>
  </r>
  <r>
    <x v="63"/>
    <d v="2015-02-13T00:00:00"/>
    <n v="-576685"/>
    <x v="0"/>
  </r>
  <r>
    <x v="63"/>
    <d v="2015-02-13T00:00:00"/>
    <n v="-310877"/>
    <x v="0"/>
  </r>
  <r>
    <x v="63"/>
    <d v="2015-02-13T00:00:00"/>
    <n v="-232630"/>
    <x v="0"/>
  </r>
  <r>
    <x v="63"/>
    <d v="2015-02-13T00:00:00"/>
    <n v="-113529"/>
    <x v="0"/>
  </r>
  <r>
    <x v="63"/>
    <d v="2015-02-13T00:00:00"/>
    <n v="1233721"/>
    <x v="1"/>
  </r>
  <r>
    <x v="64"/>
    <d v="2015-02-13T00:00:00"/>
    <n v="-97327"/>
    <x v="0"/>
  </r>
  <r>
    <x v="64"/>
    <d v="2015-02-13T00:00:00"/>
    <n v="97327"/>
    <x v="1"/>
  </r>
  <r>
    <x v="65"/>
    <d v="2015-02-13T00:00:00"/>
    <n v="-41905"/>
    <x v="0"/>
  </r>
  <r>
    <x v="65"/>
    <d v="2015-02-13T00:00:00"/>
    <n v="-38502"/>
    <x v="0"/>
  </r>
  <r>
    <x v="65"/>
    <d v="2015-02-13T00:00:00"/>
    <n v="-33346"/>
    <x v="0"/>
  </r>
  <r>
    <x v="65"/>
    <d v="2015-02-13T00:00:00"/>
    <n v="-24247"/>
    <x v="0"/>
  </r>
  <r>
    <x v="65"/>
    <d v="2015-02-13T00:00:00"/>
    <n v="138000"/>
    <x v="1"/>
  </r>
  <r>
    <x v="66"/>
    <d v="2015-02-13T00:00:00"/>
    <n v="-656182"/>
    <x v="0"/>
  </r>
  <r>
    <x v="66"/>
    <d v="2015-02-13T00:00:00"/>
    <n v="-560662"/>
    <x v="0"/>
  </r>
  <r>
    <x v="66"/>
    <d v="2015-02-13T00:00:00"/>
    <n v="-368003"/>
    <x v="0"/>
  </r>
  <r>
    <x v="66"/>
    <d v="2015-02-13T00:00:00"/>
    <n v="-263038"/>
    <x v="0"/>
  </r>
  <r>
    <x v="66"/>
    <d v="2015-02-13T00:00:00"/>
    <n v="-200409"/>
    <x v="0"/>
  </r>
  <r>
    <x v="66"/>
    <d v="2015-02-13T00:00:00"/>
    <n v="2048294"/>
    <x v="1"/>
  </r>
  <r>
    <x v="67"/>
    <d v="2015-02-13T00:00:00"/>
    <n v="-336246"/>
    <x v="0"/>
  </r>
  <r>
    <x v="67"/>
    <d v="2015-02-13T00:00:00"/>
    <n v="-266499"/>
    <x v="0"/>
  </r>
  <r>
    <x v="67"/>
    <d v="2015-02-13T00:00:00"/>
    <n v="-165693"/>
    <x v="0"/>
  </r>
  <r>
    <x v="67"/>
    <d v="2015-02-13T00:00:00"/>
    <n v="-80171"/>
    <x v="0"/>
  </r>
  <r>
    <x v="67"/>
    <d v="2015-02-13T00:00:00"/>
    <n v="848609"/>
    <x v="1"/>
  </r>
  <r>
    <x v="68"/>
    <d v="2015-02-13T00:00:00"/>
    <n v="-91090"/>
    <x v="0"/>
  </r>
  <r>
    <x v="68"/>
    <d v="2015-02-13T00:00:00"/>
    <n v="-29005"/>
    <x v="0"/>
  </r>
  <r>
    <x v="68"/>
    <d v="2015-02-13T00:00:00"/>
    <n v="120095"/>
    <x v="1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2352">
  <r>
    <n v="1"/>
    <x v="0"/>
    <d v="2015-02-13T00:00:00"/>
    <n v="1"/>
    <s v="ANTICIPOS"/>
    <n v="-9819"/>
    <x v="0"/>
  </r>
  <r>
    <n v="1"/>
    <x v="0"/>
    <d v="2015-02-13T00:00:00"/>
    <n v="1"/>
    <s v="ANTICIPOS"/>
    <n v="9819"/>
    <x v="1"/>
  </r>
  <r>
    <n v="1"/>
    <x v="0"/>
    <d v="2015-02-13T00:00:00"/>
    <n v="3"/>
    <s v="CARGO FIJO"/>
    <n v="-641136"/>
    <x v="0"/>
  </r>
  <r>
    <n v="1"/>
    <x v="0"/>
    <d v="2015-02-13T00:00:00"/>
    <n v="3"/>
    <s v="CARGO FIJO"/>
    <n v="641136"/>
    <x v="1"/>
  </r>
  <r>
    <n v="1"/>
    <x v="0"/>
    <d v="2015-02-13T00:00:00"/>
    <n v="4"/>
    <s v="CARGO POR CONEXIÓN"/>
    <n v="-3146307"/>
    <x v="0"/>
  </r>
  <r>
    <n v="1"/>
    <x v="0"/>
    <d v="2015-02-13T00:00:00"/>
    <n v="4"/>
    <s v="CARGO POR CONEXIÓN"/>
    <n v="3146307"/>
    <x v="1"/>
  </r>
  <r>
    <n v="1"/>
    <x v="0"/>
    <d v="2015-02-13T00:00:00"/>
    <n v="6"/>
    <s v="CONCEPTO DEPENDIENTE"/>
    <n v="-985"/>
    <x v="1"/>
  </r>
  <r>
    <n v="1"/>
    <x v="0"/>
    <d v="2015-02-13T00:00:00"/>
    <n v="6"/>
    <s v="CONCEPTO DEPENDIENTE"/>
    <n v="985"/>
    <x v="0"/>
  </r>
  <r>
    <n v="1"/>
    <x v="0"/>
    <d v="2015-02-13T00:00:00"/>
    <n v="7"/>
    <s v="CONSUMO"/>
    <n v="-56686719"/>
    <x v="0"/>
  </r>
  <r>
    <n v="1"/>
    <x v="0"/>
    <d v="2015-02-13T00:00:00"/>
    <n v="7"/>
    <s v="CONSUMO"/>
    <n v="56686719"/>
    <x v="1"/>
  </r>
  <r>
    <n v="1"/>
    <x v="0"/>
    <d v="2015-02-13T00:00:00"/>
    <n v="8"/>
    <s v="CONTRIBUCION"/>
    <n v="-283368"/>
    <x v="0"/>
  </r>
  <r>
    <n v="1"/>
    <x v="0"/>
    <d v="2015-02-13T00:00:00"/>
    <n v="8"/>
    <s v="CONTRIBUCION"/>
    <n v="283368"/>
    <x v="1"/>
  </r>
  <r>
    <n v="1"/>
    <x v="0"/>
    <d v="2015-02-13T00:00:00"/>
    <n v="17"/>
    <s v="RECONEXION"/>
    <n v="-176036"/>
    <x v="0"/>
  </r>
  <r>
    <n v="1"/>
    <x v="0"/>
    <d v="2015-02-13T00:00:00"/>
    <n v="17"/>
    <s v="RECONEXION"/>
    <n v="176036"/>
    <x v="1"/>
  </r>
  <r>
    <n v="1"/>
    <x v="0"/>
    <d v="2015-02-13T00:00:00"/>
    <n v="24"/>
    <s v="REVISION PERIODICA"/>
    <n v="-341310"/>
    <x v="0"/>
  </r>
  <r>
    <n v="1"/>
    <x v="0"/>
    <d v="2015-02-13T00:00:00"/>
    <n v="24"/>
    <s v="REVISION PERIODICA"/>
    <n v="341310"/>
    <x v="1"/>
  </r>
  <r>
    <n v="1"/>
    <x v="0"/>
    <d v="2015-02-13T00:00:00"/>
    <n v="28"/>
    <s v="SERVICIOS ASOCIADOS CARGO POR CONEXIÓN"/>
    <n v="-392914"/>
    <x v="0"/>
  </r>
  <r>
    <n v="1"/>
    <x v="0"/>
    <d v="2015-02-13T00:00:00"/>
    <n v="28"/>
    <s v="SERVICIOS ASOCIADOS CARGO POR CONEXIÓN"/>
    <n v="392914"/>
    <x v="1"/>
  </r>
  <r>
    <n v="1"/>
    <x v="0"/>
    <d v="2015-02-13T00:00:00"/>
    <n v="30"/>
    <s v="SUBSIDIO"/>
    <n v="-2342889"/>
    <x v="1"/>
  </r>
  <r>
    <n v="1"/>
    <x v="0"/>
    <d v="2015-02-13T00:00:00"/>
    <n v="30"/>
    <s v="SUBSIDIO"/>
    <n v="2342889"/>
    <x v="0"/>
  </r>
  <r>
    <n v="1"/>
    <x v="0"/>
    <d v="2015-02-13T00:00:00"/>
    <n v="46"/>
    <s v="RECARGOS MORA EXCLUIDOS"/>
    <n v="-152201"/>
    <x v="0"/>
  </r>
  <r>
    <n v="1"/>
    <x v="0"/>
    <d v="2015-02-13T00:00:00"/>
    <n v="46"/>
    <s v="RECARGOS MORA EXCLUIDOS"/>
    <n v="152201"/>
    <x v="1"/>
  </r>
  <r>
    <n v="1"/>
    <x v="0"/>
    <d v="2015-02-13T00:00:00"/>
    <n v="49"/>
    <s v="GENERACION SALDO A FAVOR"/>
    <n v="-534049"/>
    <x v="0"/>
  </r>
  <r>
    <n v="1"/>
    <x v="0"/>
    <d v="2015-02-13T00:00:00"/>
    <n v="49"/>
    <s v="GENERACION SALDO A FAVOR"/>
    <n v="534049"/>
    <x v="1"/>
  </r>
  <r>
    <n v="1"/>
    <x v="0"/>
    <d v="2015-02-13T00:00:00"/>
    <n v="52"/>
    <s v="LIBERTY MERCADO ASEGURADO"/>
    <n v="-220056"/>
    <x v="0"/>
  </r>
  <r>
    <n v="1"/>
    <x v="0"/>
    <d v="2015-02-13T00:00:00"/>
    <n v="52"/>
    <s v="LIBERTY MERCADO ASEGURADO"/>
    <n v="220056"/>
    <x v="1"/>
  </r>
  <r>
    <n v="1"/>
    <x v="0"/>
    <d v="2015-02-13T00:00:00"/>
    <n v="56"/>
    <s v="INTERESES FINANCIACION CONEXION"/>
    <n v="-1618975"/>
    <x v="0"/>
  </r>
  <r>
    <n v="1"/>
    <x v="0"/>
    <d v="2015-02-13T00:00:00"/>
    <n v="56"/>
    <s v="INTERESES FINANCIACION CONEXION"/>
    <n v="1618975"/>
    <x v="1"/>
  </r>
  <r>
    <n v="1"/>
    <x v="0"/>
    <d v="2015-02-13T00:00:00"/>
    <n v="58"/>
    <s v="INTERESES FINANCIACION CREDITO BRILLA"/>
    <n v="-4081436"/>
    <x v="0"/>
  </r>
  <r>
    <n v="1"/>
    <x v="0"/>
    <d v="2015-02-13T00:00:00"/>
    <n v="58"/>
    <s v="INTERESES FINANCIACION CREDITO BRILLA"/>
    <n v="4081436"/>
    <x v="1"/>
  </r>
  <r>
    <n v="1"/>
    <x v="0"/>
    <d v="2015-02-13T00:00:00"/>
    <n v="60"/>
    <s v="SEGURO BRILLA"/>
    <n v="-35615"/>
    <x v="0"/>
  </r>
  <r>
    <n v="1"/>
    <x v="0"/>
    <d v="2015-02-13T00:00:00"/>
    <n v="60"/>
    <s v="SEGURO BRILLA"/>
    <n v="35615"/>
    <x v="1"/>
  </r>
  <r>
    <n v="1"/>
    <x v="0"/>
    <d v="2015-02-13T00:00:00"/>
    <n v="81"/>
    <s v="SERVICIOS VARIOS GRAVADO"/>
    <n v="-19758"/>
    <x v="0"/>
  </r>
  <r>
    <n v="1"/>
    <x v="0"/>
    <d v="2015-02-13T00:00:00"/>
    <n v="81"/>
    <s v="SERVICIOS VARIOS GRAVADO"/>
    <n v="19758"/>
    <x v="1"/>
  </r>
  <r>
    <n v="1"/>
    <x v="0"/>
    <d v="2015-02-13T00:00:00"/>
    <n v="98"/>
    <s v="REFINANCIACION"/>
    <n v="-1614037"/>
    <x v="0"/>
  </r>
  <r>
    <n v="1"/>
    <x v="0"/>
    <d v="2015-02-13T00:00:00"/>
    <n v="98"/>
    <s v="REFINANCIACION"/>
    <n v="1614037"/>
    <x v="1"/>
  </r>
  <r>
    <n v="1"/>
    <x v="0"/>
    <d v="2015-02-13T00:00:00"/>
    <n v="103"/>
    <s v="INTERESES FINANC RED INTERNA"/>
    <n v="-1193133"/>
    <x v="0"/>
  </r>
  <r>
    <n v="1"/>
    <x v="0"/>
    <d v="2015-02-13T00:00:00"/>
    <n v="103"/>
    <s v="INTERESES FINANC RED INTERNA"/>
    <n v="1193133"/>
    <x v="1"/>
  </r>
  <r>
    <n v="1"/>
    <x v="0"/>
    <d v="2015-02-13T00:00:00"/>
    <n v="108"/>
    <s v="RED INTERNA GRAVADA BASE 4"/>
    <n v="-3857096"/>
    <x v="0"/>
  </r>
  <r>
    <n v="1"/>
    <x v="0"/>
    <d v="2015-02-13T00:00:00"/>
    <n v="108"/>
    <s v="RED INTERNA GRAVADA BASE 4"/>
    <n v="3857096"/>
    <x v="1"/>
  </r>
  <r>
    <n v="1"/>
    <x v="0"/>
    <d v="2015-02-13T00:00:00"/>
    <n v="110"/>
    <s v="SERVICIO ASOCIADO RED INTERNA BASE 4"/>
    <n v="-2978641"/>
    <x v="0"/>
  </r>
  <r>
    <n v="1"/>
    <x v="0"/>
    <d v="2015-02-13T00:00:00"/>
    <n v="110"/>
    <s v="SERVICIO ASOCIADO RED INTERNA BASE 4"/>
    <n v="2978641"/>
    <x v="1"/>
  </r>
  <r>
    <n v="2"/>
    <x v="1"/>
    <d v="2015-02-13T00:00:00"/>
    <n v="3"/>
    <s v="CARGO FIJO"/>
    <n v="-23030"/>
    <x v="0"/>
  </r>
  <r>
    <n v="2"/>
    <x v="1"/>
    <d v="2015-02-13T00:00:00"/>
    <n v="3"/>
    <s v="CARGO FIJO"/>
    <n v="23030"/>
    <x v="1"/>
  </r>
  <r>
    <n v="2"/>
    <x v="1"/>
    <d v="2015-02-13T00:00:00"/>
    <n v="4"/>
    <s v="CARGO POR CONEXIÓN"/>
    <n v="-20511"/>
    <x v="0"/>
  </r>
  <r>
    <n v="2"/>
    <x v="1"/>
    <d v="2015-02-13T00:00:00"/>
    <n v="4"/>
    <s v="CARGO POR CONEXIÓN"/>
    <n v="20511"/>
    <x v="1"/>
  </r>
  <r>
    <n v="2"/>
    <x v="1"/>
    <d v="2015-02-13T00:00:00"/>
    <n v="7"/>
    <s v="CONSUMO"/>
    <n v="-661459"/>
    <x v="0"/>
  </r>
  <r>
    <n v="2"/>
    <x v="1"/>
    <d v="2015-02-13T00:00:00"/>
    <n v="7"/>
    <s v="CONSUMO"/>
    <n v="661459"/>
    <x v="1"/>
  </r>
  <r>
    <n v="2"/>
    <x v="1"/>
    <d v="2015-02-13T00:00:00"/>
    <n v="8"/>
    <s v="CONTRIBUCION"/>
    <n v="-16383"/>
    <x v="0"/>
  </r>
  <r>
    <n v="2"/>
    <x v="1"/>
    <d v="2015-02-13T00:00:00"/>
    <n v="8"/>
    <s v="CONTRIBUCION"/>
    <n v="16383"/>
    <x v="1"/>
  </r>
  <r>
    <n v="2"/>
    <x v="1"/>
    <d v="2015-02-13T00:00:00"/>
    <n v="17"/>
    <s v="RECONEXION"/>
    <n v="-5843"/>
    <x v="0"/>
  </r>
  <r>
    <n v="2"/>
    <x v="1"/>
    <d v="2015-02-13T00:00:00"/>
    <n v="17"/>
    <s v="RECONEXION"/>
    <n v="5843"/>
    <x v="1"/>
  </r>
  <r>
    <n v="2"/>
    <x v="1"/>
    <d v="2015-02-13T00:00:00"/>
    <n v="24"/>
    <s v="REVISION PERIODICA"/>
    <n v="-27299"/>
    <x v="0"/>
  </r>
  <r>
    <n v="2"/>
    <x v="1"/>
    <d v="2015-02-13T00:00:00"/>
    <n v="24"/>
    <s v="REVISION PERIODICA"/>
    <n v="27299"/>
    <x v="1"/>
  </r>
  <r>
    <n v="2"/>
    <x v="1"/>
    <d v="2015-02-13T00:00:00"/>
    <n v="28"/>
    <s v="SERVICIOS ASOCIADOS CARGO POR CONEXIÓN"/>
    <n v="-41269"/>
    <x v="0"/>
  </r>
  <r>
    <n v="2"/>
    <x v="1"/>
    <d v="2015-02-13T00:00:00"/>
    <n v="28"/>
    <s v="SERVICIOS ASOCIADOS CARGO POR CONEXIÓN"/>
    <n v="41269"/>
    <x v="1"/>
  </r>
  <r>
    <n v="2"/>
    <x v="1"/>
    <d v="2015-02-13T00:00:00"/>
    <n v="30"/>
    <s v="SUBSIDIO"/>
    <n v="-184233"/>
    <x v="1"/>
  </r>
  <r>
    <n v="2"/>
    <x v="1"/>
    <d v="2015-02-13T00:00:00"/>
    <n v="30"/>
    <s v="SUBSIDIO"/>
    <n v="184233"/>
    <x v="0"/>
  </r>
  <r>
    <n v="2"/>
    <x v="1"/>
    <d v="2015-02-13T00:00:00"/>
    <n v="46"/>
    <s v="RECARGOS MORA EXCLUIDOS"/>
    <n v="-4917"/>
    <x v="0"/>
  </r>
  <r>
    <n v="2"/>
    <x v="1"/>
    <d v="2015-02-13T00:00:00"/>
    <n v="46"/>
    <s v="RECARGOS MORA EXCLUIDOS"/>
    <n v="4917"/>
    <x v="1"/>
  </r>
  <r>
    <n v="2"/>
    <x v="1"/>
    <d v="2015-02-13T00:00:00"/>
    <n v="49"/>
    <s v="GENERACION SALDO A FAVOR"/>
    <n v="-26587"/>
    <x v="0"/>
  </r>
  <r>
    <n v="2"/>
    <x v="1"/>
    <d v="2015-02-13T00:00:00"/>
    <n v="49"/>
    <s v="GENERACION SALDO A FAVOR"/>
    <n v="26587"/>
    <x v="1"/>
  </r>
  <r>
    <n v="2"/>
    <x v="1"/>
    <d v="2015-02-13T00:00:00"/>
    <n v="52"/>
    <s v="LIBERTY MERCADO ASEGURADO"/>
    <n v="-34658"/>
    <x v="0"/>
  </r>
  <r>
    <n v="2"/>
    <x v="1"/>
    <d v="2015-02-13T00:00:00"/>
    <n v="52"/>
    <s v="LIBERTY MERCADO ASEGURADO"/>
    <n v="34658"/>
    <x v="1"/>
  </r>
  <r>
    <n v="2"/>
    <x v="1"/>
    <d v="2015-02-13T00:00:00"/>
    <n v="56"/>
    <s v="INTERESES FINANCIACION CONEXION"/>
    <n v="-89169"/>
    <x v="0"/>
  </r>
  <r>
    <n v="2"/>
    <x v="1"/>
    <d v="2015-02-13T00:00:00"/>
    <n v="56"/>
    <s v="INTERESES FINANCIACION CONEXION"/>
    <n v="89169"/>
    <x v="1"/>
  </r>
  <r>
    <n v="2"/>
    <x v="1"/>
    <d v="2015-02-13T00:00:00"/>
    <n v="98"/>
    <s v="REFINANCIACION"/>
    <n v="-44764"/>
    <x v="0"/>
  </r>
  <r>
    <n v="2"/>
    <x v="1"/>
    <d v="2015-02-13T00:00:00"/>
    <n v="98"/>
    <s v="REFINANCIACION"/>
    <n v="44764"/>
    <x v="1"/>
  </r>
  <r>
    <n v="2"/>
    <x v="1"/>
    <d v="2015-02-13T00:00:00"/>
    <n v="103"/>
    <s v="INTERESES FINANC RED INTERNA"/>
    <n v="-29794"/>
    <x v="0"/>
  </r>
  <r>
    <n v="2"/>
    <x v="1"/>
    <d v="2015-02-13T00:00:00"/>
    <n v="103"/>
    <s v="INTERESES FINANC RED INTERNA"/>
    <n v="29794"/>
    <x v="1"/>
  </r>
  <r>
    <n v="2"/>
    <x v="1"/>
    <d v="2015-02-13T00:00:00"/>
    <n v="108"/>
    <s v="RED INTERNA GRAVADA BASE 4"/>
    <n v="-36819"/>
    <x v="0"/>
  </r>
  <r>
    <n v="2"/>
    <x v="1"/>
    <d v="2015-02-13T00:00:00"/>
    <n v="108"/>
    <s v="RED INTERNA GRAVADA BASE 4"/>
    <n v="36819"/>
    <x v="1"/>
  </r>
  <r>
    <n v="2"/>
    <x v="1"/>
    <d v="2015-02-13T00:00:00"/>
    <n v="110"/>
    <s v="SERVICIO ASOCIADO RED INTERNA BASE 4"/>
    <n v="-25260"/>
    <x v="0"/>
  </r>
  <r>
    <n v="2"/>
    <x v="1"/>
    <d v="2015-02-13T00:00:00"/>
    <n v="110"/>
    <s v="SERVICIO ASOCIADO RED INTERNA BASE 4"/>
    <n v="25260"/>
    <x v="1"/>
  </r>
  <r>
    <n v="6"/>
    <x v="2"/>
    <d v="2015-02-13T00:00:00"/>
    <n v="3"/>
    <s v="CARGO FIJO"/>
    <n v="-36181"/>
    <x v="0"/>
  </r>
  <r>
    <n v="6"/>
    <x v="2"/>
    <d v="2015-02-13T00:00:00"/>
    <n v="3"/>
    <s v="CARGO FIJO"/>
    <n v="36181"/>
    <x v="1"/>
  </r>
  <r>
    <n v="6"/>
    <x v="2"/>
    <d v="2015-02-13T00:00:00"/>
    <n v="4"/>
    <s v="CARGO POR CONEXIÓN"/>
    <n v="-4851"/>
    <x v="0"/>
  </r>
  <r>
    <n v="6"/>
    <x v="2"/>
    <d v="2015-02-13T00:00:00"/>
    <n v="4"/>
    <s v="CARGO POR CONEXIÓN"/>
    <n v="4851"/>
    <x v="1"/>
  </r>
  <r>
    <n v="6"/>
    <x v="2"/>
    <d v="2015-02-13T00:00:00"/>
    <n v="7"/>
    <s v="CONSUMO"/>
    <n v="-195495"/>
    <x v="0"/>
  </r>
  <r>
    <n v="6"/>
    <x v="2"/>
    <d v="2015-02-13T00:00:00"/>
    <n v="7"/>
    <s v="CONSUMO"/>
    <n v="195495"/>
    <x v="1"/>
  </r>
  <r>
    <n v="6"/>
    <x v="2"/>
    <d v="2015-02-13T00:00:00"/>
    <n v="17"/>
    <s v="RECONEXION"/>
    <n v="-1819"/>
    <x v="0"/>
  </r>
  <r>
    <n v="6"/>
    <x v="2"/>
    <d v="2015-02-13T00:00:00"/>
    <n v="17"/>
    <s v="RECONEXION"/>
    <n v="1819"/>
    <x v="1"/>
  </r>
  <r>
    <n v="6"/>
    <x v="2"/>
    <d v="2015-02-13T00:00:00"/>
    <n v="24"/>
    <s v="REVISION PERIODICA"/>
    <n v="-12118"/>
    <x v="0"/>
  </r>
  <r>
    <n v="6"/>
    <x v="2"/>
    <d v="2015-02-13T00:00:00"/>
    <n v="24"/>
    <s v="REVISION PERIODICA"/>
    <n v="12118"/>
    <x v="1"/>
  </r>
  <r>
    <n v="6"/>
    <x v="2"/>
    <d v="2015-02-13T00:00:00"/>
    <n v="28"/>
    <s v="SERVICIOS ASOCIADOS CARGO POR CONEXIÓN"/>
    <n v="-11885"/>
    <x v="0"/>
  </r>
  <r>
    <n v="6"/>
    <x v="2"/>
    <d v="2015-02-13T00:00:00"/>
    <n v="28"/>
    <s v="SERVICIOS ASOCIADOS CARGO POR CONEXIÓN"/>
    <n v="11885"/>
    <x v="1"/>
  </r>
  <r>
    <n v="6"/>
    <x v="2"/>
    <d v="2015-02-13T00:00:00"/>
    <n v="30"/>
    <s v="SUBSIDIO"/>
    <n v="-43310"/>
    <x v="1"/>
  </r>
  <r>
    <n v="6"/>
    <x v="2"/>
    <d v="2015-02-13T00:00:00"/>
    <n v="30"/>
    <s v="SUBSIDIO"/>
    <n v="43310"/>
    <x v="0"/>
  </r>
  <r>
    <n v="6"/>
    <x v="2"/>
    <d v="2015-02-13T00:00:00"/>
    <n v="46"/>
    <s v="RECARGOS MORA EXCLUIDOS"/>
    <n v="-722"/>
    <x v="0"/>
  </r>
  <r>
    <n v="6"/>
    <x v="2"/>
    <d v="2015-02-13T00:00:00"/>
    <n v="46"/>
    <s v="RECARGOS MORA EXCLUIDOS"/>
    <n v="722"/>
    <x v="1"/>
  </r>
  <r>
    <n v="6"/>
    <x v="2"/>
    <d v="2015-02-13T00:00:00"/>
    <n v="52"/>
    <s v="LIBERTY MERCADO ASEGURADO"/>
    <n v="-5160"/>
    <x v="0"/>
  </r>
  <r>
    <n v="6"/>
    <x v="2"/>
    <d v="2015-02-13T00:00:00"/>
    <n v="52"/>
    <s v="LIBERTY MERCADO ASEGURADO"/>
    <n v="5160"/>
    <x v="1"/>
  </r>
  <r>
    <n v="6"/>
    <x v="2"/>
    <d v="2015-02-13T00:00:00"/>
    <n v="56"/>
    <s v="INTERESES FINANCIACION CONEXION"/>
    <n v="-23698"/>
    <x v="0"/>
  </r>
  <r>
    <n v="6"/>
    <x v="2"/>
    <d v="2015-02-13T00:00:00"/>
    <n v="56"/>
    <s v="INTERESES FINANCIACION CONEXION"/>
    <n v="23698"/>
    <x v="1"/>
  </r>
  <r>
    <n v="6"/>
    <x v="2"/>
    <d v="2015-02-13T00:00:00"/>
    <n v="58"/>
    <s v="INTERESES FINANCIACION CREDITO BRILLA"/>
    <n v="-92291"/>
    <x v="0"/>
  </r>
  <r>
    <n v="6"/>
    <x v="2"/>
    <d v="2015-02-13T00:00:00"/>
    <n v="58"/>
    <s v="INTERESES FINANCIACION CREDITO BRILLA"/>
    <n v="92291"/>
    <x v="1"/>
  </r>
  <r>
    <n v="6"/>
    <x v="2"/>
    <d v="2015-02-13T00:00:00"/>
    <n v="60"/>
    <s v="SEGURO BRILLA"/>
    <n v="-799"/>
    <x v="0"/>
  </r>
  <r>
    <n v="6"/>
    <x v="2"/>
    <d v="2015-02-13T00:00:00"/>
    <n v="60"/>
    <s v="SEGURO BRILLA"/>
    <n v="799"/>
    <x v="1"/>
  </r>
  <r>
    <n v="6"/>
    <x v="2"/>
    <d v="2015-02-13T00:00:00"/>
    <n v="98"/>
    <s v="REFINANCIACION"/>
    <n v="-17111"/>
    <x v="0"/>
  </r>
  <r>
    <n v="6"/>
    <x v="2"/>
    <d v="2015-02-13T00:00:00"/>
    <n v="98"/>
    <s v="REFINANCIACION"/>
    <n v="17111"/>
    <x v="1"/>
  </r>
  <r>
    <n v="6"/>
    <x v="2"/>
    <d v="2015-02-13T00:00:00"/>
    <n v="103"/>
    <s v="INTERESES FINANC RED INTERNA"/>
    <n v="-12251"/>
    <x v="0"/>
  </r>
  <r>
    <n v="6"/>
    <x v="2"/>
    <d v="2015-02-13T00:00:00"/>
    <n v="103"/>
    <s v="INTERESES FINANC RED INTERNA"/>
    <n v="12251"/>
    <x v="1"/>
  </r>
  <r>
    <n v="6"/>
    <x v="2"/>
    <d v="2015-02-13T00:00:00"/>
    <n v="108"/>
    <s v="RED INTERNA GRAVADA BASE 4"/>
    <n v="-9628"/>
    <x v="0"/>
  </r>
  <r>
    <n v="6"/>
    <x v="2"/>
    <d v="2015-02-13T00:00:00"/>
    <n v="108"/>
    <s v="RED INTERNA GRAVADA BASE 4"/>
    <n v="9628"/>
    <x v="1"/>
  </r>
  <r>
    <n v="6"/>
    <x v="2"/>
    <d v="2015-02-13T00:00:00"/>
    <n v="110"/>
    <s v="SERVICIO ASOCIADO RED INTERNA BASE 4"/>
    <n v="-8144"/>
    <x v="0"/>
  </r>
  <r>
    <n v="6"/>
    <x v="2"/>
    <d v="2015-02-13T00:00:00"/>
    <n v="110"/>
    <s v="SERVICIO ASOCIADO RED INTERNA BASE 4"/>
    <n v="8144"/>
    <x v="1"/>
  </r>
  <r>
    <n v="7"/>
    <x v="3"/>
    <d v="2015-02-13T00:00:00"/>
    <n v="1"/>
    <s v="ANTICIPOS"/>
    <n v="-42127"/>
    <x v="0"/>
  </r>
  <r>
    <n v="7"/>
    <x v="3"/>
    <d v="2015-02-13T00:00:00"/>
    <n v="1"/>
    <s v="ANTICIPOS"/>
    <n v="42127"/>
    <x v="1"/>
  </r>
  <r>
    <n v="7"/>
    <x v="3"/>
    <d v="2015-02-13T00:00:00"/>
    <n v="3"/>
    <s v="CARGO FIJO"/>
    <n v="-569954"/>
    <x v="0"/>
  </r>
  <r>
    <n v="7"/>
    <x v="3"/>
    <d v="2015-02-13T00:00:00"/>
    <n v="3"/>
    <s v="CARGO FIJO"/>
    <n v="569954"/>
    <x v="1"/>
  </r>
  <r>
    <n v="7"/>
    <x v="3"/>
    <d v="2015-02-13T00:00:00"/>
    <n v="4"/>
    <s v="CARGO POR CONEXIÓN"/>
    <n v="-44747562"/>
    <x v="0"/>
  </r>
  <r>
    <n v="7"/>
    <x v="3"/>
    <d v="2015-02-13T00:00:00"/>
    <n v="4"/>
    <s v="CARGO POR CONEXIÓN"/>
    <n v="44747562"/>
    <x v="1"/>
  </r>
  <r>
    <n v="7"/>
    <x v="3"/>
    <d v="2015-02-13T00:00:00"/>
    <n v="7"/>
    <s v="CONSUMO"/>
    <n v="-39171019"/>
    <x v="0"/>
  </r>
  <r>
    <n v="7"/>
    <x v="3"/>
    <d v="2015-02-13T00:00:00"/>
    <n v="7"/>
    <s v="CONSUMO"/>
    <n v="39171019"/>
    <x v="1"/>
  </r>
  <r>
    <n v="7"/>
    <x v="3"/>
    <d v="2015-02-13T00:00:00"/>
    <n v="8"/>
    <s v="CONTRIBUCION"/>
    <n v="-2101261"/>
    <x v="0"/>
  </r>
  <r>
    <n v="7"/>
    <x v="3"/>
    <d v="2015-02-13T00:00:00"/>
    <n v="8"/>
    <s v="CONTRIBUCION"/>
    <n v="2101261"/>
    <x v="1"/>
  </r>
  <r>
    <n v="7"/>
    <x v="3"/>
    <d v="2015-02-13T00:00:00"/>
    <n v="17"/>
    <s v="RECONEXION"/>
    <n v="-117628"/>
    <x v="0"/>
  </r>
  <r>
    <n v="7"/>
    <x v="3"/>
    <d v="2015-02-13T00:00:00"/>
    <n v="17"/>
    <s v="RECONEXION"/>
    <n v="117628"/>
    <x v="1"/>
  </r>
  <r>
    <n v="7"/>
    <x v="3"/>
    <d v="2015-02-13T00:00:00"/>
    <n v="24"/>
    <s v="REVISION PERIODICA"/>
    <n v="-645826"/>
    <x v="0"/>
  </r>
  <r>
    <n v="7"/>
    <x v="3"/>
    <d v="2015-02-13T00:00:00"/>
    <n v="24"/>
    <s v="REVISION PERIODICA"/>
    <n v="645826"/>
    <x v="1"/>
  </r>
  <r>
    <n v="7"/>
    <x v="3"/>
    <d v="2015-02-13T00:00:00"/>
    <n v="28"/>
    <s v="SERVICIOS ASOCIADOS CARGO POR CONEXIÓN"/>
    <n v="-328437"/>
    <x v="0"/>
  </r>
  <r>
    <n v="7"/>
    <x v="3"/>
    <d v="2015-02-13T00:00:00"/>
    <n v="28"/>
    <s v="SERVICIOS ASOCIADOS CARGO POR CONEXIÓN"/>
    <n v="328437"/>
    <x v="1"/>
  </r>
  <r>
    <n v="7"/>
    <x v="3"/>
    <d v="2015-02-13T00:00:00"/>
    <n v="30"/>
    <s v="SUBSIDIO"/>
    <n v="-3658362"/>
    <x v="1"/>
  </r>
  <r>
    <n v="7"/>
    <x v="3"/>
    <d v="2015-02-13T00:00:00"/>
    <n v="30"/>
    <s v="SUBSIDIO"/>
    <n v="3658362"/>
    <x v="0"/>
  </r>
  <r>
    <n v="7"/>
    <x v="3"/>
    <d v="2015-02-13T00:00:00"/>
    <n v="31"/>
    <s v="USO RED"/>
    <n v="-16606291"/>
    <x v="0"/>
  </r>
  <r>
    <n v="7"/>
    <x v="3"/>
    <d v="2015-02-13T00:00:00"/>
    <n v="31"/>
    <s v="USO RED"/>
    <n v="16606291"/>
    <x v="1"/>
  </r>
  <r>
    <n v="7"/>
    <x v="3"/>
    <d v="2015-02-13T00:00:00"/>
    <n v="32"/>
    <s v="VENTA BIENES"/>
    <n v="-19598"/>
    <x v="0"/>
  </r>
  <r>
    <n v="7"/>
    <x v="3"/>
    <d v="2015-02-13T00:00:00"/>
    <n v="32"/>
    <s v="VENTA BIENES"/>
    <n v="19598"/>
    <x v="1"/>
  </r>
  <r>
    <n v="7"/>
    <x v="3"/>
    <d v="2015-02-13T00:00:00"/>
    <n v="46"/>
    <s v="RECARGOS MORA EXCLUIDOS"/>
    <n v="-1958893"/>
    <x v="0"/>
  </r>
  <r>
    <n v="7"/>
    <x v="3"/>
    <d v="2015-02-13T00:00:00"/>
    <n v="46"/>
    <s v="RECARGOS MORA EXCLUIDOS"/>
    <n v="1958893"/>
    <x v="1"/>
  </r>
  <r>
    <n v="7"/>
    <x v="3"/>
    <d v="2015-02-13T00:00:00"/>
    <n v="49"/>
    <s v="GENERACION SALDO A FAVOR"/>
    <n v="-3369481"/>
    <x v="0"/>
  </r>
  <r>
    <n v="7"/>
    <x v="3"/>
    <d v="2015-02-13T00:00:00"/>
    <n v="49"/>
    <s v="GENERACION SALDO A FAVOR"/>
    <n v="3369481"/>
    <x v="1"/>
  </r>
  <r>
    <n v="7"/>
    <x v="3"/>
    <d v="2015-02-13T00:00:00"/>
    <n v="52"/>
    <s v="LIBERTY MERCADO ASEGURADO"/>
    <n v="-286530"/>
    <x v="0"/>
  </r>
  <r>
    <n v="7"/>
    <x v="3"/>
    <d v="2015-02-13T00:00:00"/>
    <n v="52"/>
    <s v="LIBERTY MERCADO ASEGURADO"/>
    <n v="286530"/>
    <x v="1"/>
  </r>
  <r>
    <n v="7"/>
    <x v="3"/>
    <d v="2015-02-13T00:00:00"/>
    <n v="56"/>
    <s v="INTERESES FINANCIACION CONEXION"/>
    <n v="-1565739"/>
    <x v="0"/>
  </r>
  <r>
    <n v="7"/>
    <x v="3"/>
    <d v="2015-02-13T00:00:00"/>
    <n v="56"/>
    <s v="INTERESES FINANCIACION CONEXION"/>
    <n v="1565739"/>
    <x v="1"/>
  </r>
  <r>
    <n v="7"/>
    <x v="3"/>
    <d v="2015-02-13T00:00:00"/>
    <n v="58"/>
    <s v="INTERESES FINANCIACION CREDITO BRILLA"/>
    <n v="-6109699"/>
    <x v="0"/>
  </r>
  <r>
    <n v="7"/>
    <x v="3"/>
    <d v="2015-02-13T00:00:00"/>
    <n v="58"/>
    <s v="INTERESES FINANCIACION CREDITO BRILLA"/>
    <n v="6109699"/>
    <x v="1"/>
  </r>
  <r>
    <n v="7"/>
    <x v="3"/>
    <d v="2015-02-13T00:00:00"/>
    <n v="60"/>
    <s v="SEGURO BRILLA"/>
    <n v="-52514"/>
    <x v="0"/>
  </r>
  <r>
    <n v="7"/>
    <x v="3"/>
    <d v="2015-02-13T00:00:00"/>
    <n v="60"/>
    <s v="SEGURO BRILLA"/>
    <n v="52514"/>
    <x v="1"/>
  </r>
  <r>
    <n v="7"/>
    <x v="3"/>
    <d v="2015-02-13T00:00:00"/>
    <n v="62"/>
    <s v="CAPACIDAD TRANSPORTE"/>
    <n v="-177747948"/>
    <x v="0"/>
  </r>
  <r>
    <n v="7"/>
    <x v="3"/>
    <d v="2015-02-13T00:00:00"/>
    <n v="62"/>
    <s v="CAPACIDAD TRANSPORTE"/>
    <n v="177747948"/>
    <x v="1"/>
  </r>
  <r>
    <n v="7"/>
    <x v="3"/>
    <d v="2015-02-13T00:00:00"/>
    <n v="81"/>
    <s v="SERVICIOS VARIOS GRAVADO"/>
    <n v="-27872"/>
    <x v="0"/>
  </r>
  <r>
    <n v="7"/>
    <x v="3"/>
    <d v="2015-02-13T00:00:00"/>
    <n v="81"/>
    <s v="SERVICIOS VARIOS GRAVADO"/>
    <n v="27872"/>
    <x v="1"/>
  </r>
  <r>
    <n v="7"/>
    <x v="3"/>
    <d v="2015-02-13T00:00:00"/>
    <n v="83"/>
    <s v="GASMECO"/>
    <n v="-4297"/>
    <x v="0"/>
  </r>
  <r>
    <n v="7"/>
    <x v="3"/>
    <d v="2015-02-13T00:00:00"/>
    <n v="83"/>
    <s v="GASMECO"/>
    <n v="4297"/>
    <x v="1"/>
  </r>
  <r>
    <n v="7"/>
    <x v="3"/>
    <d v="2015-02-13T00:00:00"/>
    <n v="87"/>
    <s v="INTERESES DE FINANCIACION GASMECO"/>
    <n v="-377"/>
    <x v="0"/>
  </r>
  <r>
    <n v="7"/>
    <x v="3"/>
    <d v="2015-02-13T00:00:00"/>
    <n v="87"/>
    <s v="INTERESES DE FINANCIACION GASMECO"/>
    <n v="377"/>
    <x v="1"/>
  </r>
  <r>
    <n v="7"/>
    <x v="3"/>
    <d v="2015-02-13T00:00:00"/>
    <n v="95"/>
    <s v="RECARGO MORA GASMECO"/>
    <n v="-126"/>
    <x v="0"/>
  </r>
  <r>
    <n v="7"/>
    <x v="3"/>
    <d v="2015-02-13T00:00:00"/>
    <n v="95"/>
    <s v="RECARGO MORA GASMECO"/>
    <n v="126"/>
    <x v="1"/>
  </r>
  <r>
    <n v="7"/>
    <x v="3"/>
    <d v="2015-02-13T00:00:00"/>
    <n v="98"/>
    <s v="REFINANCIACION"/>
    <n v="-228326"/>
    <x v="0"/>
  </r>
  <r>
    <n v="7"/>
    <x v="3"/>
    <d v="2015-02-13T00:00:00"/>
    <n v="98"/>
    <s v="REFINANCIACION"/>
    <n v="228326"/>
    <x v="1"/>
  </r>
  <r>
    <n v="7"/>
    <x v="3"/>
    <d v="2015-02-13T00:00:00"/>
    <n v="103"/>
    <s v="INTERESES FINANC RED INTERNA"/>
    <n v="-1401144"/>
    <x v="0"/>
  </r>
  <r>
    <n v="7"/>
    <x v="3"/>
    <d v="2015-02-13T00:00:00"/>
    <n v="103"/>
    <s v="INTERESES FINANC RED INTERNA"/>
    <n v="1401144"/>
    <x v="1"/>
  </r>
  <r>
    <n v="7"/>
    <x v="3"/>
    <d v="2015-02-13T00:00:00"/>
    <n v="106"/>
    <s v="IMPUESTO 16%"/>
    <n v="-1053696"/>
    <x v="0"/>
  </r>
  <r>
    <n v="7"/>
    <x v="3"/>
    <d v="2015-02-13T00:00:00"/>
    <n v="106"/>
    <s v="IMPUESTO 16%"/>
    <n v="1053696"/>
    <x v="1"/>
  </r>
  <r>
    <n v="7"/>
    <x v="3"/>
    <d v="2015-02-13T00:00:00"/>
    <n v="108"/>
    <s v="RED INTERNA GRAVADA BASE 4"/>
    <n v="-1008435"/>
    <x v="0"/>
  </r>
  <r>
    <n v="7"/>
    <x v="3"/>
    <d v="2015-02-13T00:00:00"/>
    <n v="108"/>
    <s v="RED INTERNA GRAVADA BASE 4"/>
    <n v="1008435"/>
    <x v="1"/>
  </r>
  <r>
    <n v="7"/>
    <x v="3"/>
    <d v="2015-02-13T00:00:00"/>
    <n v="110"/>
    <s v="SERVICIO ASOCIADO RED INTERNA BASE 4"/>
    <n v="-307730"/>
    <x v="0"/>
  </r>
  <r>
    <n v="7"/>
    <x v="3"/>
    <d v="2015-02-13T00:00:00"/>
    <n v="110"/>
    <s v="SERVICIO ASOCIADO RED INTERNA BASE 4"/>
    <n v="307730"/>
    <x v="1"/>
  </r>
  <r>
    <n v="7"/>
    <x v="3"/>
    <d v="2015-02-13T00:00:00"/>
    <n v="400"/>
    <s v="CERTIFICACION INSTALACION PREVIA "/>
    <n v="-6585600"/>
    <x v="0"/>
  </r>
  <r>
    <n v="7"/>
    <x v="3"/>
    <d v="2015-02-13T00:00:00"/>
    <n v="400"/>
    <s v="CERTIFICACION INSTALACION PREVIA "/>
    <n v="6585600"/>
    <x v="1"/>
  </r>
  <r>
    <n v="9"/>
    <x v="4"/>
    <d v="2015-02-13T00:00:00"/>
    <n v="3"/>
    <s v="CARGO FIJO"/>
    <n v="-65758"/>
    <x v="0"/>
  </r>
  <r>
    <n v="9"/>
    <x v="4"/>
    <d v="2015-02-13T00:00:00"/>
    <n v="3"/>
    <s v="CARGO FIJO"/>
    <n v="65758"/>
    <x v="1"/>
  </r>
  <r>
    <n v="9"/>
    <x v="4"/>
    <d v="2015-02-13T00:00:00"/>
    <n v="4"/>
    <s v="CARGO POR CONEXIÓN"/>
    <n v="-8149"/>
    <x v="0"/>
  </r>
  <r>
    <n v="9"/>
    <x v="4"/>
    <d v="2015-02-13T00:00:00"/>
    <n v="4"/>
    <s v="CARGO POR CONEXIÓN"/>
    <n v="8149"/>
    <x v="1"/>
  </r>
  <r>
    <n v="9"/>
    <x v="4"/>
    <d v="2015-02-13T00:00:00"/>
    <n v="7"/>
    <s v="CONSUMO"/>
    <n v="-232203"/>
    <x v="0"/>
  </r>
  <r>
    <n v="9"/>
    <x v="4"/>
    <d v="2015-02-13T00:00:00"/>
    <n v="7"/>
    <s v="CONSUMO"/>
    <n v="232203"/>
    <x v="1"/>
  </r>
  <r>
    <n v="9"/>
    <x v="4"/>
    <d v="2015-02-13T00:00:00"/>
    <n v="8"/>
    <s v="CONTRIBUCION"/>
    <n v="-15921"/>
    <x v="0"/>
  </r>
  <r>
    <n v="9"/>
    <x v="4"/>
    <d v="2015-02-13T00:00:00"/>
    <n v="8"/>
    <s v="CONTRIBUCION"/>
    <n v="15921"/>
    <x v="1"/>
  </r>
  <r>
    <n v="9"/>
    <x v="4"/>
    <d v="2015-02-13T00:00:00"/>
    <n v="17"/>
    <s v="RECONEXION"/>
    <n v="-1480"/>
    <x v="0"/>
  </r>
  <r>
    <n v="9"/>
    <x v="4"/>
    <d v="2015-02-13T00:00:00"/>
    <n v="17"/>
    <s v="RECONEXION"/>
    <n v="1480"/>
    <x v="1"/>
  </r>
  <r>
    <n v="9"/>
    <x v="4"/>
    <d v="2015-02-13T00:00:00"/>
    <n v="24"/>
    <s v="REVISION PERIODICA"/>
    <n v="-8226"/>
    <x v="0"/>
  </r>
  <r>
    <n v="9"/>
    <x v="4"/>
    <d v="2015-02-13T00:00:00"/>
    <n v="24"/>
    <s v="REVISION PERIODICA"/>
    <n v="8226"/>
    <x v="1"/>
  </r>
  <r>
    <n v="9"/>
    <x v="4"/>
    <d v="2015-02-13T00:00:00"/>
    <n v="28"/>
    <s v="SERVICIOS ASOCIADOS CARGO POR CONEXIÓN"/>
    <n v="-10290"/>
    <x v="0"/>
  </r>
  <r>
    <n v="9"/>
    <x v="4"/>
    <d v="2015-02-13T00:00:00"/>
    <n v="28"/>
    <s v="SERVICIOS ASOCIADOS CARGO POR CONEXIÓN"/>
    <n v="10290"/>
    <x v="1"/>
  </r>
  <r>
    <n v="9"/>
    <x v="4"/>
    <d v="2015-02-13T00:00:00"/>
    <n v="30"/>
    <s v="SUBSIDIO"/>
    <n v="-5539"/>
    <x v="1"/>
  </r>
  <r>
    <n v="9"/>
    <x v="4"/>
    <d v="2015-02-13T00:00:00"/>
    <n v="30"/>
    <s v="SUBSIDIO"/>
    <n v="5539"/>
    <x v="0"/>
  </r>
  <r>
    <n v="9"/>
    <x v="4"/>
    <d v="2015-02-13T00:00:00"/>
    <n v="46"/>
    <s v="RECARGOS MORA EXCLUIDOS"/>
    <n v="-4302"/>
    <x v="0"/>
  </r>
  <r>
    <n v="9"/>
    <x v="4"/>
    <d v="2015-02-13T00:00:00"/>
    <n v="46"/>
    <s v="RECARGOS MORA EXCLUIDOS"/>
    <n v="4302"/>
    <x v="1"/>
  </r>
  <r>
    <n v="9"/>
    <x v="4"/>
    <d v="2015-02-13T00:00:00"/>
    <n v="49"/>
    <s v="GENERACION SALDO A FAVOR"/>
    <n v="-39857"/>
    <x v="0"/>
  </r>
  <r>
    <n v="9"/>
    <x v="4"/>
    <d v="2015-02-13T00:00:00"/>
    <n v="49"/>
    <s v="GENERACION SALDO A FAVOR"/>
    <n v="39857"/>
    <x v="1"/>
  </r>
  <r>
    <n v="9"/>
    <x v="4"/>
    <d v="2015-02-13T00:00:00"/>
    <n v="52"/>
    <s v="LIBERTY MERCADO ASEGURADO"/>
    <n v="-6780"/>
    <x v="0"/>
  </r>
  <r>
    <n v="9"/>
    <x v="4"/>
    <d v="2015-02-13T00:00:00"/>
    <n v="52"/>
    <s v="LIBERTY MERCADO ASEGURADO"/>
    <n v="6780"/>
    <x v="1"/>
  </r>
  <r>
    <n v="9"/>
    <x v="4"/>
    <d v="2015-02-13T00:00:00"/>
    <n v="56"/>
    <s v="INTERESES FINANCIACION CONEXION"/>
    <n v="-14222"/>
    <x v="0"/>
  </r>
  <r>
    <n v="9"/>
    <x v="4"/>
    <d v="2015-02-13T00:00:00"/>
    <n v="56"/>
    <s v="INTERESES FINANCIACION CONEXION"/>
    <n v="14222"/>
    <x v="1"/>
  </r>
  <r>
    <n v="9"/>
    <x v="4"/>
    <d v="2015-02-13T00:00:00"/>
    <n v="58"/>
    <s v="INTERESES FINANCIACION CREDITO BRILLA"/>
    <n v="-104929"/>
    <x v="0"/>
  </r>
  <r>
    <n v="9"/>
    <x v="4"/>
    <d v="2015-02-13T00:00:00"/>
    <n v="58"/>
    <s v="INTERESES FINANCIACION CREDITO BRILLA"/>
    <n v="104929"/>
    <x v="1"/>
  </r>
  <r>
    <n v="9"/>
    <x v="4"/>
    <d v="2015-02-13T00:00:00"/>
    <n v="60"/>
    <s v="SEGURO BRILLA"/>
    <n v="-542"/>
    <x v="0"/>
  </r>
  <r>
    <n v="9"/>
    <x v="4"/>
    <d v="2015-02-13T00:00:00"/>
    <n v="60"/>
    <s v="SEGURO BRILLA"/>
    <n v="542"/>
    <x v="1"/>
  </r>
  <r>
    <n v="9"/>
    <x v="4"/>
    <d v="2015-02-13T00:00:00"/>
    <n v="81"/>
    <s v="SERVICIOS VARIOS GRAVADO"/>
    <n v="-2000"/>
    <x v="0"/>
  </r>
  <r>
    <n v="9"/>
    <x v="4"/>
    <d v="2015-02-13T00:00:00"/>
    <n v="81"/>
    <s v="SERVICIOS VARIOS GRAVADO"/>
    <n v="2000"/>
    <x v="1"/>
  </r>
  <r>
    <n v="9"/>
    <x v="4"/>
    <d v="2015-02-13T00:00:00"/>
    <n v="103"/>
    <s v="INTERESES FINANC RED INTERNA"/>
    <n v="-20102"/>
    <x v="0"/>
  </r>
  <r>
    <n v="9"/>
    <x v="4"/>
    <d v="2015-02-13T00:00:00"/>
    <n v="103"/>
    <s v="INTERESES FINANC RED INTERNA"/>
    <n v="20102"/>
    <x v="1"/>
  </r>
  <r>
    <n v="9"/>
    <x v="4"/>
    <d v="2015-02-13T00:00:00"/>
    <n v="108"/>
    <s v="RED INTERNA GRAVADA BASE 4"/>
    <n v="-15344"/>
    <x v="0"/>
  </r>
  <r>
    <n v="9"/>
    <x v="4"/>
    <d v="2015-02-13T00:00:00"/>
    <n v="108"/>
    <s v="RED INTERNA GRAVADA BASE 4"/>
    <n v="15344"/>
    <x v="1"/>
  </r>
  <r>
    <n v="9"/>
    <x v="4"/>
    <d v="2015-02-13T00:00:00"/>
    <n v="110"/>
    <s v="SERVICIO ASOCIADO RED INTERNA BASE 4"/>
    <n v="-26347"/>
    <x v="0"/>
  </r>
  <r>
    <n v="9"/>
    <x v="4"/>
    <d v="2015-02-13T00:00:00"/>
    <n v="110"/>
    <s v="SERVICIO ASOCIADO RED INTERNA BASE 4"/>
    <n v="26347"/>
    <x v="1"/>
  </r>
  <r>
    <n v="12"/>
    <x v="5"/>
    <d v="2015-02-13T00:00:00"/>
    <n v="3"/>
    <s v="CARGO FIJO"/>
    <n v="-55891"/>
    <x v="0"/>
  </r>
  <r>
    <n v="12"/>
    <x v="5"/>
    <d v="2015-02-13T00:00:00"/>
    <n v="3"/>
    <s v="CARGO FIJO"/>
    <n v="55891"/>
    <x v="1"/>
  </r>
  <r>
    <n v="12"/>
    <x v="5"/>
    <d v="2015-02-13T00:00:00"/>
    <n v="4"/>
    <s v="CARGO POR CONEXIÓN"/>
    <n v="-8488"/>
    <x v="0"/>
  </r>
  <r>
    <n v="12"/>
    <x v="5"/>
    <d v="2015-02-13T00:00:00"/>
    <n v="4"/>
    <s v="CARGO POR CONEXIÓN"/>
    <n v="8488"/>
    <x v="1"/>
  </r>
  <r>
    <n v="12"/>
    <x v="5"/>
    <d v="2015-02-13T00:00:00"/>
    <n v="7"/>
    <s v="CONSUMO"/>
    <n v="-368964"/>
    <x v="0"/>
  </r>
  <r>
    <n v="12"/>
    <x v="5"/>
    <d v="2015-02-13T00:00:00"/>
    <n v="7"/>
    <s v="CONSUMO"/>
    <n v="368964"/>
    <x v="1"/>
  </r>
  <r>
    <n v="12"/>
    <x v="5"/>
    <d v="2015-02-13T00:00:00"/>
    <n v="8"/>
    <s v="CONTRIBUCION"/>
    <n v="-8380"/>
    <x v="0"/>
  </r>
  <r>
    <n v="12"/>
    <x v="5"/>
    <d v="2015-02-13T00:00:00"/>
    <n v="8"/>
    <s v="CONTRIBUCION"/>
    <n v="8380"/>
    <x v="1"/>
  </r>
  <r>
    <n v="12"/>
    <x v="5"/>
    <d v="2015-02-13T00:00:00"/>
    <n v="17"/>
    <s v="RECONEXION"/>
    <n v="-4111"/>
    <x v="0"/>
  </r>
  <r>
    <n v="12"/>
    <x v="5"/>
    <d v="2015-02-13T00:00:00"/>
    <n v="17"/>
    <s v="RECONEXION"/>
    <n v="4111"/>
    <x v="1"/>
  </r>
  <r>
    <n v="12"/>
    <x v="5"/>
    <d v="2015-02-13T00:00:00"/>
    <n v="24"/>
    <s v="REVISION PERIODICA"/>
    <n v="-20751"/>
    <x v="0"/>
  </r>
  <r>
    <n v="12"/>
    <x v="5"/>
    <d v="2015-02-13T00:00:00"/>
    <n v="24"/>
    <s v="REVISION PERIODICA"/>
    <n v="20751"/>
    <x v="1"/>
  </r>
  <r>
    <n v="12"/>
    <x v="5"/>
    <d v="2015-02-13T00:00:00"/>
    <n v="28"/>
    <s v="SERVICIOS ASOCIADOS CARGO POR CONEXIÓN"/>
    <n v="-26219"/>
    <x v="0"/>
  </r>
  <r>
    <n v="12"/>
    <x v="5"/>
    <d v="2015-02-13T00:00:00"/>
    <n v="28"/>
    <s v="SERVICIOS ASOCIADOS CARGO POR CONEXIÓN"/>
    <n v="26219"/>
    <x v="1"/>
  </r>
  <r>
    <n v="12"/>
    <x v="5"/>
    <d v="2015-02-13T00:00:00"/>
    <n v="30"/>
    <s v="SUBSIDIO"/>
    <n v="-64976"/>
    <x v="1"/>
  </r>
  <r>
    <n v="12"/>
    <x v="5"/>
    <d v="2015-02-13T00:00:00"/>
    <n v="30"/>
    <s v="SUBSIDIO"/>
    <n v="64976"/>
    <x v="0"/>
  </r>
  <r>
    <n v="12"/>
    <x v="5"/>
    <d v="2015-02-13T00:00:00"/>
    <n v="46"/>
    <s v="RECARGOS MORA EXCLUIDOS"/>
    <n v="-7129"/>
    <x v="0"/>
  </r>
  <r>
    <n v="12"/>
    <x v="5"/>
    <d v="2015-02-13T00:00:00"/>
    <n v="46"/>
    <s v="RECARGOS MORA EXCLUIDOS"/>
    <n v="7129"/>
    <x v="1"/>
  </r>
  <r>
    <n v="12"/>
    <x v="5"/>
    <d v="2015-02-13T00:00:00"/>
    <n v="52"/>
    <s v="LIBERTY MERCADO ASEGURADO"/>
    <n v="-4210"/>
    <x v="0"/>
  </r>
  <r>
    <n v="12"/>
    <x v="5"/>
    <d v="2015-02-13T00:00:00"/>
    <n v="52"/>
    <s v="LIBERTY MERCADO ASEGURADO"/>
    <n v="4210"/>
    <x v="1"/>
  </r>
  <r>
    <n v="12"/>
    <x v="5"/>
    <d v="2015-02-13T00:00:00"/>
    <n v="56"/>
    <s v="INTERESES FINANCIACION CONEXION"/>
    <n v="-38636"/>
    <x v="0"/>
  </r>
  <r>
    <n v="12"/>
    <x v="5"/>
    <d v="2015-02-13T00:00:00"/>
    <n v="56"/>
    <s v="INTERESES FINANCIACION CONEXION"/>
    <n v="38636"/>
    <x v="1"/>
  </r>
  <r>
    <n v="12"/>
    <x v="5"/>
    <d v="2015-02-13T00:00:00"/>
    <n v="58"/>
    <s v="INTERESES FINANCIACION CREDITO BRILLA"/>
    <n v="-159019"/>
    <x v="0"/>
  </r>
  <r>
    <n v="12"/>
    <x v="5"/>
    <d v="2015-02-13T00:00:00"/>
    <n v="58"/>
    <s v="INTERESES FINANCIACION CREDITO BRILLA"/>
    <n v="159019"/>
    <x v="1"/>
  </r>
  <r>
    <n v="12"/>
    <x v="5"/>
    <d v="2015-02-13T00:00:00"/>
    <n v="60"/>
    <s v="SEGURO BRILLA"/>
    <n v="-1289"/>
    <x v="0"/>
  </r>
  <r>
    <n v="12"/>
    <x v="5"/>
    <d v="2015-02-13T00:00:00"/>
    <n v="60"/>
    <s v="SEGURO BRILLA"/>
    <n v="1289"/>
    <x v="1"/>
  </r>
  <r>
    <n v="12"/>
    <x v="5"/>
    <d v="2015-02-13T00:00:00"/>
    <n v="81"/>
    <s v="SERVICIOS VARIOS GRAVADO"/>
    <n v="-1400"/>
    <x v="0"/>
  </r>
  <r>
    <n v="12"/>
    <x v="5"/>
    <d v="2015-02-13T00:00:00"/>
    <n v="81"/>
    <s v="SERVICIOS VARIOS GRAVADO"/>
    <n v="1400"/>
    <x v="1"/>
  </r>
  <r>
    <n v="12"/>
    <x v="5"/>
    <d v="2015-02-13T00:00:00"/>
    <n v="98"/>
    <s v="REFINANCIACION"/>
    <n v="-22630"/>
    <x v="0"/>
  </r>
  <r>
    <n v="12"/>
    <x v="5"/>
    <d v="2015-02-13T00:00:00"/>
    <n v="98"/>
    <s v="REFINANCIACION"/>
    <n v="22630"/>
    <x v="1"/>
  </r>
  <r>
    <n v="12"/>
    <x v="5"/>
    <d v="2015-02-13T00:00:00"/>
    <n v="103"/>
    <s v="INTERESES FINANC RED INTERNA"/>
    <n v="-12939"/>
    <x v="0"/>
  </r>
  <r>
    <n v="12"/>
    <x v="5"/>
    <d v="2015-02-13T00:00:00"/>
    <n v="103"/>
    <s v="INTERESES FINANC RED INTERNA"/>
    <n v="12939"/>
    <x v="1"/>
  </r>
  <r>
    <n v="12"/>
    <x v="5"/>
    <d v="2015-02-13T00:00:00"/>
    <n v="108"/>
    <s v="RED INTERNA GRAVADA BASE 4"/>
    <n v="-13441"/>
    <x v="0"/>
  </r>
  <r>
    <n v="12"/>
    <x v="5"/>
    <d v="2015-02-13T00:00:00"/>
    <n v="108"/>
    <s v="RED INTERNA GRAVADA BASE 4"/>
    <n v="13441"/>
    <x v="1"/>
  </r>
  <r>
    <n v="12"/>
    <x v="5"/>
    <d v="2015-02-13T00:00:00"/>
    <n v="110"/>
    <s v="SERVICIO ASOCIADO RED INTERNA BASE 4"/>
    <n v="-25542"/>
    <x v="0"/>
  </r>
  <r>
    <n v="12"/>
    <x v="5"/>
    <d v="2015-02-13T00:00:00"/>
    <n v="110"/>
    <s v="SERVICIO ASOCIADO RED INTERNA BASE 4"/>
    <n v="25542"/>
    <x v="1"/>
  </r>
  <r>
    <n v="13"/>
    <x v="6"/>
    <d v="2015-02-13T00:00:00"/>
    <n v="1"/>
    <s v="ANTICIPOS"/>
    <n v="-1557"/>
    <x v="0"/>
  </r>
  <r>
    <n v="13"/>
    <x v="6"/>
    <d v="2015-02-13T00:00:00"/>
    <n v="1"/>
    <s v="ANTICIPOS"/>
    <n v="1557"/>
    <x v="1"/>
  </r>
  <r>
    <n v="13"/>
    <x v="6"/>
    <d v="2015-02-13T00:00:00"/>
    <n v="3"/>
    <s v="CARGO FIJO"/>
    <n v="-92100"/>
    <x v="0"/>
  </r>
  <r>
    <n v="13"/>
    <x v="6"/>
    <d v="2015-02-13T00:00:00"/>
    <n v="3"/>
    <s v="CARGO FIJO"/>
    <n v="92100"/>
    <x v="1"/>
  </r>
  <r>
    <n v="13"/>
    <x v="6"/>
    <d v="2015-02-13T00:00:00"/>
    <n v="4"/>
    <s v="CARGO POR CONEXIÓN"/>
    <n v="-17466"/>
    <x v="0"/>
  </r>
  <r>
    <n v="13"/>
    <x v="6"/>
    <d v="2015-02-13T00:00:00"/>
    <n v="4"/>
    <s v="CARGO POR CONEXIÓN"/>
    <n v="17466"/>
    <x v="1"/>
  </r>
  <r>
    <n v="13"/>
    <x v="6"/>
    <d v="2015-02-13T00:00:00"/>
    <n v="7"/>
    <s v="CONSUMO"/>
    <n v="-22186284"/>
    <x v="0"/>
  </r>
  <r>
    <n v="13"/>
    <x v="6"/>
    <d v="2015-02-13T00:00:00"/>
    <n v="7"/>
    <s v="CONSUMO"/>
    <n v="22186284"/>
    <x v="1"/>
  </r>
  <r>
    <n v="13"/>
    <x v="6"/>
    <d v="2015-02-13T00:00:00"/>
    <n v="8"/>
    <s v="CONTRIBUCION"/>
    <n v="-1714714"/>
    <x v="0"/>
  </r>
  <r>
    <n v="13"/>
    <x v="6"/>
    <d v="2015-02-13T00:00:00"/>
    <n v="8"/>
    <s v="CONTRIBUCION"/>
    <n v="1714714"/>
    <x v="1"/>
  </r>
  <r>
    <n v="13"/>
    <x v="6"/>
    <d v="2015-02-13T00:00:00"/>
    <n v="17"/>
    <s v="RECONEXION"/>
    <n v="-1000"/>
    <x v="0"/>
  </r>
  <r>
    <n v="13"/>
    <x v="6"/>
    <d v="2015-02-13T00:00:00"/>
    <n v="17"/>
    <s v="RECONEXION"/>
    <n v="1000"/>
    <x v="1"/>
  </r>
  <r>
    <n v="13"/>
    <x v="6"/>
    <d v="2015-02-13T00:00:00"/>
    <n v="24"/>
    <s v="REVISION PERIODICA"/>
    <n v="-51202"/>
    <x v="0"/>
  </r>
  <r>
    <n v="13"/>
    <x v="6"/>
    <d v="2015-02-13T00:00:00"/>
    <n v="24"/>
    <s v="REVISION PERIODICA"/>
    <n v="51202"/>
    <x v="1"/>
  </r>
  <r>
    <n v="13"/>
    <x v="6"/>
    <d v="2015-02-13T00:00:00"/>
    <n v="28"/>
    <s v="SERVICIOS ASOCIADOS CARGO POR CONEXIÓN"/>
    <n v="-15814"/>
    <x v="0"/>
  </r>
  <r>
    <n v="13"/>
    <x v="6"/>
    <d v="2015-02-13T00:00:00"/>
    <n v="28"/>
    <s v="SERVICIOS ASOCIADOS CARGO POR CONEXIÓN"/>
    <n v="15814"/>
    <x v="1"/>
  </r>
  <r>
    <n v="13"/>
    <x v="6"/>
    <d v="2015-02-13T00:00:00"/>
    <n v="30"/>
    <s v="SUBSIDIO"/>
    <n v="-74634"/>
    <x v="1"/>
  </r>
  <r>
    <n v="13"/>
    <x v="6"/>
    <d v="2015-02-13T00:00:00"/>
    <n v="30"/>
    <s v="SUBSIDIO"/>
    <n v="74634"/>
    <x v="0"/>
  </r>
  <r>
    <n v="13"/>
    <x v="6"/>
    <d v="2015-02-13T00:00:00"/>
    <n v="46"/>
    <s v="RECARGOS MORA EXCLUIDOS"/>
    <n v="-279499"/>
    <x v="0"/>
  </r>
  <r>
    <n v="13"/>
    <x v="6"/>
    <d v="2015-02-13T00:00:00"/>
    <n v="46"/>
    <s v="RECARGOS MORA EXCLUIDOS"/>
    <n v="279499"/>
    <x v="1"/>
  </r>
  <r>
    <n v="13"/>
    <x v="6"/>
    <d v="2015-02-13T00:00:00"/>
    <n v="52"/>
    <s v="LIBERTY MERCADO ASEGURADO"/>
    <n v="-27250"/>
    <x v="0"/>
  </r>
  <r>
    <n v="13"/>
    <x v="6"/>
    <d v="2015-02-13T00:00:00"/>
    <n v="52"/>
    <s v="LIBERTY MERCADO ASEGURADO"/>
    <n v="27250"/>
    <x v="1"/>
  </r>
  <r>
    <n v="13"/>
    <x v="6"/>
    <d v="2015-02-13T00:00:00"/>
    <n v="56"/>
    <s v="INTERESES FINANCIACION CONEXION"/>
    <n v="-42490"/>
    <x v="0"/>
  </r>
  <r>
    <n v="13"/>
    <x v="6"/>
    <d v="2015-02-13T00:00:00"/>
    <n v="56"/>
    <s v="INTERESES FINANCIACION CONEXION"/>
    <n v="42490"/>
    <x v="1"/>
  </r>
  <r>
    <n v="13"/>
    <x v="6"/>
    <d v="2015-02-13T00:00:00"/>
    <n v="58"/>
    <s v="INTERESES FINANCIACION CREDITO BRILLA"/>
    <n v="-368810"/>
    <x v="0"/>
  </r>
  <r>
    <n v="13"/>
    <x v="6"/>
    <d v="2015-02-13T00:00:00"/>
    <n v="58"/>
    <s v="INTERESES FINANCIACION CREDITO BRILLA"/>
    <n v="368810"/>
    <x v="1"/>
  </r>
  <r>
    <n v="13"/>
    <x v="6"/>
    <d v="2015-02-13T00:00:00"/>
    <n v="60"/>
    <s v="SEGURO BRILLA"/>
    <n v="-2798"/>
    <x v="0"/>
  </r>
  <r>
    <n v="13"/>
    <x v="6"/>
    <d v="2015-02-13T00:00:00"/>
    <n v="60"/>
    <s v="SEGURO BRILLA"/>
    <n v="2798"/>
    <x v="1"/>
  </r>
  <r>
    <n v="13"/>
    <x v="6"/>
    <d v="2015-02-13T00:00:00"/>
    <n v="98"/>
    <s v="REFINANCIACION"/>
    <n v="-8952"/>
    <x v="0"/>
  </r>
  <r>
    <n v="13"/>
    <x v="6"/>
    <d v="2015-02-13T00:00:00"/>
    <n v="98"/>
    <s v="REFINANCIACION"/>
    <n v="8952"/>
    <x v="1"/>
  </r>
  <r>
    <n v="13"/>
    <x v="6"/>
    <d v="2015-02-13T00:00:00"/>
    <n v="103"/>
    <s v="INTERESES FINANC RED INTERNA"/>
    <n v="-31055"/>
    <x v="0"/>
  </r>
  <r>
    <n v="13"/>
    <x v="6"/>
    <d v="2015-02-13T00:00:00"/>
    <n v="103"/>
    <s v="INTERESES FINANC RED INTERNA"/>
    <n v="31055"/>
    <x v="1"/>
  </r>
  <r>
    <n v="13"/>
    <x v="6"/>
    <d v="2015-02-13T00:00:00"/>
    <n v="108"/>
    <s v="RED INTERNA GRAVADA BASE 4"/>
    <n v="-32942"/>
    <x v="0"/>
  </r>
  <r>
    <n v="13"/>
    <x v="6"/>
    <d v="2015-02-13T00:00:00"/>
    <n v="108"/>
    <s v="RED INTERNA GRAVADA BASE 4"/>
    <n v="32942"/>
    <x v="1"/>
  </r>
  <r>
    <n v="13"/>
    <x v="6"/>
    <d v="2015-02-13T00:00:00"/>
    <n v="110"/>
    <s v="SERVICIO ASOCIADO RED INTERNA BASE 4"/>
    <n v="-13269"/>
    <x v="0"/>
  </r>
  <r>
    <n v="13"/>
    <x v="6"/>
    <d v="2015-02-13T00:00:00"/>
    <n v="110"/>
    <s v="SERVICIO ASOCIADO RED INTERNA BASE 4"/>
    <n v="13269"/>
    <x v="1"/>
  </r>
  <r>
    <n v="14"/>
    <x v="7"/>
    <d v="2015-02-13T00:00:00"/>
    <n v="3"/>
    <s v="CARGO FIJO"/>
    <n v="-32892"/>
    <x v="0"/>
  </r>
  <r>
    <n v="14"/>
    <x v="7"/>
    <d v="2015-02-13T00:00:00"/>
    <n v="3"/>
    <s v="CARGO FIJO"/>
    <n v="32892"/>
    <x v="1"/>
  </r>
  <r>
    <n v="14"/>
    <x v="7"/>
    <d v="2015-02-13T00:00:00"/>
    <n v="4"/>
    <s v="CARGO POR CONEXIÓN"/>
    <n v="-2739"/>
    <x v="0"/>
  </r>
  <r>
    <n v="14"/>
    <x v="7"/>
    <d v="2015-02-13T00:00:00"/>
    <n v="4"/>
    <s v="CARGO POR CONEXIÓN"/>
    <n v="2739"/>
    <x v="1"/>
  </r>
  <r>
    <n v="14"/>
    <x v="7"/>
    <d v="2015-02-13T00:00:00"/>
    <n v="7"/>
    <s v="CONSUMO"/>
    <n v="-230629"/>
    <x v="0"/>
  </r>
  <r>
    <n v="14"/>
    <x v="7"/>
    <d v="2015-02-13T00:00:00"/>
    <n v="7"/>
    <s v="CONSUMO"/>
    <n v="230629"/>
    <x v="1"/>
  </r>
  <r>
    <n v="14"/>
    <x v="7"/>
    <d v="2015-02-13T00:00:00"/>
    <n v="17"/>
    <s v="RECONEXION"/>
    <n v="-792"/>
    <x v="0"/>
  </r>
  <r>
    <n v="14"/>
    <x v="7"/>
    <d v="2015-02-13T00:00:00"/>
    <n v="17"/>
    <s v="RECONEXION"/>
    <n v="792"/>
    <x v="1"/>
  </r>
  <r>
    <n v="14"/>
    <x v="7"/>
    <d v="2015-02-13T00:00:00"/>
    <n v="24"/>
    <s v="REVISION PERIODICA"/>
    <n v="-10720"/>
    <x v="0"/>
  </r>
  <r>
    <n v="14"/>
    <x v="7"/>
    <d v="2015-02-13T00:00:00"/>
    <n v="24"/>
    <s v="REVISION PERIODICA"/>
    <n v="10720"/>
    <x v="1"/>
  </r>
  <r>
    <n v="14"/>
    <x v="7"/>
    <d v="2015-02-13T00:00:00"/>
    <n v="28"/>
    <s v="SERVICIOS ASOCIADOS CARGO POR CONEXIÓN"/>
    <n v="-8222"/>
    <x v="0"/>
  </r>
  <r>
    <n v="14"/>
    <x v="7"/>
    <d v="2015-02-13T00:00:00"/>
    <n v="28"/>
    <s v="SERVICIOS ASOCIADOS CARGO POR CONEXIÓN"/>
    <n v="8222"/>
    <x v="1"/>
  </r>
  <r>
    <n v="14"/>
    <x v="7"/>
    <d v="2015-02-13T00:00:00"/>
    <n v="30"/>
    <s v="SUBSIDIO"/>
    <n v="-67904"/>
    <x v="1"/>
  </r>
  <r>
    <n v="14"/>
    <x v="7"/>
    <d v="2015-02-13T00:00:00"/>
    <n v="30"/>
    <s v="SUBSIDIO"/>
    <n v="67904"/>
    <x v="0"/>
  </r>
  <r>
    <n v="14"/>
    <x v="7"/>
    <d v="2015-02-13T00:00:00"/>
    <n v="46"/>
    <s v="RECARGOS MORA EXCLUIDOS"/>
    <n v="-1734"/>
    <x v="0"/>
  </r>
  <r>
    <n v="14"/>
    <x v="7"/>
    <d v="2015-02-13T00:00:00"/>
    <n v="46"/>
    <s v="RECARGOS MORA EXCLUIDOS"/>
    <n v="1734"/>
    <x v="1"/>
  </r>
  <r>
    <n v="14"/>
    <x v="7"/>
    <d v="2015-02-13T00:00:00"/>
    <n v="52"/>
    <s v="LIBERTY MERCADO ASEGURADO"/>
    <n v="-3390"/>
    <x v="0"/>
  </r>
  <r>
    <n v="14"/>
    <x v="7"/>
    <d v="2015-02-13T00:00:00"/>
    <n v="52"/>
    <s v="LIBERTY MERCADO ASEGURADO"/>
    <n v="3390"/>
    <x v="1"/>
  </r>
  <r>
    <n v="14"/>
    <x v="7"/>
    <d v="2015-02-13T00:00:00"/>
    <n v="56"/>
    <s v="INTERESES FINANCIACION CONEXION"/>
    <n v="-16942"/>
    <x v="0"/>
  </r>
  <r>
    <n v="14"/>
    <x v="7"/>
    <d v="2015-02-13T00:00:00"/>
    <n v="56"/>
    <s v="INTERESES FINANCIACION CONEXION"/>
    <n v="16942"/>
    <x v="1"/>
  </r>
  <r>
    <n v="14"/>
    <x v="7"/>
    <d v="2015-02-13T00:00:00"/>
    <n v="58"/>
    <s v="INTERESES FINANCIACION CREDITO BRILLA"/>
    <n v="-159075"/>
    <x v="0"/>
  </r>
  <r>
    <n v="14"/>
    <x v="7"/>
    <d v="2015-02-13T00:00:00"/>
    <n v="58"/>
    <s v="INTERESES FINANCIACION CREDITO BRILLA"/>
    <n v="159075"/>
    <x v="1"/>
  </r>
  <r>
    <n v="14"/>
    <x v="7"/>
    <d v="2015-02-13T00:00:00"/>
    <n v="60"/>
    <s v="SEGURO BRILLA"/>
    <n v="-1147"/>
    <x v="0"/>
  </r>
  <r>
    <n v="14"/>
    <x v="7"/>
    <d v="2015-02-13T00:00:00"/>
    <n v="60"/>
    <s v="SEGURO BRILLA"/>
    <n v="1147"/>
    <x v="1"/>
  </r>
  <r>
    <n v="14"/>
    <x v="7"/>
    <d v="2015-02-13T00:00:00"/>
    <n v="103"/>
    <s v="INTERESES FINANC RED INTERNA"/>
    <n v="-21766"/>
    <x v="0"/>
  </r>
  <r>
    <n v="14"/>
    <x v="7"/>
    <d v="2015-02-13T00:00:00"/>
    <n v="103"/>
    <s v="INTERESES FINANC RED INTERNA"/>
    <n v="21766"/>
    <x v="1"/>
  </r>
  <r>
    <n v="14"/>
    <x v="7"/>
    <d v="2015-02-13T00:00:00"/>
    <n v="108"/>
    <s v="RED INTERNA GRAVADA BASE 4"/>
    <n v="-6093"/>
    <x v="0"/>
  </r>
  <r>
    <n v="14"/>
    <x v="7"/>
    <d v="2015-02-13T00:00:00"/>
    <n v="108"/>
    <s v="RED INTERNA GRAVADA BASE 4"/>
    <n v="6093"/>
    <x v="1"/>
  </r>
  <r>
    <n v="14"/>
    <x v="7"/>
    <d v="2015-02-13T00:00:00"/>
    <n v="110"/>
    <s v="SERVICIO ASOCIADO RED INTERNA BASE 4"/>
    <n v="-3867"/>
    <x v="0"/>
  </r>
  <r>
    <n v="14"/>
    <x v="7"/>
    <d v="2015-02-13T00:00:00"/>
    <n v="110"/>
    <s v="SERVICIO ASOCIADO RED INTERNA BASE 4"/>
    <n v="3867"/>
    <x v="1"/>
  </r>
  <r>
    <n v="19"/>
    <x v="8"/>
    <d v="2015-02-13T00:00:00"/>
    <n v="1"/>
    <s v="ANTICIPOS"/>
    <n v="-1631"/>
    <x v="0"/>
  </r>
  <r>
    <n v="19"/>
    <x v="8"/>
    <d v="2015-02-13T00:00:00"/>
    <n v="1"/>
    <s v="ANTICIPOS"/>
    <n v="1631"/>
    <x v="1"/>
  </r>
  <r>
    <n v="19"/>
    <x v="8"/>
    <d v="2015-02-13T00:00:00"/>
    <n v="3"/>
    <s v="CARGO FIJO"/>
    <n v="-95406"/>
    <x v="0"/>
  </r>
  <r>
    <n v="19"/>
    <x v="8"/>
    <d v="2015-02-13T00:00:00"/>
    <n v="3"/>
    <s v="CARGO FIJO"/>
    <n v="26320"/>
    <x v="1"/>
  </r>
  <r>
    <n v="19"/>
    <x v="8"/>
    <d v="2015-02-13T00:00:00"/>
    <n v="3"/>
    <s v="CARGO FIJO"/>
    <n v="69086"/>
    <x v="1"/>
  </r>
  <r>
    <n v="19"/>
    <x v="8"/>
    <d v="2015-02-13T00:00:00"/>
    <n v="4"/>
    <s v="CARGO POR CONEXIÓN"/>
    <n v="-9421"/>
    <x v="0"/>
  </r>
  <r>
    <n v="19"/>
    <x v="8"/>
    <d v="2015-02-13T00:00:00"/>
    <n v="4"/>
    <s v="CARGO POR CONEXIÓN"/>
    <n v="9421"/>
    <x v="1"/>
  </r>
  <r>
    <n v="19"/>
    <x v="8"/>
    <d v="2015-02-13T00:00:00"/>
    <n v="7"/>
    <s v="CONSUMO"/>
    <n v="-673369"/>
    <x v="0"/>
  </r>
  <r>
    <n v="19"/>
    <x v="8"/>
    <d v="2015-02-13T00:00:00"/>
    <n v="7"/>
    <s v="CONSUMO"/>
    <n v="205491"/>
    <x v="1"/>
  </r>
  <r>
    <n v="19"/>
    <x v="8"/>
    <d v="2015-02-13T00:00:00"/>
    <n v="7"/>
    <s v="CONSUMO"/>
    <n v="467878"/>
    <x v="1"/>
  </r>
  <r>
    <n v="19"/>
    <x v="8"/>
    <d v="2015-02-13T00:00:00"/>
    <n v="8"/>
    <s v="CONTRIBUCION"/>
    <n v="-8233"/>
    <x v="0"/>
  </r>
  <r>
    <n v="19"/>
    <x v="8"/>
    <d v="2015-02-13T00:00:00"/>
    <n v="8"/>
    <s v="CONTRIBUCION"/>
    <n v="2205"/>
    <x v="1"/>
  </r>
  <r>
    <n v="19"/>
    <x v="8"/>
    <d v="2015-02-13T00:00:00"/>
    <n v="8"/>
    <s v="CONTRIBUCION"/>
    <n v="6028"/>
    <x v="1"/>
  </r>
  <r>
    <n v="19"/>
    <x v="8"/>
    <d v="2015-02-13T00:00:00"/>
    <n v="17"/>
    <s v="RECONEXION"/>
    <n v="-5417"/>
    <x v="0"/>
  </r>
  <r>
    <n v="19"/>
    <x v="8"/>
    <d v="2015-02-13T00:00:00"/>
    <n v="17"/>
    <s v="RECONEXION"/>
    <n v="5417"/>
    <x v="1"/>
  </r>
  <r>
    <n v="19"/>
    <x v="8"/>
    <d v="2015-02-13T00:00:00"/>
    <n v="24"/>
    <s v="REVISION PERIODICA"/>
    <n v="-25093"/>
    <x v="0"/>
  </r>
  <r>
    <n v="19"/>
    <x v="8"/>
    <d v="2015-02-13T00:00:00"/>
    <n v="24"/>
    <s v="REVISION PERIODICA"/>
    <n v="5991"/>
    <x v="1"/>
  </r>
  <r>
    <n v="19"/>
    <x v="8"/>
    <d v="2015-02-13T00:00:00"/>
    <n v="24"/>
    <s v="REVISION PERIODICA"/>
    <n v="19102"/>
    <x v="1"/>
  </r>
  <r>
    <n v="19"/>
    <x v="8"/>
    <d v="2015-02-13T00:00:00"/>
    <n v="28"/>
    <s v="SERVICIOS ASOCIADOS CARGO POR CONEXIÓN"/>
    <n v="-18456"/>
    <x v="0"/>
  </r>
  <r>
    <n v="19"/>
    <x v="8"/>
    <d v="2015-02-13T00:00:00"/>
    <n v="28"/>
    <s v="SERVICIOS ASOCIADOS CARGO POR CONEXIÓN"/>
    <n v="7160"/>
    <x v="1"/>
  </r>
  <r>
    <n v="19"/>
    <x v="8"/>
    <d v="2015-02-13T00:00:00"/>
    <n v="28"/>
    <s v="SERVICIOS ASOCIADOS CARGO POR CONEXIÓN"/>
    <n v="11296"/>
    <x v="1"/>
  </r>
  <r>
    <n v="19"/>
    <x v="8"/>
    <d v="2015-02-13T00:00:00"/>
    <n v="30"/>
    <s v="SUBSIDIO"/>
    <n v="-121379"/>
    <x v="1"/>
  </r>
  <r>
    <n v="19"/>
    <x v="8"/>
    <d v="2015-02-13T00:00:00"/>
    <n v="30"/>
    <s v="SUBSIDIO"/>
    <n v="-43703"/>
    <x v="1"/>
  </r>
  <r>
    <n v="19"/>
    <x v="8"/>
    <d v="2015-02-13T00:00:00"/>
    <n v="30"/>
    <s v="SUBSIDIO"/>
    <n v="165082"/>
    <x v="0"/>
  </r>
  <r>
    <n v="19"/>
    <x v="8"/>
    <d v="2015-02-13T00:00:00"/>
    <n v="46"/>
    <s v="RECARGOS MORA EXCLUIDOS"/>
    <n v="-3360"/>
    <x v="0"/>
  </r>
  <r>
    <n v="19"/>
    <x v="8"/>
    <d v="2015-02-13T00:00:00"/>
    <n v="46"/>
    <s v="RECARGOS MORA EXCLUIDOS"/>
    <n v="138"/>
    <x v="1"/>
  </r>
  <r>
    <n v="19"/>
    <x v="8"/>
    <d v="2015-02-13T00:00:00"/>
    <n v="46"/>
    <s v="RECARGOS MORA EXCLUIDOS"/>
    <n v="3222"/>
    <x v="1"/>
  </r>
  <r>
    <n v="19"/>
    <x v="8"/>
    <d v="2015-02-13T00:00:00"/>
    <n v="52"/>
    <s v="LIBERTY MERCADO ASEGURADO"/>
    <n v="-18910"/>
    <x v="0"/>
  </r>
  <r>
    <n v="19"/>
    <x v="8"/>
    <d v="2015-02-13T00:00:00"/>
    <n v="52"/>
    <s v="LIBERTY MERCADO ASEGURADO"/>
    <n v="18910"/>
    <x v="1"/>
  </r>
  <r>
    <n v="19"/>
    <x v="8"/>
    <d v="2015-02-13T00:00:00"/>
    <n v="56"/>
    <s v="INTERESES FINANCIACION CONEXION"/>
    <n v="-76515"/>
    <x v="0"/>
  </r>
  <r>
    <n v="19"/>
    <x v="8"/>
    <d v="2015-02-13T00:00:00"/>
    <n v="56"/>
    <s v="INTERESES FINANCIACION CONEXION"/>
    <n v="3662"/>
    <x v="1"/>
  </r>
  <r>
    <n v="19"/>
    <x v="8"/>
    <d v="2015-02-13T00:00:00"/>
    <n v="56"/>
    <s v="INTERESES FINANCIACION CONEXION"/>
    <n v="72853"/>
    <x v="1"/>
  </r>
  <r>
    <n v="19"/>
    <x v="8"/>
    <d v="2015-02-13T00:00:00"/>
    <n v="58"/>
    <s v="INTERESES FINANCIACION CREDITO BRILLA"/>
    <n v="-408252"/>
    <x v="0"/>
  </r>
  <r>
    <n v="19"/>
    <x v="8"/>
    <d v="2015-02-13T00:00:00"/>
    <n v="58"/>
    <s v="INTERESES FINANCIACION CREDITO BRILLA"/>
    <n v="122656"/>
    <x v="1"/>
  </r>
  <r>
    <n v="19"/>
    <x v="8"/>
    <d v="2015-02-13T00:00:00"/>
    <n v="58"/>
    <s v="INTERESES FINANCIACION CREDITO BRILLA"/>
    <n v="285596"/>
    <x v="1"/>
  </r>
  <r>
    <n v="19"/>
    <x v="8"/>
    <d v="2015-02-13T00:00:00"/>
    <n v="60"/>
    <s v="SEGURO BRILLA"/>
    <n v="-2800"/>
    <x v="0"/>
  </r>
  <r>
    <n v="19"/>
    <x v="8"/>
    <d v="2015-02-13T00:00:00"/>
    <n v="60"/>
    <s v="SEGURO BRILLA"/>
    <n v="984"/>
    <x v="1"/>
  </r>
  <r>
    <n v="19"/>
    <x v="8"/>
    <d v="2015-02-13T00:00:00"/>
    <n v="60"/>
    <s v="SEGURO BRILLA"/>
    <n v="1816"/>
    <x v="1"/>
  </r>
  <r>
    <n v="19"/>
    <x v="8"/>
    <d v="2015-02-13T00:00:00"/>
    <n v="98"/>
    <s v="REFINANCIACION"/>
    <n v="-14626"/>
    <x v="0"/>
  </r>
  <r>
    <n v="19"/>
    <x v="8"/>
    <d v="2015-02-13T00:00:00"/>
    <n v="98"/>
    <s v="REFINANCIACION"/>
    <n v="14626"/>
    <x v="1"/>
  </r>
  <r>
    <n v="19"/>
    <x v="8"/>
    <d v="2015-02-13T00:00:00"/>
    <n v="103"/>
    <s v="INTERESES FINANC RED INTERNA"/>
    <n v="-28958"/>
    <x v="0"/>
  </r>
  <r>
    <n v="19"/>
    <x v="8"/>
    <d v="2015-02-13T00:00:00"/>
    <n v="103"/>
    <s v="INTERESES FINANC RED INTERNA"/>
    <n v="3769"/>
    <x v="1"/>
  </r>
  <r>
    <n v="19"/>
    <x v="8"/>
    <d v="2015-02-13T00:00:00"/>
    <n v="103"/>
    <s v="INTERESES FINANC RED INTERNA"/>
    <n v="25189"/>
    <x v="1"/>
  </r>
  <r>
    <n v="19"/>
    <x v="8"/>
    <d v="2015-02-13T00:00:00"/>
    <n v="108"/>
    <s v="RED INTERNA GRAVADA BASE 4"/>
    <n v="-4441"/>
    <x v="0"/>
  </r>
  <r>
    <n v="19"/>
    <x v="8"/>
    <d v="2015-02-13T00:00:00"/>
    <n v="108"/>
    <s v="RED INTERNA GRAVADA BASE 4"/>
    <n v="4441"/>
    <x v="1"/>
  </r>
  <r>
    <n v="19"/>
    <x v="8"/>
    <d v="2015-02-13T00:00:00"/>
    <n v="110"/>
    <s v="SERVICIO ASOCIADO RED INTERNA BASE 4"/>
    <n v="-21637"/>
    <x v="0"/>
  </r>
  <r>
    <n v="19"/>
    <x v="8"/>
    <d v="2015-02-13T00:00:00"/>
    <n v="110"/>
    <s v="SERVICIO ASOCIADO RED INTERNA BASE 4"/>
    <n v="5039"/>
    <x v="1"/>
  </r>
  <r>
    <n v="19"/>
    <x v="8"/>
    <d v="2015-02-13T00:00:00"/>
    <n v="110"/>
    <s v="SERVICIO ASOCIADO RED INTERNA BASE 4"/>
    <n v="16598"/>
    <x v="1"/>
  </r>
  <r>
    <n v="23"/>
    <x v="9"/>
    <d v="2015-02-13T00:00:00"/>
    <n v="1"/>
    <s v="ANTICIPOS"/>
    <n v="-4921"/>
    <x v="0"/>
  </r>
  <r>
    <n v="23"/>
    <x v="9"/>
    <d v="2015-02-13T00:00:00"/>
    <n v="1"/>
    <s v="ANTICIPOS"/>
    <n v="4921"/>
    <x v="1"/>
  </r>
  <r>
    <n v="23"/>
    <x v="9"/>
    <d v="2015-02-13T00:00:00"/>
    <n v="3"/>
    <s v="CARGO FIJO"/>
    <n v="-320034"/>
    <x v="0"/>
  </r>
  <r>
    <n v="23"/>
    <x v="9"/>
    <d v="2015-02-13T00:00:00"/>
    <n v="3"/>
    <s v="CARGO FIJO"/>
    <n v="320034"/>
    <x v="1"/>
  </r>
  <r>
    <n v="23"/>
    <x v="9"/>
    <d v="2015-02-13T00:00:00"/>
    <n v="4"/>
    <s v="CARGO POR CONEXIÓN"/>
    <n v="-13123"/>
    <x v="0"/>
  </r>
  <r>
    <n v="23"/>
    <x v="9"/>
    <d v="2015-02-13T00:00:00"/>
    <n v="4"/>
    <s v="CARGO POR CONEXIÓN"/>
    <n v="13123"/>
    <x v="1"/>
  </r>
  <r>
    <n v="23"/>
    <x v="9"/>
    <d v="2015-02-13T00:00:00"/>
    <n v="7"/>
    <s v="CONSUMO"/>
    <n v="-38214794"/>
    <x v="0"/>
  </r>
  <r>
    <n v="23"/>
    <x v="9"/>
    <d v="2015-02-13T00:00:00"/>
    <n v="7"/>
    <s v="CONSUMO"/>
    <n v="38214794"/>
    <x v="1"/>
  </r>
  <r>
    <n v="23"/>
    <x v="9"/>
    <d v="2015-02-13T00:00:00"/>
    <n v="8"/>
    <s v="CONTRIBUCION"/>
    <n v="-1959193"/>
    <x v="0"/>
  </r>
  <r>
    <n v="23"/>
    <x v="9"/>
    <d v="2015-02-13T00:00:00"/>
    <n v="8"/>
    <s v="CONTRIBUCION"/>
    <n v="1959193"/>
    <x v="1"/>
  </r>
  <r>
    <n v="23"/>
    <x v="9"/>
    <d v="2015-02-13T00:00:00"/>
    <n v="17"/>
    <s v="RECONEXION"/>
    <n v="-44609"/>
    <x v="0"/>
  </r>
  <r>
    <n v="23"/>
    <x v="9"/>
    <d v="2015-02-13T00:00:00"/>
    <n v="17"/>
    <s v="RECONEXION"/>
    <n v="44609"/>
    <x v="1"/>
  </r>
  <r>
    <n v="23"/>
    <x v="9"/>
    <d v="2015-02-13T00:00:00"/>
    <n v="24"/>
    <s v="REVISION PERIODICA"/>
    <n v="-222974"/>
    <x v="0"/>
  </r>
  <r>
    <n v="23"/>
    <x v="9"/>
    <d v="2015-02-13T00:00:00"/>
    <n v="24"/>
    <s v="REVISION PERIODICA"/>
    <n v="222974"/>
    <x v="1"/>
  </r>
  <r>
    <n v="23"/>
    <x v="9"/>
    <d v="2015-02-13T00:00:00"/>
    <n v="28"/>
    <s v="SERVICIOS ASOCIADOS CARGO POR CONEXIÓN"/>
    <n v="-102972"/>
    <x v="0"/>
  </r>
  <r>
    <n v="23"/>
    <x v="9"/>
    <d v="2015-02-13T00:00:00"/>
    <n v="28"/>
    <s v="SERVICIOS ASOCIADOS CARGO POR CONEXIÓN"/>
    <n v="102972"/>
    <x v="1"/>
  </r>
  <r>
    <n v="23"/>
    <x v="9"/>
    <d v="2015-02-13T00:00:00"/>
    <n v="30"/>
    <s v="SUBSIDIO"/>
    <n v="-245965"/>
    <x v="1"/>
  </r>
  <r>
    <n v="23"/>
    <x v="9"/>
    <d v="2015-02-13T00:00:00"/>
    <n v="30"/>
    <s v="SUBSIDIO"/>
    <n v="245965"/>
    <x v="0"/>
  </r>
  <r>
    <n v="23"/>
    <x v="9"/>
    <d v="2015-02-13T00:00:00"/>
    <n v="46"/>
    <s v="RECARGOS MORA EXCLUIDOS"/>
    <n v="-32324"/>
    <x v="0"/>
  </r>
  <r>
    <n v="23"/>
    <x v="9"/>
    <d v="2015-02-13T00:00:00"/>
    <n v="46"/>
    <s v="RECARGOS MORA EXCLUIDOS"/>
    <n v="32324"/>
    <x v="1"/>
  </r>
  <r>
    <n v="23"/>
    <x v="9"/>
    <d v="2015-02-13T00:00:00"/>
    <n v="49"/>
    <s v="GENERACION SALDO A FAVOR"/>
    <n v="-24555"/>
    <x v="0"/>
  </r>
  <r>
    <n v="23"/>
    <x v="9"/>
    <d v="2015-02-13T00:00:00"/>
    <n v="49"/>
    <s v="GENERACION SALDO A FAVOR"/>
    <n v="24555"/>
    <x v="1"/>
  </r>
  <r>
    <n v="23"/>
    <x v="9"/>
    <d v="2015-02-13T00:00:00"/>
    <n v="52"/>
    <s v="LIBERTY MERCADO ASEGURADO"/>
    <n v="-77124"/>
    <x v="0"/>
  </r>
  <r>
    <n v="23"/>
    <x v="9"/>
    <d v="2015-02-13T00:00:00"/>
    <n v="52"/>
    <s v="LIBERTY MERCADO ASEGURADO"/>
    <n v="77124"/>
    <x v="1"/>
  </r>
  <r>
    <n v="23"/>
    <x v="9"/>
    <d v="2015-02-13T00:00:00"/>
    <n v="56"/>
    <s v="INTERESES FINANCIACION CONEXION"/>
    <n v="-161565"/>
    <x v="0"/>
  </r>
  <r>
    <n v="23"/>
    <x v="9"/>
    <d v="2015-02-13T00:00:00"/>
    <n v="56"/>
    <s v="INTERESES FINANCIACION CONEXION"/>
    <n v="161565"/>
    <x v="1"/>
  </r>
  <r>
    <n v="23"/>
    <x v="9"/>
    <d v="2015-02-13T00:00:00"/>
    <n v="58"/>
    <s v="INTERESES FINANCIACION CREDITO BRILLA"/>
    <n v="-1198086"/>
    <x v="0"/>
  </r>
  <r>
    <n v="23"/>
    <x v="9"/>
    <d v="2015-02-13T00:00:00"/>
    <n v="58"/>
    <s v="INTERESES FINANCIACION CREDITO BRILLA"/>
    <n v="1198086"/>
    <x v="1"/>
  </r>
  <r>
    <n v="23"/>
    <x v="9"/>
    <d v="2015-02-13T00:00:00"/>
    <n v="60"/>
    <s v="SEGURO BRILLA"/>
    <n v="-10187"/>
    <x v="0"/>
  </r>
  <r>
    <n v="23"/>
    <x v="9"/>
    <d v="2015-02-13T00:00:00"/>
    <n v="60"/>
    <s v="SEGURO BRILLA"/>
    <n v="10187"/>
    <x v="1"/>
  </r>
  <r>
    <n v="23"/>
    <x v="9"/>
    <d v="2015-02-13T00:00:00"/>
    <n v="81"/>
    <s v="SERVICIOS VARIOS GRAVADO"/>
    <n v="-7000"/>
    <x v="0"/>
  </r>
  <r>
    <n v="23"/>
    <x v="9"/>
    <d v="2015-02-13T00:00:00"/>
    <n v="81"/>
    <s v="SERVICIOS VARIOS GRAVADO"/>
    <n v="7000"/>
    <x v="1"/>
  </r>
  <r>
    <n v="23"/>
    <x v="9"/>
    <d v="2015-02-13T00:00:00"/>
    <n v="98"/>
    <s v="REFINANCIACION"/>
    <n v="-5526"/>
    <x v="0"/>
  </r>
  <r>
    <n v="23"/>
    <x v="9"/>
    <d v="2015-02-13T00:00:00"/>
    <n v="98"/>
    <s v="REFINANCIACION"/>
    <n v="5526"/>
    <x v="1"/>
  </r>
  <r>
    <n v="23"/>
    <x v="9"/>
    <d v="2015-02-13T00:00:00"/>
    <n v="103"/>
    <s v="INTERESES FINANC RED INTERNA"/>
    <n v="-112107"/>
    <x v="0"/>
  </r>
  <r>
    <n v="23"/>
    <x v="9"/>
    <d v="2015-02-13T00:00:00"/>
    <n v="103"/>
    <s v="INTERESES FINANC RED INTERNA"/>
    <n v="112107"/>
    <x v="1"/>
  </r>
  <r>
    <n v="23"/>
    <x v="9"/>
    <d v="2015-02-13T00:00:00"/>
    <n v="108"/>
    <s v="RED INTERNA GRAVADA BASE 4"/>
    <n v="-27618"/>
    <x v="0"/>
  </r>
  <r>
    <n v="23"/>
    <x v="9"/>
    <d v="2015-02-13T00:00:00"/>
    <n v="108"/>
    <s v="RED INTERNA GRAVADA BASE 4"/>
    <n v="27618"/>
    <x v="1"/>
  </r>
  <r>
    <n v="23"/>
    <x v="9"/>
    <d v="2015-02-13T00:00:00"/>
    <n v="110"/>
    <s v="SERVICIO ASOCIADO RED INTERNA BASE 4"/>
    <n v="-77857"/>
    <x v="0"/>
  </r>
  <r>
    <n v="23"/>
    <x v="9"/>
    <d v="2015-02-13T00:00:00"/>
    <n v="110"/>
    <s v="SERVICIO ASOCIADO RED INTERNA BASE 4"/>
    <n v="77857"/>
    <x v="1"/>
  </r>
  <r>
    <n v="23"/>
    <x v="9"/>
    <d v="2015-02-13T00:00:00"/>
    <n v="406"/>
    <s v="SUBSIDIO DISTRITO DE RIEGO"/>
    <n v="-7867947"/>
    <x v="1"/>
  </r>
  <r>
    <n v="23"/>
    <x v="9"/>
    <d v="2015-02-13T00:00:00"/>
    <n v="406"/>
    <s v="SUBSIDIO DISTRITO DE RIEGO"/>
    <n v="7867947"/>
    <x v="0"/>
  </r>
  <r>
    <n v="32"/>
    <x v="10"/>
    <d v="2015-02-13T00:00:00"/>
    <n v="1"/>
    <s v="ANTICIPOS"/>
    <n v="-1652"/>
    <x v="0"/>
  </r>
  <r>
    <n v="32"/>
    <x v="10"/>
    <d v="2015-02-13T00:00:00"/>
    <n v="1"/>
    <s v="ANTICIPOS"/>
    <n v="1652"/>
    <x v="1"/>
  </r>
  <r>
    <n v="32"/>
    <x v="10"/>
    <d v="2015-02-13T00:00:00"/>
    <n v="3"/>
    <s v="CARGO FIJO"/>
    <n v="-124964"/>
    <x v="0"/>
  </r>
  <r>
    <n v="32"/>
    <x v="10"/>
    <d v="2015-02-13T00:00:00"/>
    <n v="3"/>
    <s v="CARGO FIJO"/>
    <n v="124964"/>
    <x v="1"/>
  </r>
  <r>
    <n v="32"/>
    <x v="10"/>
    <d v="2015-02-13T00:00:00"/>
    <n v="4"/>
    <s v="CARGO POR CONEXIÓN"/>
    <n v="-175597"/>
    <x v="0"/>
  </r>
  <r>
    <n v="32"/>
    <x v="10"/>
    <d v="2015-02-13T00:00:00"/>
    <n v="4"/>
    <s v="CARGO POR CONEXIÓN"/>
    <n v="175597"/>
    <x v="1"/>
  </r>
  <r>
    <n v="32"/>
    <x v="10"/>
    <d v="2015-02-13T00:00:00"/>
    <n v="7"/>
    <s v="CONSUMO"/>
    <n v="-1873141"/>
    <x v="0"/>
  </r>
  <r>
    <n v="32"/>
    <x v="10"/>
    <d v="2015-02-13T00:00:00"/>
    <n v="7"/>
    <s v="CONSUMO"/>
    <n v="1873141"/>
    <x v="1"/>
  </r>
  <r>
    <n v="32"/>
    <x v="10"/>
    <d v="2015-02-13T00:00:00"/>
    <n v="8"/>
    <s v="CONTRIBUCION"/>
    <n v="-64936"/>
    <x v="0"/>
  </r>
  <r>
    <n v="32"/>
    <x v="10"/>
    <d v="2015-02-13T00:00:00"/>
    <n v="8"/>
    <s v="CONTRIBUCION"/>
    <n v="64936"/>
    <x v="1"/>
  </r>
  <r>
    <n v="32"/>
    <x v="10"/>
    <d v="2015-02-13T00:00:00"/>
    <n v="17"/>
    <s v="RECONEXION"/>
    <n v="-7845"/>
    <x v="0"/>
  </r>
  <r>
    <n v="32"/>
    <x v="10"/>
    <d v="2015-02-13T00:00:00"/>
    <n v="17"/>
    <s v="RECONEXION"/>
    <n v="7845"/>
    <x v="1"/>
  </r>
  <r>
    <n v="32"/>
    <x v="10"/>
    <d v="2015-02-13T00:00:00"/>
    <n v="24"/>
    <s v="REVISION PERIODICA"/>
    <n v="-57609"/>
    <x v="0"/>
  </r>
  <r>
    <n v="32"/>
    <x v="10"/>
    <d v="2015-02-13T00:00:00"/>
    <n v="24"/>
    <s v="REVISION PERIODICA"/>
    <n v="57609"/>
    <x v="1"/>
  </r>
  <r>
    <n v="32"/>
    <x v="10"/>
    <d v="2015-02-13T00:00:00"/>
    <n v="28"/>
    <s v="SERVICIOS ASOCIADOS CARGO POR CONEXIÓN"/>
    <n v="-40698"/>
    <x v="0"/>
  </r>
  <r>
    <n v="32"/>
    <x v="10"/>
    <d v="2015-02-13T00:00:00"/>
    <n v="28"/>
    <s v="SERVICIOS ASOCIADOS CARGO POR CONEXIÓN"/>
    <n v="40698"/>
    <x v="1"/>
  </r>
  <r>
    <n v="32"/>
    <x v="10"/>
    <d v="2015-02-13T00:00:00"/>
    <n v="30"/>
    <s v="SUBSIDIO"/>
    <n v="-488990"/>
    <x v="1"/>
  </r>
  <r>
    <n v="32"/>
    <x v="10"/>
    <d v="2015-02-13T00:00:00"/>
    <n v="30"/>
    <s v="SUBSIDIO"/>
    <n v="488990"/>
    <x v="0"/>
  </r>
  <r>
    <n v="32"/>
    <x v="10"/>
    <d v="2015-02-13T00:00:00"/>
    <n v="46"/>
    <s v="RECARGOS MORA EXCLUIDOS"/>
    <n v="-24643"/>
    <x v="0"/>
  </r>
  <r>
    <n v="32"/>
    <x v="10"/>
    <d v="2015-02-13T00:00:00"/>
    <n v="46"/>
    <s v="RECARGOS MORA EXCLUIDOS"/>
    <n v="24643"/>
    <x v="1"/>
  </r>
  <r>
    <n v="32"/>
    <x v="10"/>
    <d v="2015-02-13T00:00:00"/>
    <n v="52"/>
    <s v="LIBERTY MERCADO ASEGURADO"/>
    <n v="-49809"/>
    <x v="0"/>
  </r>
  <r>
    <n v="32"/>
    <x v="10"/>
    <d v="2015-02-13T00:00:00"/>
    <n v="52"/>
    <s v="LIBERTY MERCADO ASEGURADO"/>
    <n v="49809"/>
    <x v="1"/>
  </r>
  <r>
    <n v="32"/>
    <x v="10"/>
    <d v="2015-02-13T00:00:00"/>
    <n v="56"/>
    <s v="INTERESES FINANCIACION CONEXION"/>
    <n v="-249033"/>
    <x v="0"/>
  </r>
  <r>
    <n v="32"/>
    <x v="10"/>
    <d v="2015-02-13T00:00:00"/>
    <n v="56"/>
    <s v="INTERESES FINANCIACION CONEXION"/>
    <n v="249033"/>
    <x v="1"/>
  </r>
  <r>
    <n v="32"/>
    <x v="10"/>
    <d v="2015-02-13T00:00:00"/>
    <n v="58"/>
    <s v="INTERESES FINANCIACION CREDITO BRILLA"/>
    <n v="-688134"/>
    <x v="0"/>
  </r>
  <r>
    <n v="32"/>
    <x v="10"/>
    <d v="2015-02-13T00:00:00"/>
    <n v="58"/>
    <s v="INTERESES FINANCIACION CREDITO BRILLA"/>
    <n v="688134"/>
    <x v="1"/>
  </r>
  <r>
    <n v="32"/>
    <x v="10"/>
    <d v="2015-02-13T00:00:00"/>
    <n v="60"/>
    <s v="SEGURO BRILLA"/>
    <n v="-6955"/>
    <x v="0"/>
  </r>
  <r>
    <n v="32"/>
    <x v="10"/>
    <d v="2015-02-13T00:00:00"/>
    <n v="60"/>
    <s v="SEGURO BRILLA"/>
    <n v="6955"/>
    <x v="1"/>
  </r>
  <r>
    <n v="32"/>
    <x v="10"/>
    <d v="2015-02-13T00:00:00"/>
    <n v="81"/>
    <s v="SERVICIOS VARIOS GRAVADO"/>
    <n v="-11800"/>
    <x v="0"/>
  </r>
  <r>
    <n v="32"/>
    <x v="10"/>
    <d v="2015-02-13T00:00:00"/>
    <n v="81"/>
    <s v="SERVICIOS VARIOS GRAVADO"/>
    <n v="11800"/>
    <x v="1"/>
  </r>
  <r>
    <n v="32"/>
    <x v="10"/>
    <d v="2015-02-13T00:00:00"/>
    <n v="98"/>
    <s v="REFINANCIACION"/>
    <n v="-37654"/>
    <x v="0"/>
  </r>
  <r>
    <n v="32"/>
    <x v="10"/>
    <d v="2015-02-13T00:00:00"/>
    <n v="98"/>
    <s v="REFINANCIACION"/>
    <n v="37654"/>
    <x v="1"/>
  </r>
  <r>
    <n v="32"/>
    <x v="10"/>
    <d v="2015-02-13T00:00:00"/>
    <n v="103"/>
    <s v="INTERESES FINANC RED INTERNA"/>
    <n v="-279865"/>
    <x v="0"/>
  </r>
  <r>
    <n v="32"/>
    <x v="10"/>
    <d v="2015-02-13T00:00:00"/>
    <n v="103"/>
    <s v="INTERESES FINANC RED INTERNA"/>
    <n v="279865"/>
    <x v="1"/>
  </r>
  <r>
    <n v="32"/>
    <x v="10"/>
    <d v="2015-02-13T00:00:00"/>
    <n v="108"/>
    <s v="RED INTERNA GRAVADA BASE 4"/>
    <n v="-340382"/>
    <x v="0"/>
  </r>
  <r>
    <n v="32"/>
    <x v="10"/>
    <d v="2015-02-13T00:00:00"/>
    <n v="108"/>
    <s v="RED INTERNA GRAVADA BASE 4"/>
    <n v="340382"/>
    <x v="1"/>
  </r>
  <r>
    <n v="32"/>
    <x v="10"/>
    <d v="2015-02-13T00:00:00"/>
    <n v="110"/>
    <s v="SERVICIO ASOCIADO RED INTERNA BASE 4"/>
    <n v="-39291"/>
    <x v="0"/>
  </r>
  <r>
    <n v="32"/>
    <x v="10"/>
    <d v="2015-02-13T00:00:00"/>
    <n v="110"/>
    <s v="SERVICIO ASOCIADO RED INTERNA BASE 4"/>
    <n v="39291"/>
    <x v="1"/>
  </r>
  <r>
    <n v="51"/>
    <x v="11"/>
    <d v="2015-02-13T00:00:00"/>
    <n v="1"/>
    <s v="ANTICIPOS"/>
    <n v="-20933"/>
    <x v="0"/>
  </r>
  <r>
    <n v="51"/>
    <x v="11"/>
    <d v="2015-02-13T00:00:00"/>
    <n v="1"/>
    <s v="ANTICIPOS"/>
    <n v="20933"/>
    <x v="1"/>
  </r>
  <r>
    <n v="51"/>
    <x v="11"/>
    <d v="2015-02-13T00:00:00"/>
    <n v="3"/>
    <s v="CARGO FIJO"/>
    <n v="-1511556"/>
    <x v="0"/>
  </r>
  <r>
    <n v="51"/>
    <x v="11"/>
    <d v="2015-02-13T00:00:00"/>
    <n v="3"/>
    <s v="CARGO FIJO"/>
    <n v="1511556"/>
    <x v="1"/>
  </r>
  <r>
    <n v="51"/>
    <x v="11"/>
    <d v="2015-02-13T00:00:00"/>
    <n v="4"/>
    <s v="CARGO POR CONEXIÓN"/>
    <n v="-1300681"/>
    <x v="0"/>
  </r>
  <r>
    <n v="51"/>
    <x v="11"/>
    <d v="2015-02-13T00:00:00"/>
    <n v="4"/>
    <s v="CARGO POR CONEXIÓN"/>
    <n v="1300681"/>
    <x v="1"/>
  </r>
  <r>
    <n v="51"/>
    <x v="11"/>
    <d v="2015-02-13T00:00:00"/>
    <n v="7"/>
    <s v="CONSUMO"/>
    <n v="-206272932"/>
    <x v="0"/>
  </r>
  <r>
    <n v="51"/>
    <x v="11"/>
    <d v="2015-02-13T00:00:00"/>
    <n v="7"/>
    <s v="CONSUMO"/>
    <n v="206272932"/>
    <x v="1"/>
  </r>
  <r>
    <n v="51"/>
    <x v="11"/>
    <d v="2015-02-13T00:00:00"/>
    <n v="8"/>
    <s v="CONTRIBUCION"/>
    <n v="-3284573"/>
    <x v="0"/>
  </r>
  <r>
    <n v="51"/>
    <x v="11"/>
    <d v="2015-02-13T00:00:00"/>
    <n v="8"/>
    <s v="CONTRIBUCION"/>
    <n v="3284573"/>
    <x v="1"/>
  </r>
  <r>
    <n v="51"/>
    <x v="11"/>
    <d v="2015-02-13T00:00:00"/>
    <n v="17"/>
    <s v="RECONEXION"/>
    <n v="-521615"/>
    <x v="0"/>
  </r>
  <r>
    <n v="51"/>
    <x v="11"/>
    <d v="2015-02-13T00:00:00"/>
    <n v="17"/>
    <s v="RECONEXION"/>
    <n v="521615"/>
    <x v="1"/>
  </r>
  <r>
    <n v="51"/>
    <x v="11"/>
    <d v="2015-02-13T00:00:00"/>
    <n v="24"/>
    <s v="REVISION PERIODICA"/>
    <n v="-933214"/>
    <x v="0"/>
  </r>
  <r>
    <n v="51"/>
    <x v="11"/>
    <d v="2015-02-13T00:00:00"/>
    <n v="24"/>
    <s v="REVISION PERIODICA"/>
    <n v="933214"/>
    <x v="1"/>
  </r>
  <r>
    <n v="51"/>
    <x v="11"/>
    <d v="2015-02-13T00:00:00"/>
    <n v="28"/>
    <s v="SERVICIOS ASOCIADOS CARGO POR CONEXIÓN"/>
    <n v="-713526"/>
    <x v="0"/>
  </r>
  <r>
    <n v="51"/>
    <x v="11"/>
    <d v="2015-02-13T00:00:00"/>
    <n v="28"/>
    <s v="SERVICIOS ASOCIADOS CARGO POR CONEXIÓN"/>
    <n v="713526"/>
    <x v="1"/>
  </r>
  <r>
    <n v="51"/>
    <x v="11"/>
    <d v="2015-02-13T00:00:00"/>
    <n v="30"/>
    <s v="SUBSIDIO"/>
    <n v="-4398466"/>
    <x v="1"/>
  </r>
  <r>
    <n v="51"/>
    <x v="11"/>
    <d v="2015-02-13T00:00:00"/>
    <n v="30"/>
    <s v="SUBSIDIO"/>
    <n v="4398466"/>
    <x v="0"/>
  </r>
  <r>
    <n v="51"/>
    <x v="11"/>
    <d v="2015-02-13T00:00:00"/>
    <n v="32"/>
    <s v="VENTA BIENES"/>
    <n v="-523"/>
    <x v="0"/>
  </r>
  <r>
    <n v="51"/>
    <x v="11"/>
    <d v="2015-02-13T00:00:00"/>
    <n v="32"/>
    <s v="VENTA BIENES"/>
    <n v="523"/>
    <x v="1"/>
  </r>
  <r>
    <n v="51"/>
    <x v="11"/>
    <d v="2015-02-13T00:00:00"/>
    <n v="46"/>
    <s v="RECARGOS MORA EXCLUIDOS"/>
    <n v="-385901"/>
    <x v="0"/>
  </r>
  <r>
    <n v="51"/>
    <x v="11"/>
    <d v="2015-02-13T00:00:00"/>
    <n v="46"/>
    <s v="RECARGOS MORA EXCLUIDOS"/>
    <n v="385901"/>
    <x v="1"/>
  </r>
  <r>
    <n v="51"/>
    <x v="11"/>
    <d v="2015-02-13T00:00:00"/>
    <n v="49"/>
    <s v="GENERACION SALDO A FAVOR"/>
    <n v="-186316"/>
    <x v="0"/>
  </r>
  <r>
    <n v="51"/>
    <x v="11"/>
    <d v="2015-02-13T00:00:00"/>
    <n v="49"/>
    <s v="GENERACION SALDO A FAVOR"/>
    <n v="186316"/>
    <x v="1"/>
  </r>
  <r>
    <n v="51"/>
    <x v="11"/>
    <d v="2015-02-13T00:00:00"/>
    <n v="52"/>
    <s v="LIBERTY MERCADO ASEGURADO"/>
    <n v="-552959"/>
    <x v="0"/>
  </r>
  <r>
    <n v="51"/>
    <x v="11"/>
    <d v="2015-02-13T00:00:00"/>
    <n v="52"/>
    <s v="LIBERTY MERCADO ASEGURADO"/>
    <n v="552959"/>
    <x v="1"/>
  </r>
  <r>
    <n v="51"/>
    <x v="11"/>
    <d v="2015-02-13T00:00:00"/>
    <n v="56"/>
    <s v="INTERESES FINANCIACION CONEXION"/>
    <n v="-2429547"/>
    <x v="0"/>
  </r>
  <r>
    <n v="51"/>
    <x v="11"/>
    <d v="2015-02-13T00:00:00"/>
    <n v="56"/>
    <s v="INTERESES FINANCIACION CONEXION"/>
    <n v="2429547"/>
    <x v="1"/>
  </r>
  <r>
    <n v="51"/>
    <x v="11"/>
    <d v="2015-02-13T00:00:00"/>
    <n v="58"/>
    <s v="INTERESES FINANCIACION CREDITO BRILLA"/>
    <n v="-9125594"/>
    <x v="0"/>
  </r>
  <r>
    <n v="51"/>
    <x v="11"/>
    <d v="2015-02-13T00:00:00"/>
    <n v="58"/>
    <s v="INTERESES FINANCIACION CREDITO BRILLA"/>
    <n v="9125594"/>
    <x v="1"/>
  </r>
  <r>
    <n v="51"/>
    <x v="11"/>
    <d v="2015-02-13T00:00:00"/>
    <n v="60"/>
    <s v="SEGURO BRILLA"/>
    <n v="-74064"/>
    <x v="0"/>
  </r>
  <r>
    <n v="51"/>
    <x v="11"/>
    <d v="2015-02-13T00:00:00"/>
    <n v="60"/>
    <s v="SEGURO BRILLA"/>
    <n v="74064"/>
    <x v="1"/>
  </r>
  <r>
    <n v="51"/>
    <x v="11"/>
    <d v="2015-02-13T00:00:00"/>
    <n v="81"/>
    <s v="SERVICIOS VARIOS GRAVADO"/>
    <n v="-107084"/>
    <x v="0"/>
  </r>
  <r>
    <n v="51"/>
    <x v="11"/>
    <d v="2015-02-13T00:00:00"/>
    <n v="81"/>
    <s v="SERVICIOS VARIOS GRAVADO"/>
    <n v="107084"/>
    <x v="1"/>
  </r>
  <r>
    <n v="51"/>
    <x v="11"/>
    <d v="2015-02-13T00:00:00"/>
    <n v="83"/>
    <s v="GASMECO"/>
    <n v="-903"/>
    <x v="0"/>
  </r>
  <r>
    <n v="51"/>
    <x v="11"/>
    <d v="2015-02-13T00:00:00"/>
    <n v="83"/>
    <s v="GASMECO"/>
    <n v="903"/>
    <x v="1"/>
  </r>
  <r>
    <n v="51"/>
    <x v="11"/>
    <d v="2015-02-13T00:00:00"/>
    <n v="85"/>
    <s v="BIENESTAR EMPLEADOS"/>
    <n v="-39103"/>
    <x v="1"/>
  </r>
  <r>
    <n v="51"/>
    <x v="11"/>
    <d v="2015-02-13T00:00:00"/>
    <n v="85"/>
    <s v="BIENESTAR EMPLEADOS"/>
    <n v="39103"/>
    <x v="0"/>
  </r>
  <r>
    <n v="51"/>
    <x v="11"/>
    <d v="2015-02-13T00:00:00"/>
    <n v="87"/>
    <s v="INTERESES DE FINANCIACION GASMECO"/>
    <n v="-533"/>
    <x v="0"/>
  </r>
  <r>
    <n v="51"/>
    <x v="11"/>
    <d v="2015-02-13T00:00:00"/>
    <n v="87"/>
    <s v="INTERESES DE FINANCIACION GASMECO"/>
    <n v="533"/>
    <x v="1"/>
  </r>
  <r>
    <n v="51"/>
    <x v="11"/>
    <d v="2015-02-13T00:00:00"/>
    <n v="98"/>
    <s v="REFINANCIACION"/>
    <n v="-1427644"/>
    <x v="0"/>
  </r>
  <r>
    <n v="51"/>
    <x v="11"/>
    <d v="2015-02-13T00:00:00"/>
    <n v="98"/>
    <s v="REFINANCIACION"/>
    <n v="1427644"/>
    <x v="1"/>
  </r>
  <r>
    <n v="51"/>
    <x v="11"/>
    <d v="2015-02-13T00:00:00"/>
    <n v="99"/>
    <s v="RECARGO POR MORA  EXCLUIDO CREDITO SEGUROS"/>
    <n v="-14"/>
    <x v="0"/>
  </r>
  <r>
    <n v="51"/>
    <x v="11"/>
    <d v="2015-02-13T00:00:00"/>
    <n v="99"/>
    <s v="RECARGO POR MORA  EXCLUIDO CREDITO SEGUROS"/>
    <n v="14"/>
    <x v="1"/>
  </r>
  <r>
    <n v="51"/>
    <x v="11"/>
    <d v="2015-02-13T00:00:00"/>
    <n v="100"/>
    <s v="RECARGO POR MORA RED INTERNA"/>
    <n v="-1125"/>
    <x v="0"/>
  </r>
  <r>
    <n v="51"/>
    <x v="11"/>
    <d v="2015-02-13T00:00:00"/>
    <n v="100"/>
    <s v="RECARGO POR MORA RED INTERNA"/>
    <n v="1125"/>
    <x v="1"/>
  </r>
  <r>
    <n v="51"/>
    <x v="11"/>
    <d v="2015-02-13T00:00:00"/>
    <n v="101"/>
    <s v="RECARGO POR MORA  GRAVADOS OTROS SERVICIOS"/>
    <n v="-84"/>
    <x v="0"/>
  </r>
  <r>
    <n v="51"/>
    <x v="11"/>
    <d v="2015-02-13T00:00:00"/>
    <n v="101"/>
    <s v="RECARGO POR MORA  GRAVADOS OTROS SERVICIOS"/>
    <n v="84"/>
    <x v="1"/>
  </r>
  <r>
    <n v="51"/>
    <x v="11"/>
    <d v="2015-02-13T00:00:00"/>
    <n v="103"/>
    <s v="INTERESES FINANC RED INTERNA"/>
    <n v="-1540851"/>
    <x v="0"/>
  </r>
  <r>
    <n v="51"/>
    <x v="11"/>
    <d v="2015-02-13T00:00:00"/>
    <n v="103"/>
    <s v="INTERESES FINANC RED INTERNA"/>
    <n v="1540851"/>
    <x v="1"/>
  </r>
  <r>
    <n v="51"/>
    <x v="11"/>
    <d v="2015-02-13T00:00:00"/>
    <n v="104"/>
    <s v="IMPUESTO DE IVA 1,12%"/>
    <n v="-14"/>
    <x v="0"/>
  </r>
  <r>
    <n v="51"/>
    <x v="11"/>
    <d v="2015-02-13T00:00:00"/>
    <n v="104"/>
    <s v="IMPUESTO DE IVA 1,12%"/>
    <n v="14"/>
    <x v="1"/>
  </r>
  <r>
    <n v="51"/>
    <x v="11"/>
    <d v="2015-02-13T00:00:00"/>
    <n v="106"/>
    <s v="IMPUESTO 16%"/>
    <n v="-6"/>
    <x v="0"/>
  </r>
  <r>
    <n v="51"/>
    <x v="11"/>
    <d v="2015-02-13T00:00:00"/>
    <n v="106"/>
    <s v="IMPUESTO 16%"/>
    <n v="6"/>
    <x v="1"/>
  </r>
  <r>
    <n v="51"/>
    <x v="11"/>
    <d v="2015-02-13T00:00:00"/>
    <n v="108"/>
    <s v="RED INTERNA GRAVADA BASE 4"/>
    <n v="-1307815"/>
    <x v="0"/>
  </r>
  <r>
    <n v="51"/>
    <x v="11"/>
    <d v="2015-02-13T00:00:00"/>
    <n v="108"/>
    <s v="RED INTERNA GRAVADA BASE 4"/>
    <n v="1307815"/>
    <x v="1"/>
  </r>
  <r>
    <n v="51"/>
    <x v="11"/>
    <d v="2015-02-13T00:00:00"/>
    <n v="110"/>
    <s v="SERVICIO ASOCIADO RED INTERNA BASE 4"/>
    <n v="-1445770"/>
    <x v="0"/>
  </r>
  <r>
    <n v="51"/>
    <x v="11"/>
    <d v="2015-02-13T00:00:00"/>
    <n v="110"/>
    <s v="SERVICIO ASOCIADO RED INTERNA BASE 4"/>
    <n v="1445770"/>
    <x v="1"/>
  </r>
  <r>
    <n v="51"/>
    <x v="11"/>
    <d v="2015-02-13T00:00:00"/>
    <n v="406"/>
    <s v="SUBSIDIO DISTRITO DE RIEGO"/>
    <n v="-5004840"/>
    <x v="1"/>
  </r>
  <r>
    <n v="51"/>
    <x v="11"/>
    <d v="2015-02-13T00:00:00"/>
    <n v="406"/>
    <s v="SUBSIDIO DISTRITO DE RIEGO"/>
    <n v="5004840"/>
    <x v="0"/>
  </r>
  <r>
    <n v="52"/>
    <x v="12"/>
    <d v="2015-02-13T00:00:00"/>
    <n v="1"/>
    <s v="ANTICIPOS"/>
    <n v="-14686"/>
    <x v="0"/>
  </r>
  <r>
    <n v="52"/>
    <x v="12"/>
    <d v="2015-02-13T00:00:00"/>
    <n v="1"/>
    <s v="ANTICIPOS"/>
    <n v="14686"/>
    <x v="1"/>
  </r>
  <r>
    <n v="52"/>
    <x v="12"/>
    <d v="2015-02-13T00:00:00"/>
    <n v="3"/>
    <s v="CARGO FIJO"/>
    <n v="-590125"/>
    <x v="0"/>
  </r>
  <r>
    <n v="52"/>
    <x v="12"/>
    <d v="2015-02-13T00:00:00"/>
    <n v="3"/>
    <s v="CARGO FIJO"/>
    <n v="590125"/>
    <x v="1"/>
  </r>
  <r>
    <n v="52"/>
    <x v="12"/>
    <d v="2015-02-13T00:00:00"/>
    <n v="4"/>
    <s v="CARGO POR CONEXIÓN"/>
    <n v="-221470"/>
    <x v="0"/>
  </r>
  <r>
    <n v="52"/>
    <x v="12"/>
    <d v="2015-02-13T00:00:00"/>
    <n v="4"/>
    <s v="CARGO POR CONEXIÓN"/>
    <n v="221470"/>
    <x v="1"/>
  </r>
  <r>
    <n v="52"/>
    <x v="12"/>
    <d v="2015-02-13T00:00:00"/>
    <n v="7"/>
    <s v="CONSUMO"/>
    <n v="-8985600"/>
    <x v="0"/>
  </r>
  <r>
    <n v="52"/>
    <x v="12"/>
    <d v="2015-02-13T00:00:00"/>
    <n v="7"/>
    <s v="CONSUMO"/>
    <n v="8985600"/>
    <x v="1"/>
  </r>
  <r>
    <n v="52"/>
    <x v="12"/>
    <d v="2015-02-13T00:00:00"/>
    <n v="8"/>
    <s v="CONTRIBUCION"/>
    <n v="-340679"/>
    <x v="0"/>
  </r>
  <r>
    <n v="52"/>
    <x v="12"/>
    <d v="2015-02-13T00:00:00"/>
    <n v="8"/>
    <s v="CONTRIBUCION"/>
    <n v="340679"/>
    <x v="1"/>
  </r>
  <r>
    <n v="52"/>
    <x v="12"/>
    <d v="2015-02-13T00:00:00"/>
    <n v="17"/>
    <s v="RECONEXION"/>
    <n v="-76200"/>
    <x v="0"/>
  </r>
  <r>
    <n v="52"/>
    <x v="12"/>
    <d v="2015-02-13T00:00:00"/>
    <n v="17"/>
    <s v="RECONEXION"/>
    <n v="76200"/>
    <x v="1"/>
  </r>
  <r>
    <n v="52"/>
    <x v="12"/>
    <d v="2015-02-13T00:00:00"/>
    <n v="24"/>
    <s v="REVISION PERIODICA"/>
    <n v="-380994"/>
    <x v="0"/>
  </r>
  <r>
    <n v="52"/>
    <x v="12"/>
    <d v="2015-02-13T00:00:00"/>
    <n v="24"/>
    <s v="REVISION PERIODICA"/>
    <n v="380994"/>
    <x v="1"/>
  </r>
  <r>
    <n v="52"/>
    <x v="12"/>
    <d v="2015-02-13T00:00:00"/>
    <n v="28"/>
    <s v="SERVICIOS ASOCIADOS CARGO POR CONEXIÓN"/>
    <n v="-254003"/>
    <x v="0"/>
  </r>
  <r>
    <n v="52"/>
    <x v="12"/>
    <d v="2015-02-13T00:00:00"/>
    <n v="28"/>
    <s v="SERVICIOS ASOCIADOS CARGO POR CONEXIÓN"/>
    <n v="254003"/>
    <x v="1"/>
  </r>
  <r>
    <n v="52"/>
    <x v="12"/>
    <d v="2015-02-13T00:00:00"/>
    <n v="30"/>
    <s v="SUBSIDIO"/>
    <n v="-1756245"/>
    <x v="1"/>
  </r>
  <r>
    <n v="52"/>
    <x v="12"/>
    <d v="2015-02-13T00:00:00"/>
    <n v="30"/>
    <s v="SUBSIDIO"/>
    <n v="1756245"/>
    <x v="0"/>
  </r>
  <r>
    <n v="52"/>
    <x v="12"/>
    <d v="2015-02-13T00:00:00"/>
    <n v="46"/>
    <s v="RECARGOS MORA EXCLUIDOS"/>
    <n v="-82011"/>
    <x v="0"/>
  </r>
  <r>
    <n v="52"/>
    <x v="12"/>
    <d v="2015-02-13T00:00:00"/>
    <n v="46"/>
    <s v="RECARGOS MORA EXCLUIDOS"/>
    <n v="82011"/>
    <x v="1"/>
  </r>
  <r>
    <n v="52"/>
    <x v="12"/>
    <d v="2015-02-13T00:00:00"/>
    <n v="49"/>
    <s v="GENERACION SALDO A FAVOR"/>
    <n v="-21649"/>
    <x v="0"/>
  </r>
  <r>
    <n v="52"/>
    <x v="12"/>
    <d v="2015-02-13T00:00:00"/>
    <n v="49"/>
    <s v="GENERACION SALDO A FAVOR"/>
    <n v="21649"/>
    <x v="1"/>
  </r>
  <r>
    <n v="52"/>
    <x v="12"/>
    <d v="2015-02-13T00:00:00"/>
    <n v="52"/>
    <s v="LIBERTY MERCADO ASEGURADO"/>
    <n v="-170269"/>
    <x v="0"/>
  </r>
  <r>
    <n v="52"/>
    <x v="12"/>
    <d v="2015-02-13T00:00:00"/>
    <n v="52"/>
    <s v="LIBERTY MERCADO ASEGURADO"/>
    <n v="170269"/>
    <x v="1"/>
  </r>
  <r>
    <n v="52"/>
    <x v="12"/>
    <d v="2015-02-13T00:00:00"/>
    <n v="56"/>
    <s v="INTERESES FINANCIACION CONEXION"/>
    <n v="-822004"/>
    <x v="0"/>
  </r>
  <r>
    <n v="52"/>
    <x v="12"/>
    <d v="2015-02-13T00:00:00"/>
    <n v="56"/>
    <s v="INTERESES FINANCIACION CONEXION"/>
    <n v="822004"/>
    <x v="1"/>
  </r>
  <r>
    <n v="52"/>
    <x v="12"/>
    <d v="2015-02-13T00:00:00"/>
    <n v="58"/>
    <s v="INTERESES FINANCIACION CREDITO BRILLA"/>
    <n v="-3433029"/>
    <x v="0"/>
  </r>
  <r>
    <n v="52"/>
    <x v="12"/>
    <d v="2015-02-13T00:00:00"/>
    <n v="58"/>
    <s v="INTERESES FINANCIACION CREDITO BRILLA"/>
    <n v="3433029"/>
    <x v="1"/>
  </r>
  <r>
    <n v="52"/>
    <x v="12"/>
    <d v="2015-02-13T00:00:00"/>
    <n v="60"/>
    <s v="SEGURO BRILLA"/>
    <n v="-26948"/>
    <x v="0"/>
  </r>
  <r>
    <n v="52"/>
    <x v="12"/>
    <d v="2015-02-13T00:00:00"/>
    <n v="60"/>
    <s v="SEGURO BRILLA"/>
    <n v="26948"/>
    <x v="1"/>
  </r>
  <r>
    <n v="52"/>
    <x v="12"/>
    <d v="2015-02-13T00:00:00"/>
    <n v="81"/>
    <s v="SERVICIOS VARIOS GRAVADO"/>
    <n v="-13218"/>
    <x v="0"/>
  </r>
  <r>
    <n v="52"/>
    <x v="12"/>
    <d v="2015-02-13T00:00:00"/>
    <n v="81"/>
    <s v="SERVICIOS VARIOS GRAVADO"/>
    <n v="13218"/>
    <x v="1"/>
  </r>
  <r>
    <n v="52"/>
    <x v="12"/>
    <d v="2015-02-13T00:00:00"/>
    <n v="98"/>
    <s v="REFINANCIACION"/>
    <n v="-179173"/>
    <x v="0"/>
  </r>
  <r>
    <n v="52"/>
    <x v="12"/>
    <d v="2015-02-13T00:00:00"/>
    <n v="98"/>
    <s v="REFINANCIACION"/>
    <n v="179173"/>
    <x v="1"/>
  </r>
  <r>
    <n v="52"/>
    <x v="12"/>
    <d v="2015-02-13T00:00:00"/>
    <n v="103"/>
    <s v="INTERESES FINANC RED INTERNA"/>
    <n v="-604588"/>
    <x v="0"/>
  </r>
  <r>
    <n v="52"/>
    <x v="12"/>
    <d v="2015-02-13T00:00:00"/>
    <n v="103"/>
    <s v="INTERESES FINANC RED INTERNA"/>
    <n v="604588"/>
    <x v="1"/>
  </r>
  <r>
    <n v="52"/>
    <x v="12"/>
    <d v="2015-02-13T00:00:00"/>
    <n v="108"/>
    <s v="RED INTERNA GRAVADA BASE 4"/>
    <n v="-393057"/>
    <x v="0"/>
  </r>
  <r>
    <n v="52"/>
    <x v="12"/>
    <d v="2015-02-13T00:00:00"/>
    <n v="108"/>
    <s v="RED INTERNA GRAVADA BASE 4"/>
    <n v="393057"/>
    <x v="1"/>
  </r>
  <r>
    <n v="52"/>
    <x v="12"/>
    <d v="2015-02-13T00:00:00"/>
    <n v="110"/>
    <s v="SERVICIO ASOCIADO RED INTERNA BASE 4"/>
    <n v="-220113"/>
    <x v="0"/>
  </r>
  <r>
    <n v="52"/>
    <x v="12"/>
    <d v="2015-02-13T00:00:00"/>
    <n v="110"/>
    <s v="SERVICIO ASOCIADO RED INTERNA BASE 4"/>
    <n v="220113"/>
    <x v="1"/>
  </r>
  <r>
    <n v="500"/>
    <x v="13"/>
    <d v="2015-02-13T00:00:00"/>
    <n v="1"/>
    <s v="ANTICIPOS"/>
    <n v="-300087"/>
    <x v="0"/>
  </r>
  <r>
    <n v="500"/>
    <x v="13"/>
    <d v="2015-02-13T00:00:00"/>
    <n v="1"/>
    <s v="ANTICIPOS"/>
    <n v="300087"/>
    <x v="1"/>
  </r>
  <r>
    <n v="500"/>
    <x v="13"/>
    <d v="2015-02-13T00:00:00"/>
    <n v="3"/>
    <s v="CARGO FIJO"/>
    <n v="-191971"/>
    <x v="0"/>
  </r>
  <r>
    <n v="500"/>
    <x v="13"/>
    <d v="2015-02-13T00:00:00"/>
    <n v="3"/>
    <s v="CARGO FIJO"/>
    <n v="191971"/>
    <x v="1"/>
  </r>
  <r>
    <n v="500"/>
    <x v="13"/>
    <d v="2015-02-13T00:00:00"/>
    <n v="4"/>
    <s v="CARGO POR CONEXIÓN"/>
    <n v="-121975"/>
    <x v="0"/>
  </r>
  <r>
    <n v="500"/>
    <x v="13"/>
    <d v="2015-02-13T00:00:00"/>
    <n v="4"/>
    <s v="CARGO POR CONEXIÓN"/>
    <n v="121975"/>
    <x v="1"/>
  </r>
  <r>
    <n v="500"/>
    <x v="13"/>
    <d v="2015-02-13T00:00:00"/>
    <n v="7"/>
    <s v="CONSUMO"/>
    <n v="-4240890"/>
    <x v="0"/>
  </r>
  <r>
    <n v="500"/>
    <x v="13"/>
    <d v="2015-02-13T00:00:00"/>
    <n v="7"/>
    <s v="CONSUMO"/>
    <n v="4240890"/>
    <x v="1"/>
  </r>
  <r>
    <n v="500"/>
    <x v="13"/>
    <d v="2015-02-13T00:00:00"/>
    <n v="8"/>
    <s v="CONTRIBUCION"/>
    <n v="-246507"/>
    <x v="0"/>
  </r>
  <r>
    <n v="500"/>
    <x v="13"/>
    <d v="2015-02-13T00:00:00"/>
    <n v="8"/>
    <s v="CONTRIBUCION"/>
    <n v="246507"/>
    <x v="1"/>
  </r>
  <r>
    <n v="500"/>
    <x v="13"/>
    <d v="2015-02-13T00:00:00"/>
    <n v="17"/>
    <s v="RECONEXION"/>
    <n v="-541023"/>
    <x v="0"/>
  </r>
  <r>
    <n v="500"/>
    <x v="13"/>
    <d v="2015-02-13T00:00:00"/>
    <n v="17"/>
    <s v="RECONEXION"/>
    <n v="541023"/>
    <x v="1"/>
  </r>
  <r>
    <n v="500"/>
    <x v="13"/>
    <d v="2015-02-13T00:00:00"/>
    <n v="24"/>
    <s v="REVISION PERIODICA"/>
    <n v="-486736"/>
    <x v="0"/>
  </r>
  <r>
    <n v="500"/>
    <x v="13"/>
    <d v="2015-02-13T00:00:00"/>
    <n v="24"/>
    <s v="REVISION PERIODICA"/>
    <n v="486736"/>
    <x v="1"/>
  </r>
  <r>
    <n v="500"/>
    <x v="13"/>
    <d v="2015-02-13T00:00:00"/>
    <n v="28"/>
    <s v="SERVICIOS ASOCIADOS CARGO POR CONEXIÓN"/>
    <n v="-421193"/>
    <x v="0"/>
  </r>
  <r>
    <n v="500"/>
    <x v="13"/>
    <d v="2015-02-13T00:00:00"/>
    <n v="28"/>
    <s v="SERVICIOS ASOCIADOS CARGO POR CONEXIÓN"/>
    <n v="421193"/>
    <x v="1"/>
  </r>
  <r>
    <n v="500"/>
    <x v="13"/>
    <d v="2015-02-13T00:00:00"/>
    <n v="30"/>
    <s v="SUBSIDIO"/>
    <n v="-446196"/>
    <x v="1"/>
  </r>
  <r>
    <n v="500"/>
    <x v="13"/>
    <d v="2015-02-13T00:00:00"/>
    <n v="30"/>
    <s v="SUBSIDIO"/>
    <n v="446196"/>
    <x v="0"/>
  </r>
  <r>
    <n v="500"/>
    <x v="13"/>
    <d v="2015-02-13T00:00:00"/>
    <n v="46"/>
    <s v="RECARGOS MORA EXCLUIDOS"/>
    <n v="-59680"/>
    <x v="0"/>
  </r>
  <r>
    <n v="500"/>
    <x v="13"/>
    <d v="2015-02-13T00:00:00"/>
    <n v="46"/>
    <s v="RECARGOS MORA EXCLUIDOS"/>
    <n v="59680"/>
    <x v="1"/>
  </r>
  <r>
    <n v="500"/>
    <x v="13"/>
    <d v="2015-02-13T00:00:00"/>
    <n v="52"/>
    <s v="LIBERTY MERCADO ASEGURADO"/>
    <n v="-14630"/>
    <x v="0"/>
  </r>
  <r>
    <n v="500"/>
    <x v="13"/>
    <d v="2015-02-13T00:00:00"/>
    <n v="52"/>
    <s v="LIBERTY MERCADO ASEGURADO"/>
    <n v="14630"/>
    <x v="1"/>
  </r>
  <r>
    <n v="500"/>
    <x v="13"/>
    <d v="2015-02-13T00:00:00"/>
    <n v="56"/>
    <s v="INTERESES FINANCIACION CONEXION"/>
    <n v="-880512"/>
    <x v="0"/>
  </r>
  <r>
    <n v="500"/>
    <x v="13"/>
    <d v="2015-02-13T00:00:00"/>
    <n v="56"/>
    <s v="INTERESES FINANCIACION CONEXION"/>
    <n v="880512"/>
    <x v="1"/>
  </r>
  <r>
    <n v="500"/>
    <x v="13"/>
    <d v="2015-02-13T00:00:00"/>
    <n v="58"/>
    <s v="INTERESES FINANCIACION CREDITO BRILLA"/>
    <n v="-9160304"/>
    <x v="0"/>
  </r>
  <r>
    <n v="500"/>
    <x v="13"/>
    <d v="2015-02-13T00:00:00"/>
    <n v="58"/>
    <s v="INTERESES FINANCIACION CREDITO BRILLA"/>
    <n v="9160304"/>
    <x v="1"/>
  </r>
  <r>
    <n v="500"/>
    <x v="13"/>
    <d v="2015-02-13T00:00:00"/>
    <n v="60"/>
    <s v="SEGURO BRILLA"/>
    <n v="-14241"/>
    <x v="0"/>
  </r>
  <r>
    <n v="500"/>
    <x v="13"/>
    <d v="2015-02-13T00:00:00"/>
    <n v="60"/>
    <s v="SEGURO BRILLA"/>
    <n v="14241"/>
    <x v="1"/>
  </r>
  <r>
    <n v="500"/>
    <x v="13"/>
    <d v="2015-02-13T00:00:00"/>
    <n v="81"/>
    <s v="SERVICIOS VARIOS GRAVADO"/>
    <n v="-34826"/>
    <x v="0"/>
  </r>
  <r>
    <n v="500"/>
    <x v="13"/>
    <d v="2015-02-13T00:00:00"/>
    <n v="81"/>
    <s v="SERVICIOS VARIOS GRAVADO"/>
    <n v="34826"/>
    <x v="1"/>
  </r>
  <r>
    <n v="500"/>
    <x v="13"/>
    <d v="2015-02-13T00:00:00"/>
    <n v="85"/>
    <s v="BIENESTAR EMPLEADOS"/>
    <n v="-30852"/>
    <x v="1"/>
  </r>
  <r>
    <n v="500"/>
    <x v="13"/>
    <d v="2015-02-13T00:00:00"/>
    <n v="85"/>
    <s v="BIENESTAR EMPLEADOS"/>
    <n v="30852"/>
    <x v="0"/>
  </r>
  <r>
    <n v="500"/>
    <x v="13"/>
    <d v="2015-02-13T00:00:00"/>
    <n v="98"/>
    <s v="REFINANCIACION"/>
    <n v="-2314187"/>
    <x v="0"/>
  </r>
  <r>
    <n v="500"/>
    <x v="13"/>
    <d v="2015-02-13T00:00:00"/>
    <n v="98"/>
    <s v="REFINANCIACION"/>
    <n v="2314187"/>
    <x v="1"/>
  </r>
  <r>
    <n v="500"/>
    <x v="13"/>
    <d v="2015-02-13T00:00:00"/>
    <n v="99"/>
    <s v="RECARGO POR MORA  EXCLUIDO CREDITO SEGUROS"/>
    <n v="-6"/>
    <x v="0"/>
  </r>
  <r>
    <n v="500"/>
    <x v="13"/>
    <d v="2015-02-13T00:00:00"/>
    <n v="99"/>
    <s v="RECARGO POR MORA  EXCLUIDO CREDITO SEGUROS"/>
    <n v="6"/>
    <x v="1"/>
  </r>
  <r>
    <n v="500"/>
    <x v="13"/>
    <d v="2015-02-13T00:00:00"/>
    <n v="100"/>
    <s v="RECARGO POR MORA RED INTERNA"/>
    <n v="-78"/>
    <x v="0"/>
  </r>
  <r>
    <n v="500"/>
    <x v="13"/>
    <d v="2015-02-13T00:00:00"/>
    <n v="100"/>
    <s v="RECARGO POR MORA RED INTERNA"/>
    <n v="78"/>
    <x v="1"/>
  </r>
  <r>
    <n v="500"/>
    <x v="13"/>
    <d v="2015-02-13T00:00:00"/>
    <n v="101"/>
    <s v="RECARGO POR MORA  GRAVADOS OTROS SERVICIOS"/>
    <n v="-20"/>
    <x v="0"/>
  </r>
  <r>
    <n v="500"/>
    <x v="13"/>
    <d v="2015-02-13T00:00:00"/>
    <n v="101"/>
    <s v="RECARGO POR MORA  GRAVADOS OTROS SERVICIOS"/>
    <n v="20"/>
    <x v="1"/>
  </r>
  <r>
    <n v="500"/>
    <x v="13"/>
    <d v="2015-02-13T00:00:00"/>
    <n v="103"/>
    <s v="INTERESES FINANC RED INTERNA"/>
    <n v="-119921"/>
    <x v="0"/>
  </r>
  <r>
    <n v="500"/>
    <x v="13"/>
    <d v="2015-02-13T00:00:00"/>
    <n v="103"/>
    <s v="INTERESES FINANC RED INTERNA"/>
    <n v="119921"/>
    <x v="1"/>
  </r>
  <r>
    <n v="500"/>
    <x v="13"/>
    <d v="2015-02-13T00:00:00"/>
    <n v="104"/>
    <s v="IMPUESTO DE IVA 1,12%"/>
    <n v="-9"/>
    <x v="0"/>
  </r>
  <r>
    <n v="500"/>
    <x v="13"/>
    <d v="2015-02-13T00:00:00"/>
    <n v="104"/>
    <s v="IMPUESTO DE IVA 1,12%"/>
    <n v="9"/>
    <x v="1"/>
  </r>
  <r>
    <n v="500"/>
    <x v="13"/>
    <d v="2015-02-13T00:00:00"/>
    <n v="108"/>
    <s v="RED INTERNA GRAVADA BASE 4"/>
    <n v="-244426"/>
    <x v="0"/>
  </r>
  <r>
    <n v="500"/>
    <x v="13"/>
    <d v="2015-02-13T00:00:00"/>
    <n v="108"/>
    <s v="RED INTERNA GRAVADA BASE 4"/>
    <n v="244426"/>
    <x v="1"/>
  </r>
  <r>
    <n v="500"/>
    <x v="13"/>
    <d v="2015-02-13T00:00:00"/>
    <n v="110"/>
    <s v="SERVICIO ASOCIADO RED INTERNA BASE 4"/>
    <n v="-601964"/>
    <x v="0"/>
  </r>
  <r>
    <n v="500"/>
    <x v="13"/>
    <d v="2015-02-13T00:00:00"/>
    <n v="110"/>
    <s v="SERVICIO ASOCIADO RED INTERNA BASE 4"/>
    <n v="601964"/>
    <x v="1"/>
  </r>
  <r>
    <n v="501"/>
    <x v="14"/>
    <d v="2015-02-13T00:00:00"/>
    <n v="1"/>
    <s v="ANTICIPOS"/>
    <n v="-100000"/>
    <x v="0"/>
  </r>
  <r>
    <n v="501"/>
    <x v="14"/>
    <d v="2015-02-13T00:00:00"/>
    <n v="1"/>
    <s v="ANTICIPOS"/>
    <n v="100000"/>
    <x v="1"/>
  </r>
  <r>
    <n v="501"/>
    <x v="14"/>
    <d v="2015-02-13T00:00:00"/>
    <n v="3"/>
    <s v="CARGO FIJO"/>
    <n v="-62870"/>
    <x v="0"/>
  </r>
  <r>
    <n v="501"/>
    <x v="14"/>
    <d v="2015-02-13T00:00:00"/>
    <n v="3"/>
    <s v="CARGO FIJO"/>
    <n v="62870"/>
    <x v="1"/>
  </r>
  <r>
    <n v="501"/>
    <x v="14"/>
    <d v="2015-02-13T00:00:00"/>
    <n v="7"/>
    <s v="CONSUMO"/>
    <n v="-165746"/>
    <x v="0"/>
  </r>
  <r>
    <n v="501"/>
    <x v="14"/>
    <d v="2015-02-13T00:00:00"/>
    <n v="7"/>
    <s v="CONSUMO"/>
    <n v="165746"/>
    <x v="1"/>
  </r>
  <r>
    <n v="501"/>
    <x v="14"/>
    <d v="2015-02-13T00:00:00"/>
    <n v="8"/>
    <s v="CONTRIBUCION"/>
    <n v="-3343"/>
    <x v="0"/>
  </r>
  <r>
    <n v="501"/>
    <x v="14"/>
    <d v="2015-02-13T00:00:00"/>
    <n v="8"/>
    <s v="CONTRIBUCION"/>
    <n v="3343"/>
    <x v="1"/>
  </r>
  <r>
    <n v="501"/>
    <x v="14"/>
    <d v="2015-02-13T00:00:00"/>
    <n v="17"/>
    <s v="RECONEXION"/>
    <n v="-122296"/>
    <x v="0"/>
  </r>
  <r>
    <n v="501"/>
    <x v="14"/>
    <d v="2015-02-13T00:00:00"/>
    <n v="17"/>
    <s v="RECONEXION"/>
    <n v="122296"/>
    <x v="1"/>
  </r>
  <r>
    <n v="501"/>
    <x v="14"/>
    <d v="2015-02-13T00:00:00"/>
    <n v="24"/>
    <s v="REVISION PERIODICA"/>
    <n v="-234409"/>
    <x v="0"/>
  </r>
  <r>
    <n v="501"/>
    <x v="14"/>
    <d v="2015-02-13T00:00:00"/>
    <n v="24"/>
    <s v="REVISION PERIODICA"/>
    <n v="234409"/>
    <x v="1"/>
  </r>
  <r>
    <n v="501"/>
    <x v="14"/>
    <d v="2015-02-13T00:00:00"/>
    <n v="28"/>
    <s v="SERVICIOS ASOCIADOS CARGO POR CONEXIÓN"/>
    <n v="-262672"/>
    <x v="0"/>
  </r>
  <r>
    <n v="501"/>
    <x v="14"/>
    <d v="2015-02-13T00:00:00"/>
    <n v="28"/>
    <s v="SERVICIOS ASOCIADOS CARGO POR CONEXIÓN"/>
    <n v="262672"/>
    <x v="1"/>
  </r>
  <r>
    <n v="501"/>
    <x v="14"/>
    <d v="2015-02-13T00:00:00"/>
    <n v="30"/>
    <s v="SUBSIDIO"/>
    <n v="-21250"/>
    <x v="1"/>
  </r>
  <r>
    <n v="501"/>
    <x v="14"/>
    <d v="2015-02-13T00:00:00"/>
    <n v="30"/>
    <s v="SUBSIDIO"/>
    <n v="21250"/>
    <x v="0"/>
  </r>
  <r>
    <n v="501"/>
    <x v="14"/>
    <d v="2015-02-13T00:00:00"/>
    <n v="46"/>
    <s v="RECARGOS MORA EXCLUIDOS"/>
    <n v="-15632"/>
    <x v="0"/>
  </r>
  <r>
    <n v="501"/>
    <x v="14"/>
    <d v="2015-02-13T00:00:00"/>
    <n v="46"/>
    <s v="RECARGOS MORA EXCLUIDOS"/>
    <n v="15632"/>
    <x v="1"/>
  </r>
  <r>
    <n v="501"/>
    <x v="14"/>
    <d v="2015-02-13T00:00:00"/>
    <n v="52"/>
    <s v="LIBERTY MERCADO ASEGURADO"/>
    <n v="-2810"/>
    <x v="0"/>
  </r>
  <r>
    <n v="501"/>
    <x v="14"/>
    <d v="2015-02-13T00:00:00"/>
    <n v="52"/>
    <s v="LIBERTY MERCADO ASEGURADO"/>
    <n v="2810"/>
    <x v="1"/>
  </r>
  <r>
    <n v="501"/>
    <x v="14"/>
    <d v="2015-02-13T00:00:00"/>
    <n v="56"/>
    <s v="INTERESES FINANCIACION CONEXION"/>
    <n v="-71028"/>
    <x v="0"/>
  </r>
  <r>
    <n v="501"/>
    <x v="14"/>
    <d v="2015-02-13T00:00:00"/>
    <n v="56"/>
    <s v="INTERESES FINANCIACION CONEXION"/>
    <n v="71028"/>
    <x v="1"/>
  </r>
  <r>
    <n v="501"/>
    <x v="14"/>
    <d v="2015-02-13T00:00:00"/>
    <n v="58"/>
    <s v="INTERESES FINANCIACION CREDITO BRILLA"/>
    <n v="-442550"/>
    <x v="0"/>
  </r>
  <r>
    <n v="501"/>
    <x v="14"/>
    <d v="2015-02-13T00:00:00"/>
    <n v="58"/>
    <s v="INTERESES FINANCIACION CREDITO BRILLA"/>
    <n v="442550"/>
    <x v="1"/>
  </r>
  <r>
    <n v="501"/>
    <x v="14"/>
    <d v="2015-02-13T00:00:00"/>
    <n v="60"/>
    <s v="SEGURO BRILLA"/>
    <n v="-2148"/>
    <x v="0"/>
  </r>
  <r>
    <n v="501"/>
    <x v="14"/>
    <d v="2015-02-13T00:00:00"/>
    <n v="60"/>
    <s v="SEGURO BRILLA"/>
    <n v="2148"/>
    <x v="1"/>
  </r>
  <r>
    <n v="501"/>
    <x v="14"/>
    <d v="2015-02-13T00:00:00"/>
    <n v="81"/>
    <s v="SERVICIOS VARIOS GRAVADO"/>
    <n v="-1400"/>
    <x v="0"/>
  </r>
  <r>
    <n v="501"/>
    <x v="14"/>
    <d v="2015-02-13T00:00:00"/>
    <n v="81"/>
    <s v="SERVICIOS VARIOS GRAVADO"/>
    <n v="1400"/>
    <x v="1"/>
  </r>
  <r>
    <n v="501"/>
    <x v="14"/>
    <d v="2015-02-13T00:00:00"/>
    <n v="98"/>
    <s v="REFINANCIACION"/>
    <n v="-473606"/>
    <x v="0"/>
  </r>
  <r>
    <n v="501"/>
    <x v="14"/>
    <d v="2015-02-13T00:00:00"/>
    <n v="98"/>
    <s v="REFINANCIACION"/>
    <n v="473606"/>
    <x v="1"/>
  </r>
  <r>
    <n v="501"/>
    <x v="14"/>
    <d v="2015-02-13T00:00:00"/>
    <n v="100"/>
    <s v="RECARGO POR MORA RED INTERNA"/>
    <n v="-59"/>
    <x v="0"/>
  </r>
  <r>
    <n v="501"/>
    <x v="14"/>
    <d v="2015-02-13T00:00:00"/>
    <n v="100"/>
    <s v="RECARGO POR MORA RED INTERNA"/>
    <n v="59"/>
    <x v="1"/>
  </r>
  <r>
    <n v="501"/>
    <x v="14"/>
    <d v="2015-02-13T00:00:00"/>
    <n v="101"/>
    <s v="RECARGO POR MORA  GRAVADOS OTROS SERVICIOS"/>
    <n v="-67"/>
    <x v="0"/>
  </r>
  <r>
    <n v="501"/>
    <x v="14"/>
    <d v="2015-02-13T00:00:00"/>
    <n v="101"/>
    <s v="RECARGO POR MORA  GRAVADOS OTROS SERVICIOS"/>
    <n v="67"/>
    <x v="1"/>
  </r>
  <r>
    <n v="501"/>
    <x v="14"/>
    <d v="2015-02-13T00:00:00"/>
    <n v="103"/>
    <s v="INTERESES FINANC RED INTERNA"/>
    <n v="-20867"/>
    <x v="0"/>
  </r>
  <r>
    <n v="501"/>
    <x v="14"/>
    <d v="2015-02-13T00:00:00"/>
    <n v="103"/>
    <s v="INTERESES FINANC RED INTERNA"/>
    <n v="20867"/>
    <x v="1"/>
  </r>
  <r>
    <n v="501"/>
    <x v="14"/>
    <d v="2015-02-13T00:00:00"/>
    <n v="110"/>
    <s v="SERVICIO ASOCIADO RED INTERNA BASE 4"/>
    <n v="-433775"/>
    <x v="0"/>
  </r>
  <r>
    <n v="501"/>
    <x v="14"/>
    <d v="2015-02-13T00:00:00"/>
    <n v="110"/>
    <s v="SERVICIO ASOCIADO RED INTERNA BASE 4"/>
    <n v="433775"/>
    <x v="1"/>
  </r>
  <r>
    <n v="502"/>
    <x v="15"/>
    <d v="2015-02-13T00:00:00"/>
    <n v="1"/>
    <s v="ANTICIPOS"/>
    <n v="-2533061"/>
    <x v="0"/>
  </r>
  <r>
    <n v="502"/>
    <x v="15"/>
    <d v="2015-02-13T00:00:00"/>
    <n v="1"/>
    <s v="ANTICIPOS"/>
    <n v="2533061"/>
    <x v="1"/>
  </r>
  <r>
    <n v="502"/>
    <x v="15"/>
    <d v="2015-02-13T00:00:00"/>
    <n v="3"/>
    <s v="CARGO FIJO"/>
    <n v="-20086"/>
    <x v="0"/>
  </r>
  <r>
    <n v="502"/>
    <x v="15"/>
    <d v="2015-02-13T00:00:00"/>
    <n v="3"/>
    <s v="CARGO FIJO"/>
    <n v="20086"/>
    <x v="1"/>
  </r>
  <r>
    <n v="502"/>
    <x v="15"/>
    <d v="2015-02-13T00:00:00"/>
    <n v="4"/>
    <s v="CARGO POR CONEXIÓN"/>
    <n v="-94538"/>
    <x v="0"/>
  </r>
  <r>
    <n v="502"/>
    <x v="15"/>
    <d v="2015-02-13T00:00:00"/>
    <n v="4"/>
    <s v="CARGO POR CONEXIÓN"/>
    <n v="94538"/>
    <x v="1"/>
  </r>
  <r>
    <n v="502"/>
    <x v="15"/>
    <d v="2015-02-13T00:00:00"/>
    <n v="7"/>
    <s v="CONSUMO"/>
    <n v="-203606"/>
    <x v="0"/>
  </r>
  <r>
    <n v="502"/>
    <x v="15"/>
    <d v="2015-02-13T00:00:00"/>
    <n v="7"/>
    <s v="CONSUMO"/>
    <n v="203606"/>
    <x v="1"/>
  </r>
  <r>
    <n v="502"/>
    <x v="15"/>
    <d v="2015-02-13T00:00:00"/>
    <n v="17"/>
    <s v="RECONEXION"/>
    <n v="-83556"/>
    <x v="0"/>
  </r>
  <r>
    <n v="502"/>
    <x v="15"/>
    <d v="2015-02-13T00:00:00"/>
    <n v="17"/>
    <s v="RECONEXION"/>
    <n v="83556"/>
    <x v="1"/>
  </r>
  <r>
    <n v="502"/>
    <x v="15"/>
    <d v="2015-02-13T00:00:00"/>
    <n v="24"/>
    <s v="REVISION PERIODICA"/>
    <n v="-301553"/>
    <x v="0"/>
  </r>
  <r>
    <n v="502"/>
    <x v="15"/>
    <d v="2015-02-13T00:00:00"/>
    <n v="24"/>
    <s v="REVISION PERIODICA"/>
    <n v="301553"/>
    <x v="1"/>
  </r>
  <r>
    <n v="502"/>
    <x v="15"/>
    <d v="2015-02-13T00:00:00"/>
    <n v="30"/>
    <s v="SUBSIDIO"/>
    <n v="-89167"/>
    <x v="1"/>
  </r>
  <r>
    <n v="502"/>
    <x v="15"/>
    <d v="2015-02-13T00:00:00"/>
    <n v="30"/>
    <s v="SUBSIDIO"/>
    <n v="89167"/>
    <x v="0"/>
  </r>
  <r>
    <n v="502"/>
    <x v="15"/>
    <d v="2015-02-13T00:00:00"/>
    <n v="46"/>
    <s v="RECARGOS MORA EXCLUIDOS"/>
    <n v="-17891"/>
    <x v="0"/>
  </r>
  <r>
    <n v="502"/>
    <x v="15"/>
    <d v="2015-02-13T00:00:00"/>
    <n v="46"/>
    <s v="RECARGOS MORA EXCLUIDOS"/>
    <n v="17891"/>
    <x v="1"/>
  </r>
  <r>
    <n v="502"/>
    <x v="15"/>
    <d v="2015-02-13T00:00:00"/>
    <n v="52"/>
    <s v="LIBERTY MERCADO ASEGURADO"/>
    <n v="-10313"/>
    <x v="0"/>
  </r>
  <r>
    <n v="502"/>
    <x v="15"/>
    <d v="2015-02-13T00:00:00"/>
    <n v="52"/>
    <s v="LIBERTY MERCADO ASEGURADO"/>
    <n v="10313"/>
    <x v="1"/>
  </r>
  <r>
    <n v="502"/>
    <x v="15"/>
    <d v="2015-02-13T00:00:00"/>
    <n v="56"/>
    <s v="INTERESES FINANCIACION CONEXION"/>
    <n v="-129816"/>
    <x v="0"/>
  </r>
  <r>
    <n v="502"/>
    <x v="15"/>
    <d v="2015-02-13T00:00:00"/>
    <n v="56"/>
    <s v="INTERESES FINANCIACION CONEXION"/>
    <n v="129816"/>
    <x v="1"/>
  </r>
  <r>
    <n v="502"/>
    <x v="15"/>
    <d v="2015-02-13T00:00:00"/>
    <n v="58"/>
    <s v="INTERESES FINANCIACION CREDITO BRILLA"/>
    <n v="-564388"/>
    <x v="0"/>
  </r>
  <r>
    <n v="502"/>
    <x v="15"/>
    <d v="2015-02-13T00:00:00"/>
    <n v="58"/>
    <s v="INTERESES FINANCIACION CREDITO BRILLA"/>
    <n v="564388"/>
    <x v="1"/>
  </r>
  <r>
    <n v="502"/>
    <x v="15"/>
    <d v="2015-02-13T00:00:00"/>
    <n v="60"/>
    <s v="SEGURO BRILLA"/>
    <n v="-4333"/>
    <x v="0"/>
  </r>
  <r>
    <n v="502"/>
    <x v="15"/>
    <d v="2015-02-13T00:00:00"/>
    <n v="60"/>
    <s v="SEGURO BRILLA"/>
    <n v="4333"/>
    <x v="1"/>
  </r>
  <r>
    <n v="502"/>
    <x v="15"/>
    <d v="2015-02-13T00:00:00"/>
    <n v="81"/>
    <s v="SERVICIOS VARIOS GRAVADO"/>
    <n v="-3583"/>
    <x v="0"/>
  </r>
  <r>
    <n v="502"/>
    <x v="15"/>
    <d v="2015-02-13T00:00:00"/>
    <n v="81"/>
    <s v="SERVICIOS VARIOS GRAVADO"/>
    <n v="3583"/>
    <x v="1"/>
  </r>
  <r>
    <n v="502"/>
    <x v="15"/>
    <d v="2015-02-13T00:00:00"/>
    <n v="98"/>
    <s v="REFINANCIACION"/>
    <n v="-127005"/>
    <x v="0"/>
  </r>
  <r>
    <n v="502"/>
    <x v="15"/>
    <d v="2015-02-13T00:00:00"/>
    <n v="98"/>
    <s v="REFINANCIACION"/>
    <n v="127005"/>
    <x v="1"/>
  </r>
  <r>
    <n v="502"/>
    <x v="15"/>
    <d v="2015-02-13T00:00:00"/>
    <n v="100"/>
    <s v="RECARGO POR MORA RED INTERNA"/>
    <n v="-417"/>
    <x v="0"/>
  </r>
  <r>
    <n v="502"/>
    <x v="15"/>
    <d v="2015-02-13T00:00:00"/>
    <n v="100"/>
    <s v="RECARGO POR MORA RED INTERNA"/>
    <n v="417"/>
    <x v="1"/>
  </r>
  <r>
    <n v="502"/>
    <x v="15"/>
    <d v="2015-02-13T00:00:00"/>
    <n v="101"/>
    <s v="RECARGO POR MORA  GRAVADOS OTROS SERVICIOS"/>
    <n v="-213"/>
    <x v="0"/>
  </r>
  <r>
    <n v="502"/>
    <x v="15"/>
    <d v="2015-02-13T00:00:00"/>
    <n v="101"/>
    <s v="RECARGO POR MORA  GRAVADOS OTROS SERVICIOS"/>
    <n v="213"/>
    <x v="1"/>
  </r>
  <r>
    <n v="502"/>
    <x v="15"/>
    <d v="2015-02-13T00:00:00"/>
    <n v="103"/>
    <s v="INTERESES FINANC RED INTERNA"/>
    <n v="-59861"/>
    <x v="0"/>
  </r>
  <r>
    <n v="502"/>
    <x v="15"/>
    <d v="2015-02-13T00:00:00"/>
    <n v="103"/>
    <s v="INTERESES FINANC RED INTERNA"/>
    <n v="59861"/>
    <x v="1"/>
  </r>
  <r>
    <n v="502"/>
    <x v="15"/>
    <d v="2015-02-13T00:00:00"/>
    <n v="104"/>
    <s v="IMPUESTO DE IVA 1,12%"/>
    <n v="-15"/>
    <x v="0"/>
  </r>
  <r>
    <n v="502"/>
    <x v="15"/>
    <d v="2015-02-13T00:00:00"/>
    <n v="104"/>
    <s v="IMPUESTO DE IVA 1,12%"/>
    <n v="15"/>
    <x v="1"/>
  </r>
  <r>
    <n v="502"/>
    <x v="15"/>
    <d v="2015-02-13T00:00:00"/>
    <n v="106"/>
    <s v="IMPUESTO 16%"/>
    <n v="-32"/>
    <x v="0"/>
  </r>
  <r>
    <n v="502"/>
    <x v="15"/>
    <d v="2015-02-13T00:00:00"/>
    <n v="106"/>
    <s v="IMPUESTO 16%"/>
    <n v="32"/>
    <x v="1"/>
  </r>
  <r>
    <n v="502"/>
    <x v="15"/>
    <d v="2015-02-13T00:00:00"/>
    <n v="108"/>
    <s v="RED INTERNA GRAVADA BASE 4"/>
    <n v="-465438"/>
    <x v="0"/>
  </r>
  <r>
    <n v="502"/>
    <x v="15"/>
    <d v="2015-02-13T00:00:00"/>
    <n v="108"/>
    <s v="RED INTERNA GRAVADA BASE 4"/>
    <n v="465438"/>
    <x v="1"/>
  </r>
  <r>
    <n v="502"/>
    <x v="15"/>
    <d v="2015-02-13T00:00:00"/>
    <n v="110"/>
    <s v="SERVICIO ASOCIADO RED INTERNA BASE 4"/>
    <n v="-278968"/>
    <x v="0"/>
  </r>
  <r>
    <n v="502"/>
    <x v="15"/>
    <d v="2015-02-13T00:00:00"/>
    <n v="110"/>
    <s v="SERVICIO ASOCIADO RED INTERNA BASE 4"/>
    <n v="278968"/>
    <x v="1"/>
  </r>
  <r>
    <n v="504"/>
    <x v="16"/>
    <d v="2015-02-13T00:00:00"/>
    <n v="1"/>
    <s v="ANTICIPOS"/>
    <n v="-17286"/>
    <x v="0"/>
  </r>
  <r>
    <n v="504"/>
    <x v="16"/>
    <d v="2015-02-13T00:00:00"/>
    <n v="1"/>
    <s v="ANTICIPOS"/>
    <n v="17286"/>
    <x v="1"/>
  </r>
  <r>
    <n v="504"/>
    <x v="16"/>
    <d v="2015-02-13T00:00:00"/>
    <n v="3"/>
    <s v="CARGO FIJO"/>
    <n v="-29602"/>
    <x v="0"/>
  </r>
  <r>
    <n v="504"/>
    <x v="16"/>
    <d v="2015-02-13T00:00:00"/>
    <n v="3"/>
    <s v="CARGO FIJO"/>
    <n v="29602"/>
    <x v="1"/>
  </r>
  <r>
    <n v="504"/>
    <x v="16"/>
    <d v="2015-02-13T00:00:00"/>
    <n v="4"/>
    <s v="CARGO POR CONEXIÓN"/>
    <n v="-904247"/>
    <x v="0"/>
  </r>
  <r>
    <n v="504"/>
    <x v="16"/>
    <d v="2015-02-13T00:00:00"/>
    <n v="4"/>
    <s v="CARGO POR CONEXIÓN"/>
    <n v="904247"/>
    <x v="1"/>
  </r>
  <r>
    <n v="504"/>
    <x v="16"/>
    <d v="2015-02-13T00:00:00"/>
    <n v="7"/>
    <s v="CONSUMO"/>
    <n v="-13525058"/>
    <x v="0"/>
  </r>
  <r>
    <n v="504"/>
    <x v="16"/>
    <d v="2015-02-13T00:00:00"/>
    <n v="7"/>
    <s v="CONSUMO"/>
    <n v="13525058"/>
    <x v="1"/>
  </r>
  <r>
    <n v="504"/>
    <x v="16"/>
    <d v="2015-02-13T00:00:00"/>
    <n v="8"/>
    <s v="CONTRIBUCION"/>
    <n v="-60620"/>
    <x v="0"/>
  </r>
  <r>
    <n v="504"/>
    <x v="16"/>
    <d v="2015-02-13T00:00:00"/>
    <n v="8"/>
    <s v="CONTRIBUCION"/>
    <n v="60620"/>
    <x v="1"/>
  </r>
  <r>
    <n v="504"/>
    <x v="16"/>
    <d v="2015-02-13T00:00:00"/>
    <n v="17"/>
    <s v="RECONEXION"/>
    <n v="-432074"/>
    <x v="0"/>
  </r>
  <r>
    <n v="504"/>
    <x v="16"/>
    <d v="2015-02-13T00:00:00"/>
    <n v="17"/>
    <s v="RECONEXION"/>
    <n v="432074"/>
    <x v="1"/>
  </r>
  <r>
    <n v="504"/>
    <x v="16"/>
    <d v="2015-02-13T00:00:00"/>
    <n v="24"/>
    <s v="REVISION PERIODICA"/>
    <n v="-540233"/>
    <x v="0"/>
  </r>
  <r>
    <n v="504"/>
    <x v="16"/>
    <d v="2015-02-13T00:00:00"/>
    <n v="24"/>
    <s v="REVISION PERIODICA"/>
    <n v="540233"/>
    <x v="1"/>
  </r>
  <r>
    <n v="504"/>
    <x v="16"/>
    <d v="2015-02-13T00:00:00"/>
    <n v="28"/>
    <s v="SERVICIOS ASOCIADOS CARGO POR CONEXIÓN"/>
    <n v="-375902"/>
    <x v="0"/>
  </r>
  <r>
    <n v="504"/>
    <x v="16"/>
    <d v="2015-02-13T00:00:00"/>
    <n v="28"/>
    <s v="SERVICIOS ASOCIADOS CARGO POR CONEXIÓN"/>
    <n v="375902"/>
    <x v="1"/>
  </r>
  <r>
    <n v="504"/>
    <x v="16"/>
    <d v="2015-02-13T00:00:00"/>
    <n v="30"/>
    <s v="SUBSIDIO"/>
    <n v="-6444293"/>
    <x v="1"/>
  </r>
  <r>
    <n v="504"/>
    <x v="16"/>
    <d v="2015-02-13T00:00:00"/>
    <n v="30"/>
    <s v="SUBSIDIO"/>
    <n v="6444293"/>
    <x v="0"/>
  </r>
  <r>
    <n v="504"/>
    <x v="16"/>
    <d v="2015-02-13T00:00:00"/>
    <n v="46"/>
    <s v="RECARGOS MORA EXCLUIDOS"/>
    <n v="-253488"/>
    <x v="0"/>
  </r>
  <r>
    <n v="504"/>
    <x v="16"/>
    <d v="2015-02-13T00:00:00"/>
    <n v="46"/>
    <s v="RECARGOS MORA EXCLUIDOS"/>
    <n v="253488"/>
    <x v="1"/>
  </r>
  <r>
    <n v="504"/>
    <x v="16"/>
    <d v="2015-02-13T00:00:00"/>
    <n v="49"/>
    <s v="GENERACION SALDO A FAVOR"/>
    <n v="-23666"/>
    <x v="0"/>
  </r>
  <r>
    <n v="504"/>
    <x v="16"/>
    <d v="2015-02-13T00:00:00"/>
    <n v="49"/>
    <s v="GENERACION SALDO A FAVOR"/>
    <n v="23666"/>
    <x v="1"/>
  </r>
  <r>
    <n v="504"/>
    <x v="16"/>
    <d v="2015-02-13T00:00:00"/>
    <n v="51"/>
    <s v="CUENTAS POR COBRAR"/>
    <n v="-206"/>
    <x v="0"/>
  </r>
  <r>
    <n v="504"/>
    <x v="16"/>
    <d v="2015-02-13T00:00:00"/>
    <n v="51"/>
    <s v="CUENTAS POR COBRAR"/>
    <n v="206"/>
    <x v="1"/>
  </r>
  <r>
    <n v="504"/>
    <x v="16"/>
    <d v="2015-02-13T00:00:00"/>
    <n v="52"/>
    <s v="LIBERTY MERCADO ASEGURADO"/>
    <n v="-878859"/>
    <x v="0"/>
  </r>
  <r>
    <n v="504"/>
    <x v="16"/>
    <d v="2015-02-13T00:00:00"/>
    <n v="52"/>
    <s v="LIBERTY MERCADO ASEGURADO"/>
    <n v="878859"/>
    <x v="1"/>
  </r>
  <r>
    <n v="504"/>
    <x v="16"/>
    <d v="2015-02-13T00:00:00"/>
    <n v="56"/>
    <s v="INTERESES FINANCIACION CONEXION"/>
    <n v="-3215468"/>
    <x v="0"/>
  </r>
  <r>
    <n v="504"/>
    <x v="16"/>
    <d v="2015-02-13T00:00:00"/>
    <n v="56"/>
    <s v="INTERESES FINANCIACION CONEXION"/>
    <n v="3215468"/>
    <x v="1"/>
  </r>
  <r>
    <n v="504"/>
    <x v="16"/>
    <d v="2015-02-13T00:00:00"/>
    <n v="58"/>
    <s v="INTERESES FINANCIACION CREDITO BRILLA"/>
    <n v="-7575287"/>
    <x v="0"/>
  </r>
  <r>
    <n v="504"/>
    <x v="16"/>
    <d v="2015-02-13T00:00:00"/>
    <n v="58"/>
    <s v="INTERESES FINANCIACION CREDITO BRILLA"/>
    <n v="7575287"/>
    <x v="1"/>
  </r>
  <r>
    <n v="504"/>
    <x v="16"/>
    <d v="2015-02-13T00:00:00"/>
    <n v="60"/>
    <s v="SEGURO BRILLA"/>
    <n v="-71589"/>
    <x v="0"/>
  </r>
  <r>
    <n v="504"/>
    <x v="16"/>
    <d v="2015-02-13T00:00:00"/>
    <n v="60"/>
    <s v="SEGURO BRILLA"/>
    <n v="71589"/>
    <x v="1"/>
  </r>
  <r>
    <n v="504"/>
    <x v="16"/>
    <d v="2015-02-13T00:00:00"/>
    <n v="81"/>
    <s v="SERVICIOS VARIOS GRAVADO"/>
    <n v="-60218"/>
    <x v="0"/>
  </r>
  <r>
    <n v="504"/>
    <x v="16"/>
    <d v="2015-02-13T00:00:00"/>
    <n v="81"/>
    <s v="SERVICIOS VARIOS GRAVADO"/>
    <n v="60218"/>
    <x v="1"/>
  </r>
  <r>
    <n v="504"/>
    <x v="16"/>
    <d v="2015-02-13T00:00:00"/>
    <n v="98"/>
    <s v="REFINANCIACION"/>
    <n v="-1196492"/>
    <x v="0"/>
  </r>
  <r>
    <n v="504"/>
    <x v="16"/>
    <d v="2015-02-13T00:00:00"/>
    <n v="98"/>
    <s v="REFINANCIACION"/>
    <n v="1196492"/>
    <x v="1"/>
  </r>
  <r>
    <n v="504"/>
    <x v="16"/>
    <d v="2015-02-13T00:00:00"/>
    <n v="103"/>
    <s v="INTERESES FINANC RED INTERNA"/>
    <n v="-1491453"/>
    <x v="0"/>
  </r>
  <r>
    <n v="504"/>
    <x v="16"/>
    <d v="2015-02-13T00:00:00"/>
    <n v="103"/>
    <s v="INTERESES FINANC RED INTERNA"/>
    <n v="1491453"/>
    <x v="1"/>
  </r>
  <r>
    <n v="504"/>
    <x v="16"/>
    <d v="2015-02-13T00:00:00"/>
    <n v="108"/>
    <s v="RED INTERNA GRAVADA BASE 4"/>
    <n v="-1519757"/>
    <x v="0"/>
  </r>
  <r>
    <n v="504"/>
    <x v="16"/>
    <d v="2015-02-13T00:00:00"/>
    <n v="108"/>
    <s v="RED INTERNA GRAVADA BASE 4"/>
    <n v="1519757"/>
    <x v="1"/>
  </r>
  <r>
    <n v="504"/>
    <x v="16"/>
    <d v="2015-02-13T00:00:00"/>
    <n v="110"/>
    <s v="SERVICIO ASOCIADO RED INTERNA BASE 4"/>
    <n v="-360615"/>
    <x v="0"/>
  </r>
  <r>
    <n v="504"/>
    <x v="16"/>
    <d v="2015-02-13T00:00:00"/>
    <n v="110"/>
    <s v="SERVICIO ASOCIADO RED INTERNA BASE 4"/>
    <n v="360615"/>
    <x v="1"/>
  </r>
  <r>
    <n v="506"/>
    <x v="17"/>
    <d v="2015-02-13T00:00:00"/>
    <n v="1"/>
    <s v="ANTICIPOS"/>
    <n v="-76563"/>
    <x v="0"/>
  </r>
  <r>
    <n v="506"/>
    <x v="17"/>
    <d v="2015-02-13T00:00:00"/>
    <n v="1"/>
    <s v="ANTICIPOS"/>
    <n v="76563"/>
    <x v="1"/>
  </r>
  <r>
    <n v="506"/>
    <x v="17"/>
    <d v="2015-02-13T00:00:00"/>
    <n v="3"/>
    <s v="CARGO FIJO"/>
    <n v="-4858716"/>
    <x v="0"/>
  </r>
  <r>
    <n v="506"/>
    <x v="17"/>
    <d v="2015-02-13T00:00:00"/>
    <n v="3"/>
    <s v="CARGO FIJO"/>
    <n v="4858716"/>
    <x v="1"/>
  </r>
  <r>
    <n v="506"/>
    <x v="17"/>
    <d v="2015-02-13T00:00:00"/>
    <n v="4"/>
    <s v="CARGO POR CONEXIÓN"/>
    <n v="-2015654"/>
    <x v="0"/>
  </r>
  <r>
    <n v="506"/>
    <x v="17"/>
    <d v="2015-02-13T00:00:00"/>
    <n v="4"/>
    <s v="CARGO POR CONEXIÓN"/>
    <n v="2015654"/>
    <x v="1"/>
  </r>
  <r>
    <n v="506"/>
    <x v="17"/>
    <d v="2015-02-13T00:00:00"/>
    <n v="7"/>
    <s v="CONSUMO"/>
    <n v="-61886888"/>
    <x v="0"/>
  </r>
  <r>
    <n v="506"/>
    <x v="17"/>
    <d v="2015-02-13T00:00:00"/>
    <n v="7"/>
    <s v="CONSUMO"/>
    <n v="61886888"/>
    <x v="1"/>
  </r>
  <r>
    <n v="506"/>
    <x v="17"/>
    <d v="2015-02-13T00:00:00"/>
    <n v="8"/>
    <s v="CONTRIBUCION"/>
    <n v="-1990925"/>
    <x v="0"/>
  </r>
  <r>
    <n v="506"/>
    <x v="17"/>
    <d v="2015-02-13T00:00:00"/>
    <n v="8"/>
    <s v="CONTRIBUCION"/>
    <n v="1990925"/>
    <x v="1"/>
  </r>
  <r>
    <n v="506"/>
    <x v="17"/>
    <d v="2015-02-13T00:00:00"/>
    <n v="17"/>
    <s v="RECONEXION"/>
    <n v="-695948"/>
    <x v="0"/>
  </r>
  <r>
    <n v="506"/>
    <x v="17"/>
    <d v="2015-02-13T00:00:00"/>
    <n v="17"/>
    <s v="RECONEXION"/>
    <n v="695948"/>
    <x v="1"/>
  </r>
  <r>
    <n v="506"/>
    <x v="17"/>
    <d v="2015-02-13T00:00:00"/>
    <n v="24"/>
    <s v="REVISION PERIODICA"/>
    <n v="-1974307"/>
    <x v="0"/>
  </r>
  <r>
    <n v="506"/>
    <x v="17"/>
    <d v="2015-02-13T00:00:00"/>
    <n v="24"/>
    <s v="REVISION PERIODICA"/>
    <n v="1974307"/>
    <x v="1"/>
  </r>
  <r>
    <n v="506"/>
    <x v="17"/>
    <d v="2015-02-13T00:00:00"/>
    <n v="28"/>
    <s v="SERVICIOS ASOCIADOS CARGO POR CONEXIÓN"/>
    <n v="-1811002"/>
    <x v="0"/>
  </r>
  <r>
    <n v="506"/>
    <x v="17"/>
    <d v="2015-02-13T00:00:00"/>
    <n v="28"/>
    <s v="SERVICIOS ASOCIADOS CARGO POR CONEXIÓN"/>
    <n v="1811002"/>
    <x v="1"/>
  </r>
  <r>
    <n v="506"/>
    <x v="17"/>
    <d v="2015-02-13T00:00:00"/>
    <n v="30"/>
    <s v="SUBSIDIO"/>
    <n v="-11529003"/>
    <x v="1"/>
  </r>
  <r>
    <n v="506"/>
    <x v="17"/>
    <d v="2015-02-13T00:00:00"/>
    <n v="30"/>
    <s v="SUBSIDIO"/>
    <n v="11529003"/>
    <x v="0"/>
  </r>
  <r>
    <n v="506"/>
    <x v="17"/>
    <d v="2015-02-13T00:00:00"/>
    <n v="44"/>
    <s v="IMPUESTO DE IVA 16%"/>
    <n v="-10688"/>
    <x v="0"/>
  </r>
  <r>
    <n v="506"/>
    <x v="17"/>
    <d v="2015-02-13T00:00:00"/>
    <n v="44"/>
    <s v="IMPUESTO DE IVA 16%"/>
    <n v="10688"/>
    <x v="1"/>
  </r>
  <r>
    <n v="506"/>
    <x v="17"/>
    <d v="2015-02-13T00:00:00"/>
    <n v="46"/>
    <s v="RECARGOS MORA EXCLUIDOS"/>
    <n v="-575501"/>
    <x v="0"/>
  </r>
  <r>
    <n v="506"/>
    <x v="17"/>
    <d v="2015-02-13T00:00:00"/>
    <n v="46"/>
    <s v="RECARGOS MORA EXCLUIDOS"/>
    <n v="575501"/>
    <x v="1"/>
  </r>
  <r>
    <n v="506"/>
    <x v="17"/>
    <d v="2015-02-13T00:00:00"/>
    <n v="49"/>
    <s v="GENERACION SALDO A FAVOR"/>
    <n v="-165523"/>
    <x v="0"/>
  </r>
  <r>
    <n v="506"/>
    <x v="17"/>
    <d v="2015-02-13T00:00:00"/>
    <n v="49"/>
    <s v="GENERACION SALDO A FAVOR"/>
    <n v="165523"/>
    <x v="1"/>
  </r>
  <r>
    <n v="506"/>
    <x v="17"/>
    <d v="2015-02-13T00:00:00"/>
    <n v="52"/>
    <s v="LIBERTY MERCADO ASEGURADO"/>
    <n v="-1384261"/>
    <x v="0"/>
  </r>
  <r>
    <n v="506"/>
    <x v="17"/>
    <d v="2015-02-13T00:00:00"/>
    <n v="52"/>
    <s v="LIBERTY MERCADO ASEGURADO"/>
    <n v="1384261"/>
    <x v="1"/>
  </r>
  <r>
    <n v="506"/>
    <x v="17"/>
    <d v="2015-02-13T00:00:00"/>
    <n v="56"/>
    <s v="INTERESES FINANCIACION CONEXION"/>
    <n v="-5431674"/>
    <x v="0"/>
  </r>
  <r>
    <n v="506"/>
    <x v="17"/>
    <d v="2015-02-13T00:00:00"/>
    <n v="56"/>
    <s v="INTERESES FINANCIACION CONEXION"/>
    <n v="5431674"/>
    <x v="1"/>
  </r>
  <r>
    <n v="506"/>
    <x v="17"/>
    <d v="2015-02-13T00:00:00"/>
    <n v="58"/>
    <s v="INTERESES FINANCIACION CREDITO BRILLA"/>
    <n v="-24623495"/>
    <x v="0"/>
  </r>
  <r>
    <n v="506"/>
    <x v="17"/>
    <d v="2015-02-13T00:00:00"/>
    <n v="58"/>
    <s v="INTERESES FINANCIACION CREDITO BRILLA"/>
    <n v="24623495"/>
    <x v="1"/>
  </r>
  <r>
    <n v="506"/>
    <x v="17"/>
    <d v="2015-02-13T00:00:00"/>
    <n v="60"/>
    <s v="SEGURO BRILLA"/>
    <n v="-212902"/>
    <x v="0"/>
  </r>
  <r>
    <n v="506"/>
    <x v="17"/>
    <d v="2015-02-13T00:00:00"/>
    <n v="60"/>
    <s v="SEGURO BRILLA"/>
    <n v="212902"/>
    <x v="1"/>
  </r>
  <r>
    <n v="506"/>
    <x v="17"/>
    <d v="2015-02-13T00:00:00"/>
    <n v="81"/>
    <s v="SERVICIOS VARIOS GRAVADO"/>
    <n v="-100768"/>
    <x v="0"/>
  </r>
  <r>
    <n v="506"/>
    <x v="17"/>
    <d v="2015-02-13T00:00:00"/>
    <n v="81"/>
    <s v="SERVICIOS VARIOS GRAVADO"/>
    <n v="100768"/>
    <x v="1"/>
  </r>
  <r>
    <n v="506"/>
    <x v="17"/>
    <d v="2015-02-13T00:00:00"/>
    <n v="98"/>
    <s v="REFINANCIACION"/>
    <n v="-1121976"/>
    <x v="0"/>
  </r>
  <r>
    <n v="506"/>
    <x v="17"/>
    <d v="2015-02-13T00:00:00"/>
    <n v="98"/>
    <s v="REFINANCIACION"/>
    <n v="1121976"/>
    <x v="1"/>
  </r>
  <r>
    <n v="506"/>
    <x v="17"/>
    <d v="2015-02-13T00:00:00"/>
    <n v="103"/>
    <s v="INTERESES FINANC RED INTERNA"/>
    <n v="-4652771"/>
    <x v="0"/>
  </r>
  <r>
    <n v="506"/>
    <x v="17"/>
    <d v="2015-02-13T00:00:00"/>
    <n v="103"/>
    <s v="INTERESES FINANC RED INTERNA"/>
    <n v="4652771"/>
    <x v="1"/>
  </r>
  <r>
    <n v="506"/>
    <x v="17"/>
    <d v="2015-02-13T00:00:00"/>
    <n v="108"/>
    <s v="RED INTERNA GRAVADA BASE 4"/>
    <n v="-3687252"/>
    <x v="0"/>
  </r>
  <r>
    <n v="506"/>
    <x v="17"/>
    <d v="2015-02-13T00:00:00"/>
    <n v="108"/>
    <s v="RED INTERNA GRAVADA BASE 4"/>
    <n v="3687252"/>
    <x v="1"/>
  </r>
  <r>
    <n v="506"/>
    <x v="17"/>
    <d v="2015-02-13T00:00:00"/>
    <n v="110"/>
    <s v="SERVICIO ASOCIADO RED INTERNA BASE 4"/>
    <n v="-1679537"/>
    <x v="0"/>
  </r>
  <r>
    <n v="506"/>
    <x v="17"/>
    <d v="2015-02-13T00:00:00"/>
    <n v="110"/>
    <s v="SERVICIO ASOCIADO RED INTERNA BASE 4"/>
    <n v="1679537"/>
    <x v="1"/>
  </r>
  <r>
    <n v="512"/>
    <x v="18"/>
    <d v="2015-02-13T00:00:00"/>
    <n v="1"/>
    <s v="ANTICIPOS"/>
    <n v="-3269"/>
    <x v="0"/>
  </r>
  <r>
    <n v="512"/>
    <x v="18"/>
    <d v="2015-02-13T00:00:00"/>
    <n v="1"/>
    <s v="ANTICIPOS"/>
    <n v="3269"/>
    <x v="1"/>
  </r>
  <r>
    <n v="512"/>
    <x v="18"/>
    <d v="2015-02-13T00:00:00"/>
    <n v="3"/>
    <s v="CARGO FIJO"/>
    <n v="-75654"/>
    <x v="0"/>
  </r>
  <r>
    <n v="512"/>
    <x v="18"/>
    <d v="2015-02-13T00:00:00"/>
    <n v="3"/>
    <s v="CARGO FIJO"/>
    <n v="75654"/>
    <x v="1"/>
  </r>
  <r>
    <n v="512"/>
    <x v="18"/>
    <d v="2015-02-13T00:00:00"/>
    <n v="4"/>
    <s v="CARGO POR CONEXIÓN"/>
    <n v="-348763"/>
    <x v="0"/>
  </r>
  <r>
    <n v="512"/>
    <x v="18"/>
    <d v="2015-02-13T00:00:00"/>
    <n v="4"/>
    <s v="CARGO POR CONEXIÓN"/>
    <n v="348763"/>
    <x v="1"/>
  </r>
  <r>
    <n v="512"/>
    <x v="18"/>
    <d v="2015-02-13T00:00:00"/>
    <n v="7"/>
    <s v="CONSUMO"/>
    <n v="-5179264"/>
    <x v="0"/>
  </r>
  <r>
    <n v="512"/>
    <x v="18"/>
    <d v="2015-02-13T00:00:00"/>
    <n v="7"/>
    <s v="CONSUMO"/>
    <n v="5179264"/>
    <x v="1"/>
  </r>
  <r>
    <n v="512"/>
    <x v="18"/>
    <d v="2015-02-13T00:00:00"/>
    <n v="8"/>
    <s v="CONTRIBUCION"/>
    <n v="-89618"/>
    <x v="0"/>
  </r>
  <r>
    <n v="512"/>
    <x v="18"/>
    <d v="2015-02-13T00:00:00"/>
    <n v="8"/>
    <s v="CONTRIBUCION"/>
    <n v="89618"/>
    <x v="1"/>
  </r>
  <r>
    <n v="512"/>
    <x v="18"/>
    <d v="2015-02-13T00:00:00"/>
    <n v="17"/>
    <s v="RECONEXION"/>
    <n v="-83585"/>
    <x v="0"/>
  </r>
  <r>
    <n v="512"/>
    <x v="18"/>
    <d v="2015-02-13T00:00:00"/>
    <n v="17"/>
    <s v="RECONEXION"/>
    <n v="83585"/>
    <x v="1"/>
  </r>
  <r>
    <n v="512"/>
    <x v="18"/>
    <d v="2015-02-13T00:00:00"/>
    <n v="24"/>
    <s v="REVISION PERIODICA"/>
    <n v="-206407"/>
    <x v="0"/>
  </r>
  <r>
    <n v="512"/>
    <x v="18"/>
    <d v="2015-02-13T00:00:00"/>
    <n v="24"/>
    <s v="REVISION PERIODICA"/>
    <n v="206407"/>
    <x v="1"/>
  </r>
  <r>
    <n v="512"/>
    <x v="18"/>
    <d v="2015-02-13T00:00:00"/>
    <n v="28"/>
    <s v="SERVICIOS ASOCIADOS CARGO POR CONEXIÓN"/>
    <n v="-149707"/>
    <x v="0"/>
  </r>
  <r>
    <n v="512"/>
    <x v="18"/>
    <d v="2015-02-13T00:00:00"/>
    <n v="28"/>
    <s v="SERVICIOS ASOCIADOS CARGO POR CONEXIÓN"/>
    <n v="149707"/>
    <x v="1"/>
  </r>
  <r>
    <n v="512"/>
    <x v="18"/>
    <d v="2015-02-13T00:00:00"/>
    <n v="30"/>
    <s v="SUBSIDIO"/>
    <n v="-1938766"/>
    <x v="1"/>
  </r>
  <r>
    <n v="512"/>
    <x v="18"/>
    <d v="2015-02-13T00:00:00"/>
    <n v="30"/>
    <s v="SUBSIDIO"/>
    <n v="1938766"/>
    <x v="0"/>
  </r>
  <r>
    <n v="512"/>
    <x v="18"/>
    <d v="2015-02-13T00:00:00"/>
    <n v="46"/>
    <s v="RECARGOS MORA EXCLUIDOS"/>
    <n v="-72023"/>
    <x v="0"/>
  </r>
  <r>
    <n v="512"/>
    <x v="18"/>
    <d v="2015-02-13T00:00:00"/>
    <n v="46"/>
    <s v="RECARGOS MORA EXCLUIDOS"/>
    <n v="72023"/>
    <x v="1"/>
  </r>
  <r>
    <n v="512"/>
    <x v="18"/>
    <d v="2015-02-13T00:00:00"/>
    <n v="49"/>
    <s v="GENERACION SALDO A FAVOR"/>
    <n v="-10106"/>
    <x v="0"/>
  </r>
  <r>
    <n v="512"/>
    <x v="18"/>
    <d v="2015-02-13T00:00:00"/>
    <n v="49"/>
    <s v="GENERACION SALDO A FAVOR"/>
    <n v="10106"/>
    <x v="1"/>
  </r>
  <r>
    <n v="512"/>
    <x v="18"/>
    <d v="2015-02-13T00:00:00"/>
    <n v="52"/>
    <s v="LIBERTY MERCADO ASEGURADO"/>
    <n v="-174953"/>
    <x v="0"/>
  </r>
  <r>
    <n v="512"/>
    <x v="18"/>
    <d v="2015-02-13T00:00:00"/>
    <n v="52"/>
    <s v="LIBERTY MERCADO ASEGURADO"/>
    <n v="174953"/>
    <x v="1"/>
  </r>
  <r>
    <n v="512"/>
    <x v="18"/>
    <d v="2015-02-13T00:00:00"/>
    <n v="56"/>
    <s v="INTERESES FINANCIACION CONEXION"/>
    <n v="-891837"/>
    <x v="0"/>
  </r>
  <r>
    <n v="512"/>
    <x v="18"/>
    <d v="2015-02-13T00:00:00"/>
    <n v="56"/>
    <s v="INTERESES FINANCIACION CONEXION"/>
    <n v="891837"/>
    <x v="1"/>
  </r>
  <r>
    <n v="512"/>
    <x v="18"/>
    <d v="2015-02-13T00:00:00"/>
    <n v="58"/>
    <s v="INTERESES FINANCIACION CREDITO BRILLA"/>
    <n v="-2389800"/>
    <x v="0"/>
  </r>
  <r>
    <n v="512"/>
    <x v="18"/>
    <d v="2015-02-13T00:00:00"/>
    <n v="58"/>
    <s v="INTERESES FINANCIACION CREDITO BRILLA"/>
    <n v="2389800"/>
    <x v="1"/>
  </r>
  <r>
    <n v="512"/>
    <x v="18"/>
    <d v="2015-02-13T00:00:00"/>
    <n v="60"/>
    <s v="SEGURO BRILLA"/>
    <n v="-23541"/>
    <x v="0"/>
  </r>
  <r>
    <n v="512"/>
    <x v="18"/>
    <d v="2015-02-13T00:00:00"/>
    <n v="60"/>
    <s v="SEGURO BRILLA"/>
    <n v="23541"/>
    <x v="1"/>
  </r>
  <r>
    <n v="512"/>
    <x v="18"/>
    <d v="2015-02-13T00:00:00"/>
    <n v="81"/>
    <s v="SERVICIOS VARIOS GRAVADO"/>
    <n v="-10274"/>
    <x v="0"/>
  </r>
  <r>
    <n v="512"/>
    <x v="18"/>
    <d v="2015-02-13T00:00:00"/>
    <n v="81"/>
    <s v="SERVICIOS VARIOS GRAVADO"/>
    <n v="10274"/>
    <x v="1"/>
  </r>
  <r>
    <n v="512"/>
    <x v="18"/>
    <d v="2015-02-13T00:00:00"/>
    <n v="98"/>
    <s v="REFINANCIACION"/>
    <n v="-314007"/>
    <x v="0"/>
  </r>
  <r>
    <n v="512"/>
    <x v="18"/>
    <d v="2015-02-13T00:00:00"/>
    <n v="98"/>
    <s v="REFINANCIACION"/>
    <n v="314007"/>
    <x v="1"/>
  </r>
  <r>
    <n v="512"/>
    <x v="18"/>
    <d v="2015-02-13T00:00:00"/>
    <n v="103"/>
    <s v="INTERESES FINANC RED INTERNA"/>
    <n v="-472472"/>
    <x v="0"/>
  </r>
  <r>
    <n v="512"/>
    <x v="18"/>
    <d v="2015-02-13T00:00:00"/>
    <n v="103"/>
    <s v="INTERESES FINANC RED INTERNA"/>
    <n v="472472"/>
    <x v="1"/>
  </r>
  <r>
    <n v="512"/>
    <x v="18"/>
    <d v="2015-02-13T00:00:00"/>
    <n v="108"/>
    <s v="RED INTERNA GRAVADA BASE 4"/>
    <n v="-615797"/>
    <x v="0"/>
  </r>
  <r>
    <n v="512"/>
    <x v="18"/>
    <d v="2015-02-13T00:00:00"/>
    <n v="108"/>
    <s v="RED INTERNA GRAVADA BASE 4"/>
    <n v="615797"/>
    <x v="1"/>
  </r>
  <r>
    <n v="512"/>
    <x v="18"/>
    <d v="2015-02-13T00:00:00"/>
    <n v="110"/>
    <s v="SERVICIO ASOCIADO RED INTERNA BASE 4"/>
    <n v="-165933"/>
    <x v="0"/>
  </r>
  <r>
    <n v="512"/>
    <x v="18"/>
    <d v="2015-02-13T00:00:00"/>
    <n v="110"/>
    <s v="SERVICIO ASOCIADO RED INTERNA BASE 4"/>
    <n v="165933"/>
    <x v="1"/>
  </r>
  <r>
    <n v="513"/>
    <x v="19"/>
    <d v="2015-02-13T00:00:00"/>
    <n v="1"/>
    <s v="ANTICIPOS"/>
    <n v="-3230"/>
    <x v="0"/>
  </r>
  <r>
    <n v="513"/>
    <x v="19"/>
    <d v="2015-02-13T00:00:00"/>
    <n v="1"/>
    <s v="ANTICIPOS"/>
    <n v="3230"/>
    <x v="1"/>
  </r>
  <r>
    <n v="513"/>
    <x v="19"/>
    <d v="2015-02-13T00:00:00"/>
    <n v="3"/>
    <s v="CARGO FIJO"/>
    <n v="-92099"/>
    <x v="0"/>
  </r>
  <r>
    <n v="513"/>
    <x v="19"/>
    <d v="2015-02-13T00:00:00"/>
    <n v="3"/>
    <s v="CARGO FIJO"/>
    <n v="92099"/>
    <x v="1"/>
  </r>
  <r>
    <n v="513"/>
    <x v="19"/>
    <d v="2015-02-13T00:00:00"/>
    <n v="4"/>
    <s v="CARGO POR CONEXIÓN"/>
    <n v="-115630"/>
    <x v="0"/>
  </r>
  <r>
    <n v="513"/>
    <x v="19"/>
    <d v="2015-02-13T00:00:00"/>
    <n v="4"/>
    <s v="CARGO POR CONEXIÓN"/>
    <n v="115630"/>
    <x v="1"/>
  </r>
  <r>
    <n v="513"/>
    <x v="19"/>
    <d v="2015-02-13T00:00:00"/>
    <n v="7"/>
    <s v="CONSUMO"/>
    <n v="-6002468"/>
    <x v="0"/>
  </r>
  <r>
    <n v="513"/>
    <x v="19"/>
    <d v="2015-02-13T00:00:00"/>
    <n v="7"/>
    <s v="CONSUMO"/>
    <n v="6002468"/>
    <x v="1"/>
  </r>
  <r>
    <n v="513"/>
    <x v="19"/>
    <d v="2015-02-13T00:00:00"/>
    <n v="8"/>
    <s v="CONTRIBUCION"/>
    <n v="-14844"/>
    <x v="0"/>
  </r>
  <r>
    <n v="513"/>
    <x v="19"/>
    <d v="2015-02-13T00:00:00"/>
    <n v="8"/>
    <s v="CONTRIBUCION"/>
    <n v="14844"/>
    <x v="1"/>
  </r>
  <r>
    <n v="513"/>
    <x v="19"/>
    <d v="2015-02-13T00:00:00"/>
    <n v="17"/>
    <s v="RECONEXION"/>
    <n v="-48663"/>
    <x v="0"/>
  </r>
  <r>
    <n v="513"/>
    <x v="19"/>
    <d v="2015-02-13T00:00:00"/>
    <n v="17"/>
    <s v="RECONEXION"/>
    <n v="48663"/>
    <x v="1"/>
  </r>
  <r>
    <n v="513"/>
    <x v="19"/>
    <d v="2015-02-13T00:00:00"/>
    <n v="24"/>
    <s v="REVISION PERIODICA"/>
    <n v="-232324"/>
    <x v="0"/>
  </r>
  <r>
    <n v="513"/>
    <x v="19"/>
    <d v="2015-02-13T00:00:00"/>
    <n v="24"/>
    <s v="REVISION PERIODICA"/>
    <n v="232324"/>
    <x v="1"/>
  </r>
  <r>
    <n v="513"/>
    <x v="19"/>
    <d v="2015-02-13T00:00:00"/>
    <n v="28"/>
    <s v="SERVICIOS ASOCIADOS CARGO POR CONEXIÓN"/>
    <n v="-157630"/>
    <x v="0"/>
  </r>
  <r>
    <n v="513"/>
    <x v="19"/>
    <d v="2015-02-13T00:00:00"/>
    <n v="28"/>
    <s v="SERVICIOS ASOCIADOS CARGO POR CONEXIÓN"/>
    <n v="157630"/>
    <x v="1"/>
  </r>
  <r>
    <n v="513"/>
    <x v="19"/>
    <d v="2015-02-13T00:00:00"/>
    <n v="30"/>
    <s v="SUBSIDIO"/>
    <n v="-2502574"/>
    <x v="1"/>
  </r>
  <r>
    <n v="513"/>
    <x v="19"/>
    <d v="2015-02-13T00:00:00"/>
    <n v="30"/>
    <s v="SUBSIDIO"/>
    <n v="2502574"/>
    <x v="0"/>
  </r>
  <r>
    <n v="513"/>
    <x v="19"/>
    <d v="2015-02-13T00:00:00"/>
    <n v="32"/>
    <s v="VENTA BIENES"/>
    <n v="-9271"/>
    <x v="0"/>
  </r>
  <r>
    <n v="513"/>
    <x v="19"/>
    <d v="2015-02-13T00:00:00"/>
    <n v="32"/>
    <s v="VENTA BIENES"/>
    <n v="9271"/>
    <x v="1"/>
  </r>
  <r>
    <n v="513"/>
    <x v="19"/>
    <d v="2015-02-13T00:00:00"/>
    <n v="46"/>
    <s v="RECARGOS MORA EXCLUIDOS"/>
    <n v="-53654"/>
    <x v="0"/>
  </r>
  <r>
    <n v="513"/>
    <x v="19"/>
    <d v="2015-02-13T00:00:00"/>
    <n v="46"/>
    <s v="RECARGOS MORA EXCLUIDOS"/>
    <n v="53654"/>
    <x v="1"/>
  </r>
  <r>
    <n v="513"/>
    <x v="19"/>
    <d v="2015-02-13T00:00:00"/>
    <n v="52"/>
    <s v="LIBERTY MERCADO ASEGURADO"/>
    <n v="-183276"/>
    <x v="0"/>
  </r>
  <r>
    <n v="513"/>
    <x v="19"/>
    <d v="2015-02-13T00:00:00"/>
    <n v="52"/>
    <s v="LIBERTY MERCADO ASEGURADO"/>
    <n v="183276"/>
    <x v="1"/>
  </r>
  <r>
    <n v="513"/>
    <x v="19"/>
    <d v="2015-02-13T00:00:00"/>
    <n v="56"/>
    <s v="INTERESES FINANCIACION CONEXION"/>
    <n v="-501107"/>
    <x v="0"/>
  </r>
  <r>
    <n v="513"/>
    <x v="19"/>
    <d v="2015-02-13T00:00:00"/>
    <n v="56"/>
    <s v="INTERESES FINANCIACION CONEXION"/>
    <n v="501107"/>
    <x v="1"/>
  </r>
  <r>
    <n v="513"/>
    <x v="19"/>
    <d v="2015-02-13T00:00:00"/>
    <n v="58"/>
    <s v="INTERESES FINANCIACION CREDITO BRILLA"/>
    <n v="-2572871"/>
    <x v="0"/>
  </r>
  <r>
    <n v="513"/>
    <x v="19"/>
    <d v="2015-02-13T00:00:00"/>
    <n v="58"/>
    <s v="INTERESES FINANCIACION CREDITO BRILLA"/>
    <n v="2572871"/>
    <x v="1"/>
  </r>
  <r>
    <n v="513"/>
    <x v="19"/>
    <d v="2015-02-13T00:00:00"/>
    <n v="60"/>
    <s v="SEGURO BRILLA"/>
    <n v="-30904"/>
    <x v="0"/>
  </r>
  <r>
    <n v="513"/>
    <x v="19"/>
    <d v="2015-02-13T00:00:00"/>
    <n v="60"/>
    <s v="SEGURO BRILLA"/>
    <n v="30904"/>
    <x v="1"/>
  </r>
  <r>
    <n v="513"/>
    <x v="19"/>
    <d v="2015-02-13T00:00:00"/>
    <n v="81"/>
    <s v="SERVICIOS VARIOS GRAVADO"/>
    <n v="-21772"/>
    <x v="0"/>
  </r>
  <r>
    <n v="513"/>
    <x v="19"/>
    <d v="2015-02-13T00:00:00"/>
    <n v="81"/>
    <s v="SERVICIOS VARIOS GRAVADO"/>
    <n v="21772"/>
    <x v="1"/>
  </r>
  <r>
    <n v="513"/>
    <x v="19"/>
    <d v="2015-02-13T00:00:00"/>
    <n v="98"/>
    <s v="REFINANCIACION"/>
    <n v="-106786"/>
    <x v="0"/>
  </r>
  <r>
    <n v="513"/>
    <x v="19"/>
    <d v="2015-02-13T00:00:00"/>
    <n v="98"/>
    <s v="REFINANCIACION"/>
    <n v="106786"/>
    <x v="1"/>
  </r>
  <r>
    <n v="513"/>
    <x v="19"/>
    <d v="2015-02-13T00:00:00"/>
    <n v="103"/>
    <s v="INTERESES FINANC RED INTERNA"/>
    <n v="-320694"/>
    <x v="0"/>
  </r>
  <r>
    <n v="513"/>
    <x v="19"/>
    <d v="2015-02-13T00:00:00"/>
    <n v="103"/>
    <s v="INTERESES FINANC RED INTERNA"/>
    <n v="320694"/>
    <x v="1"/>
  </r>
  <r>
    <n v="513"/>
    <x v="19"/>
    <d v="2015-02-13T00:00:00"/>
    <n v="108"/>
    <s v="RED INTERNA GRAVADA BASE 4"/>
    <n v="-219714"/>
    <x v="0"/>
  </r>
  <r>
    <n v="513"/>
    <x v="19"/>
    <d v="2015-02-13T00:00:00"/>
    <n v="108"/>
    <s v="RED INTERNA GRAVADA BASE 4"/>
    <n v="219714"/>
    <x v="1"/>
  </r>
  <r>
    <n v="513"/>
    <x v="19"/>
    <d v="2015-02-13T00:00:00"/>
    <n v="110"/>
    <s v="SERVICIO ASOCIADO RED INTERNA BASE 4"/>
    <n v="-98475"/>
    <x v="0"/>
  </r>
  <r>
    <n v="513"/>
    <x v="19"/>
    <d v="2015-02-13T00:00:00"/>
    <n v="110"/>
    <s v="SERVICIO ASOCIADO RED INTERNA BASE 4"/>
    <n v="98475"/>
    <x v="1"/>
  </r>
  <r>
    <n v="514"/>
    <x v="20"/>
    <d v="2015-02-13T00:00:00"/>
    <n v="1"/>
    <s v="ANTICIPOS"/>
    <n v="-7952"/>
    <x v="0"/>
  </r>
  <r>
    <n v="514"/>
    <x v="20"/>
    <d v="2015-02-13T00:00:00"/>
    <n v="1"/>
    <s v="ANTICIPOS"/>
    <n v="7952"/>
    <x v="1"/>
  </r>
  <r>
    <n v="514"/>
    <x v="20"/>
    <d v="2015-02-13T00:00:00"/>
    <n v="3"/>
    <s v="CARGO FIJO"/>
    <n v="-217283"/>
    <x v="0"/>
  </r>
  <r>
    <n v="514"/>
    <x v="20"/>
    <d v="2015-02-13T00:00:00"/>
    <n v="3"/>
    <s v="CARGO FIJO"/>
    <n v="217283"/>
    <x v="1"/>
  </r>
  <r>
    <n v="514"/>
    <x v="20"/>
    <d v="2015-02-13T00:00:00"/>
    <n v="4"/>
    <s v="CARGO POR CONEXIÓN"/>
    <n v="-294711"/>
    <x v="0"/>
  </r>
  <r>
    <n v="514"/>
    <x v="20"/>
    <d v="2015-02-13T00:00:00"/>
    <n v="4"/>
    <s v="CARGO POR CONEXIÓN"/>
    <n v="294711"/>
    <x v="1"/>
  </r>
  <r>
    <n v="514"/>
    <x v="20"/>
    <d v="2015-02-13T00:00:00"/>
    <n v="7"/>
    <s v="CONSUMO"/>
    <n v="-8941644"/>
    <x v="0"/>
  </r>
  <r>
    <n v="514"/>
    <x v="20"/>
    <d v="2015-02-13T00:00:00"/>
    <n v="7"/>
    <s v="CONSUMO"/>
    <n v="8941644"/>
    <x v="1"/>
  </r>
  <r>
    <n v="514"/>
    <x v="20"/>
    <d v="2015-02-13T00:00:00"/>
    <n v="8"/>
    <s v="CONTRIBUCION"/>
    <n v="-51395"/>
    <x v="0"/>
  </r>
  <r>
    <n v="514"/>
    <x v="20"/>
    <d v="2015-02-13T00:00:00"/>
    <n v="8"/>
    <s v="CONTRIBUCION"/>
    <n v="51395"/>
    <x v="1"/>
  </r>
  <r>
    <n v="514"/>
    <x v="20"/>
    <d v="2015-02-13T00:00:00"/>
    <n v="17"/>
    <s v="RECONEXION"/>
    <n v="-97476"/>
    <x v="0"/>
  </r>
  <r>
    <n v="514"/>
    <x v="20"/>
    <d v="2015-02-13T00:00:00"/>
    <n v="17"/>
    <s v="RECONEXION"/>
    <n v="97476"/>
    <x v="1"/>
  </r>
  <r>
    <n v="514"/>
    <x v="20"/>
    <d v="2015-02-13T00:00:00"/>
    <n v="24"/>
    <s v="REVISION PERIODICA"/>
    <n v="-333211"/>
    <x v="0"/>
  </r>
  <r>
    <n v="514"/>
    <x v="20"/>
    <d v="2015-02-13T00:00:00"/>
    <n v="24"/>
    <s v="REVISION PERIODICA"/>
    <n v="333211"/>
    <x v="1"/>
  </r>
  <r>
    <n v="514"/>
    <x v="20"/>
    <d v="2015-02-13T00:00:00"/>
    <n v="28"/>
    <s v="SERVICIOS ASOCIADOS CARGO POR CONEXIÓN"/>
    <n v="-249628"/>
    <x v="0"/>
  </r>
  <r>
    <n v="514"/>
    <x v="20"/>
    <d v="2015-02-13T00:00:00"/>
    <n v="28"/>
    <s v="SERVICIOS ASOCIADOS CARGO POR CONEXIÓN"/>
    <n v="249628"/>
    <x v="1"/>
  </r>
  <r>
    <n v="514"/>
    <x v="20"/>
    <d v="2015-02-13T00:00:00"/>
    <n v="30"/>
    <s v="SUBSIDIO"/>
    <n v="-3311624"/>
    <x v="1"/>
  </r>
  <r>
    <n v="514"/>
    <x v="20"/>
    <d v="2015-02-13T00:00:00"/>
    <n v="30"/>
    <s v="SUBSIDIO"/>
    <n v="3311624"/>
    <x v="0"/>
  </r>
  <r>
    <n v="514"/>
    <x v="20"/>
    <d v="2015-02-13T00:00:00"/>
    <n v="46"/>
    <s v="RECARGOS MORA EXCLUIDOS"/>
    <n v="-71361"/>
    <x v="0"/>
  </r>
  <r>
    <n v="514"/>
    <x v="20"/>
    <d v="2015-02-13T00:00:00"/>
    <n v="46"/>
    <s v="RECARGOS MORA EXCLUIDOS"/>
    <n v="71361"/>
    <x v="1"/>
  </r>
  <r>
    <n v="514"/>
    <x v="20"/>
    <d v="2015-02-13T00:00:00"/>
    <n v="49"/>
    <s v="GENERACION SALDO A FAVOR"/>
    <n v="-179292"/>
    <x v="0"/>
  </r>
  <r>
    <n v="514"/>
    <x v="20"/>
    <d v="2015-02-13T00:00:00"/>
    <n v="49"/>
    <s v="GENERACION SALDO A FAVOR"/>
    <n v="179292"/>
    <x v="1"/>
  </r>
  <r>
    <n v="514"/>
    <x v="20"/>
    <d v="2015-02-13T00:00:00"/>
    <n v="52"/>
    <s v="LIBERTY MERCADO ASEGURADO"/>
    <n v="-187052"/>
    <x v="0"/>
  </r>
  <r>
    <n v="514"/>
    <x v="20"/>
    <d v="2015-02-13T00:00:00"/>
    <n v="52"/>
    <s v="LIBERTY MERCADO ASEGURADO"/>
    <n v="187052"/>
    <x v="1"/>
  </r>
  <r>
    <n v="514"/>
    <x v="20"/>
    <d v="2015-02-13T00:00:00"/>
    <n v="56"/>
    <s v="INTERESES FINANCIACION CONEXION"/>
    <n v="-868805"/>
    <x v="0"/>
  </r>
  <r>
    <n v="514"/>
    <x v="20"/>
    <d v="2015-02-13T00:00:00"/>
    <n v="56"/>
    <s v="INTERESES FINANCIACION CONEXION"/>
    <n v="868805"/>
    <x v="1"/>
  </r>
  <r>
    <n v="514"/>
    <x v="20"/>
    <d v="2015-02-13T00:00:00"/>
    <n v="58"/>
    <s v="INTERESES FINANCIACION CREDITO BRILLA"/>
    <n v="-4908443"/>
    <x v="0"/>
  </r>
  <r>
    <n v="514"/>
    <x v="20"/>
    <d v="2015-02-13T00:00:00"/>
    <n v="58"/>
    <s v="INTERESES FINANCIACION CREDITO BRILLA"/>
    <n v="4908443"/>
    <x v="1"/>
  </r>
  <r>
    <n v="514"/>
    <x v="20"/>
    <d v="2015-02-13T00:00:00"/>
    <n v="60"/>
    <s v="SEGURO BRILLA"/>
    <n v="-52766"/>
    <x v="0"/>
  </r>
  <r>
    <n v="514"/>
    <x v="20"/>
    <d v="2015-02-13T00:00:00"/>
    <n v="60"/>
    <s v="SEGURO BRILLA"/>
    <n v="52766"/>
    <x v="1"/>
  </r>
  <r>
    <n v="514"/>
    <x v="20"/>
    <d v="2015-02-13T00:00:00"/>
    <n v="81"/>
    <s v="SERVICIOS VARIOS GRAVADO"/>
    <n v="-15252"/>
    <x v="0"/>
  </r>
  <r>
    <n v="514"/>
    <x v="20"/>
    <d v="2015-02-13T00:00:00"/>
    <n v="81"/>
    <s v="SERVICIOS VARIOS GRAVADO"/>
    <n v="15252"/>
    <x v="1"/>
  </r>
  <r>
    <n v="514"/>
    <x v="20"/>
    <d v="2015-02-13T00:00:00"/>
    <n v="98"/>
    <s v="REFINANCIACION"/>
    <n v="-254395"/>
    <x v="0"/>
  </r>
  <r>
    <n v="514"/>
    <x v="20"/>
    <d v="2015-02-13T00:00:00"/>
    <n v="98"/>
    <s v="REFINANCIACION"/>
    <n v="254395"/>
    <x v="1"/>
  </r>
  <r>
    <n v="514"/>
    <x v="20"/>
    <d v="2015-02-13T00:00:00"/>
    <n v="103"/>
    <s v="INTERESES FINANC RED INTERNA"/>
    <n v="-522567"/>
    <x v="0"/>
  </r>
  <r>
    <n v="514"/>
    <x v="20"/>
    <d v="2015-02-13T00:00:00"/>
    <n v="103"/>
    <s v="INTERESES FINANC RED INTERNA"/>
    <n v="522567"/>
    <x v="1"/>
  </r>
  <r>
    <n v="514"/>
    <x v="20"/>
    <d v="2015-02-13T00:00:00"/>
    <n v="108"/>
    <s v="RED INTERNA GRAVADA BASE 4"/>
    <n v="-409259"/>
    <x v="0"/>
  </r>
  <r>
    <n v="514"/>
    <x v="20"/>
    <d v="2015-02-13T00:00:00"/>
    <n v="108"/>
    <s v="RED INTERNA GRAVADA BASE 4"/>
    <n v="409259"/>
    <x v="1"/>
  </r>
  <r>
    <n v="514"/>
    <x v="20"/>
    <d v="2015-02-13T00:00:00"/>
    <n v="110"/>
    <s v="SERVICIO ASOCIADO RED INTERNA BASE 4"/>
    <n v="-161526"/>
    <x v="0"/>
  </r>
  <r>
    <n v="514"/>
    <x v="20"/>
    <d v="2015-02-13T00:00:00"/>
    <n v="110"/>
    <s v="SERVICIO ASOCIADO RED INTERNA BASE 4"/>
    <n v="161526"/>
    <x v="1"/>
  </r>
  <r>
    <n v="515"/>
    <x v="21"/>
    <d v="2015-02-13T00:00:00"/>
    <n v="4"/>
    <s v="CARGO POR CONEXIÓN"/>
    <n v="-19304"/>
    <x v="0"/>
  </r>
  <r>
    <n v="515"/>
    <x v="21"/>
    <d v="2015-02-13T00:00:00"/>
    <n v="4"/>
    <s v="CARGO POR CONEXIÓN"/>
    <n v="19304"/>
    <x v="1"/>
  </r>
  <r>
    <n v="515"/>
    <x v="21"/>
    <d v="2015-02-13T00:00:00"/>
    <n v="7"/>
    <s v="CONSUMO"/>
    <n v="-438832"/>
    <x v="0"/>
  </r>
  <r>
    <n v="515"/>
    <x v="21"/>
    <d v="2015-02-13T00:00:00"/>
    <n v="7"/>
    <s v="CONSUMO"/>
    <n v="438832"/>
    <x v="1"/>
  </r>
  <r>
    <n v="515"/>
    <x v="21"/>
    <d v="2015-02-13T00:00:00"/>
    <n v="17"/>
    <s v="RECONEXION"/>
    <n v="-2307"/>
    <x v="0"/>
  </r>
  <r>
    <n v="515"/>
    <x v="21"/>
    <d v="2015-02-13T00:00:00"/>
    <n v="17"/>
    <s v="RECONEXION"/>
    <n v="2307"/>
    <x v="1"/>
  </r>
  <r>
    <n v="515"/>
    <x v="21"/>
    <d v="2015-02-13T00:00:00"/>
    <n v="24"/>
    <s v="REVISION PERIODICA"/>
    <n v="-23691"/>
    <x v="0"/>
  </r>
  <r>
    <n v="515"/>
    <x v="21"/>
    <d v="2015-02-13T00:00:00"/>
    <n v="24"/>
    <s v="REVISION PERIODICA"/>
    <n v="23691"/>
    <x v="1"/>
  </r>
  <r>
    <n v="515"/>
    <x v="21"/>
    <d v="2015-02-13T00:00:00"/>
    <n v="28"/>
    <s v="SERVICIOS ASOCIADOS CARGO POR CONEXIÓN"/>
    <n v="-10831"/>
    <x v="0"/>
  </r>
  <r>
    <n v="515"/>
    <x v="21"/>
    <d v="2015-02-13T00:00:00"/>
    <n v="28"/>
    <s v="SERVICIOS ASOCIADOS CARGO POR CONEXIÓN"/>
    <n v="10831"/>
    <x v="1"/>
  </r>
  <r>
    <n v="515"/>
    <x v="21"/>
    <d v="2015-02-13T00:00:00"/>
    <n v="30"/>
    <s v="SUBSIDIO"/>
    <n v="-216408"/>
    <x v="1"/>
  </r>
  <r>
    <n v="515"/>
    <x v="21"/>
    <d v="2015-02-13T00:00:00"/>
    <n v="30"/>
    <s v="SUBSIDIO"/>
    <n v="216408"/>
    <x v="0"/>
  </r>
  <r>
    <n v="515"/>
    <x v="21"/>
    <d v="2015-02-13T00:00:00"/>
    <n v="46"/>
    <s v="RECARGOS MORA EXCLUIDOS"/>
    <n v="-5172"/>
    <x v="0"/>
  </r>
  <r>
    <n v="515"/>
    <x v="21"/>
    <d v="2015-02-13T00:00:00"/>
    <n v="46"/>
    <s v="RECARGOS MORA EXCLUIDOS"/>
    <n v="5172"/>
    <x v="1"/>
  </r>
  <r>
    <n v="515"/>
    <x v="21"/>
    <d v="2015-02-13T00:00:00"/>
    <n v="52"/>
    <s v="LIBERTY MERCADO ASEGURADO"/>
    <n v="-27277"/>
    <x v="0"/>
  </r>
  <r>
    <n v="515"/>
    <x v="21"/>
    <d v="2015-02-13T00:00:00"/>
    <n v="52"/>
    <s v="LIBERTY MERCADO ASEGURADO"/>
    <n v="27277"/>
    <x v="1"/>
  </r>
  <r>
    <n v="515"/>
    <x v="21"/>
    <d v="2015-02-13T00:00:00"/>
    <n v="56"/>
    <s v="INTERESES FINANCIACION CONEXION"/>
    <n v="-86235"/>
    <x v="0"/>
  </r>
  <r>
    <n v="515"/>
    <x v="21"/>
    <d v="2015-02-13T00:00:00"/>
    <n v="56"/>
    <s v="INTERESES FINANCIACION CONEXION"/>
    <n v="86235"/>
    <x v="1"/>
  </r>
  <r>
    <n v="515"/>
    <x v="21"/>
    <d v="2015-02-13T00:00:00"/>
    <n v="58"/>
    <s v="INTERESES FINANCIACION CREDITO BRILLA"/>
    <n v="-444885"/>
    <x v="0"/>
  </r>
  <r>
    <n v="515"/>
    <x v="21"/>
    <d v="2015-02-13T00:00:00"/>
    <n v="58"/>
    <s v="INTERESES FINANCIACION CREDITO BRILLA"/>
    <n v="444885"/>
    <x v="1"/>
  </r>
  <r>
    <n v="515"/>
    <x v="21"/>
    <d v="2015-02-13T00:00:00"/>
    <n v="60"/>
    <s v="SEGURO BRILLA"/>
    <n v="-6260"/>
    <x v="0"/>
  </r>
  <r>
    <n v="515"/>
    <x v="21"/>
    <d v="2015-02-13T00:00:00"/>
    <n v="60"/>
    <s v="SEGURO BRILLA"/>
    <n v="6260"/>
    <x v="1"/>
  </r>
  <r>
    <n v="515"/>
    <x v="21"/>
    <d v="2015-02-13T00:00:00"/>
    <n v="85"/>
    <s v="BIENESTAR EMPLEADOS"/>
    <n v="-10240"/>
    <x v="1"/>
  </r>
  <r>
    <n v="515"/>
    <x v="21"/>
    <d v="2015-02-13T00:00:00"/>
    <n v="85"/>
    <s v="BIENESTAR EMPLEADOS"/>
    <n v="10240"/>
    <x v="0"/>
  </r>
  <r>
    <n v="515"/>
    <x v="21"/>
    <d v="2015-02-13T00:00:00"/>
    <n v="98"/>
    <s v="REFINANCIACION"/>
    <n v="-39572"/>
    <x v="0"/>
  </r>
  <r>
    <n v="515"/>
    <x v="21"/>
    <d v="2015-02-13T00:00:00"/>
    <n v="98"/>
    <s v="REFINANCIACION"/>
    <n v="39572"/>
    <x v="1"/>
  </r>
  <r>
    <n v="515"/>
    <x v="21"/>
    <d v="2015-02-13T00:00:00"/>
    <n v="103"/>
    <s v="INTERESES FINANC RED INTERNA"/>
    <n v="-42743"/>
    <x v="0"/>
  </r>
  <r>
    <n v="515"/>
    <x v="21"/>
    <d v="2015-02-13T00:00:00"/>
    <n v="103"/>
    <s v="INTERESES FINANC RED INTERNA"/>
    <n v="42743"/>
    <x v="1"/>
  </r>
  <r>
    <n v="515"/>
    <x v="21"/>
    <d v="2015-02-13T00:00:00"/>
    <n v="108"/>
    <s v="RED INTERNA GRAVADA BASE 4"/>
    <n v="-30975"/>
    <x v="0"/>
  </r>
  <r>
    <n v="515"/>
    <x v="21"/>
    <d v="2015-02-13T00:00:00"/>
    <n v="108"/>
    <s v="RED INTERNA GRAVADA BASE 4"/>
    <n v="30975"/>
    <x v="1"/>
  </r>
  <r>
    <n v="515"/>
    <x v="21"/>
    <d v="2015-02-13T00:00:00"/>
    <n v="110"/>
    <s v="SERVICIO ASOCIADO RED INTERNA BASE 4"/>
    <n v="-3702"/>
    <x v="0"/>
  </r>
  <r>
    <n v="515"/>
    <x v="21"/>
    <d v="2015-02-13T00:00:00"/>
    <n v="110"/>
    <s v="SERVICIO ASOCIADO RED INTERNA BASE 4"/>
    <n v="3702"/>
    <x v="1"/>
  </r>
  <r>
    <n v="517"/>
    <x v="22"/>
    <d v="2015-02-13T00:00:00"/>
    <n v="1"/>
    <s v="ANTICIPOS"/>
    <n v="-1607"/>
    <x v="0"/>
  </r>
  <r>
    <n v="517"/>
    <x v="22"/>
    <d v="2015-02-13T00:00:00"/>
    <n v="1"/>
    <s v="ANTICIPOS"/>
    <n v="1607"/>
    <x v="1"/>
  </r>
  <r>
    <n v="517"/>
    <x v="22"/>
    <d v="2015-02-13T00:00:00"/>
    <n v="3"/>
    <s v="CARGO FIJO"/>
    <n v="-6580"/>
    <x v="0"/>
  </r>
  <r>
    <n v="517"/>
    <x v="22"/>
    <d v="2015-02-13T00:00:00"/>
    <n v="3"/>
    <s v="CARGO FIJO"/>
    <n v="6580"/>
    <x v="1"/>
  </r>
  <r>
    <n v="517"/>
    <x v="22"/>
    <d v="2015-02-13T00:00:00"/>
    <n v="4"/>
    <s v="CARGO POR CONEXIÓN"/>
    <n v="-75883"/>
    <x v="0"/>
  </r>
  <r>
    <n v="517"/>
    <x v="22"/>
    <d v="2015-02-13T00:00:00"/>
    <n v="4"/>
    <s v="CARGO POR CONEXIÓN"/>
    <n v="75883"/>
    <x v="1"/>
  </r>
  <r>
    <n v="517"/>
    <x v="22"/>
    <d v="2015-02-13T00:00:00"/>
    <n v="7"/>
    <s v="CONSUMO"/>
    <n v="-1807997"/>
    <x v="0"/>
  </r>
  <r>
    <n v="517"/>
    <x v="22"/>
    <d v="2015-02-13T00:00:00"/>
    <n v="7"/>
    <s v="CONSUMO"/>
    <n v="1807997"/>
    <x v="1"/>
  </r>
  <r>
    <n v="517"/>
    <x v="22"/>
    <d v="2015-02-13T00:00:00"/>
    <n v="8"/>
    <s v="CONTRIBUCION"/>
    <n v="-4913"/>
    <x v="0"/>
  </r>
  <r>
    <n v="517"/>
    <x v="22"/>
    <d v="2015-02-13T00:00:00"/>
    <n v="8"/>
    <s v="CONTRIBUCION"/>
    <n v="4913"/>
    <x v="1"/>
  </r>
  <r>
    <n v="517"/>
    <x v="22"/>
    <d v="2015-02-13T00:00:00"/>
    <n v="17"/>
    <s v="RECONEXION"/>
    <n v="-29566"/>
    <x v="0"/>
  </r>
  <r>
    <n v="517"/>
    <x v="22"/>
    <d v="2015-02-13T00:00:00"/>
    <n v="17"/>
    <s v="RECONEXION"/>
    <n v="29566"/>
    <x v="1"/>
  </r>
  <r>
    <n v="517"/>
    <x v="22"/>
    <d v="2015-02-13T00:00:00"/>
    <n v="24"/>
    <s v="REVISION PERIODICA"/>
    <n v="-107141"/>
    <x v="0"/>
  </r>
  <r>
    <n v="517"/>
    <x v="22"/>
    <d v="2015-02-13T00:00:00"/>
    <n v="24"/>
    <s v="REVISION PERIODICA"/>
    <n v="107141"/>
    <x v="1"/>
  </r>
  <r>
    <n v="517"/>
    <x v="22"/>
    <d v="2015-02-13T00:00:00"/>
    <n v="28"/>
    <s v="SERVICIOS ASOCIADOS CARGO POR CONEXIÓN"/>
    <n v="-129734"/>
    <x v="0"/>
  </r>
  <r>
    <n v="517"/>
    <x v="22"/>
    <d v="2015-02-13T00:00:00"/>
    <n v="28"/>
    <s v="SERVICIOS ASOCIADOS CARGO POR CONEXIÓN"/>
    <n v="129734"/>
    <x v="1"/>
  </r>
  <r>
    <n v="517"/>
    <x v="22"/>
    <d v="2015-02-13T00:00:00"/>
    <n v="30"/>
    <s v="SUBSIDIO"/>
    <n v="-943094"/>
    <x v="1"/>
  </r>
  <r>
    <n v="517"/>
    <x v="22"/>
    <d v="2015-02-13T00:00:00"/>
    <n v="30"/>
    <s v="SUBSIDIO"/>
    <n v="943094"/>
    <x v="0"/>
  </r>
  <r>
    <n v="517"/>
    <x v="22"/>
    <d v="2015-02-13T00:00:00"/>
    <n v="46"/>
    <s v="RECARGOS MORA EXCLUIDOS"/>
    <n v="-15498"/>
    <x v="0"/>
  </r>
  <r>
    <n v="517"/>
    <x v="22"/>
    <d v="2015-02-13T00:00:00"/>
    <n v="46"/>
    <s v="RECARGOS MORA EXCLUIDOS"/>
    <n v="15498"/>
    <x v="1"/>
  </r>
  <r>
    <n v="517"/>
    <x v="22"/>
    <d v="2015-02-13T00:00:00"/>
    <n v="52"/>
    <s v="LIBERTY MERCADO ASEGURADO"/>
    <n v="-44448"/>
    <x v="0"/>
  </r>
  <r>
    <n v="517"/>
    <x v="22"/>
    <d v="2015-02-13T00:00:00"/>
    <n v="52"/>
    <s v="LIBERTY MERCADO ASEGURADO"/>
    <n v="44448"/>
    <x v="1"/>
  </r>
  <r>
    <n v="517"/>
    <x v="22"/>
    <d v="2015-02-13T00:00:00"/>
    <n v="56"/>
    <s v="INTERESES FINANCIACION CONEXION"/>
    <n v="-372173"/>
    <x v="0"/>
  </r>
  <r>
    <n v="517"/>
    <x v="22"/>
    <d v="2015-02-13T00:00:00"/>
    <n v="56"/>
    <s v="INTERESES FINANCIACION CONEXION"/>
    <n v="372173"/>
    <x v="1"/>
  </r>
  <r>
    <n v="517"/>
    <x v="22"/>
    <d v="2015-02-13T00:00:00"/>
    <n v="58"/>
    <s v="INTERESES FINANCIACION CREDITO BRILLA"/>
    <n v="-183520"/>
    <x v="0"/>
  </r>
  <r>
    <n v="517"/>
    <x v="22"/>
    <d v="2015-02-13T00:00:00"/>
    <n v="58"/>
    <s v="INTERESES FINANCIACION CREDITO BRILLA"/>
    <n v="183520"/>
    <x v="1"/>
  </r>
  <r>
    <n v="517"/>
    <x v="22"/>
    <d v="2015-02-13T00:00:00"/>
    <n v="60"/>
    <s v="SEGURO BRILLA"/>
    <n v="-1606"/>
    <x v="0"/>
  </r>
  <r>
    <n v="517"/>
    <x v="22"/>
    <d v="2015-02-13T00:00:00"/>
    <n v="60"/>
    <s v="SEGURO BRILLA"/>
    <n v="1606"/>
    <x v="1"/>
  </r>
  <r>
    <n v="517"/>
    <x v="22"/>
    <d v="2015-02-13T00:00:00"/>
    <n v="81"/>
    <s v="SERVICIOS VARIOS GRAVADO"/>
    <n v="-21086"/>
    <x v="0"/>
  </r>
  <r>
    <n v="517"/>
    <x v="22"/>
    <d v="2015-02-13T00:00:00"/>
    <n v="81"/>
    <s v="SERVICIOS VARIOS GRAVADO"/>
    <n v="21086"/>
    <x v="1"/>
  </r>
  <r>
    <n v="517"/>
    <x v="22"/>
    <d v="2015-02-13T00:00:00"/>
    <n v="98"/>
    <s v="REFINANCIACION"/>
    <n v="-117020"/>
    <x v="0"/>
  </r>
  <r>
    <n v="517"/>
    <x v="22"/>
    <d v="2015-02-13T00:00:00"/>
    <n v="98"/>
    <s v="REFINANCIACION"/>
    <n v="117020"/>
    <x v="1"/>
  </r>
  <r>
    <n v="517"/>
    <x v="22"/>
    <d v="2015-02-13T00:00:00"/>
    <n v="103"/>
    <s v="INTERESES FINANC RED INTERNA"/>
    <n v="-197830"/>
    <x v="0"/>
  </r>
  <r>
    <n v="517"/>
    <x v="22"/>
    <d v="2015-02-13T00:00:00"/>
    <n v="103"/>
    <s v="INTERESES FINANC RED INTERNA"/>
    <n v="197830"/>
    <x v="1"/>
  </r>
  <r>
    <n v="517"/>
    <x v="22"/>
    <d v="2015-02-13T00:00:00"/>
    <n v="108"/>
    <s v="RED INTERNA GRAVADA BASE 4"/>
    <n v="-142767"/>
    <x v="0"/>
  </r>
  <r>
    <n v="517"/>
    <x v="22"/>
    <d v="2015-02-13T00:00:00"/>
    <n v="108"/>
    <s v="RED INTERNA GRAVADA BASE 4"/>
    <n v="142767"/>
    <x v="1"/>
  </r>
  <r>
    <n v="517"/>
    <x v="22"/>
    <d v="2015-02-13T00:00:00"/>
    <n v="110"/>
    <s v="SERVICIO ASOCIADO RED INTERNA BASE 4"/>
    <n v="-58996"/>
    <x v="0"/>
  </r>
  <r>
    <n v="517"/>
    <x v="22"/>
    <d v="2015-02-13T00:00:00"/>
    <n v="110"/>
    <s v="SERVICIO ASOCIADO RED INTERNA BASE 4"/>
    <n v="58996"/>
    <x v="1"/>
  </r>
  <r>
    <n v="518"/>
    <x v="23"/>
    <d v="2015-02-13T00:00:00"/>
    <n v="1"/>
    <s v="ANTICIPOS"/>
    <n v="-3248"/>
    <x v="0"/>
  </r>
  <r>
    <n v="518"/>
    <x v="23"/>
    <d v="2015-02-13T00:00:00"/>
    <n v="1"/>
    <s v="ANTICIPOS"/>
    <n v="3248"/>
    <x v="1"/>
  </r>
  <r>
    <n v="518"/>
    <x v="23"/>
    <d v="2015-02-13T00:00:00"/>
    <n v="3"/>
    <s v="CARGO FIJO"/>
    <n v="-19186"/>
    <x v="0"/>
  </r>
  <r>
    <n v="518"/>
    <x v="23"/>
    <d v="2015-02-13T00:00:00"/>
    <n v="3"/>
    <s v="CARGO FIJO"/>
    <n v="19186"/>
    <x v="1"/>
  </r>
  <r>
    <n v="518"/>
    <x v="23"/>
    <d v="2015-02-13T00:00:00"/>
    <n v="4"/>
    <s v="CARGO POR CONEXIÓN"/>
    <n v="-73186"/>
    <x v="0"/>
  </r>
  <r>
    <n v="518"/>
    <x v="23"/>
    <d v="2015-02-13T00:00:00"/>
    <n v="4"/>
    <s v="CARGO POR CONEXIÓN"/>
    <n v="73186"/>
    <x v="1"/>
  </r>
  <r>
    <n v="518"/>
    <x v="23"/>
    <d v="2015-02-13T00:00:00"/>
    <n v="5"/>
    <s v="COMPENSACION"/>
    <n v="-101"/>
    <x v="1"/>
  </r>
  <r>
    <n v="518"/>
    <x v="23"/>
    <d v="2015-02-13T00:00:00"/>
    <n v="5"/>
    <s v="COMPENSACION"/>
    <n v="101"/>
    <x v="0"/>
  </r>
  <r>
    <n v="518"/>
    <x v="23"/>
    <d v="2015-02-13T00:00:00"/>
    <n v="7"/>
    <s v="CONSUMO"/>
    <n v="-2881054"/>
    <x v="0"/>
  </r>
  <r>
    <n v="518"/>
    <x v="23"/>
    <d v="2015-02-13T00:00:00"/>
    <n v="7"/>
    <s v="CONSUMO"/>
    <n v="2881054"/>
    <x v="1"/>
  </r>
  <r>
    <n v="518"/>
    <x v="23"/>
    <d v="2015-02-13T00:00:00"/>
    <n v="17"/>
    <s v="RECONEXION"/>
    <n v="-30303"/>
    <x v="0"/>
  </r>
  <r>
    <n v="518"/>
    <x v="23"/>
    <d v="2015-02-13T00:00:00"/>
    <n v="17"/>
    <s v="RECONEXION"/>
    <n v="30303"/>
    <x v="1"/>
  </r>
  <r>
    <n v="518"/>
    <x v="23"/>
    <d v="2015-02-13T00:00:00"/>
    <n v="24"/>
    <s v="REVISION PERIODICA"/>
    <n v="-134085"/>
    <x v="0"/>
  </r>
  <r>
    <n v="518"/>
    <x v="23"/>
    <d v="2015-02-13T00:00:00"/>
    <n v="24"/>
    <s v="REVISION PERIODICA"/>
    <n v="134085"/>
    <x v="1"/>
  </r>
  <r>
    <n v="518"/>
    <x v="23"/>
    <d v="2015-02-13T00:00:00"/>
    <n v="28"/>
    <s v="SERVICIOS ASOCIADOS CARGO POR CONEXIÓN"/>
    <n v="-138408"/>
    <x v="0"/>
  </r>
  <r>
    <n v="518"/>
    <x v="23"/>
    <d v="2015-02-13T00:00:00"/>
    <n v="28"/>
    <s v="SERVICIOS ASOCIADOS CARGO POR CONEXIÓN"/>
    <n v="138408"/>
    <x v="1"/>
  </r>
  <r>
    <n v="518"/>
    <x v="23"/>
    <d v="2015-02-13T00:00:00"/>
    <n v="30"/>
    <s v="SUBSIDIO"/>
    <n v="-1410636"/>
    <x v="1"/>
  </r>
  <r>
    <n v="518"/>
    <x v="23"/>
    <d v="2015-02-13T00:00:00"/>
    <n v="30"/>
    <s v="SUBSIDIO"/>
    <n v="1410636"/>
    <x v="0"/>
  </r>
  <r>
    <n v="518"/>
    <x v="23"/>
    <d v="2015-02-13T00:00:00"/>
    <n v="46"/>
    <s v="RECARGOS MORA EXCLUIDOS"/>
    <n v="-29960"/>
    <x v="0"/>
  </r>
  <r>
    <n v="518"/>
    <x v="23"/>
    <d v="2015-02-13T00:00:00"/>
    <n v="46"/>
    <s v="RECARGOS MORA EXCLUIDOS"/>
    <n v="29960"/>
    <x v="1"/>
  </r>
  <r>
    <n v="518"/>
    <x v="23"/>
    <d v="2015-02-13T00:00:00"/>
    <n v="49"/>
    <s v="GENERACION SALDO A FAVOR"/>
    <n v="-968812"/>
    <x v="0"/>
  </r>
  <r>
    <n v="518"/>
    <x v="23"/>
    <d v="2015-02-13T00:00:00"/>
    <n v="49"/>
    <s v="GENERACION SALDO A FAVOR"/>
    <n v="968812"/>
    <x v="1"/>
  </r>
  <r>
    <n v="518"/>
    <x v="23"/>
    <d v="2015-02-13T00:00:00"/>
    <n v="52"/>
    <s v="LIBERTY MERCADO ASEGURADO"/>
    <n v="-158803"/>
    <x v="0"/>
  </r>
  <r>
    <n v="518"/>
    <x v="23"/>
    <d v="2015-02-13T00:00:00"/>
    <n v="52"/>
    <s v="LIBERTY MERCADO ASEGURADO"/>
    <n v="158803"/>
    <x v="1"/>
  </r>
  <r>
    <n v="518"/>
    <x v="23"/>
    <d v="2015-02-13T00:00:00"/>
    <n v="56"/>
    <s v="INTERESES FINANCIACION CONEXION"/>
    <n v="-332940"/>
    <x v="0"/>
  </r>
  <r>
    <n v="518"/>
    <x v="23"/>
    <d v="2015-02-13T00:00:00"/>
    <n v="56"/>
    <s v="INTERESES FINANCIACION CONEXION"/>
    <n v="332940"/>
    <x v="1"/>
  </r>
  <r>
    <n v="518"/>
    <x v="23"/>
    <d v="2015-02-13T00:00:00"/>
    <n v="58"/>
    <s v="INTERESES FINANCIACION CREDITO BRILLA"/>
    <n v="-1734625"/>
    <x v="0"/>
  </r>
  <r>
    <n v="518"/>
    <x v="23"/>
    <d v="2015-02-13T00:00:00"/>
    <n v="58"/>
    <s v="INTERESES FINANCIACION CREDITO BRILLA"/>
    <n v="1734625"/>
    <x v="1"/>
  </r>
  <r>
    <n v="518"/>
    <x v="23"/>
    <d v="2015-02-13T00:00:00"/>
    <n v="60"/>
    <s v="SEGURO BRILLA"/>
    <n v="-16671"/>
    <x v="0"/>
  </r>
  <r>
    <n v="518"/>
    <x v="23"/>
    <d v="2015-02-13T00:00:00"/>
    <n v="60"/>
    <s v="SEGURO BRILLA"/>
    <n v="16671"/>
    <x v="1"/>
  </r>
  <r>
    <n v="518"/>
    <x v="23"/>
    <d v="2015-02-13T00:00:00"/>
    <n v="81"/>
    <s v="SERVICIOS VARIOS GRAVADO"/>
    <n v="-14246"/>
    <x v="0"/>
  </r>
  <r>
    <n v="518"/>
    <x v="23"/>
    <d v="2015-02-13T00:00:00"/>
    <n v="81"/>
    <s v="SERVICIOS VARIOS GRAVADO"/>
    <n v="14246"/>
    <x v="1"/>
  </r>
  <r>
    <n v="518"/>
    <x v="23"/>
    <d v="2015-02-13T00:00:00"/>
    <n v="98"/>
    <s v="REFINANCIACION"/>
    <n v="-166771"/>
    <x v="0"/>
  </r>
  <r>
    <n v="518"/>
    <x v="23"/>
    <d v="2015-02-13T00:00:00"/>
    <n v="98"/>
    <s v="REFINANCIACION"/>
    <n v="166771"/>
    <x v="1"/>
  </r>
  <r>
    <n v="518"/>
    <x v="23"/>
    <d v="2015-02-13T00:00:00"/>
    <n v="99"/>
    <s v="RECARGO POR MORA  EXCLUIDO CREDITO SEGUROS"/>
    <n v="-1"/>
    <x v="0"/>
  </r>
  <r>
    <n v="518"/>
    <x v="23"/>
    <d v="2015-02-13T00:00:00"/>
    <n v="99"/>
    <s v="RECARGO POR MORA  EXCLUIDO CREDITO SEGUROS"/>
    <n v="1"/>
    <x v="1"/>
  </r>
  <r>
    <n v="518"/>
    <x v="23"/>
    <d v="2015-02-13T00:00:00"/>
    <n v="100"/>
    <s v="RECARGO POR MORA RED INTERNA"/>
    <n v="-92"/>
    <x v="0"/>
  </r>
  <r>
    <n v="518"/>
    <x v="23"/>
    <d v="2015-02-13T00:00:00"/>
    <n v="100"/>
    <s v="RECARGO POR MORA RED INTERNA"/>
    <n v="92"/>
    <x v="1"/>
  </r>
  <r>
    <n v="518"/>
    <x v="23"/>
    <d v="2015-02-13T00:00:00"/>
    <n v="101"/>
    <s v="RECARGO POR MORA  GRAVADOS OTROS SERVICIOS"/>
    <n v="-70"/>
    <x v="0"/>
  </r>
  <r>
    <n v="518"/>
    <x v="23"/>
    <d v="2015-02-13T00:00:00"/>
    <n v="101"/>
    <s v="RECARGO POR MORA  GRAVADOS OTROS SERVICIOS"/>
    <n v="70"/>
    <x v="1"/>
  </r>
  <r>
    <n v="518"/>
    <x v="23"/>
    <d v="2015-02-13T00:00:00"/>
    <n v="103"/>
    <s v="INTERESES FINANC RED INTERNA"/>
    <n v="-233032"/>
    <x v="0"/>
  </r>
  <r>
    <n v="518"/>
    <x v="23"/>
    <d v="2015-02-13T00:00:00"/>
    <n v="103"/>
    <s v="INTERESES FINANC RED INTERNA"/>
    <n v="233032"/>
    <x v="1"/>
  </r>
  <r>
    <n v="518"/>
    <x v="23"/>
    <d v="2015-02-13T00:00:00"/>
    <n v="108"/>
    <s v="RED INTERNA GRAVADA BASE 4"/>
    <n v="-149513"/>
    <x v="0"/>
  </r>
  <r>
    <n v="518"/>
    <x v="23"/>
    <d v="2015-02-13T00:00:00"/>
    <n v="108"/>
    <s v="RED INTERNA GRAVADA BASE 4"/>
    <n v="149513"/>
    <x v="1"/>
  </r>
  <r>
    <n v="518"/>
    <x v="23"/>
    <d v="2015-02-13T00:00:00"/>
    <n v="110"/>
    <s v="SERVICIO ASOCIADO RED INTERNA BASE 4"/>
    <n v="-99271"/>
    <x v="0"/>
  </r>
  <r>
    <n v="518"/>
    <x v="23"/>
    <d v="2015-02-13T00:00:00"/>
    <n v="110"/>
    <s v="SERVICIO ASOCIADO RED INTERNA BASE 4"/>
    <n v="99271"/>
    <x v="1"/>
  </r>
  <r>
    <n v="519"/>
    <x v="24"/>
    <d v="2015-02-13T00:00:00"/>
    <n v="1"/>
    <s v="ANTICIPOS"/>
    <n v="-13135"/>
    <x v="0"/>
  </r>
  <r>
    <n v="519"/>
    <x v="24"/>
    <d v="2015-02-13T00:00:00"/>
    <n v="1"/>
    <s v="ANTICIPOS"/>
    <n v="13135"/>
    <x v="1"/>
  </r>
  <r>
    <n v="519"/>
    <x v="24"/>
    <d v="2015-02-13T00:00:00"/>
    <n v="3"/>
    <s v="CARGO FIJO"/>
    <n v="-19736"/>
    <x v="0"/>
  </r>
  <r>
    <n v="519"/>
    <x v="24"/>
    <d v="2015-02-13T00:00:00"/>
    <n v="3"/>
    <s v="CARGO FIJO"/>
    <n v="19736"/>
    <x v="1"/>
  </r>
  <r>
    <n v="519"/>
    <x v="24"/>
    <d v="2015-02-13T00:00:00"/>
    <n v="4"/>
    <s v="CARGO POR CONEXIÓN"/>
    <n v="-221602"/>
    <x v="0"/>
  </r>
  <r>
    <n v="519"/>
    <x v="24"/>
    <d v="2015-02-13T00:00:00"/>
    <n v="4"/>
    <s v="CARGO POR CONEXIÓN"/>
    <n v="221602"/>
    <x v="1"/>
  </r>
  <r>
    <n v="519"/>
    <x v="24"/>
    <d v="2015-02-13T00:00:00"/>
    <n v="7"/>
    <s v="CONSUMO"/>
    <n v="-4201885"/>
    <x v="0"/>
  </r>
  <r>
    <n v="519"/>
    <x v="24"/>
    <d v="2015-02-13T00:00:00"/>
    <n v="7"/>
    <s v="CONSUMO"/>
    <n v="4201885"/>
    <x v="1"/>
  </r>
  <r>
    <n v="519"/>
    <x v="24"/>
    <d v="2015-02-13T00:00:00"/>
    <n v="17"/>
    <s v="RECONEXION"/>
    <n v="-59831"/>
    <x v="0"/>
  </r>
  <r>
    <n v="519"/>
    <x v="24"/>
    <d v="2015-02-13T00:00:00"/>
    <n v="17"/>
    <s v="RECONEXION"/>
    <n v="59831"/>
    <x v="1"/>
  </r>
  <r>
    <n v="519"/>
    <x v="24"/>
    <d v="2015-02-13T00:00:00"/>
    <n v="24"/>
    <s v="REVISION PERIODICA"/>
    <n v="-176858"/>
    <x v="0"/>
  </r>
  <r>
    <n v="519"/>
    <x v="24"/>
    <d v="2015-02-13T00:00:00"/>
    <n v="24"/>
    <s v="REVISION PERIODICA"/>
    <n v="176858"/>
    <x v="1"/>
  </r>
  <r>
    <n v="519"/>
    <x v="24"/>
    <d v="2015-02-13T00:00:00"/>
    <n v="28"/>
    <s v="SERVICIOS ASOCIADOS CARGO POR CONEXIÓN"/>
    <n v="-128949"/>
    <x v="0"/>
  </r>
  <r>
    <n v="519"/>
    <x v="24"/>
    <d v="2015-02-13T00:00:00"/>
    <n v="28"/>
    <s v="SERVICIOS ASOCIADOS CARGO POR CONEXIÓN"/>
    <n v="128949"/>
    <x v="1"/>
  </r>
  <r>
    <n v="519"/>
    <x v="24"/>
    <d v="2015-02-13T00:00:00"/>
    <n v="30"/>
    <s v="SUBSIDIO"/>
    <n v="-1983027"/>
    <x v="1"/>
  </r>
  <r>
    <n v="519"/>
    <x v="24"/>
    <d v="2015-02-13T00:00:00"/>
    <n v="30"/>
    <s v="SUBSIDIO"/>
    <n v="1983027"/>
    <x v="0"/>
  </r>
  <r>
    <n v="519"/>
    <x v="24"/>
    <d v="2015-02-13T00:00:00"/>
    <n v="32"/>
    <s v="VENTA BIENES"/>
    <n v="-14262"/>
    <x v="0"/>
  </r>
  <r>
    <n v="519"/>
    <x v="24"/>
    <d v="2015-02-13T00:00:00"/>
    <n v="32"/>
    <s v="VENTA BIENES"/>
    <n v="14262"/>
    <x v="1"/>
  </r>
  <r>
    <n v="519"/>
    <x v="24"/>
    <d v="2015-02-13T00:00:00"/>
    <n v="46"/>
    <s v="RECARGOS MORA EXCLUIDOS"/>
    <n v="-73146"/>
    <x v="0"/>
  </r>
  <r>
    <n v="519"/>
    <x v="24"/>
    <d v="2015-02-13T00:00:00"/>
    <n v="46"/>
    <s v="RECARGOS MORA EXCLUIDOS"/>
    <n v="73146"/>
    <x v="1"/>
  </r>
  <r>
    <n v="519"/>
    <x v="24"/>
    <d v="2015-02-13T00:00:00"/>
    <n v="49"/>
    <s v="GENERACION SALDO A FAVOR"/>
    <n v="-31640"/>
    <x v="0"/>
  </r>
  <r>
    <n v="519"/>
    <x v="24"/>
    <d v="2015-02-13T00:00:00"/>
    <n v="49"/>
    <s v="GENERACION SALDO A FAVOR"/>
    <n v="31640"/>
    <x v="1"/>
  </r>
  <r>
    <n v="519"/>
    <x v="24"/>
    <d v="2015-02-13T00:00:00"/>
    <n v="52"/>
    <s v="LIBERTY MERCADO ASEGURADO"/>
    <n v="-113908"/>
    <x v="0"/>
  </r>
  <r>
    <n v="519"/>
    <x v="24"/>
    <d v="2015-02-13T00:00:00"/>
    <n v="52"/>
    <s v="LIBERTY MERCADO ASEGURADO"/>
    <n v="113908"/>
    <x v="1"/>
  </r>
  <r>
    <n v="519"/>
    <x v="24"/>
    <d v="2015-02-13T00:00:00"/>
    <n v="56"/>
    <s v="INTERESES FINANCIACION CONEXION"/>
    <n v="-716820"/>
    <x v="0"/>
  </r>
  <r>
    <n v="519"/>
    <x v="24"/>
    <d v="2015-02-13T00:00:00"/>
    <n v="56"/>
    <s v="INTERESES FINANCIACION CONEXION"/>
    <n v="716820"/>
    <x v="1"/>
  </r>
  <r>
    <n v="519"/>
    <x v="24"/>
    <d v="2015-02-13T00:00:00"/>
    <n v="58"/>
    <s v="INTERESES FINANCIACION CREDITO BRILLA"/>
    <n v="-2323986"/>
    <x v="0"/>
  </r>
  <r>
    <n v="519"/>
    <x v="24"/>
    <d v="2015-02-13T00:00:00"/>
    <n v="58"/>
    <s v="INTERESES FINANCIACION CREDITO BRILLA"/>
    <n v="2323986"/>
    <x v="1"/>
  </r>
  <r>
    <n v="519"/>
    <x v="24"/>
    <d v="2015-02-13T00:00:00"/>
    <n v="60"/>
    <s v="SEGURO BRILLA"/>
    <n v="-22868"/>
    <x v="0"/>
  </r>
  <r>
    <n v="519"/>
    <x v="24"/>
    <d v="2015-02-13T00:00:00"/>
    <n v="60"/>
    <s v="SEGURO BRILLA"/>
    <n v="22868"/>
    <x v="1"/>
  </r>
  <r>
    <n v="519"/>
    <x v="24"/>
    <d v="2015-02-13T00:00:00"/>
    <n v="81"/>
    <s v="SERVICIOS VARIOS GRAVADO"/>
    <n v="-48634"/>
    <x v="0"/>
  </r>
  <r>
    <n v="519"/>
    <x v="24"/>
    <d v="2015-02-13T00:00:00"/>
    <n v="81"/>
    <s v="SERVICIOS VARIOS GRAVADO"/>
    <n v="48634"/>
    <x v="1"/>
  </r>
  <r>
    <n v="519"/>
    <x v="24"/>
    <d v="2015-02-13T00:00:00"/>
    <n v="98"/>
    <s v="REFINANCIACION"/>
    <n v="-196580"/>
    <x v="0"/>
  </r>
  <r>
    <n v="519"/>
    <x v="24"/>
    <d v="2015-02-13T00:00:00"/>
    <n v="98"/>
    <s v="REFINANCIACION"/>
    <n v="196580"/>
    <x v="1"/>
  </r>
  <r>
    <n v="519"/>
    <x v="24"/>
    <d v="2015-02-13T00:00:00"/>
    <n v="103"/>
    <s v="INTERESES FINANC RED INTERNA"/>
    <n v="-514016"/>
    <x v="0"/>
  </r>
  <r>
    <n v="519"/>
    <x v="24"/>
    <d v="2015-02-13T00:00:00"/>
    <n v="103"/>
    <s v="INTERESES FINANC RED INTERNA"/>
    <n v="514016"/>
    <x v="1"/>
  </r>
  <r>
    <n v="519"/>
    <x v="24"/>
    <d v="2015-02-13T00:00:00"/>
    <n v="108"/>
    <s v="RED INTERNA GRAVADA BASE 4"/>
    <n v="-383372"/>
    <x v="0"/>
  </r>
  <r>
    <n v="519"/>
    <x v="24"/>
    <d v="2015-02-13T00:00:00"/>
    <n v="108"/>
    <s v="RED INTERNA GRAVADA BASE 4"/>
    <n v="383372"/>
    <x v="1"/>
  </r>
  <r>
    <n v="519"/>
    <x v="24"/>
    <d v="2015-02-13T00:00:00"/>
    <n v="110"/>
    <s v="SERVICIO ASOCIADO RED INTERNA BASE 4"/>
    <n v="-104281"/>
    <x v="0"/>
  </r>
  <r>
    <n v="519"/>
    <x v="24"/>
    <d v="2015-02-13T00:00:00"/>
    <n v="110"/>
    <s v="SERVICIO ASOCIADO RED INTERNA BASE 4"/>
    <n v="104281"/>
    <x v="1"/>
  </r>
  <r>
    <n v="520"/>
    <x v="25"/>
    <d v="2015-02-13T00:00:00"/>
    <n v="1"/>
    <s v="ANTICIPOS"/>
    <n v="-50000"/>
    <x v="0"/>
  </r>
  <r>
    <n v="520"/>
    <x v="25"/>
    <d v="2015-02-13T00:00:00"/>
    <n v="1"/>
    <s v="ANTICIPOS"/>
    <n v="50000"/>
    <x v="1"/>
  </r>
  <r>
    <n v="520"/>
    <x v="25"/>
    <d v="2015-02-13T00:00:00"/>
    <n v="3"/>
    <s v="CARGO FIJO"/>
    <n v="-37559"/>
    <x v="0"/>
  </r>
  <r>
    <n v="520"/>
    <x v="25"/>
    <d v="2015-02-13T00:00:00"/>
    <n v="3"/>
    <s v="CARGO FIJO"/>
    <n v="37559"/>
    <x v="1"/>
  </r>
  <r>
    <n v="520"/>
    <x v="25"/>
    <d v="2015-02-13T00:00:00"/>
    <n v="4"/>
    <s v="CARGO POR CONEXIÓN"/>
    <n v="-27758"/>
    <x v="0"/>
  </r>
  <r>
    <n v="520"/>
    <x v="25"/>
    <d v="2015-02-13T00:00:00"/>
    <n v="4"/>
    <s v="CARGO POR CONEXIÓN"/>
    <n v="27758"/>
    <x v="1"/>
  </r>
  <r>
    <n v="520"/>
    <x v="25"/>
    <d v="2015-02-13T00:00:00"/>
    <n v="7"/>
    <s v="CONSUMO"/>
    <n v="-407698"/>
    <x v="0"/>
  </r>
  <r>
    <n v="520"/>
    <x v="25"/>
    <d v="2015-02-13T00:00:00"/>
    <n v="7"/>
    <s v="CONSUMO"/>
    <n v="407698"/>
    <x v="1"/>
  </r>
  <r>
    <n v="520"/>
    <x v="25"/>
    <d v="2015-02-13T00:00:00"/>
    <n v="17"/>
    <s v="RECONEXION"/>
    <n v="-23199"/>
    <x v="0"/>
  </r>
  <r>
    <n v="520"/>
    <x v="25"/>
    <d v="2015-02-13T00:00:00"/>
    <n v="17"/>
    <s v="RECONEXION"/>
    <n v="23199"/>
    <x v="1"/>
  </r>
  <r>
    <n v="520"/>
    <x v="25"/>
    <d v="2015-02-13T00:00:00"/>
    <n v="24"/>
    <s v="REVISION PERIODICA"/>
    <n v="-51459"/>
    <x v="0"/>
  </r>
  <r>
    <n v="520"/>
    <x v="25"/>
    <d v="2015-02-13T00:00:00"/>
    <n v="24"/>
    <s v="REVISION PERIODICA"/>
    <n v="51459"/>
    <x v="1"/>
  </r>
  <r>
    <n v="520"/>
    <x v="25"/>
    <d v="2015-02-13T00:00:00"/>
    <n v="28"/>
    <s v="SERVICIOS ASOCIADOS CARGO POR CONEXIÓN"/>
    <n v="-35128"/>
    <x v="0"/>
  </r>
  <r>
    <n v="520"/>
    <x v="25"/>
    <d v="2015-02-13T00:00:00"/>
    <n v="28"/>
    <s v="SERVICIOS ASOCIADOS CARGO POR CONEXIÓN"/>
    <n v="35128"/>
    <x v="1"/>
  </r>
  <r>
    <n v="520"/>
    <x v="25"/>
    <d v="2015-02-13T00:00:00"/>
    <n v="30"/>
    <s v="SUBSIDIO"/>
    <n v="-147320"/>
    <x v="1"/>
  </r>
  <r>
    <n v="520"/>
    <x v="25"/>
    <d v="2015-02-13T00:00:00"/>
    <n v="30"/>
    <s v="SUBSIDIO"/>
    <n v="147320"/>
    <x v="0"/>
  </r>
  <r>
    <n v="520"/>
    <x v="25"/>
    <d v="2015-02-13T00:00:00"/>
    <n v="46"/>
    <s v="RECARGOS MORA EXCLUIDOS"/>
    <n v="-15621"/>
    <x v="0"/>
  </r>
  <r>
    <n v="520"/>
    <x v="25"/>
    <d v="2015-02-13T00:00:00"/>
    <n v="46"/>
    <s v="RECARGOS MORA EXCLUIDOS"/>
    <n v="15621"/>
    <x v="1"/>
  </r>
  <r>
    <n v="520"/>
    <x v="25"/>
    <d v="2015-02-13T00:00:00"/>
    <n v="52"/>
    <s v="LIBERTY MERCADO ASEGURADO"/>
    <n v="-6200"/>
    <x v="0"/>
  </r>
  <r>
    <n v="520"/>
    <x v="25"/>
    <d v="2015-02-13T00:00:00"/>
    <n v="52"/>
    <s v="LIBERTY MERCADO ASEGURADO"/>
    <n v="6200"/>
    <x v="1"/>
  </r>
  <r>
    <n v="520"/>
    <x v="25"/>
    <d v="2015-02-13T00:00:00"/>
    <n v="56"/>
    <s v="INTERESES FINANCIACION CONEXION"/>
    <n v="-171721"/>
    <x v="0"/>
  </r>
  <r>
    <n v="520"/>
    <x v="25"/>
    <d v="2015-02-13T00:00:00"/>
    <n v="56"/>
    <s v="INTERESES FINANCIACION CONEXION"/>
    <n v="171721"/>
    <x v="1"/>
  </r>
  <r>
    <n v="520"/>
    <x v="25"/>
    <d v="2015-02-13T00:00:00"/>
    <n v="58"/>
    <s v="INTERESES FINANCIACION CREDITO BRILLA"/>
    <n v="-360057"/>
    <x v="0"/>
  </r>
  <r>
    <n v="520"/>
    <x v="25"/>
    <d v="2015-02-13T00:00:00"/>
    <n v="58"/>
    <s v="INTERESES FINANCIACION CREDITO BRILLA"/>
    <n v="360057"/>
    <x v="1"/>
  </r>
  <r>
    <n v="520"/>
    <x v="25"/>
    <d v="2015-02-13T00:00:00"/>
    <n v="60"/>
    <s v="SEGURO BRILLA"/>
    <n v="-2214"/>
    <x v="0"/>
  </r>
  <r>
    <n v="520"/>
    <x v="25"/>
    <d v="2015-02-13T00:00:00"/>
    <n v="60"/>
    <s v="SEGURO BRILLA"/>
    <n v="2214"/>
    <x v="1"/>
  </r>
  <r>
    <n v="520"/>
    <x v="25"/>
    <d v="2015-02-13T00:00:00"/>
    <n v="81"/>
    <s v="SERVICIOS VARIOS GRAVADO"/>
    <n v="-9064"/>
    <x v="0"/>
  </r>
  <r>
    <n v="520"/>
    <x v="25"/>
    <d v="2015-02-13T00:00:00"/>
    <n v="81"/>
    <s v="SERVICIOS VARIOS GRAVADO"/>
    <n v="9064"/>
    <x v="1"/>
  </r>
  <r>
    <n v="520"/>
    <x v="25"/>
    <d v="2015-02-13T00:00:00"/>
    <n v="98"/>
    <s v="REFINANCIACION"/>
    <n v="-107667"/>
    <x v="0"/>
  </r>
  <r>
    <n v="520"/>
    <x v="25"/>
    <d v="2015-02-13T00:00:00"/>
    <n v="98"/>
    <s v="REFINANCIACION"/>
    <n v="107667"/>
    <x v="1"/>
  </r>
  <r>
    <n v="520"/>
    <x v="25"/>
    <d v="2015-02-13T00:00:00"/>
    <n v="99"/>
    <s v="RECARGO POR MORA  EXCLUIDO CREDITO SEGUROS"/>
    <n v="-5"/>
    <x v="0"/>
  </r>
  <r>
    <n v="520"/>
    <x v="25"/>
    <d v="2015-02-13T00:00:00"/>
    <n v="99"/>
    <s v="RECARGO POR MORA  EXCLUIDO CREDITO SEGUROS"/>
    <n v="5"/>
    <x v="1"/>
  </r>
  <r>
    <n v="520"/>
    <x v="25"/>
    <d v="2015-02-13T00:00:00"/>
    <n v="100"/>
    <s v="RECARGO POR MORA RED INTERNA"/>
    <n v="-621"/>
    <x v="0"/>
  </r>
  <r>
    <n v="520"/>
    <x v="25"/>
    <d v="2015-02-13T00:00:00"/>
    <n v="100"/>
    <s v="RECARGO POR MORA RED INTERNA"/>
    <n v="621"/>
    <x v="1"/>
  </r>
  <r>
    <n v="520"/>
    <x v="25"/>
    <d v="2015-02-13T00:00:00"/>
    <n v="101"/>
    <s v="RECARGO POR MORA  GRAVADOS OTROS SERVICIOS"/>
    <n v="-159"/>
    <x v="0"/>
  </r>
  <r>
    <n v="520"/>
    <x v="25"/>
    <d v="2015-02-13T00:00:00"/>
    <n v="101"/>
    <s v="RECARGO POR MORA  GRAVADOS OTROS SERVICIOS"/>
    <n v="159"/>
    <x v="1"/>
  </r>
  <r>
    <n v="520"/>
    <x v="25"/>
    <d v="2015-02-13T00:00:00"/>
    <n v="103"/>
    <s v="INTERESES FINANC RED INTERNA"/>
    <n v="-74327"/>
    <x v="0"/>
  </r>
  <r>
    <n v="520"/>
    <x v="25"/>
    <d v="2015-02-13T00:00:00"/>
    <n v="103"/>
    <s v="INTERESES FINANC RED INTERNA"/>
    <n v="74327"/>
    <x v="1"/>
  </r>
  <r>
    <n v="520"/>
    <x v="25"/>
    <d v="2015-02-13T00:00:00"/>
    <n v="104"/>
    <s v="IMPUESTO DE IVA 1,12%"/>
    <n v="-342"/>
    <x v="0"/>
  </r>
  <r>
    <n v="520"/>
    <x v="25"/>
    <d v="2015-02-13T00:00:00"/>
    <n v="104"/>
    <s v="IMPUESTO DE IVA 1,12%"/>
    <n v="342"/>
    <x v="1"/>
  </r>
  <r>
    <n v="520"/>
    <x v="25"/>
    <d v="2015-02-13T00:00:00"/>
    <n v="106"/>
    <s v="IMPUESTO 16%"/>
    <n v="-27"/>
    <x v="0"/>
  </r>
  <r>
    <n v="520"/>
    <x v="25"/>
    <d v="2015-02-13T00:00:00"/>
    <n v="106"/>
    <s v="IMPUESTO 16%"/>
    <n v="27"/>
    <x v="1"/>
  </r>
  <r>
    <n v="520"/>
    <x v="25"/>
    <d v="2015-02-13T00:00:00"/>
    <n v="108"/>
    <s v="RED INTERNA GRAVADA BASE 4"/>
    <n v="-46003"/>
    <x v="0"/>
  </r>
  <r>
    <n v="520"/>
    <x v="25"/>
    <d v="2015-02-13T00:00:00"/>
    <n v="108"/>
    <s v="RED INTERNA GRAVADA BASE 4"/>
    <n v="46003"/>
    <x v="1"/>
  </r>
  <r>
    <n v="520"/>
    <x v="25"/>
    <d v="2015-02-13T00:00:00"/>
    <n v="110"/>
    <s v="SERVICIO ASOCIADO RED INTERNA BASE 4"/>
    <n v="-17099"/>
    <x v="0"/>
  </r>
  <r>
    <n v="520"/>
    <x v="25"/>
    <d v="2015-02-13T00:00:00"/>
    <n v="110"/>
    <s v="SERVICIO ASOCIADO RED INTERNA BASE 4"/>
    <n v="17099"/>
    <x v="1"/>
  </r>
  <r>
    <n v="524"/>
    <x v="26"/>
    <d v="2015-02-13T00:00:00"/>
    <n v="7"/>
    <s v="CONSUMO"/>
    <n v="-91504"/>
    <x v="0"/>
  </r>
  <r>
    <n v="524"/>
    <x v="26"/>
    <d v="2015-02-13T00:00:00"/>
    <n v="7"/>
    <s v="CONSUMO"/>
    <n v="91504"/>
    <x v="1"/>
  </r>
  <r>
    <n v="524"/>
    <x v="26"/>
    <d v="2015-02-13T00:00:00"/>
    <n v="17"/>
    <s v="RECONEXION"/>
    <n v="-1193"/>
    <x v="0"/>
  </r>
  <r>
    <n v="524"/>
    <x v="26"/>
    <d v="2015-02-13T00:00:00"/>
    <n v="17"/>
    <s v="RECONEXION"/>
    <n v="1193"/>
    <x v="1"/>
  </r>
  <r>
    <n v="524"/>
    <x v="26"/>
    <d v="2015-02-13T00:00:00"/>
    <n v="24"/>
    <s v="REVISION PERIODICA"/>
    <n v="-3888"/>
    <x v="0"/>
  </r>
  <r>
    <n v="524"/>
    <x v="26"/>
    <d v="2015-02-13T00:00:00"/>
    <n v="24"/>
    <s v="REVISION PERIODICA"/>
    <n v="3888"/>
    <x v="1"/>
  </r>
  <r>
    <n v="524"/>
    <x v="26"/>
    <d v="2015-02-13T00:00:00"/>
    <n v="28"/>
    <s v="SERVICIOS ASOCIADOS CARGO POR CONEXIÓN"/>
    <n v="-2786"/>
    <x v="0"/>
  </r>
  <r>
    <n v="524"/>
    <x v="26"/>
    <d v="2015-02-13T00:00:00"/>
    <n v="28"/>
    <s v="SERVICIOS ASOCIADOS CARGO POR CONEXIÓN"/>
    <n v="2786"/>
    <x v="1"/>
  </r>
  <r>
    <n v="524"/>
    <x v="26"/>
    <d v="2015-02-13T00:00:00"/>
    <n v="30"/>
    <s v="SUBSIDIO"/>
    <n v="-40755"/>
    <x v="1"/>
  </r>
  <r>
    <n v="524"/>
    <x v="26"/>
    <d v="2015-02-13T00:00:00"/>
    <n v="30"/>
    <s v="SUBSIDIO"/>
    <n v="40755"/>
    <x v="0"/>
  </r>
  <r>
    <n v="524"/>
    <x v="26"/>
    <d v="2015-02-13T00:00:00"/>
    <n v="46"/>
    <s v="RECARGOS MORA EXCLUIDOS"/>
    <n v="-703"/>
    <x v="0"/>
  </r>
  <r>
    <n v="524"/>
    <x v="26"/>
    <d v="2015-02-13T00:00:00"/>
    <n v="46"/>
    <s v="RECARGOS MORA EXCLUIDOS"/>
    <n v="703"/>
    <x v="1"/>
  </r>
  <r>
    <n v="524"/>
    <x v="26"/>
    <d v="2015-02-13T00:00:00"/>
    <n v="52"/>
    <s v="LIBERTY MERCADO ASEGURADO"/>
    <n v="-12900"/>
    <x v="0"/>
  </r>
  <r>
    <n v="524"/>
    <x v="26"/>
    <d v="2015-02-13T00:00:00"/>
    <n v="52"/>
    <s v="LIBERTY MERCADO ASEGURADO"/>
    <n v="12900"/>
    <x v="1"/>
  </r>
  <r>
    <n v="524"/>
    <x v="26"/>
    <d v="2015-02-13T00:00:00"/>
    <n v="56"/>
    <s v="INTERESES FINANCIACION CONEXION"/>
    <n v="-19084"/>
    <x v="0"/>
  </r>
  <r>
    <n v="524"/>
    <x v="26"/>
    <d v="2015-02-13T00:00:00"/>
    <n v="56"/>
    <s v="INTERESES FINANCIACION CONEXION"/>
    <n v="19084"/>
    <x v="1"/>
  </r>
  <r>
    <n v="524"/>
    <x v="26"/>
    <d v="2015-02-13T00:00:00"/>
    <n v="58"/>
    <s v="INTERESES FINANCIACION CREDITO BRILLA"/>
    <n v="-27684"/>
    <x v="0"/>
  </r>
  <r>
    <n v="524"/>
    <x v="26"/>
    <d v="2015-02-13T00:00:00"/>
    <n v="58"/>
    <s v="INTERESES FINANCIACION CREDITO BRILLA"/>
    <n v="27684"/>
    <x v="1"/>
  </r>
  <r>
    <n v="524"/>
    <x v="26"/>
    <d v="2015-02-13T00:00:00"/>
    <n v="60"/>
    <s v="SEGURO BRILLA"/>
    <n v="-211"/>
    <x v="0"/>
  </r>
  <r>
    <n v="524"/>
    <x v="26"/>
    <d v="2015-02-13T00:00:00"/>
    <n v="60"/>
    <s v="SEGURO BRILLA"/>
    <n v="211"/>
    <x v="1"/>
  </r>
  <r>
    <n v="524"/>
    <x v="26"/>
    <d v="2015-02-13T00:00:00"/>
    <n v="98"/>
    <s v="REFINANCIACION"/>
    <n v="-5379"/>
    <x v="0"/>
  </r>
  <r>
    <n v="524"/>
    <x v="26"/>
    <d v="2015-02-13T00:00:00"/>
    <n v="98"/>
    <s v="REFINANCIACION"/>
    <n v="5379"/>
    <x v="1"/>
  </r>
  <r>
    <n v="524"/>
    <x v="26"/>
    <d v="2015-02-13T00:00:00"/>
    <n v="103"/>
    <s v="INTERESES FINANC RED INTERNA"/>
    <n v="-1904"/>
    <x v="0"/>
  </r>
  <r>
    <n v="524"/>
    <x v="26"/>
    <d v="2015-02-13T00:00:00"/>
    <n v="103"/>
    <s v="INTERESES FINANC RED INTERNA"/>
    <n v="1904"/>
    <x v="1"/>
  </r>
  <r>
    <n v="524"/>
    <x v="26"/>
    <d v="2015-02-13T00:00:00"/>
    <n v="110"/>
    <s v="SERVICIO ASOCIADO RED INTERNA BASE 4"/>
    <n v="-4256"/>
    <x v="0"/>
  </r>
  <r>
    <n v="524"/>
    <x v="26"/>
    <d v="2015-02-13T00:00:00"/>
    <n v="110"/>
    <s v="SERVICIO ASOCIADO RED INTERNA BASE 4"/>
    <n v="4256"/>
    <x v="1"/>
  </r>
  <r>
    <n v="525"/>
    <x v="27"/>
    <d v="2015-02-13T00:00:00"/>
    <n v="7"/>
    <s v="CONSUMO"/>
    <n v="-260629"/>
    <x v="0"/>
  </r>
  <r>
    <n v="525"/>
    <x v="27"/>
    <d v="2015-02-13T00:00:00"/>
    <n v="7"/>
    <s v="CONSUMO"/>
    <n v="260629"/>
    <x v="1"/>
  </r>
  <r>
    <n v="525"/>
    <x v="27"/>
    <d v="2015-02-13T00:00:00"/>
    <n v="17"/>
    <s v="RECONEXION"/>
    <n v="-4592"/>
    <x v="0"/>
  </r>
  <r>
    <n v="525"/>
    <x v="27"/>
    <d v="2015-02-13T00:00:00"/>
    <n v="17"/>
    <s v="RECONEXION"/>
    <n v="4592"/>
    <x v="1"/>
  </r>
  <r>
    <n v="525"/>
    <x v="27"/>
    <d v="2015-02-13T00:00:00"/>
    <n v="24"/>
    <s v="REVISION PERIODICA"/>
    <n v="-12219"/>
    <x v="0"/>
  </r>
  <r>
    <n v="525"/>
    <x v="27"/>
    <d v="2015-02-13T00:00:00"/>
    <n v="24"/>
    <s v="REVISION PERIODICA"/>
    <n v="12219"/>
    <x v="1"/>
  </r>
  <r>
    <n v="525"/>
    <x v="27"/>
    <d v="2015-02-13T00:00:00"/>
    <n v="28"/>
    <s v="SERVICIOS ASOCIADOS CARGO POR CONEXIÓN"/>
    <n v="-1305"/>
    <x v="0"/>
  </r>
  <r>
    <n v="525"/>
    <x v="27"/>
    <d v="2015-02-13T00:00:00"/>
    <n v="28"/>
    <s v="SERVICIOS ASOCIADOS CARGO POR CONEXIÓN"/>
    <n v="1305"/>
    <x v="1"/>
  </r>
  <r>
    <n v="525"/>
    <x v="27"/>
    <d v="2015-02-13T00:00:00"/>
    <n v="30"/>
    <s v="SUBSIDIO"/>
    <n v="-132882"/>
    <x v="1"/>
  </r>
  <r>
    <n v="525"/>
    <x v="27"/>
    <d v="2015-02-13T00:00:00"/>
    <n v="30"/>
    <s v="SUBSIDIO"/>
    <n v="132882"/>
    <x v="0"/>
  </r>
  <r>
    <n v="525"/>
    <x v="27"/>
    <d v="2015-02-13T00:00:00"/>
    <n v="46"/>
    <s v="RECARGOS MORA EXCLUIDOS"/>
    <n v="-1849"/>
    <x v="0"/>
  </r>
  <r>
    <n v="525"/>
    <x v="27"/>
    <d v="2015-02-13T00:00:00"/>
    <n v="46"/>
    <s v="RECARGOS MORA EXCLUIDOS"/>
    <n v="1849"/>
    <x v="1"/>
  </r>
  <r>
    <n v="525"/>
    <x v="27"/>
    <d v="2015-02-13T00:00:00"/>
    <n v="52"/>
    <s v="LIBERTY MERCADO ASEGURADO"/>
    <n v="-10948"/>
    <x v="0"/>
  </r>
  <r>
    <n v="525"/>
    <x v="27"/>
    <d v="2015-02-13T00:00:00"/>
    <n v="52"/>
    <s v="LIBERTY MERCADO ASEGURADO"/>
    <n v="10948"/>
    <x v="1"/>
  </r>
  <r>
    <n v="525"/>
    <x v="27"/>
    <d v="2015-02-13T00:00:00"/>
    <n v="56"/>
    <s v="INTERESES FINANCIACION CONEXION"/>
    <n v="-48579"/>
    <x v="0"/>
  </r>
  <r>
    <n v="525"/>
    <x v="27"/>
    <d v="2015-02-13T00:00:00"/>
    <n v="56"/>
    <s v="INTERESES FINANCIACION CONEXION"/>
    <n v="48579"/>
    <x v="1"/>
  </r>
  <r>
    <n v="525"/>
    <x v="27"/>
    <d v="2015-02-13T00:00:00"/>
    <n v="58"/>
    <s v="INTERESES FINANCIACION CREDITO BRILLA"/>
    <n v="-136304"/>
    <x v="0"/>
  </r>
  <r>
    <n v="525"/>
    <x v="27"/>
    <d v="2015-02-13T00:00:00"/>
    <n v="58"/>
    <s v="INTERESES FINANCIACION CREDITO BRILLA"/>
    <n v="136304"/>
    <x v="1"/>
  </r>
  <r>
    <n v="525"/>
    <x v="27"/>
    <d v="2015-02-13T00:00:00"/>
    <n v="60"/>
    <s v="SEGURO BRILLA"/>
    <n v="-1349"/>
    <x v="0"/>
  </r>
  <r>
    <n v="525"/>
    <x v="27"/>
    <d v="2015-02-13T00:00:00"/>
    <n v="60"/>
    <s v="SEGURO BRILLA"/>
    <n v="1349"/>
    <x v="1"/>
  </r>
  <r>
    <n v="525"/>
    <x v="27"/>
    <d v="2015-02-13T00:00:00"/>
    <n v="98"/>
    <s v="REFINANCIACION"/>
    <n v="-9560"/>
    <x v="0"/>
  </r>
  <r>
    <n v="525"/>
    <x v="27"/>
    <d v="2015-02-13T00:00:00"/>
    <n v="98"/>
    <s v="REFINANCIACION"/>
    <n v="9560"/>
    <x v="1"/>
  </r>
  <r>
    <n v="525"/>
    <x v="27"/>
    <d v="2015-02-13T00:00:00"/>
    <n v="103"/>
    <s v="INTERESES FINANC RED INTERNA"/>
    <n v="-4762"/>
    <x v="0"/>
  </r>
  <r>
    <n v="525"/>
    <x v="27"/>
    <d v="2015-02-13T00:00:00"/>
    <n v="103"/>
    <s v="INTERESES FINANC RED INTERNA"/>
    <n v="4762"/>
    <x v="1"/>
  </r>
  <r>
    <n v="525"/>
    <x v="27"/>
    <d v="2015-02-13T00:00:00"/>
    <n v="110"/>
    <s v="SERVICIO ASOCIADO RED INTERNA BASE 4"/>
    <n v="-6876"/>
    <x v="0"/>
  </r>
  <r>
    <n v="525"/>
    <x v="27"/>
    <d v="2015-02-13T00:00:00"/>
    <n v="110"/>
    <s v="SERVICIO ASOCIADO RED INTERNA BASE 4"/>
    <n v="6876"/>
    <x v="1"/>
  </r>
  <r>
    <n v="527"/>
    <x v="28"/>
    <d v="2015-02-13T00:00:00"/>
    <n v="4"/>
    <s v="CARGO POR CONEXIÓN"/>
    <n v="-3711"/>
    <x v="0"/>
  </r>
  <r>
    <n v="527"/>
    <x v="28"/>
    <d v="2015-02-13T00:00:00"/>
    <n v="4"/>
    <s v="CARGO POR CONEXIÓN"/>
    <n v="3711"/>
    <x v="1"/>
  </r>
  <r>
    <n v="527"/>
    <x v="28"/>
    <d v="2015-02-13T00:00:00"/>
    <n v="7"/>
    <s v="CONSUMO"/>
    <n v="-159188"/>
    <x v="0"/>
  </r>
  <r>
    <n v="527"/>
    <x v="28"/>
    <d v="2015-02-13T00:00:00"/>
    <n v="7"/>
    <s v="CONSUMO"/>
    <n v="159188"/>
    <x v="1"/>
  </r>
  <r>
    <n v="527"/>
    <x v="28"/>
    <d v="2015-02-13T00:00:00"/>
    <n v="17"/>
    <s v="RECONEXION"/>
    <n v="-7830"/>
    <x v="0"/>
  </r>
  <r>
    <n v="527"/>
    <x v="28"/>
    <d v="2015-02-13T00:00:00"/>
    <n v="17"/>
    <s v="RECONEXION"/>
    <n v="7830"/>
    <x v="1"/>
  </r>
  <r>
    <n v="527"/>
    <x v="28"/>
    <d v="2015-02-13T00:00:00"/>
    <n v="24"/>
    <s v="REVISION PERIODICA"/>
    <n v="-6277"/>
    <x v="0"/>
  </r>
  <r>
    <n v="527"/>
    <x v="28"/>
    <d v="2015-02-13T00:00:00"/>
    <n v="24"/>
    <s v="REVISION PERIODICA"/>
    <n v="6277"/>
    <x v="1"/>
  </r>
  <r>
    <n v="527"/>
    <x v="28"/>
    <d v="2015-02-13T00:00:00"/>
    <n v="28"/>
    <s v="SERVICIOS ASOCIADOS CARGO POR CONEXIÓN"/>
    <n v="-15147"/>
    <x v="0"/>
  </r>
  <r>
    <n v="527"/>
    <x v="28"/>
    <d v="2015-02-13T00:00:00"/>
    <n v="28"/>
    <s v="SERVICIOS ASOCIADOS CARGO POR CONEXIÓN"/>
    <n v="15147"/>
    <x v="1"/>
  </r>
  <r>
    <n v="527"/>
    <x v="28"/>
    <d v="2015-02-13T00:00:00"/>
    <n v="30"/>
    <s v="SUBSIDIO"/>
    <n v="-78244"/>
    <x v="1"/>
  </r>
  <r>
    <n v="527"/>
    <x v="28"/>
    <d v="2015-02-13T00:00:00"/>
    <n v="30"/>
    <s v="SUBSIDIO"/>
    <n v="78244"/>
    <x v="0"/>
  </r>
  <r>
    <n v="527"/>
    <x v="28"/>
    <d v="2015-02-13T00:00:00"/>
    <n v="46"/>
    <s v="RECARGOS MORA EXCLUIDOS"/>
    <n v="-5272"/>
    <x v="0"/>
  </r>
  <r>
    <n v="527"/>
    <x v="28"/>
    <d v="2015-02-13T00:00:00"/>
    <n v="46"/>
    <s v="RECARGOS MORA EXCLUIDOS"/>
    <n v="5272"/>
    <x v="1"/>
  </r>
  <r>
    <n v="527"/>
    <x v="28"/>
    <d v="2015-02-13T00:00:00"/>
    <n v="52"/>
    <s v="LIBERTY MERCADO ASEGURADO"/>
    <n v="-6780"/>
    <x v="0"/>
  </r>
  <r>
    <n v="527"/>
    <x v="28"/>
    <d v="2015-02-13T00:00:00"/>
    <n v="52"/>
    <s v="LIBERTY MERCADO ASEGURADO"/>
    <n v="6780"/>
    <x v="1"/>
  </r>
  <r>
    <n v="527"/>
    <x v="28"/>
    <d v="2015-02-13T00:00:00"/>
    <n v="56"/>
    <s v="INTERESES FINANCIACION CONEXION"/>
    <n v="-44579"/>
    <x v="0"/>
  </r>
  <r>
    <n v="527"/>
    <x v="28"/>
    <d v="2015-02-13T00:00:00"/>
    <n v="56"/>
    <s v="INTERESES FINANCIACION CONEXION"/>
    <n v="44579"/>
    <x v="1"/>
  </r>
  <r>
    <n v="527"/>
    <x v="28"/>
    <d v="2015-02-13T00:00:00"/>
    <n v="58"/>
    <s v="INTERESES FINANCIACION CREDITO BRILLA"/>
    <n v="-44185"/>
    <x v="0"/>
  </r>
  <r>
    <n v="527"/>
    <x v="28"/>
    <d v="2015-02-13T00:00:00"/>
    <n v="58"/>
    <s v="INTERESES FINANCIACION CREDITO BRILLA"/>
    <n v="44185"/>
    <x v="1"/>
  </r>
  <r>
    <n v="527"/>
    <x v="28"/>
    <d v="2015-02-13T00:00:00"/>
    <n v="60"/>
    <s v="SEGURO BRILLA"/>
    <n v="-467"/>
    <x v="0"/>
  </r>
  <r>
    <n v="527"/>
    <x v="28"/>
    <d v="2015-02-13T00:00:00"/>
    <n v="60"/>
    <s v="SEGURO BRILLA"/>
    <n v="467"/>
    <x v="1"/>
  </r>
  <r>
    <n v="527"/>
    <x v="28"/>
    <d v="2015-02-13T00:00:00"/>
    <n v="81"/>
    <s v="SERVICIOS VARIOS GRAVADO"/>
    <n v="-1400"/>
    <x v="0"/>
  </r>
  <r>
    <n v="527"/>
    <x v="28"/>
    <d v="2015-02-13T00:00:00"/>
    <n v="81"/>
    <s v="SERVICIOS VARIOS GRAVADO"/>
    <n v="1400"/>
    <x v="1"/>
  </r>
  <r>
    <n v="527"/>
    <x v="28"/>
    <d v="2015-02-13T00:00:00"/>
    <n v="98"/>
    <s v="REFINANCIACION"/>
    <n v="-21922"/>
    <x v="0"/>
  </r>
  <r>
    <n v="527"/>
    <x v="28"/>
    <d v="2015-02-13T00:00:00"/>
    <n v="98"/>
    <s v="REFINANCIACION"/>
    <n v="21922"/>
    <x v="1"/>
  </r>
  <r>
    <n v="527"/>
    <x v="28"/>
    <d v="2015-02-13T00:00:00"/>
    <n v="103"/>
    <s v="INTERESES FINANC RED INTERNA"/>
    <n v="-18683"/>
    <x v="0"/>
  </r>
  <r>
    <n v="527"/>
    <x v="28"/>
    <d v="2015-02-13T00:00:00"/>
    <n v="103"/>
    <s v="INTERESES FINANC RED INTERNA"/>
    <n v="18683"/>
    <x v="1"/>
  </r>
  <r>
    <n v="527"/>
    <x v="28"/>
    <d v="2015-02-13T00:00:00"/>
    <n v="108"/>
    <s v="RED INTERNA GRAVADA BASE 4"/>
    <n v="-5344"/>
    <x v="0"/>
  </r>
  <r>
    <n v="527"/>
    <x v="28"/>
    <d v="2015-02-13T00:00:00"/>
    <n v="108"/>
    <s v="RED INTERNA GRAVADA BASE 4"/>
    <n v="5344"/>
    <x v="1"/>
  </r>
  <r>
    <n v="527"/>
    <x v="28"/>
    <d v="2015-02-13T00:00:00"/>
    <n v="110"/>
    <s v="SERVICIO ASOCIADO RED INTERNA BASE 4"/>
    <n v="-8986"/>
    <x v="0"/>
  </r>
  <r>
    <n v="527"/>
    <x v="28"/>
    <d v="2015-02-13T00:00:00"/>
    <n v="110"/>
    <s v="SERVICIO ASOCIADO RED INTERNA BASE 4"/>
    <n v="8986"/>
    <x v="1"/>
  </r>
  <r>
    <n v="528"/>
    <x v="29"/>
    <d v="2015-02-13T00:00:00"/>
    <n v="4"/>
    <s v="CARGO POR CONEXIÓN"/>
    <n v="-9646"/>
    <x v="0"/>
  </r>
  <r>
    <n v="528"/>
    <x v="29"/>
    <d v="2015-02-13T00:00:00"/>
    <n v="4"/>
    <s v="CARGO POR CONEXIÓN"/>
    <n v="9646"/>
    <x v="1"/>
  </r>
  <r>
    <n v="528"/>
    <x v="29"/>
    <d v="2015-02-13T00:00:00"/>
    <n v="7"/>
    <s v="CONSUMO"/>
    <n v="-311249"/>
    <x v="0"/>
  </r>
  <r>
    <n v="528"/>
    <x v="29"/>
    <d v="2015-02-13T00:00:00"/>
    <n v="7"/>
    <s v="CONSUMO"/>
    <n v="311249"/>
    <x v="1"/>
  </r>
  <r>
    <n v="528"/>
    <x v="29"/>
    <d v="2015-02-13T00:00:00"/>
    <n v="24"/>
    <s v="REVISION PERIODICA"/>
    <n v="-12121"/>
    <x v="0"/>
  </r>
  <r>
    <n v="528"/>
    <x v="29"/>
    <d v="2015-02-13T00:00:00"/>
    <n v="24"/>
    <s v="REVISION PERIODICA"/>
    <n v="12121"/>
    <x v="1"/>
  </r>
  <r>
    <n v="528"/>
    <x v="29"/>
    <d v="2015-02-13T00:00:00"/>
    <n v="28"/>
    <s v="SERVICIOS ASOCIADOS CARGO POR CONEXIÓN"/>
    <n v="-7889"/>
    <x v="0"/>
  </r>
  <r>
    <n v="528"/>
    <x v="29"/>
    <d v="2015-02-13T00:00:00"/>
    <n v="28"/>
    <s v="SERVICIOS ASOCIADOS CARGO POR CONEXIÓN"/>
    <n v="7889"/>
    <x v="1"/>
  </r>
  <r>
    <n v="528"/>
    <x v="29"/>
    <d v="2015-02-13T00:00:00"/>
    <n v="30"/>
    <s v="SUBSIDIO"/>
    <n v="-155355"/>
    <x v="1"/>
  </r>
  <r>
    <n v="528"/>
    <x v="29"/>
    <d v="2015-02-13T00:00:00"/>
    <n v="30"/>
    <s v="SUBSIDIO"/>
    <n v="155355"/>
    <x v="0"/>
  </r>
  <r>
    <n v="528"/>
    <x v="29"/>
    <d v="2015-02-13T00:00:00"/>
    <n v="46"/>
    <s v="RECARGOS MORA EXCLUIDOS"/>
    <n v="-2587"/>
    <x v="0"/>
  </r>
  <r>
    <n v="528"/>
    <x v="29"/>
    <d v="2015-02-13T00:00:00"/>
    <n v="46"/>
    <s v="RECARGOS MORA EXCLUIDOS"/>
    <n v="2587"/>
    <x v="1"/>
  </r>
  <r>
    <n v="528"/>
    <x v="29"/>
    <d v="2015-02-13T00:00:00"/>
    <n v="52"/>
    <s v="LIBERTY MERCADO ASEGURADO"/>
    <n v="-10090"/>
    <x v="0"/>
  </r>
  <r>
    <n v="528"/>
    <x v="29"/>
    <d v="2015-02-13T00:00:00"/>
    <n v="52"/>
    <s v="LIBERTY MERCADO ASEGURADO"/>
    <n v="10090"/>
    <x v="1"/>
  </r>
  <r>
    <n v="528"/>
    <x v="29"/>
    <d v="2015-02-13T00:00:00"/>
    <n v="56"/>
    <s v="INTERESES FINANCIACION CONEXION"/>
    <n v="-29598"/>
    <x v="0"/>
  </r>
  <r>
    <n v="528"/>
    <x v="29"/>
    <d v="2015-02-13T00:00:00"/>
    <n v="56"/>
    <s v="INTERESES FINANCIACION CONEXION"/>
    <n v="29598"/>
    <x v="1"/>
  </r>
  <r>
    <n v="528"/>
    <x v="29"/>
    <d v="2015-02-13T00:00:00"/>
    <n v="58"/>
    <s v="INTERESES FINANCIACION CREDITO BRILLA"/>
    <n v="-395963"/>
    <x v="0"/>
  </r>
  <r>
    <n v="528"/>
    <x v="29"/>
    <d v="2015-02-13T00:00:00"/>
    <n v="58"/>
    <s v="INTERESES FINANCIACION CREDITO BRILLA"/>
    <n v="395963"/>
    <x v="1"/>
  </r>
  <r>
    <n v="528"/>
    <x v="29"/>
    <d v="2015-02-13T00:00:00"/>
    <n v="60"/>
    <s v="SEGURO BRILLA"/>
    <n v="-4399"/>
    <x v="0"/>
  </r>
  <r>
    <n v="528"/>
    <x v="29"/>
    <d v="2015-02-13T00:00:00"/>
    <n v="60"/>
    <s v="SEGURO BRILLA"/>
    <n v="4399"/>
    <x v="1"/>
  </r>
  <r>
    <n v="528"/>
    <x v="29"/>
    <d v="2015-02-13T00:00:00"/>
    <n v="103"/>
    <s v="INTERESES FINANC RED INTERNA"/>
    <n v="-43650"/>
    <x v="0"/>
  </r>
  <r>
    <n v="528"/>
    <x v="29"/>
    <d v="2015-02-13T00:00:00"/>
    <n v="103"/>
    <s v="INTERESES FINANC RED INTERNA"/>
    <n v="43650"/>
    <x v="1"/>
  </r>
  <r>
    <n v="528"/>
    <x v="29"/>
    <d v="2015-02-13T00:00:00"/>
    <n v="108"/>
    <s v="RED INTERNA GRAVADA BASE 4"/>
    <n v="-20293"/>
    <x v="0"/>
  </r>
  <r>
    <n v="528"/>
    <x v="29"/>
    <d v="2015-02-13T00:00:00"/>
    <n v="108"/>
    <s v="RED INTERNA GRAVADA BASE 4"/>
    <n v="20293"/>
    <x v="1"/>
  </r>
  <r>
    <n v="528"/>
    <x v="29"/>
    <d v="2015-02-13T00:00:00"/>
    <n v="110"/>
    <s v="SERVICIO ASOCIADO RED INTERNA BASE 4"/>
    <n v="-11916"/>
    <x v="0"/>
  </r>
  <r>
    <n v="528"/>
    <x v="29"/>
    <d v="2015-02-13T00:00:00"/>
    <n v="110"/>
    <s v="SERVICIO ASOCIADO RED INTERNA BASE 4"/>
    <n v="11916"/>
    <x v="1"/>
  </r>
  <r>
    <n v="529"/>
    <x v="30"/>
    <d v="2015-02-13T00:00:00"/>
    <n v="3"/>
    <s v="CARGO FIJO"/>
    <n v="-39428"/>
    <x v="0"/>
  </r>
  <r>
    <n v="529"/>
    <x v="30"/>
    <d v="2015-02-13T00:00:00"/>
    <n v="3"/>
    <s v="CARGO FIJO"/>
    <n v="39428"/>
    <x v="1"/>
  </r>
  <r>
    <n v="529"/>
    <x v="30"/>
    <d v="2015-02-13T00:00:00"/>
    <n v="4"/>
    <s v="CARGO POR CONEXIÓN"/>
    <n v="-53982"/>
    <x v="0"/>
  </r>
  <r>
    <n v="529"/>
    <x v="30"/>
    <d v="2015-02-13T00:00:00"/>
    <n v="4"/>
    <s v="CARGO POR CONEXIÓN"/>
    <n v="53982"/>
    <x v="1"/>
  </r>
  <r>
    <n v="529"/>
    <x v="30"/>
    <d v="2015-02-13T00:00:00"/>
    <n v="7"/>
    <s v="CONSUMO"/>
    <n v="-1890126"/>
    <x v="0"/>
  </r>
  <r>
    <n v="529"/>
    <x v="30"/>
    <d v="2015-02-13T00:00:00"/>
    <n v="7"/>
    <s v="CONSUMO"/>
    <n v="1890126"/>
    <x v="1"/>
  </r>
  <r>
    <n v="529"/>
    <x v="30"/>
    <d v="2015-02-13T00:00:00"/>
    <n v="8"/>
    <s v="CONTRIBUCION"/>
    <n v="-17564"/>
    <x v="0"/>
  </r>
  <r>
    <n v="529"/>
    <x v="30"/>
    <d v="2015-02-13T00:00:00"/>
    <n v="8"/>
    <s v="CONTRIBUCION"/>
    <n v="17564"/>
    <x v="1"/>
  </r>
  <r>
    <n v="529"/>
    <x v="30"/>
    <d v="2015-02-13T00:00:00"/>
    <n v="17"/>
    <s v="RECONEXION"/>
    <n v="-105522"/>
    <x v="0"/>
  </r>
  <r>
    <n v="529"/>
    <x v="30"/>
    <d v="2015-02-13T00:00:00"/>
    <n v="17"/>
    <s v="RECONEXION"/>
    <n v="105522"/>
    <x v="1"/>
  </r>
  <r>
    <n v="529"/>
    <x v="30"/>
    <d v="2015-02-13T00:00:00"/>
    <n v="24"/>
    <s v="REVISION PERIODICA"/>
    <n v="-61663"/>
    <x v="0"/>
  </r>
  <r>
    <n v="529"/>
    <x v="30"/>
    <d v="2015-02-13T00:00:00"/>
    <n v="24"/>
    <s v="REVISION PERIODICA"/>
    <n v="61663"/>
    <x v="1"/>
  </r>
  <r>
    <n v="529"/>
    <x v="30"/>
    <d v="2015-02-13T00:00:00"/>
    <n v="28"/>
    <s v="SERVICIOS ASOCIADOS CARGO POR CONEXIÓN"/>
    <n v="-44798"/>
    <x v="0"/>
  </r>
  <r>
    <n v="529"/>
    <x v="30"/>
    <d v="2015-02-13T00:00:00"/>
    <n v="28"/>
    <s v="SERVICIOS ASOCIADOS CARGO POR CONEXIÓN"/>
    <n v="44798"/>
    <x v="1"/>
  </r>
  <r>
    <n v="529"/>
    <x v="30"/>
    <d v="2015-02-13T00:00:00"/>
    <n v="30"/>
    <s v="SUBSIDIO"/>
    <n v="-533848"/>
    <x v="1"/>
  </r>
  <r>
    <n v="529"/>
    <x v="30"/>
    <d v="2015-02-13T00:00:00"/>
    <n v="30"/>
    <s v="SUBSIDIO"/>
    <n v="533848"/>
    <x v="0"/>
  </r>
  <r>
    <n v="529"/>
    <x v="30"/>
    <d v="2015-02-13T00:00:00"/>
    <n v="46"/>
    <s v="RECARGOS MORA EXCLUIDOS"/>
    <n v="-49521"/>
    <x v="0"/>
  </r>
  <r>
    <n v="529"/>
    <x v="30"/>
    <d v="2015-02-13T00:00:00"/>
    <n v="46"/>
    <s v="RECARGOS MORA EXCLUIDOS"/>
    <n v="49521"/>
    <x v="1"/>
  </r>
  <r>
    <n v="529"/>
    <x v="30"/>
    <d v="2015-02-13T00:00:00"/>
    <n v="52"/>
    <s v="LIBERTY MERCADO ASEGURADO"/>
    <n v="-57670"/>
    <x v="0"/>
  </r>
  <r>
    <n v="529"/>
    <x v="30"/>
    <d v="2015-02-13T00:00:00"/>
    <n v="52"/>
    <s v="LIBERTY MERCADO ASEGURADO"/>
    <n v="57670"/>
    <x v="1"/>
  </r>
  <r>
    <n v="529"/>
    <x v="30"/>
    <d v="2015-02-13T00:00:00"/>
    <n v="56"/>
    <s v="INTERESES FINANCIACION CONEXION"/>
    <n v="-359610"/>
    <x v="0"/>
  </r>
  <r>
    <n v="529"/>
    <x v="30"/>
    <d v="2015-02-13T00:00:00"/>
    <n v="56"/>
    <s v="INTERESES FINANCIACION CONEXION"/>
    <n v="359610"/>
    <x v="1"/>
  </r>
  <r>
    <n v="529"/>
    <x v="30"/>
    <d v="2015-02-13T00:00:00"/>
    <n v="58"/>
    <s v="INTERESES FINANCIACION CREDITO BRILLA"/>
    <n v="-1162293"/>
    <x v="0"/>
  </r>
  <r>
    <n v="529"/>
    <x v="30"/>
    <d v="2015-02-13T00:00:00"/>
    <n v="58"/>
    <s v="INTERESES FINANCIACION CREDITO BRILLA"/>
    <n v="1162293"/>
    <x v="1"/>
  </r>
  <r>
    <n v="529"/>
    <x v="30"/>
    <d v="2015-02-13T00:00:00"/>
    <n v="60"/>
    <s v="SEGURO BRILLA"/>
    <n v="-14545"/>
    <x v="0"/>
  </r>
  <r>
    <n v="529"/>
    <x v="30"/>
    <d v="2015-02-13T00:00:00"/>
    <n v="60"/>
    <s v="SEGURO BRILLA"/>
    <n v="14545"/>
    <x v="1"/>
  </r>
  <r>
    <n v="529"/>
    <x v="30"/>
    <d v="2015-02-13T00:00:00"/>
    <n v="81"/>
    <s v="SERVICIOS VARIOS GRAVADO"/>
    <n v="-3111"/>
    <x v="0"/>
  </r>
  <r>
    <n v="529"/>
    <x v="30"/>
    <d v="2015-02-13T00:00:00"/>
    <n v="81"/>
    <s v="SERVICIOS VARIOS GRAVADO"/>
    <n v="3111"/>
    <x v="1"/>
  </r>
  <r>
    <n v="529"/>
    <x v="30"/>
    <d v="2015-02-13T00:00:00"/>
    <n v="98"/>
    <s v="REFINANCIACION"/>
    <n v="-104569"/>
    <x v="0"/>
  </r>
  <r>
    <n v="529"/>
    <x v="30"/>
    <d v="2015-02-13T00:00:00"/>
    <n v="98"/>
    <s v="REFINANCIACION"/>
    <n v="104569"/>
    <x v="1"/>
  </r>
  <r>
    <n v="529"/>
    <x v="30"/>
    <d v="2015-02-13T00:00:00"/>
    <n v="103"/>
    <s v="INTERESES FINANC RED INTERNA"/>
    <n v="-101544"/>
    <x v="0"/>
  </r>
  <r>
    <n v="529"/>
    <x v="30"/>
    <d v="2015-02-13T00:00:00"/>
    <n v="103"/>
    <s v="INTERESES FINANC RED INTERNA"/>
    <n v="101544"/>
    <x v="1"/>
  </r>
  <r>
    <n v="529"/>
    <x v="30"/>
    <d v="2015-02-13T00:00:00"/>
    <n v="108"/>
    <s v="RED INTERNA GRAVADA BASE 4"/>
    <n v="-94608"/>
    <x v="0"/>
  </r>
  <r>
    <n v="529"/>
    <x v="30"/>
    <d v="2015-02-13T00:00:00"/>
    <n v="108"/>
    <s v="RED INTERNA GRAVADA BASE 4"/>
    <n v="94608"/>
    <x v="1"/>
  </r>
  <r>
    <n v="529"/>
    <x v="30"/>
    <d v="2015-02-13T00:00:00"/>
    <n v="110"/>
    <s v="SERVICIO ASOCIADO RED INTERNA BASE 4"/>
    <n v="-19052"/>
    <x v="0"/>
  </r>
  <r>
    <n v="529"/>
    <x v="30"/>
    <d v="2015-02-13T00:00:00"/>
    <n v="110"/>
    <s v="SERVICIO ASOCIADO RED INTERNA BASE 4"/>
    <n v="19052"/>
    <x v="1"/>
  </r>
  <r>
    <n v="530"/>
    <x v="31"/>
    <d v="2015-02-13T00:00:00"/>
    <n v="3"/>
    <s v="CARGO FIJO"/>
    <n v="-108541"/>
    <x v="0"/>
  </r>
  <r>
    <n v="530"/>
    <x v="31"/>
    <d v="2015-02-13T00:00:00"/>
    <n v="3"/>
    <s v="CARGO FIJO"/>
    <n v="108541"/>
    <x v="1"/>
  </r>
  <r>
    <n v="530"/>
    <x v="31"/>
    <d v="2015-02-13T00:00:00"/>
    <n v="4"/>
    <s v="CARGO POR CONEXIÓN"/>
    <n v="-35664"/>
    <x v="0"/>
  </r>
  <r>
    <n v="530"/>
    <x v="31"/>
    <d v="2015-02-13T00:00:00"/>
    <n v="4"/>
    <s v="CARGO POR CONEXIÓN"/>
    <n v="35664"/>
    <x v="1"/>
  </r>
  <r>
    <n v="530"/>
    <x v="31"/>
    <d v="2015-02-13T00:00:00"/>
    <n v="7"/>
    <s v="CONSUMO"/>
    <n v="-1700258"/>
    <x v="0"/>
  </r>
  <r>
    <n v="530"/>
    <x v="31"/>
    <d v="2015-02-13T00:00:00"/>
    <n v="7"/>
    <s v="CONSUMO"/>
    <n v="1700258"/>
    <x v="1"/>
  </r>
  <r>
    <n v="530"/>
    <x v="31"/>
    <d v="2015-02-13T00:00:00"/>
    <n v="17"/>
    <s v="RECONEXION"/>
    <n v="-20032"/>
    <x v="0"/>
  </r>
  <r>
    <n v="530"/>
    <x v="31"/>
    <d v="2015-02-13T00:00:00"/>
    <n v="17"/>
    <s v="RECONEXION"/>
    <n v="20032"/>
    <x v="1"/>
  </r>
  <r>
    <n v="530"/>
    <x v="31"/>
    <d v="2015-02-13T00:00:00"/>
    <n v="24"/>
    <s v="REVISION PERIODICA"/>
    <n v="-90246"/>
    <x v="0"/>
  </r>
  <r>
    <n v="530"/>
    <x v="31"/>
    <d v="2015-02-13T00:00:00"/>
    <n v="24"/>
    <s v="REVISION PERIODICA"/>
    <n v="90246"/>
    <x v="1"/>
  </r>
  <r>
    <n v="530"/>
    <x v="31"/>
    <d v="2015-02-13T00:00:00"/>
    <n v="28"/>
    <s v="SERVICIOS ASOCIADOS CARGO POR CONEXIÓN"/>
    <n v="-184364"/>
    <x v="0"/>
  </r>
  <r>
    <n v="530"/>
    <x v="31"/>
    <d v="2015-02-13T00:00:00"/>
    <n v="28"/>
    <s v="SERVICIOS ASOCIADOS CARGO POR CONEXIÓN"/>
    <n v="184364"/>
    <x v="1"/>
  </r>
  <r>
    <n v="530"/>
    <x v="31"/>
    <d v="2015-02-13T00:00:00"/>
    <n v="30"/>
    <s v="SUBSIDIO"/>
    <n v="-587749"/>
    <x v="1"/>
  </r>
  <r>
    <n v="530"/>
    <x v="31"/>
    <d v="2015-02-13T00:00:00"/>
    <n v="30"/>
    <s v="SUBSIDIO"/>
    <n v="587749"/>
    <x v="0"/>
  </r>
  <r>
    <n v="530"/>
    <x v="31"/>
    <d v="2015-02-13T00:00:00"/>
    <n v="46"/>
    <s v="RECARGOS MORA EXCLUIDOS"/>
    <n v="-15641"/>
    <x v="0"/>
  </r>
  <r>
    <n v="530"/>
    <x v="31"/>
    <d v="2015-02-13T00:00:00"/>
    <n v="46"/>
    <s v="RECARGOS MORA EXCLUIDOS"/>
    <n v="15641"/>
    <x v="1"/>
  </r>
  <r>
    <n v="530"/>
    <x v="31"/>
    <d v="2015-02-13T00:00:00"/>
    <n v="49"/>
    <s v="GENERACION SALDO A FAVOR"/>
    <n v="-29155"/>
    <x v="0"/>
  </r>
  <r>
    <n v="530"/>
    <x v="31"/>
    <d v="2015-02-13T00:00:00"/>
    <n v="49"/>
    <s v="GENERACION SALDO A FAVOR"/>
    <n v="29155"/>
    <x v="1"/>
  </r>
  <r>
    <n v="530"/>
    <x v="31"/>
    <d v="2015-02-13T00:00:00"/>
    <n v="52"/>
    <s v="LIBERTY MERCADO ASEGURADO"/>
    <n v="-52248"/>
    <x v="0"/>
  </r>
  <r>
    <n v="530"/>
    <x v="31"/>
    <d v="2015-02-13T00:00:00"/>
    <n v="52"/>
    <s v="LIBERTY MERCADO ASEGURADO"/>
    <n v="52248"/>
    <x v="1"/>
  </r>
  <r>
    <n v="530"/>
    <x v="31"/>
    <d v="2015-02-13T00:00:00"/>
    <n v="56"/>
    <s v="INTERESES FINANCIACION CONEXION"/>
    <n v="-392746"/>
    <x v="0"/>
  </r>
  <r>
    <n v="530"/>
    <x v="31"/>
    <d v="2015-02-13T00:00:00"/>
    <n v="56"/>
    <s v="INTERESES FINANCIACION CONEXION"/>
    <n v="392746"/>
    <x v="1"/>
  </r>
  <r>
    <n v="530"/>
    <x v="31"/>
    <d v="2015-02-13T00:00:00"/>
    <n v="58"/>
    <s v="INTERESES FINANCIACION CREDITO BRILLA"/>
    <n v="-165857"/>
    <x v="0"/>
  </r>
  <r>
    <n v="530"/>
    <x v="31"/>
    <d v="2015-02-13T00:00:00"/>
    <n v="58"/>
    <s v="INTERESES FINANCIACION CREDITO BRILLA"/>
    <n v="165857"/>
    <x v="1"/>
  </r>
  <r>
    <n v="530"/>
    <x v="31"/>
    <d v="2015-02-13T00:00:00"/>
    <n v="60"/>
    <s v="SEGURO BRILLA"/>
    <n v="-1854"/>
    <x v="0"/>
  </r>
  <r>
    <n v="530"/>
    <x v="31"/>
    <d v="2015-02-13T00:00:00"/>
    <n v="60"/>
    <s v="SEGURO BRILLA"/>
    <n v="1854"/>
    <x v="1"/>
  </r>
  <r>
    <n v="530"/>
    <x v="31"/>
    <d v="2015-02-13T00:00:00"/>
    <n v="81"/>
    <s v="SERVICIOS VARIOS GRAVADO"/>
    <n v="-27"/>
    <x v="0"/>
  </r>
  <r>
    <n v="530"/>
    <x v="31"/>
    <d v="2015-02-13T00:00:00"/>
    <n v="81"/>
    <s v="SERVICIOS VARIOS GRAVADO"/>
    <n v="27"/>
    <x v="1"/>
  </r>
  <r>
    <n v="530"/>
    <x v="31"/>
    <d v="2015-02-13T00:00:00"/>
    <n v="98"/>
    <s v="REFINANCIACION"/>
    <n v="-81429"/>
    <x v="0"/>
  </r>
  <r>
    <n v="530"/>
    <x v="31"/>
    <d v="2015-02-13T00:00:00"/>
    <n v="98"/>
    <s v="REFINANCIACION"/>
    <n v="81429"/>
    <x v="1"/>
  </r>
  <r>
    <n v="530"/>
    <x v="31"/>
    <d v="2015-02-13T00:00:00"/>
    <n v="103"/>
    <s v="INTERESES FINANC RED INTERNA"/>
    <n v="-155541"/>
    <x v="0"/>
  </r>
  <r>
    <n v="530"/>
    <x v="31"/>
    <d v="2015-02-13T00:00:00"/>
    <n v="103"/>
    <s v="INTERESES FINANC RED INTERNA"/>
    <n v="155541"/>
    <x v="1"/>
  </r>
  <r>
    <n v="530"/>
    <x v="31"/>
    <d v="2015-02-13T00:00:00"/>
    <n v="108"/>
    <s v="RED INTERNA GRAVADA BASE 4"/>
    <n v="-77311"/>
    <x v="0"/>
  </r>
  <r>
    <n v="530"/>
    <x v="31"/>
    <d v="2015-02-13T00:00:00"/>
    <n v="108"/>
    <s v="RED INTERNA GRAVADA BASE 4"/>
    <n v="77311"/>
    <x v="1"/>
  </r>
  <r>
    <n v="530"/>
    <x v="31"/>
    <d v="2015-02-13T00:00:00"/>
    <n v="110"/>
    <s v="SERVICIO ASOCIADO RED INTERNA BASE 4"/>
    <n v="-49435"/>
    <x v="0"/>
  </r>
  <r>
    <n v="530"/>
    <x v="31"/>
    <d v="2015-02-13T00:00:00"/>
    <n v="110"/>
    <s v="SERVICIO ASOCIADO RED INTERNA BASE 4"/>
    <n v="49435"/>
    <x v="1"/>
  </r>
  <r>
    <n v="531"/>
    <x v="32"/>
    <d v="2015-02-13T00:00:00"/>
    <n v="3"/>
    <s v="CARGO FIJO"/>
    <n v="-29564"/>
    <x v="0"/>
  </r>
  <r>
    <n v="531"/>
    <x v="32"/>
    <d v="2015-02-13T00:00:00"/>
    <n v="3"/>
    <s v="CARGO FIJO"/>
    <n v="29564"/>
    <x v="1"/>
  </r>
  <r>
    <n v="531"/>
    <x v="32"/>
    <d v="2015-02-13T00:00:00"/>
    <n v="4"/>
    <s v="CARGO POR CONEXIÓN"/>
    <n v="-23657"/>
    <x v="0"/>
  </r>
  <r>
    <n v="531"/>
    <x v="32"/>
    <d v="2015-02-13T00:00:00"/>
    <n v="4"/>
    <s v="CARGO POR CONEXIÓN"/>
    <n v="23657"/>
    <x v="1"/>
  </r>
  <r>
    <n v="531"/>
    <x v="32"/>
    <d v="2015-02-13T00:00:00"/>
    <n v="7"/>
    <s v="CONSUMO"/>
    <n v="-895705"/>
    <x v="0"/>
  </r>
  <r>
    <n v="531"/>
    <x v="32"/>
    <d v="2015-02-13T00:00:00"/>
    <n v="7"/>
    <s v="CONSUMO"/>
    <n v="895705"/>
    <x v="1"/>
  </r>
  <r>
    <n v="531"/>
    <x v="32"/>
    <d v="2015-02-13T00:00:00"/>
    <n v="17"/>
    <s v="RECONEXION"/>
    <n v="-5133"/>
    <x v="0"/>
  </r>
  <r>
    <n v="531"/>
    <x v="32"/>
    <d v="2015-02-13T00:00:00"/>
    <n v="17"/>
    <s v="RECONEXION"/>
    <n v="5133"/>
    <x v="1"/>
  </r>
  <r>
    <n v="531"/>
    <x v="32"/>
    <d v="2015-02-13T00:00:00"/>
    <n v="24"/>
    <s v="REVISION PERIODICA"/>
    <n v="-44960"/>
    <x v="0"/>
  </r>
  <r>
    <n v="531"/>
    <x v="32"/>
    <d v="2015-02-13T00:00:00"/>
    <n v="24"/>
    <s v="REVISION PERIODICA"/>
    <n v="44960"/>
    <x v="1"/>
  </r>
  <r>
    <n v="531"/>
    <x v="32"/>
    <d v="2015-02-13T00:00:00"/>
    <n v="28"/>
    <s v="SERVICIOS ASOCIADOS CARGO POR CONEXIÓN"/>
    <n v="-18295"/>
    <x v="0"/>
  </r>
  <r>
    <n v="531"/>
    <x v="32"/>
    <d v="2015-02-13T00:00:00"/>
    <n v="28"/>
    <s v="SERVICIOS ASOCIADOS CARGO POR CONEXIÓN"/>
    <n v="18295"/>
    <x v="1"/>
  </r>
  <r>
    <n v="531"/>
    <x v="32"/>
    <d v="2015-02-13T00:00:00"/>
    <n v="30"/>
    <s v="SUBSIDIO"/>
    <n v="-364129"/>
    <x v="1"/>
  </r>
  <r>
    <n v="531"/>
    <x v="32"/>
    <d v="2015-02-13T00:00:00"/>
    <n v="30"/>
    <s v="SUBSIDIO"/>
    <n v="364129"/>
    <x v="0"/>
  </r>
  <r>
    <n v="531"/>
    <x v="32"/>
    <d v="2015-02-13T00:00:00"/>
    <n v="32"/>
    <s v="VENTA BIENES"/>
    <n v="-3107"/>
    <x v="0"/>
  </r>
  <r>
    <n v="531"/>
    <x v="32"/>
    <d v="2015-02-13T00:00:00"/>
    <n v="32"/>
    <s v="VENTA BIENES"/>
    <n v="3107"/>
    <x v="1"/>
  </r>
  <r>
    <n v="531"/>
    <x v="32"/>
    <d v="2015-02-13T00:00:00"/>
    <n v="46"/>
    <s v="RECARGOS MORA EXCLUIDOS"/>
    <n v="-9824"/>
    <x v="0"/>
  </r>
  <r>
    <n v="531"/>
    <x v="32"/>
    <d v="2015-02-13T00:00:00"/>
    <n v="46"/>
    <s v="RECARGOS MORA EXCLUIDOS"/>
    <n v="9824"/>
    <x v="1"/>
  </r>
  <r>
    <n v="531"/>
    <x v="32"/>
    <d v="2015-02-13T00:00:00"/>
    <n v="52"/>
    <s v="LIBERTY MERCADO ASEGURADO"/>
    <n v="-26800"/>
    <x v="0"/>
  </r>
  <r>
    <n v="531"/>
    <x v="32"/>
    <d v="2015-02-13T00:00:00"/>
    <n v="52"/>
    <s v="LIBERTY MERCADO ASEGURADO"/>
    <n v="26800"/>
    <x v="1"/>
  </r>
  <r>
    <n v="531"/>
    <x v="32"/>
    <d v="2015-02-13T00:00:00"/>
    <n v="56"/>
    <s v="INTERESES FINANCIACION CONEXION"/>
    <n v="-114067"/>
    <x v="0"/>
  </r>
  <r>
    <n v="531"/>
    <x v="32"/>
    <d v="2015-02-13T00:00:00"/>
    <n v="56"/>
    <s v="INTERESES FINANCIACION CONEXION"/>
    <n v="114067"/>
    <x v="1"/>
  </r>
  <r>
    <n v="531"/>
    <x v="32"/>
    <d v="2015-02-13T00:00:00"/>
    <n v="58"/>
    <s v="INTERESES FINANCIACION CREDITO BRILLA"/>
    <n v="-368429"/>
    <x v="0"/>
  </r>
  <r>
    <n v="531"/>
    <x v="32"/>
    <d v="2015-02-13T00:00:00"/>
    <n v="58"/>
    <s v="INTERESES FINANCIACION CREDITO BRILLA"/>
    <n v="368429"/>
    <x v="1"/>
  </r>
  <r>
    <n v="531"/>
    <x v="32"/>
    <d v="2015-02-13T00:00:00"/>
    <n v="60"/>
    <s v="SEGURO BRILLA"/>
    <n v="-3115"/>
    <x v="0"/>
  </r>
  <r>
    <n v="531"/>
    <x v="32"/>
    <d v="2015-02-13T00:00:00"/>
    <n v="60"/>
    <s v="SEGURO BRILLA"/>
    <n v="3115"/>
    <x v="1"/>
  </r>
  <r>
    <n v="531"/>
    <x v="32"/>
    <d v="2015-02-13T00:00:00"/>
    <n v="98"/>
    <s v="REFINANCIACION"/>
    <n v="-46077"/>
    <x v="0"/>
  </r>
  <r>
    <n v="531"/>
    <x v="32"/>
    <d v="2015-02-13T00:00:00"/>
    <n v="98"/>
    <s v="REFINANCIACION"/>
    <n v="46077"/>
    <x v="1"/>
  </r>
  <r>
    <n v="531"/>
    <x v="32"/>
    <d v="2015-02-13T00:00:00"/>
    <n v="103"/>
    <s v="INTERESES FINANC RED INTERNA"/>
    <n v="-37816"/>
    <x v="0"/>
  </r>
  <r>
    <n v="531"/>
    <x v="32"/>
    <d v="2015-02-13T00:00:00"/>
    <n v="103"/>
    <s v="INTERESES FINANC RED INTERNA"/>
    <n v="37816"/>
    <x v="1"/>
  </r>
  <r>
    <n v="531"/>
    <x v="32"/>
    <d v="2015-02-13T00:00:00"/>
    <n v="108"/>
    <s v="RED INTERNA GRAVADA BASE 4"/>
    <n v="-40082"/>
    <x v="0"/>
  </r>
  <r>
    <n v="531"/>
    <x v="32"/>
    <d v="2015-02-13T00:00:00"/>
    <n v="108"/>
    <s v="RED INTERNA GRAVADA BASE 4"/>
    <n v="40082"/>
    <x v="1"/>
  </r>
  <r>
    <n v="531"/>
    <x v="32"/>
    <d v="2015-02-13T00:00:00"/>
    <n v="110"/>
    <s v="SERVICIO ASOCIADO RED INTERNA BASE 4"/>
    <n v="-21246"/>
    <x v="0"/>
  </r>
  <r>
    <n v="531"/>
    <x v="32"/>
    <d v="2015-02-13T00:00:00"/>
    <n v="110"/>
    <s v="SERVICIO ASOCIADO RED INTERNA BASE 4"/>
    <n v="21246"/>
    <x v="1"/>
  </r>
  <r>
    <n v="533"/>
    <x v="33"/>
    <d v="2015-02-13T00:00:00"/>
    <n v="3"/>
    <s v="CARGO FIJO"/>
    <n v="-29597"/>
    <x v="0"/>
  </r>
  <r>
    <n v="533"/>
    <x v="33"/>
    <d v="2015-02-13T00:00:00"/>
    <n v="3"/>
    <s v="CARGO FIJO"/>
    <n v="29597"/>
    <x v="1"/>
  </r>
  <r>
    <n v="533"/>
    <x v="33"/>
    <d v="2015-02-13T00:00:00"/>
    <n v="4"/>
    <s v="CARGO POR CONEXIÓN"/>
    <n v="-45162"/>
    <x v="0"/>
  </r>
  <r>
    <n v="533"/>
    <x v="33"/>
    <d v="2015-02-13T00:00:00"/>
    <n v="4"/>
    <s v="CARGO POR CONEXIÓN"/>
    <n v="45162"/>
    <x v="1"/>
  </r>
  <r>
    <n v="533"/>
    <x v="33"/>
    <d v="2015-02-13T00:00:00"/>
    <n v="7"/>
    <s v="CONSUMO"/>
    <n v="-1343141"/>
    <x v="0"/>
  </r>
  <r>
    <n v="533"/>
    <x v="33"/>
    <d v="2015-02-13T00:00:00"/>
    <n v="7"/>
    <s v="CONSUMO"/>
    <n v="1343141"/>
    <x v="1"/>
  </r>
  <r>
    <n v="533"/>
    <x v="33"/>
    <d v="2015-02-13T00:00:00"/>
    <n v="8"/>
    <s v="CONTRIBUCION"/>
    <n v="-18454"/>
    <x v="0"/>
  </r>
  <r>
    <n v="533"/>
    <x v="33"/>
    <d v="2015-02-13T00:00:00"/>
    <n v="8"/>
    <s v="CONTRIBUCION"/>
    <n v="18454"/>
    <x v="1"/>
  </r>
  <r>
    <n v="533"/>
    <x v="33"/>
    <d v="2015-02-13T00:00:00"/>
    <n v="17"/>
    <s v="RECONEXION"/>
    <n v="-5170"/>
    <x v="0"/>
  </r>
  <r>
    <n v="533"/>
    <x v="33"/>
    <d v="2015-02-13T00:00:00"/>
    <n v="17"/>
    <s v="RECONEXION"/>
    <n v="5170"/>
    <x v="1"/>
  </r>
  <r>
    <n v="533"/>
    <x v="33"/>
    <d v="2015-02-13T00:00:00"/>
    <n v="24"/>
    <s v="REVISION PERIODICA"/>
    <n v="-74278"/>
    <x v="0"/>
  </r>
  <r>
    <n v="533"/>
    <x v="33"/>
    <d v="2015-02-13T00:00:00"/>
    <n v="24"/>
    <s v="REVISION PERIODICA"/>
    <n v="74278"/>
    <x v="1"/>
  </r>
  <r>
    <n v="533"/>
    <x v="33"/>
    <d v="2015-02-13T00:00:00"/>
    <n v="28"/>
    <s v="SERVICIOS ASOCIADOS CARGO POR CONEXIÓN"/>
    <n v="-94699"/>
    <x v="0"/>
  </r>
  <r>
    <n v="533"/>
    <x v="33"/>
    <d v="2015-02-13T00:00:00"/>
    <n v="28"/>
    <s v="SERVICIOS ASOCIADOS CARGO POR CONEXIÓN"/>
    <n v="94699"/>
    <x v="1"/>
  </r>
  <r>
    <n v="533"/>
    <x v="33"/>
    <d v="2015-02-13T00:00:00"/>
    <n v="30"/>
    <s v="SUBSIDIO"/>
    <n v="-499726"/>
    <x v="1"/>
  </r>
  <r>
    <n v="533"/>
    <x v="33"/>
    <d v="2015-02-13T00:00:00"/>
    <n v="30"/>
    <s v="SUBSIDIO"/>
    <n v="499726"/>
    <x v="0"/>
  </r>
  <r>
    <n v="533"/>
    <x v="33"/>
    <d v="2015-02-13T00:00:00"/>
    <n v="32"/>
    <s v="VENTA BIENES"/>
    <n v="-2481"/>
    <x v="0"/>
  </r>
  <r>
    <n v="533"/>
    <x v="33"/>
    <d v="2015-02-13T00:00:00"/>
    <n v="32"/>
    <s v="VENTA BIENES"/>
    <n v="2481"/>
    <x v="1"/>
  </r>
  <r>
    <n v="533"/>
    <x v="33"/>
    <d v="2015-02-13T00:00:00"/>
    <n v="46"/>
    <s v="RECARGOS MORA EXCLUIDOS"/>
    <n v="-12297"/>
    <x v="0"/>
  </r>
  <r>
    <n v="533"/>
    <x v="33"/>
    <d v="2015-02-13T00:00:00"/>
    <n v="46"/>
    <s v="RECARGOS MORA EXCLUIDOS"/>
    <n v="12297"/>
    <x v="1"/>
  </r>
  <r>
    <n v="533"/>
    <x v="33"/>
    <d v="2015-02-13T00:00:00"/>
    <n v="49"/>
    <s v="GENERACION SALDO A FAVOR"/>
    <n v="-14966"/>
    <x v="0"/>
  </r>
  <r>
    <n v="533"/>
    <x v="33"/>
    <d v="2015-02-13T00:00:00"/>
    <n v="49"/>
    <s v="GENERACION SALDO A FAVOR"/>
    <n v="14966"/>
    <x v="1"/>
  </r>
  <r>
    <n v="533"/>
    <x v="33"/>
    <d v="2015-02-13T00:00:00"/>
    <n v="52"/>
    <s v="LIBERTY MERCADO ASEGURADO"/>
    <n v="-54087"/>
    <x v="0"/>
  </r>
  <r>
    <n v="533"/>
    <x v="33"/>
    <d v="2015-02-13T00:00:00"/>
    <n v="52"/>
    <s v="LIBERTY MERCADO ASEGURADO"/>
    <n v="54087"/>
    <x v="1"/>
  </r>
  <r>
    <n v="533"/>
    <x v="33"/>
    <d v="2015-02-13T00:00:00"/>
    <n v="56"/>
    <s v="INTERESES FINANCIACION CONEXION"/>
    <n v="-157897"/>
    <x v="0"/>
  </r>
  <r>
    <n v="533"/>
    <x v="33"/>
    <d v="2015-02-13T00:00:00"/>
    <n v="56"/>
    <s v="INTERESES FINANCIACION CONEXION"/>
    <n v="157897"/>
    <x v="1"/>
  </r>
  <r>
    <n v="533"/>
    <x v="33"/>
    <d v="2015-02-13T00:00:00"/>
    <n v="58"/>
    <s v="INTERESES FINANCIACION CREDITO BRILLA"/>
    <n v="-218481"/>
    <x v="0"/>
  </r>
  <r>
    <n v="533"/>
    <x v="33"/>
    <d v="2015-02-13T00:00:00"/>
    <n v="58"/>
    <s v="INTERESES FINANCIACION CREDITO BRILLA"/>
    <n v="218481"/>
    <x v="1"/>
  </r>
  <r>
    <n v="533"/>
    <x v="33"/>
    <d v="2015-02-13T00:00:00"/>
    <n v="60"/>
    <s v="SEGURO BRILLA"/>
    <n v="-2863"/>
    <x v="0"/>
  </r>
  <r>
    <n v="533"/>
    <x v="33"/>
    <d v="2015-02-13T00:00:00"/>
    <n v="60"/>
    <s v="SEGURO BRILLA"/>
    <n v="2863"/>
    <x v="1"/>
  </r>
  <r>
    <n v="533"/>
    <x v="33"/>
    <d v="2015-02-13T00:00:00"/>
    <n v="81"/>
    <s v="SERVICIOS VARIOS GRAVADO"/>
    <n v="-1400"/>
    <x v="0"/>
  </r>
  <r>
    <n v="533"/>
    <x v="33"/>
    <d v="2015-02-13T00:00:00"/>
    <n v="81"/>
    <s v="SERVICIOS VARIOS GRAVADO"/>
    <n v="1400"/>
    <x v="1"/>
  </r>
  <r>
    <n v="533"/>
    <x v="33"/>
    <d v="2015-02-13T00:00:00"/>
    <n v="98"/>
    <s v="REFINANCIACION"/>
    <n v="-23258"/>
    <x v="0"/>
  </r>
  <r>
    <n v="533"/>
    <x v="33"/>
    <d v="2015-02-13T00:00:00"/>
    <n v="98"/>
    <s v="REFINANCIACION"/>
    <n v="23258"/>
    <x v="1"/>
  </r>
  <r>
    <n v="533"/>
    <x v="33"/>
    <d v="2015-02-13T00:00:00"/>
    <n v="103"/>
    <s v="INTERESES FINANC RED INTERNA"/>
    <n v="-155592"/>
    <x v="0"/>
  </r>
  <r>
    <n v="533"/>
    <x v="33"/>
    <d v="2015-02-13T00:00:00"/>
    <n v="103"/>
    <s v="INTERESES FINANC RED INTERNA"/>
    <n v="155592"/>
    <x v="1"/>
  </r>
  <r>
    <n v="533"/>
    <x v="33"/>
    <d v="2015-02-13T00:00:00"/>
    <n v="108"/>
    <s v="RED INTERNA GRAVADA BASE 4"/>
    <n v="-90983"/>
    <x v="0"/>
  </r>
  <r>
    <n v="533"/>
    <x v="33"/>
    <d v="2015-02-13T00:00:00"/>
    <n v="108"/>
    <s v="RED INTERNA GRAVADA BASE 4"/>
    <n v="90983"/>
    <x v="1"/>
  </r>
  <r>
    <n v="533"/>
    <x v="33"/>
    <d v="2015-02-13T00:00:00"/>
    <n v="110"/>
    <s v="SERVICIO ASOCIADO RED INTERNA BASE 4"/>
    <n v="-40414"/>
    <x v="0"/>
  </r>
  <r>
    <n v="533"/>
    <x v="33"/>
    <d v="2015-02-13T00:00:00"/>
    <n v="110"/>
    <s v="SERVICIO ASOCIADO RED INTERNA BASE 4"/>
    <n v="40414"/>
    <x v="1"/>
  </r>
  <r>
    <n v="534"/>
    <x v="34"/>
    <d v="2015-02-13T00:00:00"/>
    <n v="1"/>
    <s v="ANTICIPOS"/>
    <n v="-6562"/>
    <x v="0"/>
  </r>
  <r>
    <n v="534"/>
    <x v="34"/>
    <d v="2015-02-13T00:00:00"/>
    <n v="1"/>
    <s v="ANTICIPOS"/>
    <n v="6562"/>
    <x v="1"/>
  </r>
  <r>
    <n v="534"/>
    <x v="34"/>
    <d v="2015-02-13T00:00:00"/>
    <n v="3"/>
    <s v="CARGO FIJO"/>
    <n v="-3290"/>
    <x v="0"/>
  </r>
  <r>
    <n v="534"/>
    <x v="34"/>
    <d v="2015-02-13T00:00:00"/>
    <n v="3"/>
    <s v="CARGO FIJO"/>
    <n v="3290"/>
    <x v="1"/>
  </r>
  <r>
    <n v="534"/>
    <x v="34"/>
    <d v="2015-02-13T00:00:00"/>
    <n v="4"/>
    <s v="CARGO POR CONEXIÓN"/>
    <n v="-115302"/>
    <x v="0"/>
  </r>
  <r>
    <n v="534"/>
    <x v="34"/>
    <d v="2015-02-13T00:00:00"/>
    <n v="4"/>
    <s v="CARGO POR CONEXIÓN"/>
    <n v="115302"/>
    <x v="1"/>
  </r>
  <r>
    <n v="534"/>
    <x v="34"/>
    <d v="2015-02-13T00:00:00"/>
    <n v="7"/>
    <s v="CONSUMO"/>
    <n v="-2381996"/>
    <x v="0"/>
  </r>
  <r>
    <n v="534"/>
    <x v="34"/>
    <d v="2015-02-13T00:00:00"/>
    <n v="7"/>
    <s v="CONSUMO"/>
    <n v="2381996"/>
    <x v="1"/>
  </r>
  <r>
    <n v="534"/>
    <x v="34"/>
    <d v="2015-02-13T00:00:00"/>
    <n v="8"/>
    <s v="CONTRIBUCION"/>
    <n v="-1329"/>
    <x v="0"/>
  </r>
  <r>
    <n v="534"/>
    <x v="34"/>
    <d v="2015-02-13T00:00:00"/>
    <n v="8"/>
    <s v="CONTRIBUCION"/>
    <n v="1329"/>
    <x v="1"/>
  </r>
  <r>
    <n v="534"/>
    <x v="34"/>
    <d v="2015-02-13T00:00:00"/>
    <n v="17"/>
    <s v="RECONEXION"/>
    <n v="-10830"/>
    <x v="0"/>
  </r>
  <r>
    <n v="534"/>
    <x v="34"/>
    <d v="2015-02-13T00:00:00"/>
    <n v="17"/>
    <s v="RECONEXION"/>
    <n v="10830"/>
    <x v="1"/>
  </r>
  <r>
    <n v="534"/>
    <x v="34"/>
    <d v="2015-02-13T00:00:00"/>
    <n v="24"/>
    <s v="REVISION PERIODICA"/>
    <n v="-157613"/>
    <x v="0"/>
  </r>
  <r>
    <n v="534"/>
    <x v="34"/>
    <d v="2015-02-13T00:00:00"/>
    <n v="24"/>
    <s v="REVISION PERIODICA"/>
    <n v="157613"/>
    <x v="1"/>
  </r>
  <r>
    <n v="534"/>
    <x v="34"/>
    <d v="2015-02-13T00:00:00"/>
    <n v="28"/>
    <s v="SERVICIOS ASOCIADOS CARGO POR CONEXIÓN"/>
    <n v="-94491"/>
    <x v="0"/>
  </r>
  <r>
    <n v="534"/>
    <x v="34"/>
    <d v="2015-02-13T00:00:00"/>
    <n v="28"/>
    <s v="SERVICIOS ASOCIADOS CARGO POR CONEXIÓN"/>
    <n v="94491"/>
    <x v="1"/>
  </r>
  <r>
    <n v="534"/>
    <x v="34"/>
    <d v="2015-02-13T00:00:00"/>
    <n v="30"/>
    <s v="SUBSIDIO"/>
    <n v="-1157504"/>
    <x v="1"/>
  </r>
  <r>
    <n v="534"/>
    <x v="34"/>
    <d v="2015-02-13T00:00:00"/>
    <n v="30"/>
    <s v="SUBSIDIO"/>
    <n v="1157504"/>
    <x v="0"/>
  </r>
  <r>
    <n v="534"/>
    <x v="34"/>
    <d v="2015-02-13T00:00:00"/>
    <n v="46"/>
    <s v="RECARGOS MORA EXCLUIDOS"/>
    <n v="-15599"/>
    <x v="0"/>
  </r>
  <r>
    <n v="534"/>
    <x v="34"/>
    <d v="2015-02-13T00:00:00"/>
    <n v="46"/>
    <s v="RECARGOS MORA EXCLUIDOS"/>
    <n v="15599"/>
    <x v="1"/>
  </r>
  <r>
    <n v="534"/>
    <x v="34"/>
    <d v="2015-02-13T00:00:00"/>
    <n v="49"/>
    <s v="GENERACION SALDO A FAVOR"/>
    <n v="-3054"/>
    <x v="0"/>
  </r>
  <r>
    <n v="534"/>
    <x v="34"/>
    <d v="2015-02-13T00:00:00"/>
    <n v="49"/>
    <s v="GENERACION SALDO A FAVOR"/>
    <n v="3054"/>
    <x v="1"/>
  </r>
  <r>
    <n v="534"/>
    <x v="34"/>
    <d v="2015-02-13T00:00:00"/>
    <n v="52"/>
    <s v="LIBERTY MERCADO ASEGURADO"/>
    <n v="-255061"/>
    <x v="0"/>
  </r>
  <r>
    <n v="534"/>
    <x v="34"/>
    <d v="2015-02-13T00:00:00"/>
    <n v="52"/>
    <s v="LIBERTY MERCADO ASEGURADO"/>
    <n v="255061"/>
    <x v="1"/>
  </r>
  <r>
    <n v="534"/>
    <x v="34"/>
    <d v="2015-02-13T00:00:00"/>
    <n v="56"/>
    <s v="INTERESES FINANCIACION CONEXION"/>
    <n v="-398188"/>
    <x v="0"/>
  </r>
  <r>
    <n v="534"/>
    <x v="34"/>
    <d v="2015-02-13T00:00:00"/>
    <n v="56"/>
    <s v="INTERESES FINANCIACION CONEXION"/>
    <n v="398188"/>
    <x v="1"/>
  </r>
  <r>
    <n v="534"/>
    <x v="34"/>
    <d v="2015-02-13T00:00:00"/>
    <n v="58"/>
    <s v="INTERESES FINANCIACION CREDITO BRILLA"/>
    <n v="-1237785"/>
    <x v="0"/>
  </r>
  <r>
    <n v="534"/>
    <x v="34"/>
    <d v="2015-02-13T00:00:00"/>
    <n v="58"/>
    <s v="INTERESES FINANCIACION CREDITO BRILLA"/>
    <n v="1237785"/>
    <x v="1"/>
  </r>
  <r>
    <n v="534"/>
    <x v="34"/>
    <d v="2015-02-13T00:00:00"/>
    <n v="60"/>
    <s v="SEGURO BRILLA"/>
    <n v="-14363"/>
    <x v="0"/>
  </r>
  <r>
    <n v="534"/>
    <x v="34"/>
    <d v="2015-02-13T00:00:00"/>
    <n v="60"/>
    <s v="SEGURO BRILLA"/>
    <n v="14363"/>
    <x v="1"/>
  </r>
  <r>
    <n v="534"/>
    <x v="34"/>
    <d v="2015-02-13T00:00:00"/>
    <n v="81"/>
    <s v="SERVICIOS VARIOS GRAVADO"/>
    <n v="-5600"/>
    <x v="0"/>
  </r>
  <r>
    <n v="534"/>
    <x v="34"/>
    <d v="2015-02-13T00:00:00"/>
    <n v="81"/>
    <s v="SERVICIOS VARIOS GRAVADO"/>
    <n v="5600"/>
    <x v="1"/>
  </r>
  <r>
    <n v="534"/>
    <x v="34"/>
    <d v="2015-02-13T00:00:00"/>
    <n v="98"/>
    <s v="REFINANCIACION"/>
    <n v="-89879"/>
    <x v="0"/>
  </r>
  <r>
    <n v="534"/>
    <x v="34"/>
    <d v="2015-02-13T00:00:00"/>
    <n v="98"/>
    <s v="REFINANCIACION"/>
    <n v="89879"/>
    <x v="1"/>
  </r>
  <r>
    <n v="534"/>
    <x v="34"/>
    <d v="2015-02-13T00:00:00"/>
    <n v="103"/>
    <s v="INTERESES FINANC RED INTERNA"/>
    <n v="-367876"/>
    <x v="0"/>
  </r>
  <r>
    <n v="534"/>
    <x v="34"/>
    <d v="2015-02-13T00:00:00"/>
    <n v="103"/>
    <s v="INTERESES FINANC RED INTERNA"/>
    <n v="367876"/>
    <x v="1"/>
  </r>
  <r>
    <n v="534"/>
    <x v="34"/>
    <d v="2015-02-13T00:00:00"/>
    <n v="108"/>
    <s v="RED INTERNA GRAVADA BASE 4"/>
    <n v="-223122"/>
    <x v="0"/>
  </r>
  <r>
    <n v="534"/>
    <x v="34"/>
    <d v="2015-02-13T00:00:00"/>
    <n v="108"/>
    <s v="RED INTERNA GRAVADA BASE 4"/>
    <n v="223122"/>
    <x v="1"/>
  </r>
  <r>
    <n v="534"/>
    <x v="34"/>
    <d v="2015-02-13T00:00:00"/>
    <n v="110"/>
    <s v="SERVICIO ASOCIADO RED INTERNA BASE 4"/>
    <n v="-132195"/>
    <x v="0"/>
  </r>
  <r>
    <n v="534"/>
    <x v="34"/>
    <d v="2015-02-13T00:00:00"/>
    <n v="110"/>
    <s v="SERVICIO ASOCIADO RED INTERNA BASE 4"/>
    <n v="132195"/>
    <x v="1"/>
  </r>
  <r>
    <n v="535"/>
    <x v="35"/>
    <d v="2015-02-13T00:00:00"/>
    <n v="1"/>
    <s v="ANTICIPOS"/>
    <n v="-4868"/>
    <x v="0"/>
  </r>
  <r>
    <n v="535"/>
    <x v="35"/>
    <d v="2015-02-13T00:00:00"/>
    <n v="1"/>
    <s v="ANTICIPOS"/>
    <n v="4868"/>
    <x v="1"/>
  </r>
  <r>
    <n v="535"/>
    <x v="35"/>
    <d v="2015-02-13T00:00:00"/>
    <n v="4"/>
    <s v="CARGO POR CONEXIÓN"/>
    <n v="-18343"/>
    <x v="0"/>
  </r>
  <r>
    <n v="535"/>
    <x v="35"/>
    <d v="2015-02-13T00:00:00"/>
    <n v="4"/>
    <s v="CARGO POR CONEXIÓN"/>
    <n v="18343"/>
    <x v="1"/>
  </r>
  <r>
    <n v="535"/>
    <x v="35"/>
    <d v="2015-02-13T00:00:00"/>
    <n v="7"/>
    <s v="CONSUMO"/>
    <n v="-2060923"/>
    <x v="0"/>
  </r>
  <r>
    <n v="535"/>
    <x v="35"/>
    <d v="2015-02-13T00:00:00"/>
    <n v="7"/>
    <s v="CONSUMO"/>
    <n v="2060923"/>
    <x v="1"/>
  </r>
  <r>
    <n v="535"/>
    <x v="35"/>
    <d v="2015-02-13T00:00:00"/>
    <n v="17"/>
    <s v="RECONEXION"/>
    <n v="-9494"/>
    <x v="0"/>
  </r>
  <r>
    <n v="535"/>
    <x v="35"/>
    <d v="2015-02-13T00:00:00"/>
    <n v="17"/>
    <s v="RECONEXION"/>
    <n v="9494"/>
    <x v="1"/>
  </r>
  <r>
    <n v="535"/>
    <x v="35"/>
    <d v="2015-02-13T00:00:00"/>
    <n v="24"/>
    <s v="REVISION PERIODICA"/>
    <n v="-105893"/>
    <x v="0"/>
  </r>
  <r>
    <n v="535"/>
    <x v="35"/>
    <d v="2015-02-13T00:00:00"/>
    <n v="24"/>
    <s v="REVISION PERIODICA"/>
    <n v="105893"/>
    <x v="1"/>
  </r>
  <r>
    <n v="535"/>
    <x v="35"/>
    <d v="2015-02-13T00:00:00"/>
    <n v="28"/>
    <s v="SERVICIOS ASOCIADOS CARGO POR CONEXIÓN"/>
    <n v="-58734"/>
    <x v="0"/>
  </r>
  <r>
    <n v="535"/>
    <x v="35"/>
    <d v="2015-02-13T00:00:00"/>
    <n v="28"/>
    <s v="SERVICIOS ASOCIADOS CARGO POR CONEXIÓN"/>
    <n v="58734"/>
    <x v="1"/>
  </r>
  <r>
    <n v="535"/>
    <x v="35"/>
    <d v="2015-02-13T00:00:00"/>
    <n v="30"/>
    <s v="SUBSIDIO"/>
    <n v="-1063135"/>
    <x v="1"/>
  </r>
  <r>
    <n v="535"/>
    <x v="35"/>
    <d v="2015-02-13T00:00:00"/>
    <n v="30"/>
    <s v="SUBSIDIO"/>
    <n v="1063135"/>
    <x v="0"/>
  </r>
  <r>
    <n v="535"/>
    <x v="35"/>
    <d v="2015-02-13T00:00:00"/>
    <n v="46"/>
    <s v="RECARGOS MORA EXCLUIDOS"/>
    <n v="-9321"/>
    <x v="0"/>
  </r>
  <r>
    <n v="535"/>
    <x v="35"/>
    <d v="2015-02-13T00:00:00"/>
    <n v="46"/>
    <s v="RECARGOS MORA EXCLUIDOS"/>
    <n v="9321"/>
    <x v="1"/>
  </r>
  <r>
    <n v="535"/>
    <x v="35"/>
    <d v="2015-02-13T00:00:00"/>
    <n v="52"/>
    <s v="LIBERTY MERCADO ASEGURADO"/>
    <n v="-66660"/>
    <x v="0"/>
  </r>
  <r>
    <n v="535"/>
    <x v="35"/>
    <d v="2015-02-13T00:00:00"/>
    <n v="52"/>
    <s v="LIBERTY MERCADO ASEGURADO"/>
    <n v="66660"/>
    <x v="1"/>
  </r>
  <r>
    <n v="535"/>
    <x v="35"/>
    <d v="2015-02-13T00:00:00"/>
    <n v="56"/>
    <s v="INTERESES FINANCIACION CONEXION"/>
    <n v="-357171"/>
    <x v="0"/>
  </r>
  <r>
    <n v="535"/>
    <x v="35"/>
    <d v="2015-02-13T00:00:00"/>
    <n v="56"/>
    <s v="INTERESES FINANCIACION CONEXION"/>
    <n v="357171"/>
    <x v="1"/>
  </r>
  <r>
    <n v="535"/>
    <x v="35"/>
    <d v="2015-02-13T00:00:00"/>
    <n v="58"/>
    <s v="INTERESES FINANCIACION CREDITO BRILLA"/>
    <n v="-850040"/>
    <x v="0"/>
  </r>
  <r>
    <n v="535"/>
    <x v="35"/>
    <d v="2015-02-13T00:00:00"/>
    <n v="58"/>
    <s v="INTERESES FINANCIACION CREDITO BRILLA"/>
    <n v="850040"/>
    <x v="1"/>
  </r>
  <r>
    <n v="535"/>
    <x v="35"/>
    <d v="2015-02-13T00:00:00"/>
    <n v="60"/>
    <s v="SEGURO BRILLA"/>
    <n v="-11598"/>
    <x v="0"/>
  </r>
  <r>
    <n v="535"/>
    <x v="35"/>
    <d v="2015-02-13T00:00:00"/>
    <n v="60"/>
    <s v="SEGURO BRILLA"/>
    <n v="11598"/>
    <x v="1"/>
  </r>
  <r>
    <n v="535"/>
    <x v="35"/>
    <d v="2015-02-13T00:00:00"/>
    <n v="81"/>
    <s v="SERVICIOS VARIOS GRAVADO"/>
    <n v="-4193"/>
    <x v="0"/>
  </r>
  <r>
    <n v="535"/>
    <x v="35"/>
    <d v="2015-02-13T00:00:00"/>
    <n v="81"/>
    <s v="SERVICIOS VARIOS GRAVADO"/>
    <n v="4193"/>
    <x v="1"/>
  </r>
  <r>
    <n v="535"/>
    <x v="35"/>
    <d v="2015-02-13T00:00:00"/>
    <n v="98"/>
    <s v="REFINANCIACION"/>
    <n v="-124738"/>
    <x v="0"/>
  </r>
  <r>
    <n v="535"/>
    <x v="35"/>
    <d v="2015-02-13T00:00:00"/>
    <n v="98"/>
    <s v="REFINANCIACION"/>
    <n v="124738"/>
    <x v="1"/>
  </r>
  <r>
    <n v="535"/>
    <x v="35"/>
    <d v="2015-02-13T00:00:00"/>
    <n v="103"/>
    <s v="INTERESES FINANC RED INTERNA"/>
    <n v="-102907"/>
    <x v="0"/>
  </r>
  <r>
    <n v="535"/>
    <x v="35"/>
    <d v="2015-02-13T00:00:00"/>
    <n v="103"/>
    <s v="INTERESES FINANC RED INTERNA"/>
    <n v="102907"/>
    <x v="1"/>
  </r>
  <r>
    <n v="535"/>
    <x v="35"/>
    <d v="2015-02-13T00:00:00"/>
    <n v="108"/>
    <s v="RED INTERNA GRAVADA BASE 4"/>
    <n v="-45391"/>
    <x v="0"/>
  </r>
  <r>
    <n v="535"/>
    <x v="35"/>
    <d v="2015-02-13T00:00:00"/>
    <n v="108"/>
    <s v="RED INTERNA GRAVADA BASE 4"/>
    <n v="45391"/>
    <x v="1"/>
  </r>
  <r>
    <n v="535"/>
    <x v="35"/>
    <d v="2015-02-13T00:00:00"/>
    <n v="110"/>
    <s v="SERVICIO ASOCIADO RED INTERNA BASE 4"/>
    <n v="-32874"/>
    <x v="0"/>
  </r>
  <r>
    <n v="535"/>
    <x v="35"/>
    <d v="2015-02-13T00:00:00"/>
    <n v="110"/>
    <s v="SERVICIO ASOCIADO RED INTERNA BASE 4"/>
    <n v="32874"/>
    <x v="1"/>
  </r>
  <r>
    <n v="553"/>
    <x v="36"/>
    <d v="2015-02-13T00:00:00"/>
    <n v="4"/>
    <s v="CARGO POR CONEXIÓN"/>
    <n v="-381214"/>
    <x v="0"/>
  </r>
  <r>
    <n v="553"/>
    <x v="36"/>
    <d v="2015-02-13T00:00:00"/>
    <n v="4"/>
    <s v="CARGO POR CONEXIÓN"/>
    <n v="381214"/>
    <x v="1"/>
  </r>
  <r>
    <n v="553"/>
    <x v="36"/>
    <d v="2015-02-13T00:00:00"/>
    <n v="7"/>
    <s v="CONSUMO"/>
    <n v="-2825027"/>
    <x v="0"/>
  </r>
  <r>
    <n v="553"/>
    <x v="36"/>
    <d v="2015-02-13T00:00:00"/>
    <n v="7"/>
    <s v="CONSUMO"/>
    <n v="2825027"/>
    <x v="1"/>
  </r>
  <r>
    <n v="553"/>
    <x v="36"/>
    <d v="2015-02-13T00:00:00"/>
    <n v="17"/>
    <s v="RECONEXION"/>
    <n v="-32449"/>
    <x v="0"/>
  </r>
  <r>
    <n v="553"/>
    <x v="36"/>
    <d v="2015-02-13T00:00:00"/>
    <n v="17"/>
    <s v="RECONEXION"/>
    <n v="32449"/>
    <x v="1"/>
  </r>
  <r>
    <n v="553"/>
    <x v="36"/>
    <d v="2015-02-13T00:00:00"/>
    <n v="24"/>
    <s v="REVISION PERIODICA"/>
    <n v="-50891"/>
    <x v="0"/>
  </r>
  <r>
    <n v="553"/>
    <x v="36"/>
    <d v="2015-02-13T00:00:00"/>
    <n v="24"/>
    <s v="REVISION PERIODICA"/>
    <n v="50891"/>
    <x v="1"/>
  </r>
  <r>
    <n v="553"/>
    <x v="36"/>
    <d v="2015-02-13T00:00:00"/>
    <n v="28"/>
    <s v="SERVICIOS ASOCIADOS CARGO POR CONEXIÓN"/>
    <n v="-20044"/>
    <x v="0"/>
  </r>
  <r>
    <n v="553"/>
    <x v="36"/>
    <d v="2015-02-13T00:00:00"/>
    <n v="28"/>
    <s v="SERVICIOS ASOCIADOS CARGO POR CONEXIÓN"/>
    <n v="20044"/>
    <x v="1"/>
  </r>
  <r>
    <n v="553"/>
    <x v="36"/>
    <d v="2015-02-13T00:00:00"/>
    <n v="30"/>
    <s v="SUBSIDIO"/>
    <n v="-1401133"/>
    <x v="1"/>
  </r>
  <r>
    <n v="553"/>
    <x v="36"/>
    <d v="2015-02-13T00:00:00"/>
    <n v="30"/>
    <s v="SUBSIDIO"/>
    <n v="1401133"/>
    <x v="0"/>
  </r>
  <r>
    <n v="553"/>
    <x v="36"/>
    <d v="2015-02-13T00:00:00"/>
    <n v="46"/>
    <s v="RECARGOS MORA EXCLUIDOS"/>
    <n v="-32770"/>
    <x v="0"/>
  </r>
  <r>
    <n v="553"/>
    <x v="36"/>
    <d v="2015-02-13T00:00:00"/>
    <n v="46"/>
    <s v="RECARGOS MORA EXCLUIDOS"/>
    <n v="32770"/>
    <x v="1"/>
  </r>
  <r>
    <n v="553"/>
    <x v="36"/>
    <d v="2015-02-13T00:00:00"/>
    <n v="49"/>
    <s v="GENERACION SALDO A FAVOR"/>
    <n v="-621467"/>
    <x v="0"/>
  </r>
  <r>
    <n v="553"/>
    <x v="36"/>
    <d v="2015-02-13T00:00:00"/>
    <n v="49"/>
    <s v="GENERACION SALDO A FAVOR"/>
    <n v="621467"/>
    <x v="1"/>
  </r>
  <r>
    <n v="553"/>
    <x v="36"/>
    <d v="2015-02-13T00:00:00"/>
    <n v="52"/>
    <s v="LIBERTY MERCADO ASEGURADO"/>
    <n v="-207185"/>
    <x v="0"/>
  </r>
  <r>
    <n v="553"/>
    <x v="36"/>
    <d v="2015-02-13T00:00:00"/>
    <n v="52"/>
    <s v="LIBERTY MERCADO ASEGURADO"/>
    <n v="207185"/>
    <x v="1"/>
  </r>
  <r>
    <n v="553"/>
    <x v="36"/>
    <d v="2015-02-13T00:00:00"/>
    <n v="56"/>
    <s v="INTERESES FINANCIACION CONEXION"/>
    <n v="-760352"/>
    <x v="0"/>
  </r>
  <r>
    <n v="553"/>
    <x v="36"/>
    <d v="2015-02-13T00:00:00"/>
    <n v="56"/>
    <s v="INTERESES FINANCIACION CONEXION"/>
    <n v="760352"/>
    <x v="1"/>
  </r>
  <r>
    <n v="553"/>
    <x v="36"/>
    <d v="2015-02-13T00:00:00"/>
    <n v="58"/>
    <s v="INTERESES FINANCIACION CREDITO BRILLA"/>
    <n v="-1319915"/>
    <x v="0"/>
  </r>
  <r>
    <n v="553"/>
    <x v="36"/>
    <d v="2015-02-13T00:00:00"/>
    <n v="58"/>
    <s v="INTERESES FINANCIACION CREDITO BRILLA"/>
    <n v="1319915"/>
    <x v="1"/>
  </r>
  <r>
    <n v="553"/>
    <x v="36"/>
    <d v="2015-02-13T00:00:00"/>
    <n v="60"/>
    <s v="SEGURO BRILLA"/>
    <n v="-14394"/>
    <x v="0"/>
  </r>
  <r>
    <n v="553"/>
    <x v="36"/>
    <d v="2015-02-13T00:00:00"/>
    <n v="60"/>
    <s v="SEGURO BRILLA"/>
    <n v="14394"/>
    <x v="1"/>
  </r>
  <r>
    <n v="553"/>
    <x v="36"/>
    <d v="2015-02-13T00:00:00"/>
    <n v="81"/>
    <s v="SERVICIOS VARIOS GRAVADO"/>
    <n v="-5600"/>
    <x v="0"/>
  </r>
  <r>
    <n v="553"/>
    <x v="36"/>
    <d v="2015-02-13T00:00:00"/>
    <n v="81"/>
    <s v="SERVICIOS VARIOS GRAVADO"/>
    <n v="5600"/>
    <x v="1"/>
  </r>
  <r>
    <n v="553"/>
    <x v="36"/>
    <d v="2015-02-13T00:00:00"/>
    <n v="98"/>
    <s v="REFINANCIACION"/>
    <n v="-196492"/>
    <x v="0"/>
  </r>
  <r>
    <n v="553"/>
    <x v="36"/>
    <d v="2015-02-13T00:00:00"/>
    <n v="98"/>
    <s v="REFINANCIACION"/>
    <n v="196492"/>
    <x v="1"/>
  </r>
  <r>
    <n v="553"/>
    <x v="36"/>
    <d v="2015-02-13T00:00:00"/>
    <n v="103"/>
    <s v="INTERESES FINANC RED INTERNA"/>
    <n v="-864802"/>
    <x v="0"/>
  </r>
  <r>
    <n v="553"/>
    <x v="36"/>
    <d v="2015-02-13T00:00:00"/>
    <n v="103"/>
    <s v="INTERESES FINANC RED INTERNA"/>
    <n v="864802"/>
    <x v="1"/>
  </r>
  <r>
    <n v="553"/>
    <x v="36"/>
    <d v="2015-02-13T00:00:00"/>
    <n v="108"/>
    <s v="RED INTERNA GRAVADA BASE 4"/>
    <n v="-747920"/>
    <x v="0"/>
  </r>
  <r>
    <n v="553"/>
    <x v="36"/>
    <d v="2015-02-13T00:00:00"/>
    <n v="108"/>
    <s v="RED INTERNA GRAVADA BASE 4"/>
    <n v="747920"/>
    <x v="1"/>
  </r>
  <r>
    <n v="553"/>
    <x v="36"/>
    <d v="2015-02-13T00:00:00"/>
    <n v="110"/>
    <s v="SERVICIO ASOCIADO RED INTERNA BASE 4"/>
    <n v="-39360"/>
    <x v="0"/>
  </r>
  <r>
    <n v="553"/>
    <x v="36"/>
    <d v="2015-02-13T00:00:00"/>
    <n v="110"/>
    <s v="SERVICIO ASOCIADO RED INTERNA BASE 4"/>
    <n v="39360"/>
    <x v="1"/>
  </r>
  <r>
    <n v="564"/>
    <x v="37"/>
    <d v="2015-02-13T00:00:00"/>
    <n v="4"/>
    <s v="CARGO POR CONEXIÓN"/>
    <n v="-24638"/>
    <x v="0"/>
  </r>
  <r>
    <n v="564"/>
    <x v="37"/>
    <d v="2015-02-13T00:00:00"/>
    <n v="4"/>
    <s v="CARGO POR CONEXIÓN"/>
    <n v="24638"/>
    <x v="1"/>
  </r>
  <r>
    <n v="564"/>
    <x v="37"/>
    <d v="2015-02-13T00:00:00"/>
    <n v="7"/>
    <s v="CONSUMO"/>
    <n v="-1389431"/>
    <x v="0"/>
  </r>
  <r>
    <n v="564"/>
    <x v="37"/>
    <d v="2015-02-13T00:00:00"/>
    <n v="7"/>
    <s v="CONSUMO"/>
    <n v="1389431"/>
    <x v="1"/>
  </r>
  <r>
    <n v="564"/>
    <x v="37"/>
    <d v="2015-02-13T00:00:00"/>
    <n v="17"/>
    <s v="RECONEXION"/>
    <n v="-18524"/>
    <x v="0"/>
  </r>
  <r>
    <n v="564"/>
    <x v="37"/>
    <d v="2015-02-13T00:00:00"/>
    <n v="17"/>
    <s v="RECONEXION"/>
    <n v="18524"/>
    <x v="1"/>
  </r>
  <r>
    <n v="564"/>
    <x v="37"/>
    <d v="2015-02-13T00:00:00"/>
    <n v="24"/>
    <s v="REVISION PERIODICA"/>
    <n v="-75653"/>
    <x v="0"/>
  </r>
  <r>
    <n v="564"/>
    <x v="37"/>
    <d v="2015-02-13T00:00:00"/>
    <n v="24"/>
    <s v="REVISION PERIODICA"/>
    <n v="75653"/>
    <x v="1"/>
  </r>
  <r>
    <n v="564"/>
    <x v="37"/>
    <d v="2015-02-13T00:00:00"/>
    <n v="28"/>
    <s v="SERVICIOS ASOCIADOS CARGO POR CONEXIÓN"/>
    <n v="-13011"/>
    <x v="0"/>
  </r>
  <r>
    <n v="564"/>
    <x v="37"/>
    <d v="2015-02-13T00:00:00"/>
    <n v="28"/>
    <s v="SERVICIOS ASOCIADOS CARGO POR CONEXIÓN"/>
    <n v="13011"/>
    <x v="1"/>
  </r>
  <r>
    <n v="564"/>
    <x v="37"/>
    <d v="2015-02-13T00:00:00"/>
    <n v="30"/>
    <s v="SUBSIDIO"/>
    <n v="-741825"/>
    <x v="1"/>
  </r>
  <r>
    <n v="564"/>
    <x v="37"/>
    <d v="2015-02-13T00:00:00"/>
    <n v="30"/>
    <s v="SUBSIDIO"/>
    <n v="741825"/>
    <x v="0"/>
  </r>
  <r>
    <n v="564"/>
    <x v="37"/>
    <d v="2015-02-13T00:00:00"/>
    <n v="46"/>
    <s v="RECARGOS MORA EXCLUIDOS"/>
    <n v="-9607"/>
    <x v="0"/>
  </r>
  <r>
    <n v="564"/>
    <x v="37"/>
    <d v="2015-02-13T00:00:00"/>
    <n v="46"/>
    <s v="RECARGOS MORA EXCLUIDOS"/>
    <n v="9607"/>
    <x v="1"/>
  </r>
  <r>
    <n v="564"/>
    <x v="37"/>
    <d v="2015-02-13T00:00:00"/>
    <n v="52"/>
    <s v="LIBERTY MERCADO ASEGURADO"/>
    <n v="-18570"/>
    <x v="0"/>
  </r>
  <r>
    <n v="564"/>
    <x v="37"/>
    <d v="2015-02-13T00:00:00"/>
    <n v="52"/>
    <s v="LIBERTY MERCADO ASEGURADO"/>
    <n v="18570"/>
    <x v="1"/>
  </r>
  <r>
    <n v="564"/>
    <x v="37"/>
    <d v="2015-02-13T00:00:00"/>
    <n v="56"/>
    <s v="INTERESES FINANCIACION CONEXION"/>
    <n v="-283226"/>
    <x v="0"/>
  </r>
  <r>
    <n v="564"/>
    <x v="37"/>
    <d v="2015-02-13T00:00:00"/>
    <n v="56"/>
    <s v="INTERESES FINANCIACION CONEXION"/>
    <n v="283226"/>
    <x v="1"/>
  </r>
  <r>
    <n v="564"/>
    <x v="37"/>
    <d v="2015-02-13T00:00:00"/>
    <n v="58"/>
    <s v="INTERESES FINANCIACION CREDITO BRILLA"/>
    <n v="-347611"/>
    <x v="0"/>
  </r>
  <r>
    <n v="564"/>
    <x v="37"/>
    <d v="2015-02-13T00:00:00"/>
    <n v="58"/>
    <s v="INTERESES FINANCIACION CREDITO BRILLA"/>
    <n v="347611"/>
    <x v="1"/>
  </r>
  <r>
    <n v="564"/>
    <x v="37"/>
    <d v="2015-02-13T00:00:00"/>
    <n v="60"/>
    <s v="SEGURO BRILLA"/>
    <n v="-4363"/>
    <x v="0"/>
  </r>
  <r>
    <n v="564"/>
    <x v="37"/>
    <d v="2015-02-13T00:00:00"/>
    <n v="60"/>
    <s v="SEGURO BRILLA"/>
    <n v="4363"/>
    <x v="1"/>
  </r>
  <r>
    <n v="564"/>
    <x v="37"/>
    <d v="2015-02-13T00:00:00"/>
    <n v="81"/>
    <s v="SERVICIOS VARIOS GRAVADO"/>
    <n v="-9"/>
    <x v="0"/>
  </r>
  <r>
    <n v="564"/>
    <x v="37"/>
    <d v="2015-02-13T00:00:00"/>
    <n v="81"/>
    <s v="SERVICIOS VARIOS GRAVADO"/>
    <n v="9"/>
    <x v="1"/>
  </r>
  <r>
    <n v="564"/>
    <x v="37"/>
    <d v="2015-02-13T00:00:00"/>
    <n v="98"/>
    <s v="REFINANCIACION"/>
    <n v="-101755"/>
    <x v="0"/>
  </r>
  <r>
    <n v="564"/>
    <x v="37"/>
    <d v="2015-02-13T00:00:00"/>
    <n v="98"/>
    <s v="REFINANCIACION"/>
    <n v="101755"/>
    <x v="1"/>
  </r>
  <r>
    <n v="564"/>
    <x v="37"/>
    <d v="2015-02-13T00:00:00"/>
    <n v="103"/>
    <s v="INTERESES FINANC RED INTERNA"/>
    <n v="-55158"/>
    <x v="0"/>
  </r>
  <r>
    <n v="564"/>
    <x v="37"/>
    <d v="2015-02-13T00:00:00"/>
    <n v="103"/>
    <s v="INTERESES FINANC RED INTERNA"/>
    <n v="55158"/>
    <x v="1"/>
  </r>
  <r>
    <n v="564"/>
    <x v="37"/>
    <d v="2015-02-13T00:00:00"/>
    <n v="108"/>
    <s v="RED INTERNA GRAVADA BASE 4"/>
    <n v="-49302"/>
    <x v="0"/>
  </r>
  <r>
    <n v="564"/>
    <x v="37"/>
    <d v="2015-02-13T00:00:00"/>
    <n v="108"/>
    <s v="RED INTERNA GRAVADA BASE 4"/>
    <n v="49302"/>
    <x v="1"/>
  </r>
  <r>
    <n v="564"/>
    <x v="37"/>
    <d v="2015-02-13T00:00:00"/>
    <n v="110"/>
    <s v="SERVICIO ASOCIADO RED INTERNA BASE 4"/>
    <n v="-11600"/>
    <x v="0"/>
  </r>
  <r>
    <n v="564"/>
    <x v="37"/>
    <d v="2015-02-13T00:00:00"/>
    <n v="110"/>
    <s v="SERVICIO ASOCIADO RED INTERNA BASE 4"/>
    <n v="11600"/>
    <x v="1"/>
  </r>
  <r>
    <n v="566"/>
    <x v="38"/>
    <d v="2015-02-13T00:00:00"/>
    <n v="1"/>
    <s v="ANTICIPOS"/>
    <n v="-1647"/>
    <x v="0"/>
  </r>
  <r>
    <n v="566"/>
    <x v="38"/>
    <d v="2015-02-13T00:00:00"/>
    <n v="1"/>
    <s v="ANTICIPOS"/>
    <n v="1647"/>
    <x v="1"/>
  </r>
  <r>
    <n v="566"/>
    <x v="38"/>
    <d v="2015-02-13T00:00:00"/>
    <n v="4"/>
    <s v="CARGO POR CONEXIÓN"/>
    <n v="-35404"/>
    <x v="0"/>
  </r>
  <r>
    <n v="566"/>
    <x v="38"/>
    <d v="2015-02-13T00:00:00"/>
    <n v="4"/>
    <s v="CARGO POR CONEXIÓN"/>
    <n v="35404"/>
    <x v="1"/>
  </r>
  <r>
    <n v="566"/>
    <x v="38"/>
    <d v="2015-02-13T00:00:00"/>
    <n v="7"/>
    <s v="CONSUMO"/>
    <n v="-1173984"/>
    <x v="0"/>
  </r>
  <r>
    <n v="566"/>
    <x v="38"/>
    <d v="2015-02-13T00:00:00"/>
    <n v="7"/>
    <s v="CONSUMO"/>
    <n v="1173984"/>
    <x v="1"/>
  </r>
  <r>
    <n v="566"/>
    <x v="38"/>
    <d v="2015-02-13T00:00:00"/>
    <n v="17"/>
    <s v="RECONEXION"/>
    <n v="-4995"/>
    <x v="0"/>
  </r>
  <r>
    <n v="566"/>
    <x v="38"/>
    <d v="2015-02-13T00:00:00"/>
    <n v="17"/>
    <s v="RECONEXION"/>
    <n v="4995"/>
    <x v="1"/>
  </r>
  <r>
    <n v="566"/>
    <x v="38"/>
    <d v="2015-02-13T00:00:00"/>
    <n v="24"/>
    <s v="REVISION PERIODICA"/>
    <n v="-83824"/>
    <x v="0"/>
  </r>
  <r>
    <n v="566"/>
    <x v="38"/>
    <d v="2015-02-13T00:00:00"/>
    <n v="24"/>
    <s v="REVISION PERIODICA"/>
    <n v="83824"/>
    <x v="1"/>
  </r>
  <r>
    <n v="566"/>
    <x v="38"/>
    <d v="2015-02-13T00:00:00"/>
    <n v="28"/>
    <s v="SERVICIOS ASOCIADOS CARGO POR CONEXIÓN"/>
    <n v="-59649"/>
    <x v="0"/>
  </r>
  <r>
    <n v="566"/>
    <x v="38"/>
    <d v="2015-02-13T00:00:00"/>
    <n v="28"/>
    <s v="SERVICIOS ASOCIADOS CARGO POR CONEXIÓN"/>
    <n v="59649"/>
    <x v="1"/>
  </r>
  <r>
    <n v="566"/>
    <x v="38"/>
    <d v="2015-02-13T00:00:00"/>
    <n v="30"/>
    <s v="SUBSIDIO"/>
    <n v="-591583"/>
    <x v="1"/>
  </r>
  <r>
    <n v="566"/>
    <x v="38"/>
    <d v="2015-02-13T00:00:00"/>
    <n v="30"/>
    <s v="SUBSIDIO"/>
    <n v="591583"/>
    <x v="0"/>
  </r>
  <r>
    <n v="566"/>
    <x v="38"/>
    <d v="2015-02-13T00:00:00"/>
    <n v="32"/>
    <s v="VENTA BIENES"/>
    <n v="-4482"/>
    <x v="0"/>
  </r>
  <r>
    <n v="566"/>
    <x v="38"/>
    <d v="2015-02-13T00:00:00"/>
    <n v="32"/>
    <s v="VENTA BIENES"/>
    <n v="4482"/>
    <x v="1"/>
  </r>
  <r>
    <n v="566"/>
    <x v="38"/>
    <d v="2015-02-13T00:00:00"/>
    <n v="46"/>
    <s v="RECARGOS MORA EXCLUIDOS"/>
    <n v="-8206"/>
    <x v="0"/>
  </r>
  <r>
    <n v="566"/>
    <x v="38"/>
    <d v="2015-02-13T00:00:00"/>
    <n v="46"/>
    <s v="RECARGOS MORA EXCLUIDOS"/>
    <n v="8206"/>
    <x v="1"/>
  </r>
  <r>
    <n v="566"/>
    <x v="38"/>
    <d v="2015-02-13T00:00:00"/>
    <n v="52"/>
    <s v="LIBERTY MERCADO ASEGURADO"/>
    <n v="-44320"/>
    <x v="0"/>
  </r>
  <r>
    <n v="566"/>
    <x v="38"/>
    <d v="2015-02-13T00:00:00"/>
    <n v="52"/>
    <s v="LIBERTY MERCADO ASEGURADO"/>
    <n v="44320"/>
    <x v="1"/>
  </r>
  <r>
    <n v="566"/>
    <x v="38"/>
    <d v="2015-02-13T00:00:00"/>
    <n v="56"/>
    <s v="INTERESES FINANCIACION CONEXION"/>
    <n v="-81763"/>
    <x v="0"/>
  </r>
  <r>
    <n v="566"/>
    <x v="38"/>
    <d v="2015-02-13T00:00:00"/>
    <n v="56"/>
    <s v="INTERESES FINANCIACION CONEXION"/>
    <n v="81763"/>
    <x v="1"/>
  </r>
  <r>
    <n v="566"/>
    <x v="38"/>
    <d v="2015-02-13T00:00:00"/>
    <n v="58"/>
    <s v="INTERESES FINANCIACION CREDITO BRILLA"/>
    <n v="-702089"/>
    <x v="0"/>
  </r>
  <r>
    <n v="566"/>
    <x v="38"/>
    <d v="2015-02-13T00:00:00"/>
    <n v="58"/>
    <s v="INTERESES FINANCIACION CREDITO BRILLA"/>
    <n v="702089"/>
    <x v="1"/>
  </r>
  <r>
    <n v="566"/>
    <x v="38"/>
    <d v="2015-02-13T00:00:00"/>
    <n v="60"/>
    <s v="SEGURO BRILLA"/>
    <n v="-9949"/>
    <x v="0"/>
  </r>
  <r>
    <n v="566"/>
    <x v="38"/>
    <d v="2015-02-13T00:00:00"/>
    <n v="60"/>
    <s v="SEGURO BRILLA"/>
    <n v="9949"/>
    <x v="1"/>
  </r>
  <r>
    <n v="566"/>
    <x v="38"/>
    <d v="2015-02-13T00:00:00"/>
    <n v="81"/>
    <s v="SERVICIOS VARIOS GRAVADO"/>
    <n v="-2800"/>
    <x v="0"/>
  </r>
  <r>
    <n v="566"/>
    <x v="38"/>
    <d v="2015-02-13T00:00:00"/>
    <n v="81"/>
    <s v="SERVICIOS VARIOS GRAVADO"/>
    <n v="2800"/>
    <x v="1"/>
  </r>
  <r>
    <n v="566"/>
    <x v="38"/>
    <d v="2015-02-13T00:00:00"/>
    <n v="103"/>
    <s v="INTERESES FINANC RED INTERNA"/>
    <n v="-76225"/>
    <x v="0"/>
  </r>
  <r>
    <n v="566"/>
    <x v="38"/>
    <d v="2015-02-13T00:00:00"/>
    <n v="103"/>
    <s v="INTERESES FINANC RED INTERNA"/>
    <n v="76225"/>
    <x v="1"/>
  </r>
  <r>
    <n v="566"/>
    <x v="38"/>
    <d v="2015-02-13T00:00:00"/>
    <n v="108"/>
    <s v="RED INTERNA GRAVADA BASE 4"/>
    <n v="-65662"/>
    <x v="0"/>
  </r>
  <r>
    <n v="566"/>
    <x v="38"/>
    <d v="2015-02-13T00:00:00"/>
    <n v="108"/>
    <s v="RED INTERNA GRAVADA BASE 4"/>
    <n v="65662"/>
    <x v="1"/>
  </r>
  <r>
    <n v="566"/>
    <x v="38"/>
    <d v="2015-02-13T00:00:00"/>
    <n v="110"/>
    <s v="SERVICIO ASOCIADO RED INTERNA BASE 4"/>
    <n v="-45872"/>
    <x v="0"/>
  </r>
  <r>
    <n v="566"/>
    <x v="38"/>
    <d v="2015-02-13T00:00:00"/>
    <n v="110"/>
    <s v="SERVICIO ASOCIADO RED INTERNA BASE 4"/>
    <n v="45872"/>
    <x v="1"/>
  </r>
  <r>
    <n v="582"/>
    <x v="39"/>
    <d v="2015-02-13T00:00:00"/>
    <n v="1"/>
    <s v="ANTICIPOS"/>
    <n v="-49665"/>
    <x v="0"/>
  </r>
  <r>
    <n v="582"/>
    <x v="39"/>
    <d v="2015-02-13T00:00:00"/>
    <n v="1"/>
    <s v="ANTICIPOS"/>
    <n v="49665"/>
    <x v="1"/>
  </r>
  <r>
    <n v="582"/>
    <x v="39"/>
    <d v="2015-02-13T00:00:00"/>
    <n v="3"/>
    <s v="CARGO FIJO"/>
    <n v="-1915868"/>
    <x v="0"/>
  </r>
  <r>
    <n v="582"/>
    <x v="39"/>
    <d v="2015-02-13T00:00:00"/>
    <n v="3"/>
    <s v="CARGO FIJO"/>
    <n v="1915868"/>
    <x v="1"/>
  </r>
  <r>
    <n v="582"/>
    <x v="39"/>
    <d v="2015-02-13T00:00:00"/>
    <n v="4"/>
    <s v="CARGO POR CONEXIÓN"/>
    <n v="-1455654"/>
    <x v="0"/>
  </r>
  <r>
    <n v="582"/>
    <x v="39"/>
    <d v="2015-02-13T00:00:00"/>
    <n v="4"/>
    <s v="CARGO POR CONEXIÓN"/>
    <n v="1455654"/>
    <x v="1"/>
  </r>
  <r>
    <n v="582"/>
    <x v="39"/>
    <d v="2015-02-13T00:00:00"/>
    <n v="7"/>
    <s v="CONSUMO"/>
    <n v="-45872516"/>
    <x v="0"/>
  </r>
  <r>
    <n v="582"/>
    <x v="39"/>
    <d v="2015-02-13T00:00:00"/>
    <n v="7"/>
    <s v="CONSUMO"/>
    <n v="45872516"/>
    <x v="1"/>
  </r>
  <r>
    <n v="582"/>
    <x v="39"/>
    <d v="2015-02-13T00:00:00"/>
    <n v="8"/>
    <s v="CONTRIBUCION"/>
    <n v="-786542"/>
    <x v="0"/>
  </r>
  <r>
    <n v="582"/>
    <x v="39"/>
    <d v="2015-02-13T00:00:00"/>
    <n v="8"/>
    <s v="CONTRIBUCION"/>
    <n v="786542"/>
    <x v="1"/>
  </r>
  <r>
    <n v="582"/>
    <x v="39"/>
    <d v="2015-02-13T00:00:00"/>
    <n v="17"/>
    <s v="RECONEXION"/>
    <n v="-805936"/>
    <x v="0"/>
  </r>
  <r>
    <n v="582"/>
    <x v="39"/>
    <d v="2015-02-13T00:00:00"/>
    <n v="17"/>
    <s v="RECONEXION"/>
    <n v="805936"/>
    <x v="1"/>
  </r>
  <r>
    <n v="582"/>
    <x v="39"/>
    <d v="2015-02-13T00:00:00"/>
    <n v="24"/>
    <s v="REVISION PERIODICA"/>
    <n v="-1465141"/>
    <x v="0"/>
  </r>
  <r>
    <n v="582"/>
    <x v="39"/>
    <d v="2015-02-13T00:00:00"/>
    <n v="24"/>
    <s v="REVISION PERIODICA"/>
    <n v="1465141"/>
    <x v="1"/>
  </r>
  <r>
    <n v="582"/>
    <x v="39"/>
    <d v="2015-02-13T00:00:00"/>
    <n v="28"/>
    <s v="SERVICIOS ASOCIADOS CARGO POR CONEXIÓN"/>
    <n v="-1642873"/>
    <x v="0"/>
  </r>
  <r>
    <n v="582"/>
    <x v="39"/>
    <d v="2015-02-13T00:00:00"/>
    <n v="28"/>
    <s v="SERVICIOS ASOCIADOS CARGO POR CONEXIÓN"/>
    <n v="1642873"/>
    <x v="1"/>
  </r>
  <r>
    <n v="582"/>
    <x v="39"/>
    <d v="2015-02-13T00:00:00"/>
    <n v="30"/>
    <s v="SUBSIDIO"/>
    <n v="-13435551"/>
    <x v="1"/>
  </r>
  <r>
    <n v="582"/>
    <x v="39"/>
    <d v="2015-02-13T00:00:00"/>
    <n v="30"/>
    <s v="SUBSIDIO"/>
    <n v="13435551"/>
    <x v="0"/>
  </r>
  <r>
    <n v="582"/>
    <x v="39"/>
    <d v="2015-02-13T00:00:00"/>
    <n v="46"/>
    <s v="RECARGOS MORA EXCLUIDOS"/>
    <n v="-627149"/>
    <x v="0"/>
  </r>
  <r>
    <n v="582"/>
    <x v="39"/>
    <d v="2015-02-13T00:00:00"/>
    <n v="46"/>
    <s v="RECARGOS MORA EXCLUIDOS"/>
    <n v="627149"/>
    <x v="1"/>
  </r>
  <r>
    <n v="582"/>
    <x v="39"/>
    <d v="2015-02-13T00:00:00"/>
    <n v="49"/>
    <s v="GENERACION SALDO A FAVOR"/>
    <n v="-292131"/>
    <x v="0"/>
  </r>
  <r>
    <n v="582"/>
    <x v="39"/>
    <d v="2015-02-13T00:00:00"/>
    <n v="49"/>
    <s v="GENERACION SALDO A FAVOR"/>
    <n v="292131"/>
    <x v="1"/>
  </r>
  <r>
    <n v="582"/>
    <x v="39"/>
    <d v="2015-02-13T00:00:00"/>
    <n v="52"/>
    <s v="LIBERTY MERCADO ASEGURADO"/>
    <n v="-1622568"/>
    <x v="0"/>
  </r>
  <r>
    <n v="582"/>
    <x v="39"/>
    <d v="2015-02-13T00:00:00"/>
    <n v="52"/>
    <s v="LIBERTY MERCADO ASEGURADO"/>
    <n v="1622568"/>
    <x v="1"/>
  </r>
  <r>
    <n v="582"/>
    <x v="39"/>
    <d v="2015-02-13T00:00:00"/>
    <n v="56"/>
    <s v="INTERESES FINANCIACION CONEXION"/>
    <n v="-5389985"/>
    <x v="0"/>
  </r>
  <r>
    <n v="582"/>
    <x v="39"/>
    <d v="2015-02-13T00:00:00"/>
    <n v="56"/>
    <s v="INTERESES FINANCIACION CONEXION"/>
    <n v="5389985"/>
    <x v="1"/>
  </r>
  <r>
    <n v="582"/>
    <x v="39"/>
    <d v="2015-02-13T00:00:00"/>
    <n v="58"/>
    <s v="INTERESES FINANCIACION CREDITO BRILLA"/>
    <n v="-27337819"/>
    <x v="0"/>
  </r>
  <r>
    <n v="582"/>
    <x v="39"/>
    <d v="2015-02-13T00:00:00"/>
    <n v="58"/>
    <s v="INTERESES FINANCIACION CREDITO BRILLA"/>
    <n v="27337819"/>
    <x v="1"/>
  </r>
  <r>
    <n v="582"/>
    <x v="39"/>
    <d v="2015-02-13T00:00:00"/>
    <n v="60"/>
    <s v="SEGURO BRILLA"/>
    <n v="-248627"/>
    <x v="0"/>
  </r>
  <r>
    <n v="582"/>
    <x v="39"/>
    <d v="2015-02-13T00:00:00"/>
    <n v="60"/>
    <s v="SEGURO BRILLA"/>
    <n v="248627"/>
    <x v="1"/>
  </r>
  <r>
    <n v="582"/>
    <x v="39"/>
    <d v="2015-02-13T00:00:00"/>
    <n v="81"/>
    <s v="SERVICIOS VARIOS GRAVADO"/>
    <n v="-435190"/>
    <x v="0"/>
  </r>
  <r>
    <n v="582"/>
    <x v="39"/>
    <d v="2015-02-13T00:00:00"/>
    <n v="81"/>
    <s v="SERVICIOS VARIOS GRAVADO"/>
    <n v="435190"/>
    <x v="1"/>
  </r>
  <r>
    <n v="582"/>
    <x v="39"/>
    <d v="2015-02-13T00:00:00"/>
    <n v="98"/>
    <s v="REFINANCIACION"/>
    <n v="-1730418"/>
    <x v="0"/>
  </r>
  <r>
    <n v="582"/>
    <x v="39"/>
    <d v="2015-02-13T00:00:00"/>
    <n v="98"/>
    <s v="REFINANCIACION"/>
    <n v="1730418"/>
    <x v="1"/>
  </r>
  <r>
    <n v="582"/>
    <x v="39"/>
    <d v="2015-02-13T00:00:00"/>
    <n v="103"/>
    <s v="INTERESES FINANC RED INTERNA"/>
    <n v="-3401625"/>
    <x v="0"/>
  </r>
  <r>
    <n v="582"/>
    <x v="39"/>
    <d v="2015-02-13T00:00:00"/>
    <n v="103"/>
    <s v="INTERESES FINANC RED INTERNA"/>
    <n v="3401625"/>
    <x v="1"/>
  </r>
  <r>
    <n v="582"/>
    <x v="39"/>
    <d v="2015-02-13T00:00:00"/>
    <n v="108"/>
    <s v="RED INTERNA GRAVADA BASE 4"/>
    <n v="-2567780"/>
    <x v="0"/>
  </r>
  <r>
    <n v="582"/>
    <x v="39"/>
    <d v="2015-02-13T00:00:00"/>
    <n v="108"/>
    <s v="RED INTERNA GRAVADA BASE 4"/>
    <n v="2567780"/>
    <x v="1"/>
  </r>
  <r>
    <n v="582"/>
    <x v="39"/>
    <d v="2015-02-13T00:00:00"/>
    <n v="110"/>
    <s v="SERVICIO ASOCIADO RED INTERNA BASE 4"/>
    <n v="-1233043"/>
    <x v="0"/>
  </r>
  <r>
    <n v="582"/>
    <x v="39"/>
    <d v="2015-02-13T00:00:00"/>
    <n v="110"/>
    <s v="SERVICIO ASOCIADO RED INTERNA BASE 4"/>
    <n v="1233043"/>
    <x v="1"/>
  </r>
  <r>
    <n v="587"/>
    <x v="40"/>
    <d v="2015-02-13T00:00:00"/>
    <n v="1"/>
    <s v="ANTICIPOS"/>
    <n v="-62798"/>
    <x v="0"/>
  </r>
  <r>
    <n v="587"/>
    <x v="40"/>
    <d v="2015-02-13T00:00:00"/>
    <n v="1"/>
    <s v="ANTICIPOS"/>
    <n v="62798"/>
    <x v="1"/>
  </r>
  <r>
    <n v="587"/>
    <x v="40"/>
    <d v="2015-02-13T00:00:00"/>
    <n v="3"/>
    <s v="CARGO FIJO"/>
    <n v="-53342"/>
    <x v="0"/>
  </r>
  <r>
    <n v="587"/>
    <x v="40"/>
    <d v="2015-02-13T00:00:00"/>
    <n v="3"/>
    <s v="CARGO FIJO"/>
    <n v="53342"/>
    <x v="1"/>
  </r>
  <r>
    <n v="587"/>
    <x v="40"/>
    <d v="2015-02-13T00:00:00"/>
    <n v="4"/>
    <s v="CARGO POR CONEXIÓN"/>
    <n v="-182018"/>
    <x v="0"/>
  </r>
  <r>
    <n v="587"/>
    <x v="40"/>
    <d v="2015-02-13T00:00:00"/>
    <n v="4"/>
    <s v="CARGO POR CONEXIÓN"/>
    <n v="182018"/>
    <x v="1"/>
  </r>
  <r>
    <n v="587"/>
    <x v="40"/>
    <d v="2015-02-13T00:00:00"/>
    <n v="7"/>
    <s v="CONSUMO"/>
    <n v="-7207512"/>
    <x v="0"/>
  </r>
  <r>
    <n v="587"/>
    <x v="40"/>
    <d v="2015-02-13T00:00:00"/>
    <n v="7"/>
    <s v="CONSUMO"/>
    <n v="7207512"/>
    <x v="1"/>
  </r>
  <r>
    <n v="587"/>
    <x v="40"/>
    <d v="2015-02-13T00:00:00"/>
    <n v="8"/>
    <s v="CONTRIBUCION"/>
    <n v="-63212"/>
    <x v="0"/>
  </r>
  <r>
    <n v="587"/>
    <x v="40"/>
    <d v="2015-02-13T00:00:00"/>
    <n v="8"/>
    <s v="CONTRIBUCION"/>
    <n v="63212"/>
    <x v="1"/>
  </r>
  <r>
    <n v="587"/>
    <x v="40"/>
    <d v="2015-02-13T00:00:00"/>
    <n v="17"/>
    <s v="RECONEXION"/>
    <n v="-42126"/>
    <x v="0"/>
  </r>
  <r>
    <n v="587"/>
    <x v="40"/>
    <d v="2015-02-13T00:00:00"/>
    <n v="17"/>
    <s v="RECONEXION"/>
    <n v="42126"/>
    <x v="1"/>
  </r>
  <r>
    <n v="587"/>
    <x v="40"/>
    <d v="2015-02-13T00:00:00"/>
    <n v="24"/>
    <s v="REVISION PERIODICA"/>
    <n v="-300326"/>
    <x v="0"/>
  </r>
  <r>
    <n v="587"/>
    <x v="40"/>
    <d v="2015-02-13T00:00:00"/>
    <n v="24"/>
    <s v="REVISION PERIODICA"/>
    <n v="300326"/>
    <x v="1"/>
  </r>
  <r>
    <n v="587"/>
    <x v="40"/>
    <d v="2015-02-13T00:00:00"/>
    <n v="28"/>
    <s v="SERVICIOS ASOCIADOS CARGO POR CONEXIÓN"/>
    <n v="-349939"/>
    <x v="0"/>
  </r>
  <r>
    <n v="587"/>
    <x v="40"/>
    <d v="2015-02-13T00:00:00"/>
    <n v="28"/>
    <s v="SERVICIOS ASOCIADOS CARGO POR CONEXIÓN"/>
    <n v="349939"/>
    <x v="1"/>
  </r>
  <r>
    <n v="587"/>
    <x v="40"/>
    <d v="2015-02-13T00:00:00"/>
    <n v="30"/>
    <s v="SUBSIDIO"/>
    <n v="-3308877"/>
    <x v="1"/>
  </r>
  <r>
    <n v="587"/>
    <x v="40"/>
    <d v="2015-02-13T00:00:00"/>
    <n v="30"/>
    <s v="SUBSIDIO"/>
    <n v="3308877"/>
    <x v="0"/>
  </r>
  <r>
    <n v="587"/>
    <x v="40"/>
    <d v="2015-02-13T00:00:00"/>
    <n v="32"/>
    <s v="VENTA BIENES"/>
    <n v="-16237"/>
    <x v="0"/>
  </r>
  <r>
    <n v="587"/>
    <x v="40"/>
    <d v="2015-02-13T00:00:00"/>
    <n v="32"/>
    <s v="VENTA BIENES"/>
    <n v="16237"/>
    <x v="1"/>
  </r>
  <r>
    <n v="587"/>
    <x v="40"/>
    <d v="2015-02-13T00:00:00"/>
    <n v="46"/>
    <s v="RECARGOS MORA EXCLUIDOS"/>
    <n v="-54078"/>
    <x v="0"/>
  </r>
  <r>
    <n v="587"/>
    <x v="40"/>
    <d v="2015-02-13T00:00:00"/>
    <n v="46"/>
    <s v="RECARGOS MORA EXCLUIDOS"/>
    <n v="54078"/>
    <x v="1"/>
  </r>
  <r>
    <n v="587"/>
    <x v="40"/>
    <d v="2015-02-13T00:00:00"/>
    <n v="52"/>
    <s v="LIBERTY MERCADO ASEGURADO"/>
    <n v="-297361"/>
    <x v="0"/>
  </r>
  <r>
    <n v="587"/>
    <x v="40"/>
    <d v="2015-02-13T00:00:00"/>
    <n v="52"/>
    <s v="LIBERTY MERCADO ASEGURADO"/>
    <n v="297361"/>
    <x v="1"/>
  </r>
  <r>
    <n v="587"/>
    <x v="40"/>
    <d v="2015-02-13T00:00:00"/>
    <n v="56"/>
    <s v="INTERESES FINANCIACION CONEXION"/>
    <n v="-770476"/>
    <x v="0"/>
  </r>
  <r>
    <n v="587"/>
    <x v="40"/>
    <d v="2015-02-13T00:00:00"/>
    <n v="56"/>
    <s v="INTERESES FINANCIACION CONEXION"/>
    <n v="770476"/>
    <x v="1"/>
  </r>
  <r>
    <n v="587"/>
    <x v="40"/>
    <d v="2015-02-13T00:00:00"/>
    <n v="58"/>
    <s v="INTERESES FINANCIACION CREDITO BRILLA"/>
    <n v="-3009731"/>
    <x v="0"/>
  </r>
  <r>
    <n v="587"/>
    <x v="40"/>
    <d v="2015-02-13T00:00:00"/>
    <n v="58"/>
    <s v="INTERESES FINANCIACION CREDITO BRILLA"/>
    <n v="3009731"/>
    <x v="1"/>
  </r>
  <r>
    <n v="587"/>
    <x v="40"/>
    <d v="2015-02-13T00:00:00"/>
    <n v="60"/>
    <s v="SEGURO BRILLA"/>
    <n v="-28630"/>
    <x v="0"/>
  </r>
  <r>
    <n v="587"/>
    <x v="40"/>
    <d v="2015-02-13T00:00:00"/>
    <n v="60"/>
    <s v="SEGURO BRILLA"/>
    <n v="28630"/>
    <x v="1"/>
  </r>
  <r>
    <n v="587"/>
    <x v="40"/>
    <d v="2015-02-13T00:00:00"/>
    <n v="81"/>
    <s v="SERVICIOS VARIOS GRAVADO"/>
    <n v="-24781"/>
    <x v="0"/>
  </r>
  <r>
    <n v="587"/>
    <x v="40"/>
    <d v="2015-02-13T00:00:00"/>
    <n v="81"/>
    <s v="SERVICIOS VARIOS GRAVADO"/>
    <n v="24781"/>
    <x v="1"/>
  </r>
  <r>
    <n v="587"/>
    <x v="40"/>
    <d v="2015-02-13T00:00:00"/>
    <n v="98"/>
    <s v="REFINANCIACION"/>
    <n v="-263683"/>
    <x v="0"/>
  </r>
  <r>
    <n v="587"/>
    <x v="40"/>
    <d v="2015-02-13T00:00:00"/>
    <n v="98"/>
    <s v="REFINANCIACION"/>
    <n v="263683"/>
    <x v="1"/>
  </r>
  <r>
    <n v="587"/>
    <x v="40"/>
    <d v="2015-02-13T00:00:00"/>
    <n v="103"/>
    <s v="INTERESES FINANC RED INTERNA"/>
    <n v="-609887"/>
    <x v="0"/>
  </r>
  <r>
    <n v="587"/>
    <x v="40"/>
    <d v="2015-02-13T00:00:00"/>
    <n v="103"/>
    <s v="INTERESES FINANC RED INTERNA"/>
    <n v="609887"/>
    <x v="1"/>
  </r>
  <r>
    <n v="587"/>
    <x v="40"/>
    <d v="2015-02-13T00:00:00"/>
    <n v="108"/>
    <s v="RED INTERNA GRAVADA BASE 4"/>
    <n v="-343616"/>
    <x v="0"/>
  </r>
  <r>
    <n v="587"/>
    <x v="40"/>
    <d v="2015-02-13T00:00:00"/>
    <n v="108"/>
    <s v="RED INTERNA GRAVADA BASE 4"/>
    <n v="343616"/>
    <x v="1"/>
  </r>
  <r>
    <n v="587"/>
    <x v="40"/>
    <d v="2015-02-13T00:00:00"/>
    <n v="110"/>
    <s v="SERVICIO ASOCIADO RED INTERNA BASE 4"/>
    <n v="-220833"/>
    <x v="0"/>
  </r>
  <r>
    <n v="587"/>
    <x v="40"/>
    <d v="2015-02-13T00:00:00"/>
    <n v="110"/>
    <s v="SERVICIO ASOCIADO RED INTERNA BASE 4"/>
    <n v="220833"/>
    <x v="1"/>
  </r>
  <r>
    <n v="590"/>
    <x v="41"/>
    <d v="2015-02-13T00:00:00"/>
    <n v="7"/>
    <s v="CONSUMO"/>
    <n v="-10938"/>
    <x v="0"/>
  </r>
  <r>
    <n v="590"/>
    <x v="41"/>
    <d v="2015-02-13T00:00:00"/>
    <n v="7"/>
    <s v="CONSUMO"/>
    <n v="10938"/>
    <x v="1"/>
  </r>
  <r>
    <n v="590"/>
    <x v="41"/>
    <d v="2015-02-13T00:00:00"/>
    <n v="30"/>
    <s v="SUBSIDIO"/>
    <n v="-5200"/>
    <x v="1"/>
  </r>
  <r>
    <n v="590"/>
    <x v="41"/>
    <d v="2015-02-13T00:00:00"/>
    <n v="30"/>
    <s v="SUBSIDIO"/>
    <n v="5200"/>
    <x v="0"/>
  </r>
  <r>
    <n v="590"/>
    <x v="41"/>
    <d v="2015-02-13T00:00:00"/>
    <n v="46"/>
    <s v="RECARGOS MORA EXCLUIDOS"/>
    <n v="-18"/>
    <x v="0"/>
  </r>
  <r>
    <n v="590"/>
    <x v="41"/>
    <d v="2015-02-13T00:00:00"/>
    <n v="46"/>
    <s v="RECARGOS MORA EXCLUIDOS"/>
    <n v="18"/>
    <x v="1"/>
  </r>
  <r>
    <n v="590"/>
    <x v="41"/>
    <d v="2015-02-13T00:00:00"/>
    <n v="56"/>
    <s v="INTERESES FINANCIACION CONEXION"/>
    <n v="-7135"/>
    <x v="0"/>
  </r>
  <r>
    <n v="590"/>
    <x v="41"/>
    <d v="2015-02-13T00:00:00"/>
    <n v="56"/>
    <s v="INTERESES FINANCIACION CONEXION"/>
    <n v="7135"/>
    <x v="1"/>
  </r>
  <r>
    <n v="590"/>
    <x v="41"/>
    <d v="2015-02-13T00:00:00"/>
    <n v="98"/>
    <s v="REFINANCIACION"/>
    <n v="-12767"/>
    <x v="0"/>
  </r>
  <r>
    <n v="590"/>
    <x v="41"/>
    <d v="2015-02-13T00:00:00"/>
    <n v="98"/>
    <s v="REFINANCIACION"/>
    <n v="12767"/>
    <x v="1"/>
  </r>
  <r>
    <n v="603"/>
    <x v="42"/>
    <d v="2015-02-13T00:00:00"/>
    <n v="1"/>
    <s v="ANTICIPOS"/>
    <n v="-980284"/>
    <x v="0"/>
  </r>
  <r>
    <n v="603"/>
    <x v="42"/>
    <d v="2015-02-13T00:00:00"/>
    <n v="1"/>
    <s v="ANTICIPOS"/>
    <n v="980284"/>
    <x v="1"/>
  </r>
  <r>
    <n v="603"/>
    <x v="42"/>
    <d v="2015-02-13T00:00:00"/>
    <n v="3"/>
    <s v="CARGO FIJO"/>
    <n v="-5649820"/>
    <x v="0"/>
  </r>
  <r>
    <n v="603"/>
    <x v="42"/>
    <d v="2015-02-13T00:00:00"/>
    <n v="3"/>
    <s v="CARGO FIJO"/>
    <n v="5649820"/>
    <x v="1"/>
  </r>
  <r>
    <n v="603"/>
    <x v="42"/>
    <d v="2015-02-13T00:00:00"/>
    <n v="4"/>
    <s v="CARGO POR CONEXIÓN"/>
    <n v="-5884359"/>
    <x v="0"/>
  </r>
  <r>
    <n v="603"/>
    <x v="42"/>
    <d v="2015-02-13T00:00:00"/>
    <n v="4"/>
    <s v="CARGO POR CONEXIÓN"/>
    <n v="5884359"/>
    <x v="1"/>
  </r>
  <r>
    <n v="603"/>
    <x v="42"/>
    <d v="2015-02-13T00:00:00"/>
    <n v="7"/>
    <s v="CONSUMO"/>
    <n v="-124435212"/>
    <x v="0"/>
  </r>
  <r>
    <n v="603"/>
    <x v="42"/>
    <d v="2015-02-13T00:00:00"/>
    <n v="7"/>
    <s v="CONSUMO"/>
    <n v="124435212"/>
    <x v="1"/>
  </r>
  <r>
    <n v="603"/>
    <x v="42"/>
    <d v="2015-02-13T00:00:00"/>
    <n v="8"/>
    <s v="CONTRIBUCION"/>
    <n v="-2097174"/>
    <x v="0"/>
  </r>
  <r>
    <n v="603"/>
    <x v="42"/>
    <d v="2015-02-13T00:00:00"/>
    <n v="8"/>
    <s v="CONTRIBUCION"/>
    <n v="2097174"/>
    <x v="1"/>
  </r>
  <r>
    <n v="603"/>
    <x v="42"/>
    <d v="2015-02-13T00:00:00"/>
    <n v="17"/>
    <s v="RECONEXION"/>
    <n v="-2722855"/>
    <x v="0"/>
  </r>
  <r>
    <n v="603"/>
    <x v="42"/>
    <d v="2015-02-13T00:00:00"/>
    <n v="17"/>
    <s v="RECONEXION"/>
    <n v="2722855"/>
    <x v="1"/>
  </r>
  <r>
    <n v="603"/>
    <x v="42"/>
    <d v="2015-02-13T00:00:00"/>
    <n v="24"/>
    <s v="REVISION PERIODICA"/>
    <n v="-4695863"/>
    <x v="0"/>
  </r>
  <r>
    <n v="603"/>
    <x v="42"/>
    <d v="2015-02-13T00:00:00"/>
    <n v="24"/>
    <s v="REVISION PERIODICA"/>
    <n v="4695863"/>
    <x v="1"/>
  </r>
  <r>
    <n v="603"/>
    <x v="42"/>
    <d v="2015-02-13T00:00:00"/>
    <n v="28"/>
    <s v="SERVICIOS ASOCIADOS CARGO POR CONEXIÓN"/>
    <n v="-4409714"/>
    <x v="0"/>
  </r>
  <r>
    <n v="603"/>
    <x v="42"/>
    <d v="2015-02-13T00:00:00"/>
    <n v="28"/>
    <s v="SERVICIOS ASOCIADOS CARGO POR CONEXIÓN"/>
    <n v="4409714"/>
    <x v="1"/>
  </r>
  <r>
    <n v="603"/>
    <x v="42"/>
    <d v="2015-02-13T00:00:00"/>
    <n v="30"/>
    <s v="SUBSIDIO"/>
    <n v="-38512811"/>
    <x v="1"/>
  </r>
  <r>
    <n v="603"/>
    <x v="42"/>
    <d v="2015-02-13T00:00:00"/>
    <n v="30"/>
    <s v="SUBSIDIO"/>
    <n v="38512811"/>
    <x v="0"/>
  </r>
  <r>
    <n v="603"/>
    <x v="42"/>
    <d v="2015-02-13T00:00:00"/>
    <n v="32"/>
    <s v="VENTA BIENES"/>
    <n v="-11016"/>
    <x v="0"/>
  </r>
  <r>
    <n v="603"/>
    <x v="42"/>
    <d v="2015-02-13T00:00:00"/>
    <n v="32"/>
    <s v="VENTA BIENES"/>
    <n v="11016"/>
    <x v="1"/>
  </r>
  <r>
    <n v="603"/>
    <x v="42"/>
    <d v="2015-02-13T00:00:00"/>
    <n v="44"/>
    <s v="IMPUESTO DE IVA 16%"/>
    <n v="-22289"/>
    <x v="0"/>
  </r>
  <r>
    <n v="603"/>
    <x v="42"/>
    <d v="2015-02-13T00:00:00"/>
    <n v="44"/>
    <s v="IMPUESTO DE IVA 16%"/>
    <n v="22289"/>
    <x v="1"/>
  </r>
  <r>
    <n v="603"/>
    <x v="42"/>
    <d v="2015-02-13T00:00:00"/>
    <n v="46"/>
    <s v="RECARGOS MORA EXCLUIDOS"/>
    <n v="-2167715"/>
    <x v="0"/>
  </r>
  <r>
    <n v="603"/>
    <x v="42"/>
    <d v="2015-02-13T00:00:00"/>
    <n v="46"/>
    <s v="RECARGOS MORA EXCLUIDOS"/>
    <n v="2167715"/>
    <x v="1"/>
  </r>
  <r>
    <n v="603"/>
    <x v="42"/>
    <d v="2015-02-13T00:00:00"/>
    <n v="49"/>
    <s v="GENERACION SALDO A FAVOR"/>
    <n v="-513454"/>
    <x v="0"/>
  </r>
  <r>
    <n v="603"/>
    <x v="42"/>
    <d v="2015-02-13T00:00:00"/>
    <n v="49"/>
    <s v="GENERACION SALDO A FAVOR"/>
    <n v="513454"/>
    <x v="1"/>
  </r>
  <r>
    <n v="603"/>
    <x v="42"/>
    <d v="2015-02-13T00:00:00"/>
    <n v="52"/>
    <s v="LIBERTY MERCADO ASEGURADO"/>
    <n v="-3660504"/>
    <x v="0"/>
  </r>
  <r>
    <n v="603"/>
    <x v="42"/>
    <d v="2015-02-13T00:00:00"/>
    <n v="52"/>
    <s v="LIBERTY MERCADO ASEGURADO"/>
    <n v="3660504"/>
    <x v="1"/>
  </r>
  <r>
    <n v="603"/>
    <x v="42"/>
    <d v="2015-02-13T00:00:00"/>
    <n v="53"/>
    <s v="LIBERTY MICROSEGUROS"/>
    <n v="-3390"/>
    <x v="0"/>
  </r>
  <r>
    <n v="603"/>
    <x v="42"/>
    <d v="2015-02-13T00:00:00"/>
    <n v="53"/>
    <s v="LIBERTY MICROSEGUROS"/>
    <n v="3390"/>
    <x v="1"/>
  </r>
  <r>
    <n v="603"/>
    <x v="42"/>
    <d v="2015-02-13T00:00:00"/>
    <n v="56"/>
    <s v="INTERESES FINANCIACION CONEXION"/>
    <n v="-19069391"/>
    <x v="0"/>
  </r>
  <r>
    <n v="603"/>
    <x v="42"/>
    <d v="2015-02-13T00:00:00"/>
    <n v="56"/>
    <s v="INTERESES FINANCIACION CONEXION"/>
    <n v="19069391"/>
    <x v="1"/>
  </r>
  <r>
    <n v="603"/>
    <x v="42"/>
    <d v="2015-02-13T00:00:00"/>
    <n v="58"/>
    <s v="INTERESES FINANCIACION CREDITO BRILLA"/>
    <n v="-67928533"/>
    <x v="0"/>
  </r>
  <r>
    <n v="603"/>
    <x v="42"/>
    <d v="2015-02-13T00:00:00"/>
    <n v="58"/>
    <s v="INTERESES FINANCIACION CREDITO BRILLA"/>
    <n v="67928533"/>
    <x v="1"/>
  </r>
  <r>
    <n v="603"/>
    <x v="42"/>
    <d v="2015-02-13T00:00:00"/>
    <n v="60"/>
    <s v="SEGURO BRILLA"/>
    <n v="-565111"/>
    <x v="0"/>
  </r>
  <r>
    <n v="603"/>
    <x v="42"/>
    <d v="2015-02-13T00:00:00"/>
    <n v="60"/>
    <s v="SEGURO BRILLA"/>
    <n v="565111"/>
    <x v="1"/>
  </r>
  <r>
    <n v="603"/>
    <x v="42"/>
    <d v="2015-02-13T00:00:00"/>
    <n v="69"/>
    <s v="REACTIVACION CARTERA"/>
    <n v="-161"/>
    <x v="0"/>
  </r>
  <r>
    <n v="603"/>
    <x v="42"/>
    <d v="2015-02-13T00:00:00"/>
    <n v="69"/>
    <s v="REACTIVACION CARTERA"/>
    <n v="161"/>
    <x v="1"/>
  </r>
  <r>
    <n v="603"/>
    <x v="42"/>
    <d v="2015-02-13T00:00:00"/>
    <n v="81"/>
    <s v="SERVICIOS VARIOS GRAVADO"/>
    <n v="-770413"/>
    <x v="0"/>
  </r>
  <r>
    <n v="603"/>
    <x v="42"/>
    <d v="2015-02-13T00:00:00"/>
    <n v="81"/>
    <s v="SERVICIOS VARIOS GRAVADO"/>
    <n v="770413"/>
    <x v="1"/>
  </r>
  <r>
    <n v="603"/>
    <x v="42"/>
    <d v="2015-02-13T00:00:00"/>
    <n v="85"/>
    <s v="BIENESTAR EMPLEADOS"/>
    <n v="-3556"/>
    <x v="1"/>
  </r>
  <r>
    <n v="603"/>
    <x v="42"/>
    <d v="2015-02-13T00:00:00"/>
    <n v="85"/>
    <s v="BIENESTAR EMPLEADOS"/>
    <n v="3556"/>
    <x v="0"/>
  </r>
  <r>
    <n v="603"/>
    <x v="42"/>
    <d v="2015-02-13T00:00:00"/>
    <n v="98"/>
    <s v="REFINANCIACION"/>
    <n v="-6782012"/>
    <x v="0"/>
  </r>
  <r>
    <n v="603"/>
    <x v="42"/>
    <d v="2015-02-13T00:00:00"/>
    <n v="98"/>
    <s v="REFINANCIACION"/>
    <n v="6782012"/>
    <x v="1"/>
  </r>
  <r>
    <n v="603"/>
    <x v="42"/>
    <d v="2015-02-13T00:00:00"/>
    <n v="99"/>
    <s v="RECARGO POR MORA  EXCLUIDO CREDITO SEGUROS"/>
    <n v="-40"/>
    <x v="0"/>
  </r>
  <r>
    <n v="603"/>
    <x v="42"/>
    <d v="2015-02-13T00:00:00"/>
    <n v="99"/>
    <s v="RECARGO POR MORA  EXCLUIDO CREDITO SEGUROS"/>
    <n v="40"/>
    <x v="1"/>
  </r>
  <r>
    <n v="603"/>
    <x v="42"/>
    <d v="2015-02-13T00:00:00"/>
    <n v="100"/>
    <s v="RECARGO POR MORA RED INTERNA"/>
    <n v="-1306"/>
    <x v="0"/>
  </r>
  <r>
    <n v="603"/>
    <x v="42"/>
    <d v="2015-02-13T00:00:00"/>
    <n v="100"/>
    <s v="RECARGO POR MORA RED INTERNA"/>
    <n v="1306"/>
    <x v="1"/>
  </r>
  <r>
    <n v="603"/>
    <x v="42"/>
    <d v="2015-02-13T00:00:00"/>
    <n v="101"/>
    <s v="RECARGO POR MORA  GRAVADOS OTROS SERVICIOS"/>
    <n v="-873"/>
    <x v="0"/>
  </r>
  <r>
    <n v="603"/>
    <x v="42"/>
    <d v="2015-02-13T00:00:00"/>
    <n v="101"/>
    <s v="RECARGO POR MORA  GRAVADOS OTROS SERVICIOS"/>
    <n v="873"/>
    <x v="1"/>
  </r>
  <r>
    <n v="603"/>
    <x v="42"/>
    <d v="2015-02-13T00:00:00"/>
    <n v="103"/>
    <s v="INTERESES FINANC RED INTERNA"/>
    <n v="-14123385"/>
    <x v="0"/>
  </r>
  <r>
    <n v="603"/>
    <x v="42"/>
    <d v="2015-02-13T00:00:00"/>
    <n v="103"/>
    <s v="INTERESES FINANC RED INTERNA"/>
    <n v="14123385"/>
    <x v="1"/>
  </r>
  <r>
    <n v="603"/>
    <x v="42"/>
    <d v="2015-02-13T00:00:00"/>
    <n v="104"/>
    <s v="IMPUESTO DE IVA 1,12%"/>
    <n v="-691"/>
    <x v="0"/>
  </r>
  <r>
    <n v="603"/>
    <x v="42"/>
    <d v="2015-02-13T00:00:00"/>
    <n v="104"/>
    <s v="IMPUESTO DE IVA 1,12%"/>
    <n v="691"/>
    <x v="1"/>
  </r>
  <r>
    <n v="603"/>
    <x v="42"/>
    <d v="2015-02-13T00:00:00"/>
    <n v="106"/>
    <s v="IMPUESTO 16%"/>
    <n v="-124"/>
    <x v="0"/>
  </r>
  <r>
    <n v="603"/>
    <x v="42"/>
    <d v="2015-02-13T00:00:00"/>
    <n v="106"/>
    <s v="IMPUESTO 16%"/>
    <n v="124"/>
    <x v="1"/>
  </r>
  <r>
    <n v="603"/>
    <x v="42"/>
    <d v="2015-02-13T00:00:00"/>
    <n v="108"/>
    <s v="RED INTERNA GRAVADA BASE 4"/>
    <n v="-11450545"/>
    <x v="0"/>
  </r>
  <r>
    <n v="603"/>
    <x v="42"/>
    <d v="2015-02-13T00:00:00"/>
    <n v="108"/>
    <s v="RED INTERNA GRAVADA BASE 4"/>
    <n v="11450545"/>
    <x v="1"/>
  </r>
  <r>
    <n v="603"/>
    <x v="42"/>
    <d v="2015-02-13T00:00:00"/>
    <n v="110"/>
    <s v="SERVICIO ASOCIADO RED INTERNA BASE 4"/>
    <n v="-4354639"/>
    <x v="0"/>
  </r>
  <r>
    <n v="603"/>
    <x v="42"/>
    <d v="2015-02-13T00:00:00"/>
    <n v="110"/>
    <s v="SERVICIO ASOCIADO RED INTERNA BASE 4"/>
    <n v="4354639"/>
    <x v="1"/>
  </r>
  <r>
    <n v="607"/>
    <x v="43"/>
    <d v="2015-02-13T00:00:00"/>
    <n v="4"/>
    <s v="CARGO POR CONEXIÓN"/>
    <n v="-601076"/>
    <x v="0"/>
  </r>
  <r>
    <n v="607"/>
    <x v="43"/>
    <d v="2015-02-13T00:00:00"/>
    <n v="4"/>
    <s v="CARGO POR CONEXIÓN"/>
    <n v="601076"/>
    <x v="1"/>
  </r>
  <r>
    <n v="607"/>
    <x v="43"/>
    <d v="2015-02-13T00:00:00"/>
    <n v="7"/>
    <s v="CONSUMO"/>
    <n v="-2610507"/>
    <x v="0"/>
  </r>
  <r>
    <n v="607"/>
    <x v="43"/>
    <d v="2015-02-13T00:00:00"/>
    <n v="7"/>
    <s v="CONSUMO"/>
    <n v="2610507"/>
    <x v="1"/>
  </r>
  <r>
    <n v="607"/>
    <x v="43"/>
    <d v="2015-02-13T00:00:00"/>
    <n v="17"/>
    <s v="RECONEXION"/>
    <n v="-4943"/>
    <x v="0"/>
  </r>
  <r>
    <n v="607"/>
    <x v="43"/>
    <d v="2015-02-13T00:00:00"/>
    <n v="17"/>
    <s v="RECONEXION"/>
    <n v="4943"/>
    <x v="1"/>
  </r>
  <r>
    <n v="607"/>
    <x v="43"/>
    <d v="2015-02-13T00:00:00"/>
    <n v="24"/>
    <s v="REVISION PERIODICA"/>
    <n v="-235146"/>
    <x v="0"/>
  </r>
  <r>
    <n v="607"/>
    <x v="43"/>
    <d v="2015-02-13T00:00:00"/>
    <n v="24"/>
    <s v="REVISION PERIODICA"/>
    <n v="235146"/>
    <x v="1"/>
  </r>
  <r>
    <n v="607"/>
    <x v="43"/>
    <d v="2015-02-13T00:00:00"/>
    <n v="28"/>
    <s v="SERVICIOS ASOCIADOS CARGO POR CONEXIÓN"/>
    <n v="-21985"/>
    <x v="0"/>
  </r>
  <r>
    <n v="607"/>
    <x v="43"/>
    <d v="2015-02-13T00:00:00"/>
    <n v="28"/>
    <s v="SERVICIOS ASOCIADOS CARGO POR CONEXIÓN"/>
    <n v="21985"/>
    <x v="1"/>
  </r>
  <r>
    <n v="607"/>
    <x v="43"/>
    <d v="2015-02-13T00:00:00"/>
    <n v="30"/>
    <s v="SUBSIDIO"/>
    <n v="-1530140"/>
    <x v="1"/>
  </r>
  <r>
    <n v="607"/>
    <x v="43"/>
    <d v="2015-02-13T00:00:00"/>
    <n v="30"/>
    <s v="SUBSIDIO"/>
    <n v="1530140"/>
    <x v="0"/>
  </r>
  <r>
    <n v="607"/>
    <x v="43"/>
    <d v="2015-02-13T00:00:00"/>
    <n v="46"/>
    <s v="RECARGOS MORA EXCLUIDOS"/>
    <n v="-2999"/>
    <x v="0"/>
  </r>
  <r>
    <n v="607"/>
    <x v="43"/>
    <d v="2015-02-13T00:00:00"/>
    <n v="46"/>
    <s v="RECARGOS MORA EXCLUIDOS"/>
    <n v="2999"/>
    <x v="1"/>
  </r>
  <r>
    <n v="607"/>
    <x v="43"/>
    <d v="2015-02-13T00:00:00"/>
    <n v="52"/>
    <s v="LIBERTY MERCADO ASEGURADO"/>
    <n v="-22450"/>
    <x v="0"/>
  </r>
  <r>
    <n v="607"/>
    <x v="43"/>
    <d v="2015-02-13T00:00:00"/>
    <n v="52"/>
    <s v="LIBERTY MERCADO ASEGURADO"/>
    <n v="22450"/>
    <x v="1"/>
  </r>
  <r>
    <n v="607"/>
    <x v="43"/>
    <d v="2015-02-13T00:00:00"/>
    <n v="56"/>
    <s v="INTERESES FINANCIACION CONEXION"/>
    <n v="-577018"/>
    <x v="0"/>
  </r>
  <r>
    <n v="607"/>
    <x v="43"/>
    <d v="2015-02-13T00:00:00"/>
    <n v="56"/>
    <s v="INTERESES FINANCIACION CONEXION"/>
    <n v="577018"/>
    <x v="1"/>
  </r>
  <r>
    <n v="607"/>
    <x v="43"/>
    <d v="2015-02-13T00:00:00"/>
    <n v="103"/>
    <s v="INTERESES FINANC RED INTERNA"/>
    <n v="-28300"/>
    <x v="0"/>
  </r>
  <r>
    <n v="607"/>
    <x v="43"/>
    <d v="2015-02-13T00:00:00"/>
    <n v="103"/>
    <s v="INTERESES FINANC RED INTERNA"/>
    <n v="28300"/>
    <x v="1"/>
  </r>
  <r>
    <n v="607"/>
    <x v="43"/>
    <d v="2015-02-13T00:00:00"/>
    <n v="110"/>
    <s v="SERVICIO ASOCIADO RED INTERNA BASE 4"/>
    <n v="-22124"/>
    <x v="0"/>
  </r>
  <r>
    <n v="607"/>
    <x v="43"/>
    <d v="2015-02-13T00:00:00"/>
    <n v="110"/>
    <s v="SERVICIO ASOCIADO RED INTERNA BASE 4"/>
    <n v="22124"/>
    <x v="1"/>
  </r>
  <r>
    <n v="609"/>
    <x v="44"/>
    <d v="2015-02-13T00:00:00"/>
    <n v="1"/>
    <s v="ANTICIPOS"/>
    <n v="-100321"/>
    <x v="0"/>
  </r>
  <r>
    <n v="609"/>
    <x v="44"/>
    <d v="2015-02-13T00:00:00"/>
    <n v="1"/>
    <s v="ANTICIPOS"/>
    <n v="100321"/>
    <x v="1"/>
  </r>
  <r>
    <n v="609"/>
    <x v="44"/>
    <d v="2015-02-13T00:00:00"/>
    <n v="3"/>
    <s v="CARGO FIJO"/>
    <n v="-2763552"/>
    <x v="0"/>
  </r>
  <r>
    <n v="609"/>
    <x v="44"/>
    <d v="2015-02-13T00:00:00"/>
    <n v="3"/>
    <s v="CARGO FIJO"/>
    <n v="2763552"/>
    <x v="1"/>
  </r>
  <r>
    <n v="609"/>
    <x v="44"/>
    <d v="2015-02-13T00:00:00"/>
    <n v="4"/>
    <s v="CARGO POR CONEXIÓN"/>
    <n v="-1403500"/>
    <x v="0"/>
  </r>
  <r>
    <n v="609"/>
    <x v="44"/>
    <d v="2015-02-13T00:00:00"/>
    <n v="4"/>
    <s v="CARGO POR CONEXIÓN"/>
    <n v="1403500"/>
    <x v="1"/>
  </r>
  <r>
    <n v="609"/>
    <x v="44"/>
    <d v="2015-02-13T00:00:00"/>
    <n v="6"/>
    <s v="CONCEPTO DEPENDIENTE"/>
    <n v="-1216"/>
    <x v="1"/>
  </r>
  <r>
    <n v="609"/>
    <x v="44"/>
    <d v="2015-02-13T00:00:00"/>
    <n v="6"/>
    <s v="CONCEPTO DEPENDIENTE"/>
    <n v="1216"/>
    <x v="0"/>
  </r>
  <r>
    <n v="609"/>
    <x v="44"/>
    <d v="2015-02-13T00:00:00"/>
    <n v="7"/>
    <s v="CONSUMO"/>
    <n v="-34445961"/>
    <x v="0"/>
  </r>
  <r>
    <n v="609"/>
    <x v="44"/>
    <d v="2015-02-13T00:00:00"/>
    <n v="7"/>
    <s v="CONSUMO"/>
    <n v="34445961"/>
    <x v="1"/>
  </r>
  <r>
    <n v="609"/>
    <x v="44"/>
    <d v="2015-02-13T00:00:00"/>
    <n v="8"/>
    <s v="CONTRIBUCION"/>
    <n v="-427505"/>
    <x v="0"/>
  </r>
  <r>
    <n v="609"/>
    <x v="44"/>
    <d v="2015-02-13T00:00:00"/>
    <n v="8"/>
    <s v="CONTRIBUCION"/>
    <n v="427505"/>
    <x v="1"/>
  </r>
  <r>
    <n v="609"/>
    <x v="44"/>
    <d v="2015-02-13T00:00:00"/>
    <n v="17"/>
    <s v="RECONEXION"/>
    <n v="-798356"/>
    <x v="0"/>
  </r>
  <r>
    <n v="609"/>
    <x v="44"/>
    <d v="2015-02-13T00:00:00"/>
    <n v="17"/>
    <s v="RECONEXION"/>
    <n v="798356"/>
    <x v="1"/>
  </r>
  <r>
    <n v="609"/>
    <x v="44"/>
    <d v="2015-02-13T00:00:00"/>
    <n v="24"/>
    <s v="REVISION PERIODICA"/>
    <n v="-1389521"/>
    <x v="0"/>
  </r>
  <r>
    <n v="609"/>
    <x v="44"/>
    <d v="2015-02-13T00:00:00"/>
    <n v="24"/>
    <s v="REVISION PERIODICA"/>
    <n v="1389521"/>
    <x v="1"/>
  </r>
  <r>
    <n v="609"/>
    <x v="44"/>
    <d v="2015-02-13T00:00:00"/>
    <n v="28"/>
    <s v="SERVICIOS ASOCIADOS CARGO POR CONEXIÓN"/>
    <n v="-1535661"/>
    <x v="0"/>
  </r>
  <r>
    <n v="609"/>
    <x v="44"/>
    <d v="2015-02-13T00:00:00"/>
    <n v="28"/>
    <s v="SERVICIOS ASOCIADOS CARGO POR CONEXIÓN"/>
    <n v="1535661"/>
    <x v="1"/>
  </r>
  <r>
    <n v="609"/>
    <x v="44"/>
    <d v="2015-02-13T00:00:00"/>
    <n v="30"/>
    <s v="SUBSIDIO"/>
    <n v="-9821564"/>
    <x v="1"/>
  </r>
  <r>
    <n v="609"/>
    <x v="44"/>
    <d v="2015-02-13T00:00:00"/>
    <n v="30"/>
    <s v="SUBSIDIO"/>
    <n v="9821564"/>
    <x v="0"/>
  </r>
  <r>
    <n v="609"/>
    <x v="44"/>
    <d v="2015-02-13T00:00:00"/>
    <n v="44"/>
    <s v="IMPUESTO DE IVA 16%"/>
    <n v="-2221"/>
    <x v="0"/>
  </r>
  <r>
    <n v="609"/>
    <x v="44"/>
    <d v="2015-02-13T00:00:00"/>
    <n v="44"/>
    <s v="IMPUESTO DE IVA 16%"/>
    <n v="2221"/>
    <x v="1"/>
  </r>
  <r>
    <n v="609"/>
    <x v="44"/>
    <d v="2015-02-13T00:00:00"/>
    <n v="46"/>
    <s v="RECARGOS MORA EXCLUIDOS"/>
    <n v="-616013"/>
    <x v="0"/>
  </r>
  <r>
    <n v="609"/>
    <x v="44"/>
    <d v="2015-02-13T00:00:00"/>
    <n v="46"/>
    <s v="RECARGOS MORA EXCLUIDOS"/>
    <n v="616013"/>
    <x v="1"/>
  </r>
  <r>
    <n v="609"/>
    <x v="44"/>
    <d v="2015-02-13T00:00:00"/>
    <n v="49"/>
    <s v="GENERACION SALDO A FAVOR"/>
    <n v="-158824"/>
    <x v="0"/>
  </r>
  <r>
    <n v="609"/>
    <x v="44"/>
    <d v="2015-02-13T00:00:00"/>
    <n v="49"/>
    <s v="GENERACION SALDO A FAVOR"/>
    <n v="158824"/>
    <x v="1"/>
  </r>
  <r>
    <n v="609"/>
    <x v="44"/>
    <d v="2015-02-13T00:00:00"/>
    <n v="52"/>
    <s v="LIBERTY MERCADO ASEGURADO"/>
    <n v="-1349919"/>
    <x v="0"/>
  </r>
  <r>
    <n v="609"/>
    <x v="44"/>
    <d v="2015-02-13T00:00:00"/>
    <n v="52"/>
    <s v="LIBERTY MERCADO ASEGURADO"/>
    <n v="1349919"/>
    <x v="1"/>
  </r>
  <r>
    <n v="609"/>
    <x v="44"/>
    <d v="2015-02-13T00:00:00"/>
    <n v="56"/>
    <s v="INTERESES FINANCIACION CONEXION"/>
    <n v="-4887066"/>
    <x v="0"/>
  </r>
  <r>
    <n v="609"/>
    <x v="44"/>
    <d v="2015-02-13T00:00:00"/>
    <n v="56"/>
    <s v="INTERESES FINANCIACION CONEXION"/>
    <n v="4887066"/>
    <x v="1"/>
  </r>
  <r>
    <n v="609"/>
    <x v="44"/>
    <d v="2015-02-13T00:00:00"/>
    <n v="58"/>
    <s v="INTERESES FINANCIACION CREDITO BRILLA"/>
    <n v="-19963428"/>
    <x v="0"/>
  </r>
  <r>
    <n v="609"/>
    <x v="44"/>
    <d v="2015-02-13T00:00:00"/>
    <n v="58"/>
    <s v="INTERESES FINANCIACION CREDITO BRILLA"/>
    <n v="19963428"/>
    <x v="1"/>
  </r>
  <r>
    <n v="609"/>
    <x v="44"/>
    <d v="2015-02-13T00:00:00"/>
    <n v="60"/>
    <s v="SEGURO BRILLA"/>
    <n v="-166876"/>
    <x v="0"/>
  </r>
  <r>
    <n v="609"/>
    <x v="44"/>
    <d v="2015-02-13T00:00:00"/>
    <n v="60"/>
    <s v="SEGURO BRILLA"/>
    <n v="166876"/>
    <x v="1"/>
  </r>
  <r>
    <n v="609"/>
    <x v="44"/>
    <d v="2015-02-13T00:00:00"/>
    <n v="81"/>
    <s v="SERVICIOS VARIOS GRAVADO"/>
    <n v="-197566"/>
    <x v="0"/>
  </r>
  <r>
    <n v="609"/>
    <x v="44"/>
    <d v="2015-02-13T00:00:00"/>
    <n v="81"/>
    <s v="SERVICIOS VARIOS GRAVADO"/>
    <n v="197566"/>
    <x v="1"/>
  </r>
  <r>
    <n v="609"/>
    <x v="44"/>
    <d v="2015-02-13T00:00:00"/>
    <n v="88"/>
    <s v="INTERESES FINANCIACION MUNDO GAS"/>
    <n v="-31722"/>
    <x v="1"/>
  </r>
  <r>
    <n v="609"/>
    <x v="44"/>
    <d v="2015-02-13T00:00:00"/>
    <n v="88"/>
    <s v="INTERESES FINANCIACION MUNDO GAS"/>
    <n v="31722"/>
    <x v="0"/>
  </r>
  <r>
    <n v="609"/>
    <x v="44"/>
    <d v="2015-02-13T00:00:00"/>
    <n v="94"/>
    <s v="RECARGO MORA MUNDOGAS"/>
    <n v="-666"/>
    <x v="0"/>
  </r>
  <r>
    <n v="609"/>
    <x v="44"/>
    <d v="2015-02-13T00:00:00"/>
    <n v="94"/>
    <s v="RECARGO MORA MUNDOGAS"/>
    <n v="666"/>
    <x v="1"/>
  </r>
  <r>
    <n v="609"/>
    <x v="44"/>
    <d v="2015-02-13T00:00:00"/>
    <n v="98"/>
    <s v="REFINANCIACION"/>
    <n v="-1505774"/>
    <x v="0"/>
  </r>
  <r>
    <n v="609"/>
    <x v="44"/>
    <d v="2015-02-13T00:00:00"/>
    <n v="98"/>
    <s v="REFINANCIACION"/>
    <n v="1505774"/>
    <x v="1"/>
  </r>
  <r>
    <n v="609"/>
    <x v="44"/>
    <d v="2015-02-13T00:00:00"/>
    <n v="100"/>
    <s v="RECARGO POR MORA RED INTERNA"/>
    <n v="-160"/>
    <x v="0"/>
  </r>
  <r>
    <n v="609"/>
    <x v="44"/>
    <d v="2015-02-13T00:00:00"/>
    <n v="100"/>
    <s v="RECARGO POR MORA RED INTERNA"/>
    <n v="160"/>
    <x v="1"/>
  </r>
  <r>
    <n v="609"/>
    <x v="44"/>
    <d v="2015-02-13T00:00:00"/>
    <n v="101"/>
    <s v="RECARGO POR MORA  GRAVADOS OTROS SERVICIOS"/>
    <n v="-22"/>
    <x v="0"/>
  </r>
  <r>
    <n v="609"/>
    <x v="44"/>
    <d v="2015-02-13T00:00:00"/>
    <n v="101"/>
    <s v="RECARGO POR MORA  GRAVADOS OTROS SERVICIOS"/>
    <n v="22"/>
    <x v="1"/>
  </r>
  <r>
    <n v="609"/>
    <x v="44"/>
    <d v="2015-02-13T00:00:00"/>
    <n v="103"/>
    <s v="INTERESES FINANC RED INTERNA"/>
    <n v="-3479633"/>
    <x v="0"/>
  </r>
  <r>
    <n v="609"/>
    <x v="44"/>
    <d v="2015-02-13T00:00:00"/>
    <n v="103"/>
    <s v="INTERESES FINANC RED INTERNA"/>
    <n v="3479633"/>
    <x v="1"/>
  </r>
  <r>
    <n v="609"/>
    <x v="44"/>
    <d v="2015-02-13T00:00:00"/>
    <n v="104"/>
    <s v="IMPUESTO DE IVA 1,12%"/>
    <n v="-90"/>
    <x v="0"/>
  </r>
  <r>
    <n v="609"/>
    <x v="44"/>
    <d v="2015-02-13T00:00:00"/>
    <n v="104"/>
    <s v="IMPUESTO DE IVA 1,12%"/>
    <n v="90"/>
    <x v="1"/>
  </r>
  <r>
    <n v="609"/>
    <x v="44"/>
    <d v="2015-02-13T00:00:00"/>
    <n v="106"/>
    <s v="IMPUESTO 16%"/>
    <n v="-3"/>
    <x v="0"/>
  </r>
  <r>
    <n v="609"/>
    <x v="44"/>
    <d v="2015-02-13T00:00:00"/>
    <n v="106"/>
    <s v="IMPUESTO 16%"/>
    <n v="3"/>
    <x v="1"/>
  </r>
  <r>
    <n v="609"/>
    <x v="44"/>
    <d v="2015-02-13T00:00:00"/>
    <n v="108"/>
    <s v="RED INTERNA GRAVADA BASE 4"/>
    <n v="-2617867"/>
    <x v="0"/>
  </r>
  <r>
    <n v="609"/>
    <x v="44"/>
    <d v="2015-02-13T00:00:00"/>
    <n v="108"/>
    <s v="RED INTERNA GRAVADA BASE 4"/>
    <n v="2617867"/>
    <x v="1"/>
  </r>
  <r>
    <n v="609"/>
    <x v="44"/>
    <d v="2015-02-13T00:00:00"/>
    <n v="110"/>
    <s v="SERVICIO ASOCIADO RED INTERNA BASE 4"/>
    <n v="-1127341"/>
    <x v="0"/>
  </r>
  <r>
    <n v="609"/>
    <x v="44"/>
    <d v="2015-02-13T00:00:00"/>
    <n v="110"/>
    <s v="SERVICIO ASOCIADO RED INTERNA BASE 4"/>
    <n v="1127341"/>
    <x v="1"/>
  </r>
  <r>
    <n v="616"/>
    <x v="45"/>
    <d v="2015-02-13T00:00:00"/>
    <n v="4"/>
    <s v="CARGO POR CONEXIÓN"/>
    <n v="-169025"/>
    <x v="0"/>
  </r>
  <r>
    <n v="616"/>
    <x v="45"/>
    <d v="2015-02-13T00:00:00"/>
    <n v="4"/>
    <s v="CARGO POR CONEXIÓN"/>
    <n v="169025"/>
    <x v="1"/>
  </r>
  <r>
    <n v="616"/>
    <x v="45"/>
    <d v="2015-02-13T00:00:00"/>
    <n v="7"/>
    <s v="CONSUMO"/>
    <n v="-1374189"/>
    <x v="0"/>
  </r>
  <r>
    <n v="616"/>
    <x v="45"/>
    <d v="2015-02-13T00:00:00"/>
    <n v="7"/>
    <s v="CONSUMO"/>
    <n v="1374189"/>
    <x v="1"/>
  </r>
  <r>
    <n v="616"/>
    <x v="45"/>
    <d v="2015-02-13T00:00:00"/>
    <n v="17"/>
    <s v="RECONEXION"/>
    <n v="-4449"/>
    <x v="0"/>
  </r>
  <r>
    <n v="616"/>
    <x v="45"/>
    <d v="2015-02-13T00:00:00"/>
    <n v="17"/>
    <s v="RECONEXION"/>
    <n v="4449"/>
    <x v="1"/>
  </r>
  <r>
    <n v="616"/>
    <x v="45"/>
    <d v="2015-02-13T00:00:00"/>
    <n v="28"/>
    <s v="SERVICIOS ASOCIADOS CARGO POR CONEXIÓN"/>
    <n v="-2218"/>
    <x v="0"/>
  </r>
  <r>
    <n v="616"/>
    <x v="45"/>
    <d v="2015-02-13T00:00:00"/>
    <n v="28"/>
    <s v="SERVICIOS ASOCIADOS CARGO POR CONEXIÓN"/>
    <n v="2218"/>
    <x v="1"/>
  </r>
  <r>
    <n v="616"/>
    <x v="45"/>
    <d v="2015-02-13T00:00:00"/>
    <n v="30"/>
    <s v="SUBSIDIO"/>
    <n v="-686351"/>
    <x v="1"/>
  </r>
  <r>
    <n v="616"/>
    <x v="45"/>
    <d v="2015-02-13T00:00:00"/>
    <n v="30"/>
    <s v="SUBSIDIO"/>
    <n v="686351"/>
    <x v="0"/>
  </r>
  <r>
    <n v="616"/>
    <x v="45"/>
    <d v="2015-02-13T00:00:00"/>
    <n v="46"/>
    <s v="RECARGOS MORA EXCLUIDOS"/>
    <n v="-5827"/>
    <x v="0"/>
  </r>
  <r>
    <n v="616"/>
    <x v="45"/>
    <d v="2015-02-13T00:00:00"/>
    <n v="46"/>
    <s v="RECARGOS MORA EXCLUIDOS"/>
    <n v="5827"/>
    <x v="1"/>
  </r>
  <r>
    <n v="616"/>
    <x v="45"/>
    <d v="2015-02-13T00:00:00"/>
    <n v="52"/>
    <s v="LIBERTY MERCADO ASEGURADO"/>
    <n v="-8980"/>
    <x v="0"/>
  </r>
  <r>
    <n v="616"/>
    <x v="45"/>
    <d v="2015-02-13T00:00:00"/>
    <n v="52"/>
    <s v="LIBERTY MERCADO ASEGURADO"/>
    <n v="8980"/>
    <x v="1"/>
  </r>
  <r>
    <n v="616"/>
    <x v="45"/>
    <d v="2015-02-13T00:00:00"/>
    <n v="56"/>
    <s v="INTERESES FINANCIACION CONEXION"/>
    <n v="-140473"/>
    <x v="0"/>
  </r>
  <r>
    <n v="616"/>
    <x v="45"/>
    <d v="2015-02-13T00:00:00"/>
    <n v="56"/>
    <s v="INTERESES FINANCIACION CONEXION"/>
    <n v="140473"/>
    <x v="1"/>
  </r>
  <r>
    <n v="616"/>
    <x v="45"/>
    <d v="2015-02-13T00:00:00"/>
    <n v="103"/>
    <s v="INTERESES FINANC RED INTERNA"/>
    <n v="-46011"/>
    <x v="0"/>
  </r>
  <r>
    <n v="616"/>
    <x v="45"/>
    <d v="2015-02-13T00:00:00"/>
    <n v="103"/>
    <s v="INTERESES FINANC RED INTERNA"/>
    <n v="46011"/>
    <x v="1"/>
  </r>
  <r>
    <n v="616"/>
    <x v="45"/>
    <d v="2015-02-13T00:00:00"/>
    <n v="108"/>
    <s v="RED INTERNA GRAVADA BASE 4"/>
    <n v="-23192"/>
    <x v="0"/>
  </r>
  <r>
    <n v="616"/>
    <x v="45"/>
    <d v="2015-02-13T00:00:00"/>
    <n v="108"/>
    <s v="RED INTERNA GRAVADA BASE 4"/>
    <n v="23192"/>
    <x v="1"/>
  </r>
  <r>
    <n v="616"/>
    <x v="45"/>
    <d v="2015-02-13T00:00:00"/>
    <n v="110"/>
    <s v="SERVICIO ASOCIADO RED INTERNA BASE 4"/>
    <n v="-20847"/>
    <x v="0"/>
  </r>
  <r>
    <n v="616"/>
    <x v="45"/>
    <d v="2015-02-13T00:00:00"/>
    <n v="110"/>
    <s v="SERVICIO ASOCIADO RED INTERNA BASE 4"/>
    <n v="20847"/>
    <x v="1"/>
  </r>
  <r>
    <n v="617"/>
    <x v="46"/>
    <d v="2015-02-13T00:00:00"/>
    <n v="4"/>
    <s v="CARGO POR CONEXIÓN"/>
    <n v="-43792"/>
    <x v="0"/>
  </r>
  <r>
    <n v="617"/>
    <x v="46"/>
    <d v="2015-02-13T00:00:00"/>
    <n v="4"/>
    <s v="CARGO POR CONEXIÓN"/>
    <n v="43792"/>
    <x v="1"/>
  </r>
  <r>
    <n v="617"/>
    <x v="46"/>
    <d v="2015-02-13T00:00:00"/>
    <n v="7"/>
    <s v="CONSUMO"/>
    <n v="-562133"/>
    <x v="0"/>
  </r>
  <r>
    <n v="617"/>
    <x v="46"/>
    <d v="2015-02-13T00:00:00"/>
    <n v="7"/>
    <s v="CONSUMO"/>
    <n v="562133"/>
    <x v="1"/>
  </r>
  <r>
    <n v="617"/>
    <x v="46"/>
    <d v="2015-02-13T00:00:00"/>
    <n v="28"/>
    <s v="SERVICIOS ASOCIADOS CARGO POR CONEXIÓN"/>
    <n v="-11371"/>
    <x v="0"/>
  </r>
  <r>
    <n v="617"/>
    <x v="46"/>
    <d v="2015-02-13T00:00:00"/>
    <n v="28"/>
    <s v="SERVICIOS ASOCIADOS CARGO POR CONEXIÓN"/>
    <n v="11371"/>
    <x v="1"/>
  </r>
  <r>
    <n v="617"/>
    <x v="46"/>
    <d v="2015-02-13T00:00:00"/>
    <n v="30"/>
    <s v="SUBSIDIO"/>
    <n v="-275590"/>
    <x v="1"/>
  </r>
  <r>
    <n v="617"/>
    <x v="46"/>
    <d v="2015-02-13T00:00:00"/>
    <n v="30"/>
    <s v="SUBSIDIO"/>
    <n v="275590"/>
    <x v="0"/>
  </r>
  <r>
    <n v="617"/>
    <x v="46"/>
    <d v="2015-02-13T00:00:00"/>
    <n v="46"/>
    <s v="RECARGOS MORA EXCLUIDOS"/>
    <n v="-5946"/>
    <x v="0"/>
  </r>
  <r>
    <n v="617"/>
    <x v="46"/>
    <d v="2015-02-13T00:00:00"/>
    <n v="46"/>
    <s v="RECARGOS MORA EXCLUIDOS"/>
    <n v="5946"/>
    <x v="1"/>
  </r>
  <r>
    <n v="617"/>
    <x v="46"/>
    <d v="2015-02-13T00:00:00"/>
    <n v="49"/>
    <s v="GENERACION SALDO A FAVOR"/>
    <n v="-2039"/>
    <x v="0"/>
  </r>
  <r>
    <n v="617"/>
    <x v="46"/>
    <d v="2015-02-13T00:00:00"/>
    <n v="49"/>
    <s v="GENERACION SALDO A FAVOR"/>
    <n v="2039"/>
    <x v="1"/>
  </r>
  <r>
    <n v="617"/>
    <x v="46"/>
    <d v="2015-02-13T00:00:00"/>
    <n v="52"/>
    <s v="LIBERTY MERCADO ASEGURADO"/>
    <n v="-25744"/>
    <x v="0"/>
  </r>
  <r>
    <n v="617"/>
    <x v="46"/>
    <d v="2015-02-13T00:00:00"/>
    <n v="52"/>
    <s v="LIBERTY MERCADO ASEGURADO"/>
    <n v="25744"/>
    <x v="1"/>
  </r>
  <r>
    <n v="617"/>
    <x v="46"/>
    <d v="2015-02-13T00:00:00"/>
    <n v="56"/>
    <s v="INTERESES FINANCIACION CONEXION"/>
    <n v="-44682"/>
    <x v="0"/>
  </r>
  <r>
    <n v="617"/>
    <x v="46"/>
    <d v="2015-02-13T00:00:00"/>
    <n v="56"/>
    <s v="INTERESES FINANCIACION CONEXION"/>
    <n v="44682"/>
    <x v="1"/>
  </r>
  <r>
    <n v="617"/>
    <x v="46"/>
    <d v="2015-02-13T00:00:00"/>
    <n v="103"/>
    <s v="INTERESES FINANC RED INTERNA"/>
    <n v="-19695"/>
    <x v="0"/>
  </r>
  <r>
    <n v="617"/>
    <x v="46"/>
    <d v="2015-02-13T00:00:00"/>
    <n v="103"/>
    <s v="INTERESES FINANC RED INTERNA"/>
    <n v="19695"/>
    <x v="1"/>
  </r>
  <r>
    <n v="617"/>
    <x v="46"/>
    <d v="2015-02-13T00:00:00"/>
    <n v="108"/>
    <s v="RED INTERNA GRAVADA BASE 4"/>
    <n v="-8709"/>
    <x v="0"/>
  </r>
  <r>
    <n v="617"/>
    <x v="46"/>
    <d v="2015-02-13T00:00:00"/>
    <n v="108"/>
    <s v="RED INTERNA GRAVADA BASE 4"/>
    <n v="8709"/>
    <x v="1"/>
  </r>
  <r>
    <n v="617"/>
    <x v="46"/>
    <d v="2015-02-13T00:00:00"/>
    <n v="110"/>
    <s v="SERVICIO ASOCIADO RED INTERNA BASE 4"/>
    <n v="-15994"/>
    <x v="0"/>
  </r>
  <r>
    <n v="617"/>
    <x v="46"/>
    <d v="2015-02-13T00:00:00"/>
    <n v="110"/>
    <s v="SERVICIO ASOCIADO RED INTERNA BASE 4"/>
    <n v="15994"/>
    <x v="1"/>
  </r>
  <r>
    <n v="618"/>
    <x v="47"/>
    <d v="2015-02-13T00:00:00"/>
    <n v="4"/>
    <s v="CARGO POR CONEXIÓN"/>
    <n v="-2332"/>
    <x v="0"/>
  </r>
  <r>
    <n v="618"/>
    <x v="47"/>
    <d v="2015-02-13T00:00:00"/>
    <n v="4"/>
    <s v="CARGO POR CONEXIÓN"/>
    <n v="2332"/>
    <x v="1"/>
  </r>
  <r>
    <n v="618"/>
    <x v="47"/>
    <d v="2015-02-13T00:00:00"/>
    <n v="7"/>
    <s v="CONSUMO"/>
    <n v="-116271"/>
    <x v="0"/>
  </r>
  <r>
    <n v="618"/>
    <x v="47"/>
    <d v="2015-02-13T00:00:00"/>
    <n v="7"/>
    <s v="CONSUMO"/>
    <n v="116271"/>
    <x v="1"/>
  </r>
  <r>
    <n v="618"/>
    <x v="47"/>
    <d v="2015-02-13T00:00:00"/>
    <n v="28"/>
    <s v="SERVICIOS ASOCIADOS CARGO POR CONEXIÓN"/>
    <n v="-1164"/>
    <x v="0"/>
  </r>
  <r>
    <n v="618"/>
    <x v="47"/>
    <d v="2015-02-13T00:00:00"/>
    <n v="28"/>
    <s v="SERVICIOS ASOCIADOS CARGO POR CONEXIÓN"/>
    <n v="1164"/>
    <x v="1"/>
  </r>
  <r>
    <n v="618"/>
    <x v="47"/>
    <d v="2015-02-13T00:00:00"/>
    <n v="30"/>
    <s v="SUBSIDIO"/>
    <n v="-49699"/>
    <x v="1"/>
  </r>
  <r>
    <n v="618"/>
    <x v="47"/>
    <d v="2015-02-13T00:00:00"/>
    <n v="30"/>
    <s v="SUBSIDIO"/>
    <n v="49699"/>
    <x v="0"/>
  </r>
  <r>
    <n v="618"/>
    <x v="47"/>
    <d v="2015-02-13T00:00:00"/>
    <n v="46"/>
    <s v="RECARGOS MORA EXCLUIDOS"/>
    <n v="-1140"/>
    <x v="0"/>
  </r>
  <r>
    <n v="618"/>
    <x v="47"/>
    <d v="2015-02-13T00:00:00"/>
    <n v="46"/>
    <s v="RECARGOS MORA EXCLUIDOS"/>
    <n v="1140"/>
    <x v="1"/>
  </r>
  <r>
    <n v="618"/>
    <x v="47"/>
    <d v="2015-02-13T00:00:00"/>
    <n v="56"/>
    <s v="INTERESES FINANCIACION CONEXION"/>
    <n v="-2652"/>
    <x v="0"/>
  </r>
  <r>
    <n v="618"/>
    <x v="47"/>
    <d v="2015-02-13T00:00:00"/>
    <n v="56"/>
    <s v="INTERESES FINANCIACION CONEXION"/>
    <n v="2652"/>
    <x v="1"/>
  </r>
  <r>
    <n v="618"/>
    <x v="47"/>
    <d v="2015-02-13T00:00:00"/>
    <n v="100"/>
    <s v="RECARGO POR MORA RED INTERNA"/>
    <n v="-6"/>
    <x v="0"/>
  </r>
  <r>
    <n v="618"/>
    <x v="47"/>
    <d v="2015-02-13T00:00:00"/>
    <n v="100"/>
    <s v="RECARGO POR MORA RED INTERNA"/>
    <n v="6"/>
    <x v="1"/>
  </r>
  <r>
    <n v="618"/>
    <x v="47"/>
    <d v="2015-02-13T00:00:00"/>
    <n v="103"/>
    <s v="INTERESES FINANC RED INTERNA"/>
    <n v="-2703"/>
    <x v="0"/>
  </r>
  <r>
    <n v="618"/>
    <x v="47"/>
    <d v="2015-02-13T00:00:00"/>
    <n v="103"/>
    <s v="INTERESES FINANC RED INTERNA"/>
    <n v="2703"/>
    <x v="1"/>
  </r>
  <r>
    <n v="618"/>
    <x v="47"/>
    <d v="2015-02-13T00:00:00"/>
    <n v="104"/>
    <s v="IMPUESTO DE IVA 1,12%"/>
    <n v="-4"/>
    <x v="0"/>
  </r>
  <r>
    <n v="618"/>
    <x v="47"/>
    <d v="2015-02-13T00:00:00"/>
    <n v="104"/>
    <s v="IMPUESTO DE IVA 1,12%"/>
    <n v="4"/>
    <x v="1"/>
  </r>
  <r>
    <n v="618"/>
    <x v="47"/>
    <d v="2015-02-13T00:00:00"/>
    <n v="110"/>
    <s v="SERVICIO ASOCIADO RED INTERNA BASE 4"/>
    <n v="-3991"/>
    <x v="0"/>
  </r>
  <r>
    <n v="618"/>
    <x v="47"/>
    <d v="2015-02-13T00:00:00"/>
    <n v="110"/>
    <s v="SERVICIO ASOCIADO RED INTERNA BASE 4"/>
    <n v="3991"/>
    <x v="1"/>
  </r>
  <r>
    <n v="621"/>
    <x v="48"/>
    <d v="2015-02-13T00:00:00"/>
    <n v="1"/>
    <s v="ANTICIPOS"/>
    <n v="-1646"/>
    <x v="0"/>
  </r>
  <r>
    <n v="621"/>
    <x v="48"/>
    <d v="2015-02-13T00:00:00"/>
    <n v="1"/>
    <s v="ANTICIPOS"/>
    <n v="1646"/>
    <x v="1"/>
  </r>
  <r>
    <n v="621"/>
    <x v="48"/>
    <d v="2015-02-13T00:00:00"/>
    <n v="4"/>
    <s v="CARGO POR CONEXIÓN"/>
    <n v="-9164"/>
    <x v="0"/>
  </r>
  <r>
    <n v="621"/>
    <x v="48"/>
    <d v="2015-02-13T00:00:00"/>
    <n v="4"/>
    <s v="CARGO POR CONEXIÓN"/>
    <n v="9164"/>
    <x v="1"/>
  </r>
  <r>
    <n v="621"/>
    <x v="48"/>
    <d v="2015-02-13T00:00:00"/>
    <n v="7"/>
    <s v="CONSUMO"/>
    <n v="-148417"/>
    <x v="0"/>
  </r>
  <r>
    <n v="621"/>
    <x v="48"/>
    <d v="2015-02-13T00:00:00"/>
    <n v="7"/>
    <s v="CONSUMO"/>
    <n v="148417"/>
    <x v="1"/>
  </r>
  <r>
    <n v="621"/>
    <x v="48"/>
    <d v="2015-02-13T00:00:00"/>
    <n v="30"/>
    <s v="SUBSIDIO"/>
    <n v="-38845"/>
    <x v="1"/>
  </r>
  <r>
    <n v="621"/>
    <x v="48"/>
    <d v="2015-02-13T00:00:00"/>
    <n v="30"/>
    <s v="SUBSIDIO"/>
    <n v="38845"/>
    <x v="0"/>
  </r>
  <r>
    <n v="621"/>
    <x v="48"/>
    <d v="2015-02-13T00:00:00"/>
    <n v="46"/>
    <s v="RECARGOS MORA EXCLUIDOS"/>
    <n v="-849"/>
    <x v="0"/>
  </r>
  <r>
    <n v="621"/>
    <x v="48"/>
    <d v="2015-02-13T00:00:00"/>
    <n v="46"/>
    <s v="RECARGOS MORA EXCLUIDOS"/>
    <n v="849"/>
    <x v="1"/>
  </r>
  <r>
    <n v="621"/>
    <x v="48"/>
    <d v="2015-02-13T00:00:00"/>
    <n v="56"/>
    <s v="INTERESES FINANCIACION CONEXION"/>
    <n v="-18622"/>
    <x v="0"/>
  </r>
  <r>
    <n v="621"/>
    <x v="48"/>
    <d v="2015-02-13T00:00:00"/>
    <n v="56"/>
    <s v="INTERESES FINANCIACION CONEXION"/>
    <n v="18622"/>
    <x v="1"/>
  </r>
  <r>
    <n v="621"/>
    <x v="48"/>
    <d v="2015-02-13T00:00:00"/>
    <n v="103"/>
    <s v="INTERESES FINANC RED INTERNA"/>
    <n v="-26966"/>
    <x v="0"/>
  </r>
  <r>
    <n v="621"/>
    <x v="48"/>
    <d v="2015-02-13T00:00:00"/>
    <n v="103"/>
    <s v="INTERESES FINANC RED INTERNA"/>
    <n v="26966"/>
    <x v="1"/>
  </r>
  <r>
    <n v="621"/>
    <x v="48"/>
    <d v="2015-02-13T00:00:00"/>
    <n v="108"/>
    <s v="RED INTERNA GRAVADA BASE 4"/>
    <n v="-12313"/>
    <x v="0"/>
  </r>
  <r>
    <n v="621"/>
    <x v="48"/>
    <d v="2015-02-13T00:00:00"/>
    <n v="108"/>
    <s v="RED INTERNA GRAVADA BASE 4"/>
    <n v="12313"/>
    <x v="1"/>
  </r>
  <r>
    <n v="621"/>
    <x v="48"/>
    <d v="2015-02-13T00:00:00"/>
    <n v="110"/>
    <s v="SERVICIO ASOCIADO RED INTERNA BASE 4"/>
    <n v="-360"/>
    <x v="0"/>
  </r>
  <r>
    <n v="621"/>
    <x v="48"/>
    <d v="2015-02-13T00:00:00"/>
    <n v="110"/>
    <s v="SERVICIO ASOCIADO RED INTERNA BASE 4"/>
    <n v="360"/>
    <x v="1"/>
  </r>
  <r>
    <n v="626"/>
    <x v="49"/>
    <d v="2015-02-13T00:00:00"/>
    <n v="4"/>
    <s v="CARGO POR CONEXIÓN"/>
    <n v="-71028"/>
    <x v="0"/>
  </r>
  <r>
    <n v="626"/>
    <x v="49"/>
    <d v="2015-02-13T00:00:00"/>
    <n v="4"/>
    <s v="CARGO POR CONEXIÓN"/>
    <n v="71028"/>
    <x v="1"/>
  </r>
  <r>
    <n v="626"/>
    <x v="49"/>
    <d v="2015-02-13T00:00:00"/>
    <n v="7"/>
    <s v="CONSUMO"/>
    <n v="-255774"/>
    <x v="0"/>
  </r>
  <r>
    <n v="626"/>
    <x v="49"/>
    <d v="2015-02-13T00:00:00"/>
    <n v="7"/>
    <s v="CONSUMO"/>
    <n v="255774"/>
    <x v="1"/>
  </r>
  <r>
    <n v="626"/>
    <x v="49"/>
    <d v="2015-02-13T00:00:00"/>
    <n v="17"/>
    <s v="RECONEXION"/>
    <n v="-3040"/>
    <x v="0"/>
  </r>
  <r>
    <n v="626"/>
    <x v="49"/>
    <d v="2015-02-13T00:00:00"/>
    <n v="17"/>
    <s v="RECONEXION"/>
    <n v="3040"/>
    <x v="1"/>
  </r>
  <r>
    <n v="626"/>
    <x v="49"/>
    <d v="2015-02-13T00:00:00"/>
    <n v="28"/>
    <s v="SERVICIOS ASOCIADOS CARGO POR CONEXIÓN"/>
    <n v="-735"/>
    <x v="0"/>
  </r>
  <r>
    <n v="626"/>
    <x v="49"/>
    <d v="2015-02-13T00:00:00"/>
    <n v="28"/>
    <s v="SERVICIOS ASOCIADOS CARGO POR CONEXIÓN"/>
    <n v="735"/>
    <x v="1"/>
  </r>
  <r>
    <n v="626"/>
    <x v="49"/>
    <d v="2015-02-13T00:00:00"/>
    <n v="30"/>
    <s v="SUBSIDIO"/>
    <n v="-142407"/>
    <x v="1"/>
  </r>
  <r>
    <n v="626"/>
    <x v="49"/>
    <d v="2015-02-13T00:00:00"/>
    <n v="30"/>
    <s v="SUBSIDIO"/>
    <n v="142407"/>
    <x v="0"/>
  </r>
  <r>
    <n v="626"/>
    <x v="49"/>
    <d v="2015-02-13T00:00:00"/>
    <n v="46"/>
    <s v="RECARGOS MORA EXCLUIDOS"/>
    <n v="-941"/>
    <x v="0"/>
  </r>
  <r>
    <n v="626"/>
    <x v="49"/>
    <d v="2015-02-13T00:00:00"/>
    <n v="46"/>
    <s v="RECARGOS MORA EXCLUIDOS"/>
    <n v="941"/>
    <x v="1"/>
  </r>
  <r>
    <n v="626"/>
    <x v="49"/>
    <d v="2015-02-13T00:00:00"/>
    <n v="56"/>
    <s v="INTERESES FINANCIACION CONEXION"/>
    <n v="-97778"/>
    <x v="0"/>
  </r>
  <r>
    <n v="626"/>
    <x v="49"/>
    <d v="2015-02-13T00:00:00"/>
    <n v="56"/>
    <s v="INTERESES FINANCIACION CONEXION"/>
    <n v="97778"/>
    <x v="1"/>
  </r>
  <r>
    <n v="626"/>
    <x v="49"/>
    <d v="2015-02-13T00:00:00"/>
    <n v="98"/>
    <s v="REFINANCIACION"/>
    <n v="-30572"/>
    <x v="0"/>
  </r>
  <r>
    <n v="626"/>
    <x v="49"/>
    <d v="2015-02-13T00:00:00"/>
    <n v="98"/>
    <s v="REFINANCIACION"/>
    <n v="30572"/>
    <x v="1"/>
  </r>
  <r>
    <n v="626"/>
    <x v="49"/>
    <d v="2015-02-13T00:00:00"/>
    <n v="103"/>
    <s v="INTERESES FINANC RED INTERNA"/>
    <n v="-140271"/>
    <x v="0"/>
  </r>
  <r>
    <n v="626"/>
    <x v="49"/>
    <d v="2015-02-13T00:00:00"/>
    <n v="103"/>
    <s v="INTERESES FINANC RED INTERNA"/>
    <n v="140271"/>
    <x v="1"/>
  </r>
  <r>
    <n v="626"/>
    <x v="49"/>
    <d v="2015-02-13T00:00:00"/>
    <n v="108"/>
    <s v="RED INTERNA GRAVADA BASE 4"/>
    <n v="-139270"/>
    <x v="0"/>
  </r>
  <r>
    <n v="626"/>
    <x v="49"/>
    <d v="2015-02-13T00:00:00"/>
    <n v="108"/>
    <s v="RED INTERNA GRAVADA BASE 4"/>
    <n v="139270"/>
    <x v="1"/>
  </r>
  <r>
    <n v="627"/>
    <x v="50"/>
    <d v="2015-02-13T00:00:00"/>
    <n v="3"/>
    <s v="CARGO FIJO"/>
    <n v="-3290"/>
    <x v="0"/>
  </r>
  <r>
    <n v="627"/>
    <x v="50"/>
    <d v="2015-02-13T00:00:00"/>
    <n v="3"/>
    <s v="CARGO FIJO"/>
    <n v="3290"/>
    <x v="1"/>
  </r>
  <r>
    <n v="627"/>
    <x v="50"/>
    <d v="2015-02-13T00:00:00"/>
    <n v="4"/>
    <s v="CARGO POR CONEXIÓN"/>
    <n v="-415158"/>
    <x v="0"/>
  </r>
  <r>
    <n v="627"/>
    <x v="50"/>
    <d v="2015-02-13T00:00:00"/>
    <n v="4"/>
    <s v="CARGO POR CONEXIÓN"/>
    <n v="415158"/>
    <x v="1"/>
  </r>
  <r>
    <n v="627"/>
    <x v="50"/>
    <d v="2015-02-13T00:00:00"/>
    <n v="7"/>
    <s v="CONSUMO"/>
    <n v="-1554030"/>
    <x v="0"/>
  </r>
  <r>
    <n v="627"/>
    <x v="50"/>
    <d v="2015-02-13T00:00:00"/>
    <n v="7"/>
    <s v="CONSUMO"/>
    <n v="1554030"/>
    <x v="1"/>
  </r>
  <r>
    <n v="627"/>
    <x v="50"/>
    <d v="2015-02-13T00:00:00"/>
    <n v="17"/>
    <s v="RECONEXION"/>
    <n v="-4751"/>
    <x v="0"/>
  </r>
  <r>
    <n v="627"/>
    <x v="50"/>
    <d v="2015-02-13T00:00:00"/>
    <n v="17"/>
    <s v="RECONEXION"/>
    <n v="4751"/>
    <x v="1"/>
  </r>
  <r>
    <n v="627"/>
    <x v="50"/>
    <d v="2015-02-13T00:00:00"/>
    <n v="28"/>
    <s v="SERVICIOS ASOCIADOS CARGO POR CONEXIÓN"/>
    <n v="-7057"/>
    <x v="0"/>
  </r>
  <r>
    <n v="627"/>
    <x v="50"/>
    <d v="2015-02-13T00:00:00"/>
    <n v="28"/>
    <s v="SERVICIOS ASOCIADOS CARGO POR CONEXIÓN"/>
    <n v="7057"/>
    <x v="1"/>
  </r>
  <r>
    <n v="627"/>
    <x v="50"/>
    <d v="2015-02-13T00:00:00"/>
    <n v="30"/>
    <s v="SUBSIDIO"/>
    <n v="-805395"/>
    <x v="1"/>
  </r>
  <r>
    <n v="627"/>
    <x v="50"/>
    <d v="2015-02-13T00:00:00"/>
    <n v="30"/>
    <s v="SUBSIDIO"/>
    <n v="805395"/>
    <x v="0"/>
  </r>
  <r>
    <n v="627"/>
    <x v="50"/>
    <d v="2015-02-13T00:00:00"/>
    <n v="46"/>
    <s v="RECARGOS MORA EXCLUIDOS"/>
    <n v="-2915"/>
    <x v="0"/>
  </r>
  <r>
    <n v="627"/>
    <x v="50"/>
    <d v="2015-02-13T00:00:00"/>
    <n v="46"/>
    <s v="RECARGOS MORA EXCLUIDOS"/>
    <n v="2915"/>
    <x v="1"/>
  </r>
  <r>
    <n v="627"/>
    <x v="50"/>
    <d v="2015-02-13T00:00:00"/>
    <n v="52"/>
    <s v="LIBERTY MERCADO ASEGURADO"/>
    <n v="-26800"/>
    <x v="0"/>
  </r>
  <r>
    <n v="627"/>
    <x v="50"/>
    <d v="2015-02-13T00:00:00"/>
    <n v="52"/>
    <s v="LIBERTY MERCADO ASEGURADO"/>
    <n v="26800"/>
    <x v="1"/>
  </r>
  <r>
    <n v="627"/>
    <x v="50"/>
    <d v="2015-02-13T00:00:00"/>
    <n v="56"/>
    <s v="INTERESES FINANCIACION CONEXION"/>
    <n v="-527580"/>
    <x v="0"/>
  </r>
  <r>
    <n v="627"/>
    <x v="50"/>
    <d v="2015-02-13T00:00:00"/>
    <n v="56"/>
    <s v="INTERESES FINANCIACION CONEXION"/>
    <n v="527580"/>
    <x v="1"/>
  </r>
  <r>
    <n v="627"/>
    <x v="50"/>
    <d v="2015-02-13T00:00:00"/>
    <n v="98"/>
    <s v="REFINANCIACION"/>
    <n v="-40354"/>
    <x v="0"/>
  </r>
  <r>
    <n v="627"/>
    <x v="50"/>
    <d v="2015-02-13T00:00:00"/>
    <n v="98"/>
    <s v="REFINANCIACION"/>
    <n v="40354"/>
    <x v="1"/>
  </r>
  <r>
    <n v="627"/>
    <x v="50"/>
    <d v="2015-02-13T00:00:00"/>
    <n v="103"/>
    <s v="INTERESES FINANC RED INTERNA"/>
    <n v="-846640"/>
    <x v="0"/>
  </r>
  <r>
    <n v="627"/>
    <x v="50"/>
    <d v="2015-02-13T00:00:00"/>
    <n v="103"/>
    <s v="INTERESES FINANC RED INTERNA"/>
    <n v="846640"/>
    <x v="1"/>
  </r>
  <r>
    <n v="627"/>
    <x v="50"/>
    <d v="2015-02-13T00:00:00"/>
    <n v="108"/>
    <s v="RED INTERNA GRAVADA BASE 4"/>
    <n v="-841286"/>
    <x v="0"/>
  </r>
  <r>
    <n v="627"/>
    <x v="50"/>
    <d v="2015-02-13T00:00:00"/>
    <n v="108"/>
    <s v="RED INTERNA GRAVADA BASE 4"/>
    <n v="841286"/>
    <x v="1"/>
  </r>
  <r>
    <n v="628"/>
    <x v="51"/>
    <d v="2015-02-13T00:00:00"/>
    <n v="4"/>
    <s v="CARGO POR CONEXIÓN"/>
    <n v="-161510"/>
    <x v="0"/>
  </r>
  <r>
    <n v="628"/>
    <x v="51"/>
    <d v="2015-02-13T00:00:00"/>
    <n v="4"/>
    <s v="CARGO POR CONEXIÓN"/>
    <n v="161510"/>
    <x v="1"/>
  </r>
  <r>
    <n v="628"/>
    <x v="51"/>
    <d v="2015-02-13T00:00:00"/>
    <n v="7"/>
    <s v="CONSUMO"/>
    <n v="-1217587"/>
    <x v="0"/>
  </r>
  <r>
    <n v="628"/>
    <x v="51"/>
    <d v="2015-02-13T00:00:00"/>
    <n v="7"/>
    <s v="CONSUMO"/>
    <n v="1217587"/>
    <x v="1"/>
  </r>
  <r>
    <n v="628"/>
    <x v="51"/>
    <d v="2015-02-13T00:00:00"/>
    <n v="17"/>
    <s v="RECONEXION"/>
    <n v="-6749"/>
    <x v="0"/>
  </r>
  <r>
    <n v="628"/>
    <x v="51"/>
    <d v="2015-02-13T00:00:00"/>
    <n v="17"/>
    <s v="RECONEXION"/>
    <n v="6749"/>
    <x v="1"/>
  </r>
  <r>
    <n v="628"/>
    <x v="51"/>
    <d v="2015-02-13T00:00:00"/>
    <n v="28"/>
    <s v="SERVICIOS ASOCIADOS CARGO POR CONEXIÓN"/>
    <n v="-683"/>
    <x v="0"/>
  </r>
  <r>
    <n v="628"/>
    <x v="51"/>
    <d v="2015-02-13T00:00:00"/>
    <n v="28"/>
    <s v="SERVICIOS ASOCIADOS CARGO POR CONEXIÓN"/>
    <n v="683"/>
    <x v="1"/>
  </r>
  <r>
    <n v="628"/>
    <x v="51"/>
    <d v="2015-02-13T00:00:00"/>
    <n v="30"/>
    <s v="SUBSIDIO"/>
    <n v="-617627"/>
    <x v="1"/>
  </r>
  <r>
    <n v="628"/>
    <x v="51"/>
    <d v="2015-02-13T00:00:00"/>
    <n v="30"/>
    <s v="SUBSIDIO"/>
    <n v="617627"/>
    <x v="0"/>
  </r>
  <r>
    <n v="628"/>
    <x v="51"/>
    <d v="2015-02-13T00:00:00"/>
    <n v="46"/>
    <s v="RECARGOS MORA EXCLUIDOS"/>
    <n v="-5295"/>
    <x v="0"/>
  </r>
  <r>
    <n v="628"/>
    <x v="51"/>
    <d v="2015-02-13T00:00:00"/>
    <n v="46"/>
    <s v="RECARGOS MORA EXCLUIDOS"/>
    <n v="5295"/>
    <x v="1"/>
  </r>
  <r>
    <n v="628"/>
    <x v="51"/>
    <d v="2015-02-13T00:00:00"/>
    <n v="52"/>
    <s v="LIBERTY MERCADO ASEGURADO"/>
    <n v="-20100"/>
    <x v="0"/>
  </r>
  <r>
    <n v="628"/>
    <x v="51"/>
    <d v="2015-02-13T00:00:00"/>
    <n v="52"/>
    <s v="LIBERTY MERCADO ASEGURADO"/>
    <n v="20100"/>
    <x v="1"/>
  </r>
  <r>
    <n v="628"/>
    <x v="51"/>
    <d v="2015-02-13T00:00:00"/>
    <n v="56"/>
    <s v="INTERESES FINANCIACION CONEXION"/>
    <n v="-291933"/>
    <x v="0"/>
  </r>
  <r>
    <n v="628"/>
    <x v="51"/>
    <d v="2015-02-13T00:00:00"/>
    <n v="56"/>
    <s v="INTERESES FINANCIACION CONEXION"/>
    <n v="291933"/>
    <x v="1"/>
  </r>
  <r>
    <n v="628"/>
    <x v="51"/>
    <d v="2015-02-13T00:00:00"/>
    <n v="81"/>
    <s v="SERVICIOS VARIOS GRAVADO"/>
    <n v="-2800"/>
    <x v="0"/>
  </r>
  <r>
    <n v="628"/>
    <x v="51"/>
    <d v="2015-02-13T00:00:00"/>
    <n v="81"/>
    <s v="SERVICIOS VARIOS GRAVADO"/>
    <n v="2800"/>
    <x v="1"/>
  </r>
  <r>
    <n v="628"/>
    <x v="51"/>
    <d v="2015-02-13T00:00:00"/>
    <n v="98"/>
    <s v="REFINANCIACION"/>
    <n v="-36880"/>
    <x v="0"/>
  </r>
  <r>
    <n v="628"/>
    <x v="51"/>
    <d v="2015-02-13T00:00:00"/>
    <n v="98"/>
    <s v="REFINANCIACION"/>
    <n v="36880"/>
    <x v="1"/>
  </r>
  <r>
    <n v="628"/>
    <x v="51"/>
    <d v="2015-02-13T00:00:00"/>
    <n v="103"/>
    <s v="INTERESES FINANC RED INTERNA"/>
    <n v="-101317"/>
    <x v="0"/>
  </r>
  <r>
    <n v="628"/>
    <x v="51"/>
    <d v="2015-02-13T00:00:00"/>
    <n v="103"/>
    <s v="INTERESES FINANC RED INTERNA"/>
    <n v="101317"/>
    <x v="1"/>
  </r>
  <r>
    <n v="628"/>
    <x v="51"/>
    <d v="2015-02-13T00:00:00"/>
    <n v="108"/>
    <s v="RED INTERNA GRAVADA BASE 4"/>
    <n v="-91031"/>
    <x v="0"/>
  </r>
  <r>
    <n v="628"/>
    <x v="51"/>
    <d v="2015-02-13T00:00:00"/>
    <n v="108"/>
    <s v="RED INTERNA GRAVADA BASE 4"/>
    <n v="91031"/>
    <x v="1"/>
  </r>
  <r>
    <n v="628"/>
    <x v="51"/>
    <d v="2015-02-13T00:00:00"/>
    <n v="110"/>
    <s v="SERVICIO ASOCIADO RED INTERNA BASE 4"/>
    <n v="-2787"/>
    <x v="0"/>
  </r>
  <r>
    <n v="628"/>
    <x v="51"/>
    <d v="2015-02-13T00:00:00"/>
    <n v="110"/>
    <s v="SERVICIO ASOCIADO RED INTERNA BASE 4"/>
    <n v="2787"/>
    <x v="1"/>
  </r>
  <r>
    <n v="631"/>
    <x v="52"/>
    <d v="2015-02-13T00:00:00"/>
    <n v="1"/>
    <s v="ANTICIPOS"/>
    <n v="-6558"/>
    <x v="0"/>
  </r>
  <r>
    <n v="631"/>
    <x v="52"/>
    <d v="2015-02-13T00:00:00"/>
    <n v="1"/>
    <s v="ANTICIPOS"/>
    <n v="6558"/>
    <x v="1"/>
  </r>
  <r>
    <n v="631"/>
    <x v="52"/>
    <d v="2015-02-13T00:00:00"/>
    <n v="3"/>
    <s v="CARGO FIJO"/>
    <n v="-6580"/>
    <x v="0"/>
  </r>
  <r>
    <n v="631"/>
    <x v="52"/>
    <d v="2015-02-13T00:00:00"/>
    <n v="3"/>
    <s v="CARGO FIJO"/>
    <n v="6580"/>
    <x v="1"/>
  </r>
  <r>
    <n v="631"/>
    <x v="52"/>
    <d v="2015-02-13T00:00:00"/>
    <n v="4"/>
    <s v="CARGO POR CONEXIÓN"/>
    <n v="-76075"/>
    <x v="0"/>
  </r>
  <r>
    <n v="631"/>
    <x v="52"/>
    <d v="2015-02-13T00:00:00"/>
    <n v="4"/>
    <s v="CARGO POR CONEXIÓN"/>
    <n v="76075"/>
    <x v="1"/>
  </r>
  <r>
    <n v="631"/>
    <x v="52"/>
    <d v="2015-02-13T00:00:00"/>
    <n v="7"/>
    <s v="CONSUMO"/>
    <n v="-2042730"/>
    <x v="0"/>
  </r>
  <r>
    <n v="631"/>
    <x v="52"/>
    <d v="2015-02-13T00:00:00"/>
    <n v="7"/>
    <s v="CONSUMO"/>
    <n v="2042730"/>
    <x v="1"/>
  </r>
  <r>
    <n v="631"/>
    <x v="52"/>
    <d v="2015-02-13T00:00:00"/>
    <n v="17"/>
    <s v="RECONEXION"/>
    <n v="-9463"/>
    <x v="0"/>
  </r>
  <r>
    <n v="631"/>
    <x v="52"/>
    <d v="2015-02-13T00:00:00"/>
    <n v="17"/>
    <s v="RECONEXION"/>
    <n v="9463"/>
    <x v="1"/>
  </r>
  <r>
    <n v="631"/>
    <x v="52"/>
    <d v="2015-02-13T00:00:00"/>
    <n v="24"/>
    <s v="REVISION PERIODICA"/>
    <n v="-117073"/>
    <x v="0"/>
  </r>
  <r>
    <n v="631"/>
    <x v="52"/>
    <d v="2015-02-13T00:00:00"/>
    <n v="24"/>
    <s v="REVISION PERIODICA"/>
    <n v="117073"/>
    <x v="1"/>
  </r>
  <r>
    <n v="631"/>
    <x v="52"/>
    <d v="2015-02-13T00:00:00"/>
    <n v="28"/>
    <s v="SERVICIOS ASOCIADOS CARGO POR CONEXIÓN"/>
    <n v="-89496"/>
    <x v="0"/>
  </r>
  <r>
    <n v="631"/>
    <x v="52"/>
    <d v="2015-02-13T00:00:00"/>
    <n v="28"/>
    <s v="SERVICIOS ASOCIADOS CARGO POR CONEXIÓN"/>
    <n v="89496"/>
    <x v="1"/>
  </r>
  <r>
    <n v="631"/>
    <x v="52"/>
    <d v="2015-02-13T00:00:00"/>
    <n v="30"/>
    <s v="SUBSIDIO"/>
    <n v="-962780"/>
    <x v="1"/>
  </r>
  <r>
    <n v="631"/>
    <x v="52"/>
    <d v="2015-02-13T00:00:00"/>
    <n v="30"/>
    <s v="SUBSIDIO"/>
    <n v="962780"/>
    <x v="0"/>
  </r>
  <r>
    <n v="631"/>
    <x v="52"/>
    <d v="2015-02-13T00:00:00"/>
    <n v="32"/>
    <s v="VENTA BIENES"/>
    <n v="-12420"/>
    <x v="0"/>
  </r>
  <r>
    <n v="631"/>
    <x v="52"/>
    <d v="2015-02-13T00:00:00"/>
    <n v="32"/>
    <s v="VENTA BIENES"/>
    <n v="12420"/>
    <x v="1"/>
  </r>
  <r>
    <n v="631"/>
    <x v="52"/>
    <d v="2015-02-13T00:00:00"/>
    <n v="46"/>
    <s v="RECARGOS MORA EXCLUIDOS"/>
    <n v="-8996"/>
    <x v="0"/>
  </r>
  <r>
    <n v="631"/>
    <x v="52"/>
    <d v="2015-02-13T00:00:00"/>
    <n v="46"/>
    <s v="RECARGOS MORA EXCLUIDOS"/>
    <n v="8996"/>
    <x v="1"/>
  </r>
  <r>
    <n v="631"/>
    <x v="52"/>
    <d v="2015-02-13T00:00:00"/>
    <n v="49"/>
    <s v="GENERACION SALDO A FAVOR"/>
    <n v="-90"/>
    <x v="0"/>
  </r>
  <r>
    <n v="631"/>
    <x v="52"/>
    <d v="2015-02-13T00:00:00"/>
    <n v="49"/>
    <s v="GENERACION SALDO A FAVOR"/>
    <n v="90"/>
    <x v="1"/>
  </r>
  <r>
    <n v="631"/>
    <x v="52"/>
    <d v="2015-02-13T00:00:00"/>
    <n v="52"/>
    <s v="LIBERTY MERCADO ASEGURADO"/>
    <n v="-105406"/>
    <x v="0"/>
  </r>
  <r>
    <n v="631"/>
    <x v="52"/>
    <d v="2015-02-13T00:00:00"/>
    <n v="52"/>
    <s v="LIBERTY MERCADO ASEGURADO"/>
    <n v="105406"/>
    <x v="1"/>
  </r>
  <r>
    <n v="631"/>
    <x v="52"/>
    <d v="2015-02-13T00:00:00"/>
    <n v="56"/>
    <s v="INTERESES FINANCIACION CONEXION"/>
    <n v="-345548"/>
    <x v="0"/>
  </r>
  <r>
    <n v="631"/>
    <x v="52"/>
    <d v="2015-02-13T00:00:00"/>
    <n v="56"/>
    <s v="INTERESES FINANCIACION CONEXION"/>
    <n v="345548"/>
    <x v="1"/>
  </r>
  <r>
    <n v="631"/>
    <x v="52"/>
    <d v="2015-02-13T00:00:00"/>
    <n v="58"/>
    <s v="INTERESES FINANCIACION CREDITO BRILLA"/>
    <n v="-1300679"/>
    <x v="0"/>
  </r>
  <r>
    <n v="631"/>
    <x v="52"/>
    <d v="2015-02-13T00:00:00"/>
    <n v="58"/>
    <s v="INTERESES FINANCIACION CREDITO BRILLA"/>
    <n v="1300679"/>
    <x v="1"/>
  </r>
  <r>
    <n v="631"/>
    <x v="52"/>
    <d v="2015-02-13T00:00:00"/>
    <n v="60"/>
    <s v="SEGURO BRILLA"/>
    <n v="-18375"/>
    <x v="0"/>
  </r>
  <r>
    <n v="631"/>
    <x v="52"/>
    <d v="2015-02-13T00:00:00"/>
    <n v="60"/>
    <s v="SEGURO BRILLA"/>
    <n v="18375"/>
    <x v="1"/>
  </r>
  <r>
    <n v="631"/>
    <x v="52"/>
    <d v="2015-02-13T00:00:00"/>
    <n v="98"/>
    <s v="REFINANCIACION"/>
    <n v="-137822"/>
    <x v="0"/>
  </r>
  <r>
    <n v="631"/>
    <x v="52"/>
    <d v="2015-02-13T00:00:00"/>
    <n v="98"/>
    <s v="REFINANCIACION"/>
    <n v="137822"/>
    <x v="1"/>
  </r>
  <r>
    <n v="631"/>
    <x v="52"/>
    <d v="2015-02-13T00:00:00"/>
    <n v="103"/>
    <s v="INTERESES FINANC RED INTERNA"/>
    <n v="-277732"/>
    <x v="0"/>
  </r>
  <r>
    <n v="631"/>
    <x v="52"/>
    <d v="2015-02-13T00:00:00"/>
    <n v="103"/>
    <s v="INTERESES FINANC RED INTERNA"/>
    <n v="277732"/>
    <x v="1"/>
  </r>
  <r>
    <n v="631"/>
    <x v="52"/>
    <d v="2015-02-13T00:00:00"/>
    <n v="108"/>
    <s v="RED INTERNA GRAVADA BASE 4"/>
    <n v="-145693"/>
    <x v="0"/>
  </r>
  <r>
    <n v="631"/>
    <x v="52"/>
    <d v="2015-02-13T00:00:00"/>
    <n v="108"/>
    <s v="RED INTERNA GRAVADA BASE 4"/>
    <n v="145693"/>
    <x v="1"/>
  </r>
  <r>
    <n v="631"/>
    <x v="52"/>
    <d v="2015-02-13T00:00:00"/>
    <n v="110"/>
    <s v="SERVICIO ASOCIADO RED INTERNA BASE 4"/>
    <n v="-94444"/>
    <x v="0"/>
  </r>
  <r>
    <n v="631"/>
    <x v="52"/>
    <d v="2015-02-13T00:00:00"/>
    <n v="110"/>
    <s v="SERVICIO ASOCIADO RED INTERNA BASE 4"/>
    <n v="94444"/>
    <x v="1"/>
  </r>
  <r>
    <n v="632"/>
    <x v="53"/>
    <d v="2015-02-13T00:00:00"/>
    <n v="4"/>
    <s v="CARGO POR CONEXIÓN"/>
    <n v="-264560"/>
    <x v="0"/>
  </r>
  <r>
    <n v="632"/>
    <x v="53"/>
    <d v="2015-02-13T00:00:00"/>
    <n v="4"/>
    <s v="CARGO POR CONEXIÓN"/>
    <n v="264560"/>
    <x v="1"/>
  </r>
  <r>
    <n v="632"/>
    <x v="53"/>
    <d v="2015-02-13T00:00:00"/>
    <n v="7"/>
    <s v="CONSUMO"/>
    <n v="-734945"/>
    <x v="0"/>
  </r>
  <r>
    <n v="632"/>
    <x v="53"/>
    <d v="2015-02-13T00:00:00"/>
    <n v="7"/>
    <s v="CONSUMO"/>
    <n v="734945"/>
    <x v="1"/>
  </r>
  <r>
    <n v="632"/>
    <x v="53"/>
    <d v="2015-02-13T00:00:00"/>
    <n v="17"/>
    <s v="RECONEXION"/>
    <n v="-5401"/>
    <x v="0"/>
  </r>
  <r>
    <n v="632"/>
    <x v="53"/>
    <d v="2015-02-13T00:00:00"/>
    <n v="17"/>
    <s v="RECONEXION"/>
    <n v="5401"/>
    <x v="1"/>
  </r>
  <r>
    <n v="632"/>
    <x v="53"/>
    <d v="2015-02-13T00:00:00"/>
    <n v="24"/>
    <s v="REVISION PERIODICA"/>
    <n v="-36167"/>
    <x v="0"/>
  </r>
  <r>
    <n v="632"/>
    <x v="53"/>
    <d v="2015-02-13T00:00:00"/>
    <n v="24"/>
    <s v="REVISION PERIODICA"/>
    <n v="36167"/>
    <x v="1"/>
  </r>
  <r>
    <n v="632"/>
    <x v="53"/>
    <d v="2015-02-13T00:00:00"/>
    <n v="28"/>
    <s v="SERVICIOS ASOCIADOS CARGO POR CONEXIÓN"/>
    <n v="-1954"/>
    <x v="0"/>
  </r>
  <r>
    <n v="632"/>
    <x v="53"/>
    <d v="2015-02-13T00:00:00"/>
    <n v="28"/>
    <s v="SERVICIOS ASOCIADOS CARGO POR CONEXIÓN"/>
    <n v="1954"/>
    <x v="1"/>
  </r>
  <r>
    <n v="632"/>
    <x v="53"/>
    <d v="2015-02-13T00:00:00"/>
    <n v="30"/>
    <s v="SUBSIDIO"/>
    <n v="-348813"/>
    <x v="1"/>
  </r>
  <r>
    <n v="632"/>
    <x v="53"/>
    <d v="2015-02-13T00:00:00"/>
    <n v="30"/>
    <s v="SUBSIDIO"/>
    <n v="348813"/>
    <x v="0"/>
  </r>
  <r>
    <n v="632"/>
    <x v="53"/>
    <d v="2015-02-13T00:00:00"/>
    <n v="46"/>
    <s v="RECARGOS MORA EXCLUIDOS"/>
    <n v="-10231"/>
    <x v="0"/>
  </r>
  <r>
    <n v="632"/>
    <x v="53"/>
    <d v="2015-02-13T00:00:00"/>
    <n v="46"/>
    <s v="RECARGOS MORA EXCLUIDOS"/>
    <n v="10231"/>
    <x v="1"/>
  </r>
  <r>
    <n v="632"/>
    <x v="53"/>
    <d v="2015-02-13T00:00:00"/>
    <n v="56"/>
    <s v="INTERESES FINANCIACION CONEXION"/>
    <n v="-201358"/>
    <x v="0"/>
  </r>
  <r>
    <n v="632"/>
    <x v="53"/>
    <d v="2015-02-13T00:00:00"/>
    <n v="56"/>
    <s v="INTERESES FINANCIACION CONEXION"/>
    <n v="201358"/>
    <x v="1"/>
  </r>
  <r>
    <n v="632"/>
    <x v="53"/>
    <d v="2015-02-13T00:00:00"/>
    <n v="81"/>
    <s v="SERVICIOS VARIOS GRAVADO"/>
    <n v="-5600"/>
    <x v="0"/>
  </r>
  <r>
    <n v="632"/>
    <x v="53"/>
    <d v="2015-02-13T00:00:00"/>
    <n v="81"/>
    <s v="SERVICIOS VARIOS GRAVADO"/>
    <n v="5600"/>
    <x v="1"/>
  </r>
  <r>
    <n v="632"/>
    <x v="53"/>
    <d v="2015-02-13T00:00:00"/>
    <n v="98"/>
    <s v="REFINANCIACION"/>
    <n v="-50884"/>
    <x v="0"/>
  </r>
  <r>
    <n v="632"/>
    <x v="53"/>
    <d v="2015-02-13T00:00:00"/>
    <n v="98"/>
    <s v="REFINANCIACION"/>
    <n v="50884"/>
    <x v="1"/>
  </r>
  <r>
    <n v="632"/>
    <x v="53"/>
    <d v="2015-02-13T00:00:00"/>
    <n v="103"/>
    <s v="INTERESES FINANC RED INTERNA"/>
    <n v="-40462"/>
    <x v="0"/>
  </r>
  <r>
    <n v="632"/>
    <x v="53"/>
    <d v="2015-02-13T00:00:00"/>
    <n v="103"/>
    <s v="INTERESES FINANC RED INTERNA"/>
    <n v="40462"/>
    <x v="1"/>
  </r>
  <r>
    <n v="632"/>
    <x v="53"/>
    <d v="2015-02-13T00:00:00"/>
    <n v="108"/>
    <s v="RED INTERNA GRAVADA BASE 4"/>
    <n v="-279559"/>
    <x v="0"/>
  </r>
  <r>
    <n v="632"/>
    <x v="53"/>
    <d v="2015-02-13T00:00:00"/>
    <n v="108"/>
    <s v="RED INTERNA GRAVADA BASE 4"/>
    <n v="279559"/>
    <x v="1"/>
  </r>
  <r>
    <n v="632"/>
    <x v="53"/>
    <d v="2015-02-13T00:00:00"/>
    <n v="110"/>
    <s v="SERVICIO ASOCIADO RED INTERNA BASE 4"/>
    <n v="-21974"/>
    <x v="0"/>
  </r>
  <r>
    <n v="632"/>
    <x v="53"/>
    <d v="2015-02-13T00:00:00"/>
    <n v="110"/>
    <s v="SERVICIO ASOCIADO RED INTERNA BASE 4"/>
    <n v="21974"/>
    <x v="1"/>
  </r>
  <r>
    <n v="633"/>
    <x v="54"/>
    <d v="2015-02-13T00:00:00"/>
    <n v="4"/>
    <s v="CARGO POR CONEXIÓN"/>
    <n v="-109109"/>
    <x v="0"/>
  </r>
  <r>
    <n v="633"/>
    <x v="54"/>
    <d v="2015-02-13T00:00:00"/>
    <n v="4"/>
    <s v="CARGO POR CONEXIÓN"/>
    <n v="109109"/>
    <x v="1"/>
  </r>
  <r>
    <n v="633"/>
    <x v="54"/>
    <d v="2015-02-13T00:00:00"/>
    <n v="7"/>
    <s v="CONSUMO"/>
    <n v="-736852"/>
    <x v="0"/>
  </r>
  <r>
    <n v="633"/>
    <x v="54"/>
    <d v="2015-02-13T00:00:00"/>
    <n v="7"/>
    <s v="CONSUMO"/>
    <n v="736852"/>
    <x v="1"/>
  </r>
  <r>
    <n v="633"/>
    <x v="54"/>
    <d v="2015-02-13T00:00:00"/>
    <n v="17"/>
    <s v="RECONEXION"/>
    <n v="-926"/>
    <x v="0"/>
  </r>
  <r>
    <n v="633"/>
    <x v="54"/>
    <d v="2015-02-13T00:00:00"/>
    <n v="17"/>
    <s v="RECONEXION"/>
    <n v="926"/>
    <x v="1"/>
  </r>
  <r>
    <n v="633"/>
    <x v="54"/>
    <d v="2015-02-13T00:00:00"/>
    <n v="28"/>
    <s v="SERVICIOS ASOCIADOS CARGO POR CONEXIÓN"/>
    <n v="-1916"/>
    <x v="0"/>
  </r>
  <r>
    <n v="633"/>
    <x v="54"/>
    <d v="2015-02-13T00:00:00"/>
    <n v="28"/>
    <s v="SERVICIOS ASOCIADOS CARGO POR CONEXIÓN"/>
    <n v="1916"/>
    <x v="1"/>
  </r>
  <r>
    <n v="633"/>
    <x v="54"/>
    <d v="2015-02-13T00:00:00"/>
    <n v="30"/>
    <s v="SUBSIDIO"/>
    <n v="-315216"/>
    <x v="1"/>
  </r>
  <r>
    <n v="633"/>
    <x v="54"/>
    <d v="2015-02-13T00:00:00"/>
    <n v="30"/>
    <s v="SUBSIDIO"/>
    <n v="315216"/>
    <x v="0"/>
  </r>
  <r>
    <n v="633"/>
    <x v="54"/>
    <d v="2015-02-13T00:00:00"/>
    <n v="46"/>
    <s v="RECARGOS MORA EXCLUIDOS"/>
    <n v="-10723"/>
    <x v="0"/>
  </r>
  <r>
    <n v="633"/>
    <x v="54"/>
    <d v="2015-02-13T00:00:00"/>
    <n v="46"/>
    <s v="RECARGOS MORA EXCLUIDOS"/>
    <n v="10723"/>
    <x v="1"/>
  </r>
  <r>
    <n v="633"/>
    <x v="54"/>
    <d v="2015-02-13T00:00:00"/>
    <n v="56"/>
    <s v="INTERESES FINANCIACION CONEXION"/>
    <n v="-136320"/>
    <x v="0"/>
  </r>
  <r>
    <n v="633"/>
    <x v="54"/>
    <d v="2015-02-13T00:00:00"/>
    <n v="56"/>
    <s v="INTERESES FINANCIACION CONEXION"/>
    <n v="136320"/>
    <x v="1"/>
  </r>
  <r>
    <n v="633"/>
    <x v="54"/>
    <d v="2015-02-13T00:00:00"/>
    <n v="81"/>
    <s v="SERVICIOS VARIOS GRAVADO"/>
    <n v="-5600"/>
    <x v="0"/>
  </r>
  <r>
    <n v="633"/>
    <x v="54"/>
    <d v="2015-02-13T00:00:00"/>
    <n v="81"/>
    <s v="SERVICIOS VARIOS GRAVADO"/>
    <n v="5600"/>
    <x v="1"/>
  </r>
  <r>
    <n v="633"/>
    <x v="54"/>
    <d v="2015-02-13T00:00:00"/>
    <n v="98"/>
    <s v="REFINANCIACION"/>
    <n v="-30031"/>
    <x v="0"/>
  </r>
  <r>
    <n v="633"/>
    <x v="54"/>
    <d v="2015-02-13T00:00:00"/>
    <n v="98"/>
    <s v="REFINANCIACION"/>
    <n v="30031"/>
    <x v="1"/>
  </r>
  <r>
    <n v="633"/>
    <x v="54"/>
    <d v="2015-02-13T00:00:00"/>
    <n v="103"/>
    <s v="INTERESES FINANC RED INTERNA"/>
    <n v="-133267"/>
    <x v="0"/>
  </r>
  <r>
    <n v="633"/>
    <x v="54"/>
    <d v="2015-02-13T00:00:00"/>
    <n v="103"/>
    <s v="INTERESES FINANC RED INTERNA"/>
    <n v="133267"/>
    <x v="1"/>
  </r>
  <r>
    <n v="633"/>
    <x v="54"/>
    <d v="2015-02-13T00:00:00"/>
    <n v="108"/>
    <s v="RED INTERNA GRAVADA BASE 4"/>
    <n v="-151482"/>
    <x v="0"/>
  </r>
  <r>
    <n v="633"/>
    <x v="54"/>
    <d v="2015-02-13T00:00:00"/>
    <n v="108"/>
    <s v="RED INTERNA GRAVADA BASE 4"/>
    <n v="151482"/>
    <x v="1"/>
  </r>
  <r>
    <n v="633"/>
    <x v="54"/>
    <d v="2015-02-13T00:00:00"/>
    <n v="110"/>
    <s v="SERVICIO ASOCIADO RED INTERNA BASE 4"/>
    <n v="-2215"/>
    <x v="0"/>
  </r>
  <r>
    <n v="633"/>
    <x v="54"/>
    <d v="2015-02-13T00:00:00"/>
    <n v="110"/>
    <s v="SERVICIO ASOCIADO RED INTERNA BASE 4"/>
    <n v="2215"/>
    <x v="1"/>
  </r>
  <r>
    <n v="634"/>
    <x v="55"/>
    <d v="2015-02-13T00:00:00"/>
    <n v="4"/>
    <s v="CARGO POR CONEXIÓN"/>
    <n v="-226705"/>
    <x v="0"/>
  </r>
  <r>
    <n v="634"/>
    <x v="55"/>
    <d v="2015-02-13T00:00:00"/>
    <n v="4"/>
    <s v="CARGO POR CONEXIÓN"/>
    <n v="226705"/>
    <x v="1"/>
  </r>
  <r>
    <n v="634"/>
    <x v="55"/>
    <d v="2015-02-13T00:00:00"/>
    <n v="7"/>
    <s v="CONSUMO"/>
    <n v="-1260399"/>
    <x v="0"/>
  </r>
  <r>
    <n v="634"/>
    <x v="55"/>
    <d v="2015-02-13T00:00:00"/>
    <n v="7"/>
    <s v="CONSUMO"/>
    <n v="1260399"/>
    <x v="1"/>
  </r>
  <r>
    <n v="634"/>
    <x v="55"/>
    <d v="2015-02-13T00:00:00"/>
    <n v="17"/>
    <s v="RECONEXION"/>
    <n v="-16128"/>
    <x v="0"/>
  </r>
  <r>
    <n v="634"/>
    <x v="55"/>
    <d v="2015-02-13T00:00:00"/>
    <n v="17"/>
    <s v="RECONEXION"/>
    <n v="16128"/>
    <x v="1"/>
  </r>
  <r>
    <n v="634"/>
    <x v="55"/>
    <d v="2015-02-13T00:00:00"/>
    <n v="30"/>
    <s v="SUBSIDIO"/>
    <n v="-631302"/>
    <x v="1"/>
  </r>
  <r>
    <n v="634"/>
    <x v="55"/>
    <d v="2015-02-13T00:00:00"/>
    <n v="30"/>
    <s v="SUBSIDIO"/>
    <n v="631302"/>
    <x v="0"/>
  </r>
  <r>
    <n v="634"/>
    <x v="55"/>
    <d v="2015-02-13T00:00:00"/>
    <n v="46"/>
    <s v="RECARGOS MORA EXCLUIDOS"/>
    <n v="-13477"/>
    <x v="0"/>
  </r>
  <r>
    <n v="634"/>
    <x v="55"/>
    <d v="2015-02-13T00:00:00"/>
    <n v="46"/>
    <s v="RECARGOS MORA EXCLUIDOS"/>
    <n v="13477"/>
    <x v="1"/>
  </r>
  <r>
    <n v="634"/>
    <x v="55"/>
    <d v="2015-02-13T00:00:00"/>
    <n v="56"/>
    <s v="INTERESES FINANCIACION CONEXION"/>
    <n v="-358819"/>
    <x v="0"/>
  </r>
  <r>
    <n v="634"/>
    <x v="55"/>
    <d v="2015-02-13T00:00:00"/>
    <n v="56"/>
    <s v="INTERESES FINANCIACION CONEXION"/>
    <n v="358819"/>
    <x v="1"/>
  </r>
  <r>
    <n v="634"/>
    <x v="55"/>
    <d v="2015-02-13T00:00:00"/>
    <n v="81"/>
    <s v="SERVICIOS VARIOS GRAVADO"/>
    <n v="-4200"/>
    <x v="0"/>
  </r>
  <r>
    <n v="634"/>
    <x v="55"/>
    <d v="2015-02-13T00:00:00"/>
    <n v="81"/>
    <s v="SERVICIOS VARIOS GRAVADO"/>
    <n v="4200"/>
    <x v="1"/>
  </r>
  <r>
    <n v="634"/>
    <x v="55"/>
    <d v="2015-02-13T00:00:00"/>
    <n v="98"/>
    <s v="REFINANCIACION"/>
    <n v="-78969"/>
    <x v="0"/>
  </r>
  <r>
    <n v="634"/>
    <x v="55"/>
    <d v="2015-02-13T00:00:00"/>
    <n v="98"/>
    <s v="REFINANCIACION"/>
    <n v="78969"/>
    <x v="1"/>
  </r>
  <r>
    <n v="634"/>
    <x v="55"/>
    <d v="2015-02-13T00:00:00"/>
    <n v="103"/>
    <s v="INTERESES FINANC RED INTERNA"/>
    <n v="-242883"/>
    <x v="0"/>
  </r>
  <r>
    <n v="634"/>
    <x v="55"/>
    <d v="2015-02-13T00:00:00"/>
    <n v="103"/>
    <s v="INTERESES FINANC RED INTERNA"/>
    <n v="242883"/>
    <x v="1"/>
  </r>
  <r>
    <n v="634"/>
    <x v="55"/>
    <d v="2015-02-13T00:00:00"/>
    <n v="108"/>
    <s v="RED INTERNA GRAVADA BASE 4"/>
    <n v="-317554"/>
    <x v="0"/>
  </r>
  <r>
    <n v="634"/>
    <x v="55"/>
    <d v="2015-02-13T00:00:00"/>
    <n v="108"/>
    <s v="RED INTERNA GRAVADA BASE 4"/>
    <n v="317554"/>
    <x v="1"/>
  </r>
  <r>
    <n v="634"/>
    <x v="55"/>
    <d v="2015-02-13T00:00:00"/>
    <n v="110"/>
    <s v="SERVICIO ASOCIADO RED INTERNA BASE 4"/>
    <n v="-11621"/>
    <x v="0"/>
  </r>
  <r>
    <n v="634"/>
    <x v="55"/>
    <d v="2015-02-13T00:00:00"/>
    <n v="110"/>
    <s v="SERVICIO ASOCIADO RED INTERNA BASE 4"/>
    <n v="11621"/>
    <x v="1"/>
  </r>
  <r>
    <n v="635"/>
    <x v="56"/>
    <d v="2015-02-13T00:00:00"/>
    <n v="3"/>
    <s v="CARGO FIJO"/>
    <n v="-31811"/>
    <x v="0"/>
  </r>
  <r>
    <n v="635"/>
    <x v="56"/>
    <d v="2015-02-13T00:00:00"/>
    <n v="3"/>
    <s v="CARGO FIJO"/>
    <n v="31811"/>
    <x v="1"/>
  </r>
  <r>
    <n v="635"/>
    <x v="56"/>
    <d v="2015-02-13T00:00:00"/>
    <n v="4"/>
    <s v="CARGO POR CONEXIÓN"/>
    <n v="-694719"/>
    <x v="0"/>
  </r>
  <r>
    <n v="635"/>
    <x v="56"/>
    <d v="2015-02-13T00:00:00"/>
    <n v="4"/>
    <s v="CARGO POR CONEXIÓN"/>
    <n v="694719"/>
    <x v="1"/>
  </r>
  <r>
    <n v="635"/>
    <x v="56"/>
    <d v="2015-02-13T00:00:00"/>
    <n v="6"/>
    <s v="CONCEPTO DEPENDIENTE"/>
    <n v="-9403"/>
    <x v="1"/>
  </r>
  <r>
    <n v="635"/>
    <x v="56"/>
    <d v="2015-02-13T00:00:00"/>
    <n v="6"/>
    <s v="CONCEPTO DEPENDIENTE"/>
    <n v="9403"/>
    <x v="0"/>
  </r>
  <r>
    <n v="635"/>
    <x v="56"/>
    <d v="2015-02-13T00:00:00"/>
    <n v="7"/>
    <s v="CONSUMO"/>
    <n v="-3739320"/>
    <x v="0"/>
  </r>
  <r>
    <n v="635"/>
    <x v="56"/>
    <d v="2015-02-13T00:00:00"/>
    <n v="7"/>
    <s v="CONSUMO"/>
    <n v="3739320"/>
    <x v="1"/>
  </r>
  <r>
    <n v="635"/>
    <x v="56"/>
    <d v="2015-02-13T00:00:00"/>
    <n v="8"/>
    <s v="CONTRIBUCION"/>
    <n v="-19026"/>
    <x v="0"/>
  </r>
  <r>
    <n v="635"/>
    <x v="56"/>
    <d v="2015-02-13T00:00:00"/>
    <n v="8"/>
    <s v="CONTRIBUCION"/>
    <n v="19026"/>
    <x v="1"/>
  </r>
  <r>
    <n v="635"/>
    <x v="56"/>
    <d v="2015-02-13T00:00:00"/>
    <n v="17"/>
    <s v="RECONEXION"/>
    <n v="-54799"/>
    <x v="0"/>
  </r>
  <r>
    <n v="635"/>
    <x v="56"/>
    <d v="2015-02-13T00:00:00"/>
    <n v="17"/>
    <s v="RECONEXION"/>
    <n v="54799"/>
    <x v="1"/>
  </r>
  <r>
    <n v="635"/>
    <x v="56"/>
    <d v="2015-02-13T00:00:00"/>
    <n v="28"/>
    <s v="SERVICIOS ASOCIADOS CARGO POR CONEXIÓN"/>
    <n v="-12603"/>
    <x v="0"/>
  </r>
  <r>
    <n v="635"/>
    <x v="56"/>
    <d v="2015-02-13T00:00:00"/>
    <n v="28"/>
    <s v="SERVICIOS ASOCIADOS CARGO POR CONEXIÓN"/>
    <n v="12603"/>
    <x v="1"/>
  </r>
  <r>
    <n v="635"/>
    <x v="56"/>
    <d v="2015-02-13T00:00:00"/>
    <n v="30"/>
    <s v="SUBSIDIO"/>
    <n v="-1499363"/>
    <x v="1"/>
  </r>
  <r>
    <n v="635"/>
    <x v="56"/>
    <d v="2015-02-13T00:00:00"/>
    <n v="30"/>
    <s v="SUBSIDIO"/>
    <n v="1499363"/>
    <x v="0"/>
  </r>
  <r>
    <n v="635"/>
    <x v="56"/>
    <d v="2015-02-13T00:00:00"/>
    <n v="46"/>
    <s v="RECARGOS MORA EXCLUIDOS"/>
    <n v="-46074"/>
    <x v="0"/>
  </r>
  <r>
    <n v="635"/>
    <x v="56"/>
    <d v="2015-02-13T00:00:00"/>
    <n v="46"/>
    <s v="RECARGOS MORA EXCLUIDOS"/>
    <n v="46074"/>
    <x v="1"/>
  </r>
  <r>
    <n v="635"/>
    <x v="56"/>
    <d v="2015-02-13T00:00:00"/>
    <n v="49"/>
    <s v="GENERACION SALDO A FAVOR"/>
    <n v="-72023"/>
    <x v="0"/>
  </r>
  <r>
    <n v="635"/>
    <x v="56"/>
    <d v="2015-02-13T00:00:00"/>
    <n v="49"/>
    <s v="GENERACION SALDO A FAVOR"/>
    <n v="72023"/>
    <x v="1"/>
  </r>
  <r>
    <n v="635"/>
    <x v="56"/>
    <d v="2015-02-13T00:00:00"/>
    <n v="52"/>
    <s v="LIBERTY MERCADO ASEGURADO"/>
    <n v="-22674"/>
    <x v="0"/>
  </r>
  <r>
    <n v="635"/>
    <x v="56"/>
    <d v="2015-02-13T00:00:00"/>
    <n v="52"/>
    <s v="LIBERTY MERCADO ASEGURADO"/>
    <n v="22674"/>
    <x v="1"/>
  </r>
  <r>
    <n v="635"/>
    <x v="56"/>
    <d v="2015-02-13T00:00:00"/>
    <n v="56"/>
    <s v="INTERESES FINANCIACION CONEXION"/>
    <n v="-1177369"/>
    <x v="0"/>
  </r>
  <r>
    <n v="635"/>
    <x v="56"/>
    <d v="2015-02-13T00:00:00"/>
    <n v="56"/>
    <s v="INTERESES FINANCIACION CONEXION"/>
    <n v="1177369"/>
    <x v="1"/>
  </r>
  <r>
    <n v="635"/>
    <x v="56"/>
    <d v="2015-02-13T00:00:00"/>
    <n v="81"/>
    <s v="SERVICIOS VARIOS GRAVADO"/>
    <n v="-44488"/>
    <x v="0"/>
  </r>
  <r>
    <n v="635"/>
    <x v="56"/>
    <d v="2015-02-13T00:00:00"/>
    <n v="81"/>
    <s v="SERVICIOS VARIOS GRAVADO"/>
    <n v="44488"/>
    <x v="1"/>
  </r>
  <r>
    <n v="635"/>
    <x v="56"/>
    <d v="2015-02-13T00:00:00"/>
    <n v="98"/>
    <s v="REFINANCIACION"/>
    <n v="-239728"/>
    <x v="0"/>
  </r>
  <r>
    <n v="635"/>
    <x v="56"/>
    <d v="2015-02-13T00:00:00"/>
    <n v="98"/>
    <s v="REFINANCIACION"/>
    <n v="239728"/>
    <x v="1"/>
  </r>
  <r>
    <n v="635"/>
    <x v="56"/>
    <d v="2015-02-13T00:00:00"/>
    <n v="100"/>
    <s v="RECARGO POR MORA RED INTERNA"/>
    <n v="-24"/>
    <x v="0"/>
  </r>
  <r>
    <n v="635"/>
    <x v="56"/>
    <d v="2015-02-13T00:00:00"/>
    <n v="100"/>
    <s v="RECARGO POR MORA RED INTERNA"/>
    <n v="24"/>
    <x v="1"/>
  </r>
  <r>
    <n v="635"/>
    <x v="56"/>
    <d v="2015-02-13T00:00:00"/>
    <n v="101"/>
    <s v="RECARGO POR MORA  GRAVADOS OTROS SERVICIOS"/>
    <n v="-1"/>
    <x v="0"/>
  </r>
  <r>
    <n v="635"/>
    <x v="56"/>
    <d v="2015-02-13T00:00:00"/>
    <n v="101"/>
    <s v="RECARGO POR MORA  GRAVADOS OTROS SERVICIOS"/>
    <n v="1"/>
    <x v="1"/>
  </r>
  <r>
    <n v="635"/>
    <x v="56"/>
    <d v="2015-02-13T00:00:00"/>
    <n v="103"/>
    <s v="INTERESES FINANC RED INTERNA"/>
    <n v="-952846"/>
    <x v="0"/>
  </r>
  <r>
    <n v="635"/>
    <x v="56"/>
    <d v="2015-02-13T00:00:00"/>
    <n v="103"/>
    <s v="INTERESES FINANC RED INTERNA"/>
    <n v="952846"/>
    <x v="1"/>
  </r>
  <r>
    <n v="635"/>
    <x v="56"/>
    <d v="2015-02-13T00:00:00"/>
    <n v="108"/>
    <s v="RED INTERNA GRAVADA BASE 4"/>
    <n v="-1035684"/>
    <x v="0"/>
  </r>
  <r>
    <n v="635"/>
    <x v="56"/>
    <d v="2015-02-13T00:00:00"/>
    <n v="108"/>
    <s v="RED INTERNA GRAVADA BASE 4"/>
    <n v="1035684"/>
    <x v="1"/>
  </r>
  <r>
    <n v="635"/>
    <x v="56"/>
    <d v="2015-02-13T00:00:00"/>
    <n v="110"/>
    <s v="SERVICIO ASOCIADO RED INTERNA BASE 4"/>
    <n v="-17298"/>
    <x v="0"/>
  </r>
  <r>
    <n v="635"/>
    <x v="56"/>
    <d v="2015-02-13T00:00:00"/>
    <n v="110"/>
    <s v="SERVICIO ASOCIADO RED INTERNA BASE 4"/>
    <n v="17298"/>
    <x v="1"/>
  </r>
  <r>
    <n v="636"/>
    <x v="57"/>
    <d v="2015-02-13T00:00:00"/>
    <n v="1"/>
    <s v="ANTICIPOS"/>
    <n v="-8181"/>
    <x v="0"/>
  </r>
  <r>
    <n v="636"/>
    <x v="57"/>
    <d v="2015-02-13T00:00:00"/>
    <n v="1"/>
    <s v="ANTICIPOS"/>
    <n v="8181"/>
    <x v="1"/>
  </r>
  <r>
    <n v="636"/>
    <x v="57"/>
    <d v="2015-02-13T00:00:00"/>
    <n v="3"/>
    <s v="CARGO FIJO"/>
    <n v="-115096"/>
    <x v="0"/>
  </r>
  <r>
    <n v="636"/>
    <x v="57"/>
    <d v="2015-02-13T00:00:00"/>
    <n v="3"/>
    <s v="CARGO FIJO"/>
    <n v="115096"/>
    <x v="1"/>
  </r>
  <r>
    <n v="636"/>
    <x v="57"/>
    <d v="2015-02-13T00:00:00"/>
    <n v="4"/>
    <s v="CARGO POR CONEXIÓN"/>
    <n v="-295260"/>
    <x v="0"/>
  </r>
  <r>
    <n v="636"/>
    <x v="57"/>
    <d v="2015-02-13T00:00:00"/>
    <n v="4"/>
    <s v="CARGO POR CONEXIÓN"/>
    <n v="295260"/>
    <x v="1"/>
  </r>
  <r>
    <n v="636"/>
    <x v="57"/>
    <d v="2015-02-13T00:00:00"/>
    <n v="7"/>
    <s v="CONSUMO"/>
    <n v="-9646042"/>
    <x v="0"/>
  </r>
  <r>
    <n v="636"/>
    <x v="57"/>
    <d v="2015-02-13T00:00:00"/>
    <n v="7"/>
    <s v="CONSUMO"/>
    <n v="9646042"/>
    <x v="1"/>
  </r>
  <r>
    <n v="636"/>
    <x v="57"/>
    <d v="2015-02-13T00:00:00"/>
    <n v="8"/>
    <s v="CONTRIBUCION"/>
    <n v="-81936"/>
    <x v="0"/>
  </r>
  <r>
    <n v="636"/>
    <x v="57"/>
    <d v="2015-02-13T00:00:00"/>
    <n v="8"/>
    <s v="CONTRIBUCION"/>
    <n v="81936"/>
    <x v="1"/>
  </r>
  <r>
    <n v="636"/>
    <x v="57"/>
    <d v="2015-02-13T00:00:00"/>
    <n v="17"/>
    <s v="RECONEXION"/>
    <n v="-189751"/>
    <x v="0"/>
  </r>
  <r>
    <n v="636"/>
    <x v="57"/>
    <d v="2015-02-13T00:00:00"/>
    <n v="17"/>
    <s v="RECONEXION"/>
    <n v="189751"/>
    <x v="1"/>
  </r>
  <r>
    <n v="636"/>
    <x v="57"/>
    <d v="2015-02-13T00:00:00"/>
    <n v="24"/>
    <s v="REVISION PERIODICA"/>
    <n v="-434206"/>
    <x v="0"/>
  </r>
  <r>
    <n v="636"/>
    <x v="57"/>
    <d v="2015-02-13T00:00:00"/>
    <n v="24"/>
    <s v="REVISION PERIODICA"/>
    <n v="434206"/>
    <x v="1"/>
  </r>
  <r>
    <n v="636"/>
    <x v="57"/>
    <d v="2015-02-13T00:00:00"/>
    <n v="28"/>
    <s v="SERVICIOS ASOCIADOS CARGO POR CONEXIÓN"/>
    <n v="-604342"/>
    <x v="0"/>
  </r>
  <r>
    <n v="636"/>
    <x v="57"/>
    <d v="2015-02-13T00:00:00"/>
    <n v="28"/>
    <s v="SERVICIOS ASOCIADOS CARGO POR CONEXIÓN"/>
    <n v="604342"/>
    <x v="1"/>
  </r>
  <r>
    <n v="636"/>
    <x v="57"/>
    <d v="2015-02-13T00:00:00"/>
    <n v="30"/>
    <s v="SUBSIDIO"/>
    <n v="-4158750"/>
    <x v="1"/>
  </r>
  <r>
    <n v="636"/>
    <x v="57"/>
    <d v="2015-02-13T00:00:00"/>
    <n v="30"/>
    <s v="SUBSIDIO"/>
    <n v="4158750"/>
    <x v="0"/>
  </r>
  <r>
    <n v="636"/>
    <x v="57"/>
    <d v="2015-02-13T00:00:00"/>
    <n v="32"/>
    <s v="VENTA BIENES"/>
    <n v="-19914"/>
    <x v="0"/>
  </r>
  <r>
    <n v="636"/>
    <x v="57"/>
    <d v="2015-02-13T00:00:00"/>
    <n v="32"/>
    <s v="VENTA BIENES"/>
    <n v="19914"/>
    <x v="1"/>
  </r>
  <r>
    <n v="636"/>
    <x v="57"/>
    <d v="2015-02-13T00:00:00"/>
    <n v="44"/>
    <s v="IMPUESTO DE IVA 16%"/>
    <n v="-982"/>
    <x v="0"/>
  </r>
  <r>
    <n v="636"/>
    <x v="57"/>
    <d v="2015-02-13T00:00:00"/>
    <n v="44"/>
    <s v="IMPUESTO DE IVA 16%"/>
    <n v="982"/>
    <x v="1"/>
  </r>
  <r>
    <n v="636"/>
    <x v="57"/>
    <d v="2015-02-13T00:00:00"/>
    <n v="46"/>
    <s v="RECARGOS MORA EXCLUIDOS"/>
    <n v="-138964"/>
    <x v="0"/>
  </r>
  <r>
    <n v="636"/>
    <x v="57"/>
    <d v="2015-02-13T00:00:00"/>
    <n v="46"/>
    <s v="RECARGOS MORA EXCLUIDOS"/>
    <n v="138964"/>
    <x v="1"/>
  </r>
  <r>
    <n v="636"/>
    <x v="57"/>
    <d v="2015-02-13T00:00:00"/>
    <n v="49"/>
    <s v="GENERACION SALDO A FAVOR"/>
    <n v="-49833"/>
    <x v="0"/>
  </r>
  <r>
    <n v="636"/>
    <x v="57"/>
    <d v="2015-02-13T00:00:00"/>
    <n v="49"/>
    <s v="GENERACION SALDO A FAVOR"/>
    <n v="49833"/>
    <x v="1"/>
  </r>
  <r>
    <n v="636"/>
    <x v="57"/>
    <d v="2015-02-13T00:00:00"/>
    <n v="52"/>
    <s v="LIBERTY MERCADO ASEGURADO"/>
    <n v="-263471"/>
    <x v="0"/>
  </r>
  <r>
    <n v="636"/>
    <x v="57"/>
    <d v="2015-02-13T00:00:00"/>
    <n v="52"/>
    <s v="LIBERTY MERCADO ASEGURADO"/>
    <n v="263471"/>
    <x v="1"/>
  </r>
  <r>
    <n v="636"/>
    <x v="57"/>
    <d v="2015-02-13T00:00:00"/>
    <n v="56"/>
    <s v="INTERESES FINANCIACION CONEXION"/>
    <n v="-1587784"/>
    <x v="0"/>
  </r>
  <r>
    <n v="636"/>
    <x v="57"/>
    <d v="2015-02-13T00:00:00"/>
    <n v="56"/>
    <s v="INTERESES FINANCIACION CONEXION"/>
    <n v="1587784"/>
    <x v="1"/>
  </r>
  <r>
    <n v="636"/>
    <x v="57"/>
    <d v="2015-02-13T00:00:00"/>
    <n v="58"/>
    <s v="INTERESES FINANCIACION CREDITO BRILLA"/>
    <n v="-6636147"/>
    <x v="0"/>
  </r>
  <r>
    <n v="636"/>
    <x v="57"/>
    <d v="2015-02-13T00:00:00"/>
    <n v="58"/>
    <s v="INTERESES FINANCIACION CREDITO BRILLA"/>
    <n v="6636147"/>
    <x v="1"/>
  </r>
  <r>
    <n v="636"/>
    <x v="57"/>
    <d v="2015-02-13T00:00:00"/>
    <n v="60"/>
    <s v="SEGURO BRILLA"/>
    <n v="-60480"/>
    <x v="0"/>
  </r>
  <r>
    <n v="636"/>
    <x v="57"/>
    <d v="2015-02-13T00:00:00"/>
    <n v="60"/>
    <s v="SEGURO BRILLA"/>
    <n v="60480"/>
    <x v="1"/>
  </r>
  <r>
    <n v="636"/>
    <x v="57"/>
    <d v="2015-02-13T00:00:00"/>
    <n v="81"/>
    <s v="SERVICIOS VARIOS GRAVADO"/>
    <n v="-72439"/>
    <x v="0"/>
  </r>
  <r>
    <n v="636"/>
    <x v="57"/>
    <d v="2015-02-13T00:00:00"/>
    <n v="81"/>
    <s v="SERVICIOS VARIOS GRAVADO"/>
    <n v="72439"/>
    <x v="1"/>
  </r>
  <r>
    <n v="636"/>
    <x v="57"/>
    <d v="2015-02-13T00:00:00"/>
    <n v="98"/>
    <s v="REFINANCIACION"/>
    <n v="-779475"/>
    <x v="0"/>
  </r>
  <r>
    <n v="636"/>
    <x v="57"/>
    <d v="2015-02-13T00:00:00"/>
    <n v="98"/>
    <s v="REFINANCIACION"/>
    <n v="779475"/>
    <x v="1"/>
  </r>
  <r>
    <n v="636"/>
    <x v="57"/>
    <d v="2015-02-13T00:00:00"/>
    <n v="99"/>
    <s v="RECARGO POR MORA  EXCLUIDO CREDITO SEGUROS"/>
    <n v="-7"/>
    <x v="0"/>
  </r>
  <r>
    <n v="636"/>
    <x v="57"/>
    <d v="2015-02-13T00:00:00"/>
    <n v="99"/>
    <s v="RECARGO POR MORA  EXCLUIDO CREDITO SEGUROS"/>
    <n v="7"/>
    <x v="1"/>
  </r>
  <r>
    <n v="636"/>
    <x v="57"/>
    <d v="2015-02-13T00:00:00"/>
    <n v="100"/>
    <s v="RECARGO POR MORA RED INTERNA"/>
    <n v="-82"/>
    <x v="0"/>
  </r>
  <r>
    <n v="636"/>
    <x v="57"/>
    <d v="2015-02-13T00:00:00"/>
    <n v="100"/>
    <s v="RECARGO POR MORA RED INTERNA"/>
    <n v="82"/>
    <x v="1"/>
  </r>
  <r>
    <n v="636"/>
    <x v="57"/>
    <d v="2015-02-13T00:00:00"/>
    <n v="101"/>
    <s v="RECARGO POR MORA  GRAVADOS OTROS SERVICIOS"/>
    <n v="-55"/>
    <x v="0"/>
  </r>
  <r>
    <n v="636"/>
    <x v="57"/>
    <d v="2015-02-13T00:00:00"/>
    <n v="101"/>
    <s v="RECARGO POR MORA  GRAVADOS OTROS SERVICIOS"/>
    <n v="55"/>
    <x v="1"/>
  </r>
  <r>
    <n v="636"/>
    <x v="57"/>
    <d v="2015-02-13T00:00:00"/>
    <n v="103"/>
    <s v="INTERESES FINANC RED INTERNA"/>
    <n v="-859217"/>
    <x v="0"/>
  </r>
  <r>
    <n v="636"/>
    <x v="57"/>
    <d v="2015-02-13T00:00:00"/>
    <n v="103"/>
    <s v="INTERESES FINANC RED INTERNA"/>
    <n v="859217"/>
    <x v="1"/>
  </r>
  <r>
    <n v="636"/>
    <x v="57"/>
    <d v="2015-02-13T00:00:00"/>
    <n v="108"/>
    <s v="RED INTERNA GRAVADA BASE 4"/>
    <n v="-536798"/>
    <x v="0"/>
  </r>
  <r>
    <n v="636"/>
    <x v="57"/>
    <d v="2015-02-13T00:00:00"/>
    <n v="108"/>
    <s v="RED INTERNA GRAVADA BASE 4"/>
    <n v="536798"/>
    <x v="1"/>
  </r>
  <r>
    <n v="636"/>
    <x v="57"/>
    <d v="2015-02-13T00:00:00"/>
    <n v="110"/>
    <s v="SERVICIO ASOCIADO RED INTERNA BASE 4"/>
    <n v="-559234"/>
    <x v="0"/>
  </r>
  <r>
    <n v="636"/>
    <x v="57"/>
    <d v="2015-02-13T00:00:00"/>
    <n v="110"/>
    <s v="SERVICIO ASOCIADO RED INTERNA BASE 4"/>
    <n v="559234"/>
    <x v="1"/>
  </r>
  <r>
    <n v="637"/>
    <x v="58"/>
    <d v="2015-02-13T00:00:00"/>
    <n v="1"/>
    <s v="ANTICIPOS"/>
    <n v="-1624"/>
    <x v="0"/>
  </r>
  <r>
    <n v="637"/>
    <x v="58"/>
    <d v="2015-02-13T00:00:00"/>
    <n v="1"/>
    <s v="ANTICIPOS"/>
    <n v="1624"/>
    <x v="1"/>
  </r>
  <r>
    <n v="637"/>
    <x v="58"/>
    <d v="2015-02-13T00:00:00"/>
    <n v="3"/>
    <s v="CARGO FIJO"/>
    <n v="-3290"/>
    <x v="0"/>
  </r>
  <r>
    <n v="637"/>
    <x v="58"/>
    <d v="2015-02-13T00:00:00"/>
    <n v="3"/>
    <s v="CARGO FIJO"/>
    <n v="3290"/>
    <x v="1"/>
  </r>
  <r>
    <n v="637"/>
    <x v="58"/>
    <d v="2015-02-13T00:00:00"/>
    <n v="4"/>
    <s v="CARGO POR CONEXIÓN"/>
    <n v="-44237"/>
    <x v="0"/>
  </r>
  <r>
    <n v="637"/>
    <x v="58"/>
    <d v="2015-02-13T00:00:00"/>
    <n v="4"/>
    <s v="CARGO POR CONEXIÓN"/>
    <n v="44237"/>
    <x v="1"/>
  </r>
  <r>
    <n v="637"/>
    <x v="58"/>
    <d v="2015-02-13T00:00:00"/>
    <n v="7"/>
    <s v="CONSUMO"/>
    <n v="-1262205"/>
    <x v="0"/>
  </r>
  <r>
    <n v="637"/>
    <x v="58"/>
    <d v="2015-02-13T00:00:00"/>
    <n v="7"/>
    <s v="CONSUMO"/>
    <n v="1262205"/>
    <x v="1"/>
  </r>
  <r>
    <n v="637"/>
    <x v="58"/>
    <d v="2015-02-13T00:00:00"/>
    <n v="8"/>
    <s v="CONTRIBUCION"/>
    <n v="-1010"/>
    <x v="0"/>
  </r>
  <r>
    <n v="637"/>
    <x v="58"/>
    <d v="2015-02-13T00:00:00"/>
    <n v="8"/>
    <s v="CONTRIBUCION"/>
    <n v="1010"/>
    <x v="1"/>
  </r>
  <r>
    <n v="637"/>
    <x v="58"/>
    <d v="2015-02-13T00:00:00"/>
    <n v="17"/>
    <s v="RECONEXION"/>
    <n v="-2710"/>
    <x v="0"/>
  </r>
  <r>
    <n v="637"/>
    <x v="58"/>
    <d v="2015-02-13T00:00:00"/>
    <n v="17"/>
    <s v="RECONEXION"/>
    <n v="2710"/>
    <x v="1"/>
  </r>
  <r>
    <n v="637"/>
    <x v="58"/>
    <d v="2015-02-13T00:00:00"/>
    <n v="24"/>
    <s v="REVISION PERIODICA"/>
    <n v="-71406"/>
    <x v="0"/>
  </r>
  <r>
    <n v="637"/>
    <x v="58"/>
    <d v="2015-02-13T00:00:00"/>
    <n v="24"/>
    <s v="REVISION PERIODICA"/>
    <n v="71406"/>
    <x v="1"/>
  </r>
  <r>
    <n v="637"/>
    <x v="58"/>
    <d v="2015-02-13T00:00:00"/>
    <n v="28"/>
    <s v="SERVICIOS ASOCIADOS CARGO POR CONEXIÓN"/>
    <n v="-59516"/>
    <x v="0"/>
  </r>
  <r>
    <n v="637"/>
    <x v="58"/>
    <d v="2015-02-13T00:00:00"/>
    <n v="28"/>
    <s v="SERVICIOS ASOCIADOS CARGO POR CONEXIÓN"/>
    <n v="59516"/>
    <x v="1"/>
  </r>
  <r>
    <n v="637"/>
    <x v="58"/>
    <d v="2015-02-13T00:00:00"/>
    <n v="30"/>
    <s v="SUBSIDIO"/>
    <n v="-598045"/>
    <x v="1"/>
  </r>
  <r>
    <n v="637"/>
    <x v="58"/>
    <d v="2015-02-13T00:00:00"/>
    <n v="30"/>
    <s v="SUBSIDIO"/>
    <n v="598045"/>
    <x v="0"/>
  </r>
  <r>
    <n v="637"/>
    <x v="58"/>
    <d v="2015-02-13T00:00:00"/>
    <n v="46"/>
    <s v="RECARGOS MORA EXCLUIDOS"/>
    <n v="-10021"/>
    <x v="0"/>
  </r>
  <r>
    <n v="637"/>
    <x v="58"/>
    <d v="2015-02-13T00:00:00"/>
    <n v="46"/>
    <s v="RECARGOS MORA EXCLUIDOS"/>
    <n v="10021"/>
    <x v="1"/>
  </r>
  <r>
    <n v="637"/>
    <x v="58"/>
    <d v="2015-02-13T00:00:00"/>
    <n v="52"/>
    <s v="LIBERTY MERCADO ASEGURADO"/>
    <n v="-21830"/>
    <x v="0"/>
  </r>
  <r>
    <n v="637"/>
    <x v="58"/>
    <d v="2015-02-13T00:00:00"/>
    <n v="52"/>
    <s v="LIBERTY MERCADO ASEGURADO"/>
    <n v="21830"/>
    <x v="1"/>
  </r>
  <r>
    <n v="637"/>
    <x v="58"/>
    <d v="2015-02-13T00:00:00"/>
    <n v="56"/>
    <s v="INTERESES FINANCIACION CONEXION"/>
    <n v="-211794"/>
    <x v="0"/>
  </r>
  <r>
    <n v="637"/>
    <x v="58"/>
    <d v="2015-02-13T00:00:00"/>
    <n v="56"/>
    <s v="INTERESES FINANCIACION CONEXION"/>
    <n v="211794"/>
    <x v="1"/>
  </r>
  <r>
    <n v="637"/>
    <x v="58"/>
    <d v="2015-02-13T00:00:00"/>
    <n v="58"/>
    <s v="INTERESES FINANCIACION CREDITO BRILLA"/>
    <n v="-757415"/>
    <x v="0"/>
  </r>
  <r>
    <n v="637"/>
    <x v="58"/>
    <d v="2015-02-13T00:00:00"/>
    <n v="58"/>
    <s v="INTERESES FINANCIACION CREDITO BRILLA"/>
    <n v="757415"/>
    <x v="1"/>
  </r>
  <r>
    <n v="637"/>
    <x v="58"/>
    <d v="2015-02-13T00:00:00"/>
    <n v="60"/>
    <s v="SEGURO BRILLA"/>
    <n v="-11250"/>
    <x v="0"/>
  </r>
  <r>
    <n v="637"/>
    <x v="58"/>
    <d v="2015-02-13T00:00:00"/>
    <n v="60"/>
    <s v="SEGURO BRILLA"/>
    <n v="11250"/>
    <x v="1"/>
  </r>
  <r>
    <n v="637"/>
    <x v="58"/>
    <d v="2015-02-13T00:00:00"/>
    <n v="98"/>
    <s v="REFINANCIACION"/>
    <n v="-49769"/>
    <x v="0"/>
  </r>
  <r>
    <n v="637"/>
    <x v="58"/>
    <d v="2015-02-13T00:00:00"/>
    <n v="98"/>
    <s v="REFINANCIACION"/>
    <n v="49769"/>
    <x v="1"/>
  </r>
  <r>
    <n v="637"/>
    <x v="58"/>
    <d v="2015-02-13T00:00:00"/>
    <n v="103"/>
    <s v="INTERESES FINANC RED INTERNA"/>
    <n v="-153126"/>
    <x v="0"/>
  </r>
  <r>
    <n v="637"/>
    <x v="58"/>
    <d v="2015-02-13T00:00:00"/>
    <n v="103"/>
    <s v="INTERESES FINANC RED INTERNA"/>
    <n v="153126"/>
    <x v="1"/>
  </r>
  <r>
    <n v="637"/>
    <x v="58"/>
    <d v="2015-02-13T00:00:00"/>
    <n v="108"/>
    <s v="RED INTERNA GRAVADA BASE 4"/>
    <n v="-95609"/>
    <x v="0"/>
  </r>
  <r>
    <n v="637"/>
    <x v="58"/>
    <d v="2015-02-13T00:00:00"/>
    <n v="108"/>
    <s v="RED INTERNA GRAVADA BASE 4"/>
    <n v="95609"/>
    <x v="1"/>
  </r>
  <r>
    <n v="637"/>
    <x v="58"/>
    <d v="2015-02-13T00:00:00"/>
    <n v="110"/>
    <s v="SERVICIO ASOCIADO RED INTERNA BASE 4"/>
    <n v="-27866"/>
    <x v="0"/>
  </r>
  <r>
    <n v="637"/>
    <x v="58"/>
    <d v="2015-02-13T00:00:00"/>
    <n v="110"/>
    <s v="SERVICIO ASOCIADO RED INTERNA BASE 4"/>
    <n v="27866"/>
    <x v="1"/>
  </r>
  <r>
    <n v="638"/>
    <x v="59"/>
    <d v="2015-02-13T00:00:00"/>
    <n v="4"/>
    <s v="CARGO POR CONEXIÓN"/>
    <n v="-80035"/>
    <x v="0"/>
  </r>
  <r>
    <n v="638"/>
    <x v="59"/>
    <d v="2015-02-13T00:00:00"/>
    <n v="4"/>
    <s v="CARGO POR CONEXIÓN"/>
    <n v="80035"/>
    <x v="1"/>
  </r>
  <r>
    <n v="638"/>
    <x v="59"/>
    <d v="2015-02-13T00:00:00"/>
    <n v="7"/>
    <s v="CONSUMO"/>
    <n v="-836307"/>
    <x v="0"/>
  </r>
  <r>
    <n v="638"/>
    <x v="59"/>
    <d v="2015-02-13T00:00:00"/>
    <n v="7"/>
    <s v="CONSUMO"/>
    <n v="836307"/>
    <x v="1"/>
  </r>
  <r>
    <n v="638"/>
    <x v="59"/>
    <d v="2015-02-13T00:00:00"/>
    <n v="17"/>
    <s v="RECONEXION"/>
    <n v="-12675"/>
    <x v="0"/>
  </r>
  <r>
    <n v="638"/>
    <x v="59"/>
    <d v="2015-02-13T00:00:00"/>
    <n v="17"/>
    <s v="RECONEXION"/>
    <n v="12675"/>
    <x v="1"/>
  </r>
  <r>
    <n v="638"/>
    <x v="59"/>
    <d v="2015-02-13T00:00:00"/>
    <n v="30"/>
    <s v="SUBSIDIO"/>
    <n v="-432579"/>
    <x v="1"/>
  </r>
  <r>
    <n v="638"/>
    <x v="59"/>
    <d v="2015-02-13T00:00:00"/>
    <n v="30"/>
    <s v="SUBSIDIO"/>
    <n v="432579"/>
    <x v="0"/>
  </r>
  <r>
    <n v="638"/>
    <x v="59"/>
    <d v="2015-02-13T00:00:00"/>
    <n v="32"/>
    <s v="VENTA BIENES"/>
    <n v="-9194"/>
    <x v="0"/>
  </r>
  <r>
    <n v="638"/>
    <x v="59"/>
    <d v="2015-02-13T00:00:00"/>
    <n v="32"/>
    <s v="VENTA BIENES"/>
    <n v="9194"/>
    <x v="1"/>
  </r>
  <r>
    <n v="638"/>
    <x v="59"/>
    <d v="2015-02-13T00:00:00"/>
    <n v="46"/>
    <s v="RECARGOS MORA EXCLUIDOS"/>
    <n v="-8550"/>
    <x v="0"/>
  </r>
  <r>
    <n v="638"/>
    <x v="59"/>
    <d v="2015-02-13T00:00:00"/>
    <n v="46"/>
    <s v="RECARGOS MORA EXCLUIDOS"/>
    <n v="8550"/>
    <x v="1"/>
  </r>
  <r>
    <n v="638"/>
    <x v="59"/>
    <d v="2015-02-13T00:00:00"/>
    <n v="56"/>
    <s v="INTERESES FINANCIACION CONEXION"/>
    <n v="-328047"/>
    <x v="0"/>
  </r>
  <r>
    <n v="638"/>
    <x v="59"/>
    <d v="2015-02-13T00:00:00"/>
    <n v="56"/>
    <s v="INTERESES FINANCIACION CONEXION"/>
    <n v="328047"/>
    <x v="1"/>
  </r>
  <r>
    <n v="638"/>
    <x v="59"/>
    <d v="2015-02-13T00:00:00"/>
    <n v="58"/>
    <s v="INTERESES FINANCIACION CREDITO BRILLA"/>
    <n v="-77550"/>
    <x v="0"/>
  </r>
  <r>
    <n v="638"/>
    <x v="59"/>
    <d v="2015-02-13T00:00:00"/>
    <n v="58"/>
    <s v="INTERESES FINANCIACION CREDITO BRILLA"/>
    <n v="77550"/>
    <x v="1"/>
  </r>
  <r>
    <n v="638"/>
    <x v="59"/>
    <d v="2015-02-13T00:00:00"/>
    <n v="60"/>
    <s v="SEGURO BRILLA"/>
    <n v="-1560"/>
    <x v="0"/>
  </r>
  <r>
    <n v="638"/>
    <x v="59"/>
    <d v="2015-02-13T00:00:00"/>
    <n v="60"/>
    <s v="SEGURO BRILLA"/>
    <n v="1560"/>
    <x v="1"/>
  </r>
  <r>
    <n v="638"/>
    <x v="59"/>
    <d v="2015-02-13T00:00:00"/>
    <n v="81"/>
    <s v="SERVICIOS VARIOS GRAVADO"/>
    <n v="-1400"/>
    <x v="0"/>
  </r>
  <r>
    <n v="638"/>
    <x v="59"/>
    <d v="2015-02-13T00:00:00"/>
    <n v="81"/>
    <s v="SERVICIOS VARIOS GRAVADO"/>
    <n v="1400"/>
    <x v="1"/>
  </r>
  <r>
    <n v="638"/>
    <x v="59"/>
    <d v="2015-02-13T00:00:00"/>
    <n v="98"/>
    <s v="REFINANCIACION"/>
    <n v="-105763"/>
    <x v="0"/>
  </r>
  <r>
    <n v="638"/>
    <x v="59"/>
    <d v="2015-02-13T00:00:00"/>
    <n v="98"/>
    <s v="REFINANCIACION"/>
    <n v="105763"/>
    <x v="1"/>
  </r>
  <r>
    <n v="638"/>
    <x v="59"/>
    <d v="2015-02-13T00:00:00"/>
    <n v="103"/>
    <s v="INTERESES FINANC RED INTERNA"/>
    <n v="-78325"/>
    <x v="0"/>
  </r>
  <r>
    <n v="638"/>
    <x v="59"/>
    <d v="2015-02-13T00:00:00"/>
    <n v="103"/>
    <s v="INTERESES FINANC RED INTERNA"/>
    <n v="78325"/>
    <x v="1"/>
  </r>
  <r>
    <n v="638"/>
    <x v="59"/>
    <d v="2015-02-13T00:00:00"/>
    <n v="108"/>
    <s v="RED INTERNA GRAVADA BASE 4"/>
    <n v="-55110"/>
    <x v="0"/>
  </r>
  <r>
    <n v="638"/>
    <x v="59"/>
    <d v="2015-02-13T00:00:00"/>
    <n v="108"/>
    <s v="RED INTERNA GRAVADA BASE 4"/>
    <n v="55110"/>
    <x v="1"/>
  </r>
  <r>
    <n v="639"/>
    <x v="60"/>
    <d v="2015-02-13T00:00:00"/>
    <n v="4"/>
    <s v="CARGO POR CONEXIÓN"/>
    <n v="-51383"/>
    <x v="0"/>
  </r>
  <r>
    <n v="639"/>
    <x v="60"/>
    <d v="2015-02-13T00:00:00"/>
    <n v="4"/>
    <s v="CARGO POR CONEXIÓN"/>
    <n v="51383"/>
    <x v="1"/>
  </r>
  <r>
    <n v="639"/>
    <x v="60"/>
    <d v="2015-02-13T00:00:00"/>
    <n v="7"/>
    <s v="CONSUMO"/>
    <n v="-1580411"/>
    <x v="0"/>
  </r>
  <r>
    <n v="639"/>
    <x v="60"/>
    <d v="2015-02-13T00:00:00"/>
    <n v="7"/>
    <s v="CONSUMO"/>
    <n v="1580411"/>
    <x v="1"/>
  </r>
  <r>
    <n v="639"/>
    <x v="60"/>
    <d v="2015-02-13T00:00:00"/>
    <n v="17"/>
    <s v="RECONEXION"/>
    <n v="-30847"/>
    <x v="0"/>
  </r>
  <r>
    <n v="639"/>
    <x v="60"/>
    <d v="2015-02-13T00:00:00"/>
    <n v="17"/>
    <s v="RECONEXION"/>
    <n v="30847"/>
    <x v="1"/>
  </r>
  <r>
    <n v="639"/>
    <x v="60"/>
    <d v="2015-02-13T00:00:00"/>
    <n v="24"/>
    <s v="REVISION PERIODICA"/>
    <n v="-74289"/>
    <x v="0"/>
  </r>
  <r>
    <n v="639"/>
    <x v="60"/>
    <d v="2015-02-13T00:00:00"/>
    <n v="24"/>
    <s v="REVISION PERIODICA"/>
    <n v="74289"/>
    <x v="1"/>
  </r>
  <r>
    <n v="639"/>
    <x v="60"/>
    <d v="2015-02-13T00:00:00"/>
    <n v="28"/>
    <s v="SERVICIOS ASOCIADOS CARGO POR CONEXIÓN"/>
    <n v="-45036"/>
    <x v="0"/>
  </r>
  <r>
    <n v="639"/>
    <x v="60"/>
    <d v="2015-02-13T00:00:00"/>
    <n v="28"/>
    <s v="SERVICIOS ASOCIADOS CARGO POR CONEXIÓN"/>
    <n v="45036"/>
    <x v="1"/>
  </r>
  <r>
    <n v="639"/>
    <x v="60"/>
    <d v="2015-02-13T00:00:00"/>
    <n v="30"/>
    <s v="SUBSIDIO"/>
    <n v="-725943"/>
    <x v="1"/>
  </r>
  <r>
    <n v="639"/>
    <x v="60"/>
    <d v="2015-02-13T00:00:00"/>
    <n v="30"/>
    <s v="SUBSIDIO"/>
    <n v="725943"/>
    <x v="0"/>
  </r>
  <r>
    <n v="639"/>
    <x v="60"/>
    <d v="2015-02-13T00:00:00"/>
    <n v="46"/>
    <s v="RECARGOS MORA EXCLUIDOS"/>
    <n v="-21345"/>
    <x v="0"/>
  </r>
  <r>
    <n v="639"/>
    <x v="60"/>
    <d v="2015-02-13T00:00:00"/>
    <n v="46"/>
    <s v="RECARGOS MORA EXCLUIDOS"/>
    <n v="21345"/>
    <x v="1"/>
  </r>
  <r>
    <n v="639"/>
    <x v="60"/>
    <d v="2015-02-13T00:00:00"/>
    <n v="49"/>
    <s v="GENERACION SALDO A FAVOR"/>
    <n v="-17112"/>
    <x v="0"/>
  </r>
  <r>
    <n v="639"/>
    <x v="60"/>
    <d v="2015-02-13T00:00:00"/>
    <n v="49"/>
    <s v="GENERACION SALDO A FAVOR"/>
    <n v="17112"/>
    <x v="1"/>
  </r>
  <r>
    <n v="639"/>
    <x v="60"/>
    <d v="2015-02-13T00:00:00"/>
    <n v="52"/>
    <s v="LIBERTY MERCADO ASEGURADO"/>
    <n v="-132038"/>
    <x v="0"/>
  </r>
  <r>
    <n v="639"/>
    <x v="60"/>
    <d v="2015-02-13T00:00:00"/>
    <n v="52"/>
    <s v="LIBERTY MERCADO ASEGURADO"/>
    <n v="132038"/>
    <x v="1"/>
  </r>
  <r>
    <n v="639"/>
    <x v="60"/>
    <d v="2015-02-13T00:00:00"/>
    <n v="56"/>
    <s v="INTERESES FINANCIACION CONEXION"/>
    <n v="-279903"/>
    <x v="0"/>
  </r>
  <r>
    <n v="639"/>
    <x v="60"/>
    <d v="2015-02-13T00:00:00"/>
    <n v="56"/>
    <s v="INTERESES FINANCIACION CONEXION"/>
    <n v="279903"/>
    <x v="1"/>
  </r>
  <r>
    <n v="639"/>
    <x v="60"/>
    <d v="2015-02-13T00:00:00"/>
    <n v="58"/>
    <s v="INTERESES FINANCIACION CREDITO BRILLA"/>
    <n v="-677518"/>
    <x v="0"/>
  </r>
  <r>
    <n v="639"/>
    <x v="60"/>
    <d v="2015-02-13T00:00:00"/>
    <n v="58"/>
    <s v="INTERESES FINANCIACION CREDITO BRILLA"/>
    <n v="677518"/>
    <x v="1"/>
  </r>
  <r>
    <n v="639"/>
    <x v="60"/>
    <d v="2015-02-13T00:00:00"/>
    <n v="60"/>
    <s v="SEGURO BRILLA"/>
    <n v="-5726"/>
    <x v="0"/>
  </r>
  <r>
    <n v="639"/>
    <x v="60"/>
    <d v="2015-02-13T00:00:00"/>
    <n v="60"/>
    <s v="SEGURO BRILLA"/>
    <n v="5726"/>
    <x v="1"/>
  </r>
  <r>
    <n v="639"/>
    <x v="60"/>
    <d v="2015-02-13T00:00:00"/>
    <n v="98"/>
    <s v="REFINANCIACION"/>
    <n v="-57555"/>
    <x v="0"/>
  </r>
  <r>
    <n v="639"/>
    <x v="60"/>
    <d v="2015-02-13T00:00:00"/>
    <n v="98"/>
    <s v="REFINANCIACION"/>
    <n v="57555"/>
    <x v="1"/>
  </r>
  <r>
    <n v="639"/>
    <x v="60"/>
    <d v="2015-02-13T00:00:00"/>
    <n v="103"/>
    <s v="INTERESES FINANC RED INTERNA"/>
    <n v="-161035"/>
    <x v="0"/>
  </r>
  <r>
    <n v="639"/>
    <x v="60"/>
    <d v="2015-02-13T00:00:00"/>
    <n v="103"/>
    <s v="INTERESES FINANC RED INTERNA"/>
    <n v="161035"/>
    <x v="1"/>
  </r>
  <r>
    <n v="639"/>
    <x v="60"/>
    <d v="2015-02-13T00:00:00"/>
    <n v="108"/>
    <s v="RED INTERNA GRAVADA BASE 4"/>
    <n v="-99350"/>
    <x v="0"/>
  </r>
  <r>
    <n v="639"/>
    <x v="60"/>
    <d v="2015-02-13T00:00:00"/>
    <n v="108"/>
    <s v="RED INTERNA GRAVADA BASE 4"/>
    <n v="99350"/>
    <x v="1"/>
  </r>
  <r>
    <n v="639"/>
    <x v="60"/>
    <d v="2015-02-13T00:00:00"/>
    <n v="110"/>
    <s v="SERVICIO ASOCIADO RED INTERNA BASE 4"/>
    <n v="-55902"/>
    <x v="0"/>
  </r>
  <r>
    <n v="639"/>
    <x v="60"/>
    <d v="2015-02-13T00:00:00"/>
    <n v="110"/>
    <s v="SERVICIO ASOCIADO RED INTERNA BASE 4"/>
    <n v="55902"/>
    <x v="1"/>
  </r>
  <r>
    <n v="640"/>
    <x v="61"/>
    <d v="2015-02-13T00:00:00"/>
    <n v="4"/>
    <s v="CARGO POR CONEXIÓN"/>
    <n v="-2661"/>
    <x v="0"/>
  </r>
  <r>
    <n v="640"/>
    <x v="61"/>
    <d v="2015-02-13T00:00:00"/>
    <n v="4"/>
    <s v="CARGO POR CONEXIÓN"/>
    <n v="2661"/>
    <x v="1"/>
  </r>
  <r>
    <n v="640"/>
    <x v="61"/>
    <d v="2015-02-13T00:00:00"/>
    <n v="7"/>
    <s v="CONSUMO"/>
    <n v="-359926"/>
    <x v="0"/>
  </r>
  <r>
    <n v="640"/>
    <x v="61"/>
    <d v="2015-02-13T00:00:00"/>
    <n v="7"/>
    <s v="CONSUMO"/>
    <n v="359926"/>
    <x v="1"/>
  </r>
  <r>
    <n v="640"/>
    <x v="61"/>
    <d v="2015-02-13T00:00:00"/>
    <n v="17"/>
    <s v="RECONEXION"/>
    <n v="-5775"/>
    <x v="0"/>
  </r>
  <r>
    <n v="640"/>
    <x v="61"/>
    <d v="2015-02-13T00:00:00"/>
    <n v="17"/>
    <s v="RECONEXION"/>
    <n v="5775"/>
    <x v="1"/>
  </r>
  <r>
    <n v="640"/>
    <x v="61"/>
    <d v="2015-02-13T00:00:00"/>
    <n v="24"/>
    <s v="REVISION PERIODICA"/>
    <n v="-18204"/>
    <x v="0"/>
  </r>
  <r>
    <n v="640"/>
    <x v="61"/>
    <d v="2015-02-13T00:00:00"/>
    <n v="24"/>
    <s v="REVISION PERIODICA"/>
    <n v="18204"/>
    <x v="1"/>
  </r>
  <r>
    <n v="640"/>
    <x v="61"/>
    <d v="2015-02-13T00:00:00"/>
    <n v="28"/>
    <s v="SERVICIOS ASOCIADOS CARGO POR CONEXIÓN"/>
    <n v="-8428"/>
    <x v="0"/>
  </r>
  <r>
    <n v="640"/>
    <x v="61"/>
    <d v="2015-02-13T00:00:00"/>
    <n v="28"/>
    <s v="SERVICIOS ASOCIADOS CARGO POR CONEXIÓN"/>
    <n v="8428"/>
    <x v="1"/>
  </r>
  <r>
    <n v="640"/>
    <x v="61"/>
    <d v="2015-02-13T00:00:00"/>
    <n v="30"/>
    <s v="SUBSIDIO"/>
    <n v="-188494"/>
    <x v="1"/>
  </r>
  <r>
    <n v="640"/>
    <x v="61"/>
    <d v="2015-02-13T00:00:00"/>
    <n v="30"/>
    <s v="SUBSIDIO"/>
    <n v="188494"/>
    <x v="0"/>
  </r>
  <r>
    <n v="640"/>
    <x v="61"/>
    <d v="2015-02-13T00:00:00"/>
    <n v="46"/>
    <s v="RECARGOS MORA EXCLUIDOS"/>
    <n v="-5653"/>
    <x v="0"/>
  </r>
  <r>
    <n v="640"/>
    <x v="61"/>
    <d v="2015-02-13T00:00:00"/>
    <n v="46"/>
    <s v="RECARGOS MORA EXCLUIDOS"/>
    <n v="5653"/>
    <x v="1"/>
  </r>
  <r>
    <n v="640"/>
    <x v="61"/>
    <d v="2015-02-13T00:00:00"/>
    <n v="52"/>
    <s v="LIBERTY MERCADO ASEGURADO"/>
    <n v="-70793"/>
    <x v="0"/>
  </r>
  <r>
    <n v="640"/>
    <x v="61"/>
    <d v="2015-02-13T00:00:00"/>
    <n v="52"/>
    <s v="LIBERTY MERCADO ASEGURADO"/>
    <n v="70793"/>
    <x v="1"/>
  </r>
  <r>
    <n v="640"/>
    <x v="61"/>
    <d v="2015-02-13T00:00:00"/>
    <n v="56"/>
    <s v="INTERESES FINANCIACION CONEXION"/>
    <n v="-66134"/>
    <x v="0"/>
  </r>
  <r>
    <n v="640"/>
    <x v="61"/>
    <d v="2015-02-13T00:00:00"/>
    <n v="56"/>
    <s v="INTERESES FINANCIACION CONEXION"/>
    <n v="66134"/>
    <x v="1"/>
  </r>
  <r>
    <n v="640"/>
    <x v="61"/>
    <d v="2015-02-13T00:00:00"/>
    <n v="58"/>
    <s v="INTERESES FINANCIACION CREDITO BRILLA"/>
    <n v="-551178"/>
    <x v="0"/>
  </r>
  <r>
    <n v="640"/>
    <x v="61"/>
    <d v="2015-02-13T00:00:00"/>
    <n v="58"/>
    <s v="INTERESES FINANCIACION CREDITO BRILLA"/>
    <n v="551178"/>
    <x v="1"/>
  </r>
  <r>
    <n v="640"/>
    <x v="61"/>
    <d v="2015-02-13T00:00:00"/>
    <n v="60"/>
    <s v="SEGURO BRILLA"/>
    <n v="-3711"/>
    <x v="0"/>
  </r>
  <r>
    <n v="640"/>
    <x v="61"/>
    <d v="2015-02-13T00:00:00"/>
    <n v="60"/>
    <s v="SEGURO BRILLA"/>
    <n v="3711"/>
    <x v="1"/>
  </r>
  <r>
    <n v="640"/>
    <x v="61"/>
    <d v="2015-02-13T00:00:00"/>
    <n v="98"/>
    <s v="REFINANCIACION"/>
    <n v="-75970"/>
    <x v="0"/>
  </r>
  <r>
    <n v="640"/>
    <x v="61"/>
    <d v="2015-02-13T00:00:00"/>
    <n v="98"/>
    <s v="REFINANCIACION"/>
    <n v="75970"/>
    <x v="1"/>
  </r>
  <r>
    <n v="640"/>
    <x v="61"/>
    <d v="2015-02-13T00:00:00"/>
    <n v="103"/>
    <s v="INTERESES FINANC RED INTERNA"/>
    <n v="-29839"/>
    <x v="0"/>
  </r>
  <r>
    <n v="640"/>
    <x v="61"/>
    <d v="2015-02-13T00:00:00"/>
    <n v="103"/>
    <s v="INTERESES FINANC RED INTERNA"/>
    <n v="29839"/>
    <x v="1"/>
  </r>
  <r>
    <n v="640"/>
    <x v="61"/>
    <d v="2015-02-13T00:00:00"/>
    <n v="108"/>
    <s v="RED INTERNA GRAVADA BASE 4"/>
    <n v="-5693"/>
    <x v="0"/>
  </r>
  <r>
    <n v="640"/>
    <x v="61"/>
    <d v="2015-02-13T00:00:00"/>
    <n v="108"/>
    <s v="RED INTERNA GRAVADA BASE 4"/>
    <n v="5693"/>
    <x v="1"/>
  </r>
  <r>
    <n v="640"/>
    <x v="61"/>
    <d v="2015-02-13T00:00:00"/>
    <n v="110"/>
    <s v="SERVICIO ASOCIADO RED INTERNA BASE 4"/>
    <n v="-16468"/>
    <x v="0"/>
  </r>
  <r>
    <n v="640"/>
    <x v="61"/>
    <d v="2015-02-13T00:00:00"/>
    <n v="110"/>
    <s v="SERVICIO ASOCIADO RED INTERNA BASE 4"/>
    <n v="16468"/>
    <x v="1"/>
  </r>
  <r>
    <n v="641"/>
    <x v="62"/>
    <d v="2015-02-13T00:00:00"/>
    <n v="4"/>
    <s v="CARGO POR CONEXIÓN"/>
    <n v="-42670"/>
    <x v="0"/>
  </r>
  <r>
    <n v="641"/>
    <x v="62"/>
    <d v="2015-02-13T00:00:00"/>
    <n v="4"/>
    <s v="CARGO POR CONEXIÓN"/>
    <n v="42670"/>
    <x v="1"/>
  </r>
  <r>
    <n v="641"/>
    <x v="62"/>
    <d v="2015-02-13T00:00:00"/>
    <n v="7"/>
    <s v="CONSUMO"/>
    <n v="-981115"/>
    <x v="0"/>
  </r>
  <r>
    <n v="641"/>
    <x v="62"/>
    <d v="2015-02-13T00:00:00"/>
    <n v="7"/>
    <s v="CONSUMO"/>
    <n v="981115"/>
    <x v="1"/>
  </r>
  <r>
    <n v="641"/>
    <x v="62"/>
    <d v="2015-02-13T00:00:00"/>
    <n v="17"/>
    <s v="RECONEXION"/>
    <n v="-19173"/>
    <x v="0"/>
  </r>
  <r>
    <n v="641"/>
    <x v="62"/>
    <d v="2015-02-13T00:00:00"/>
    <n v="17"/>
    <s v="RECONEXION"/>
    <n v="19173"/>
    <x v="1"/>
  </r>
  <r>
    <n v="641"/>
    <x v="62"/>
    <d v="2015-02-13T00:00:00"/>
    <n v="24"/>
    <s v="REVISION PERIODICA"/>
    <n v="-38041"/>
    <x v="0"/>
  </r>
  <r>
    <n v="641"/>
    <x v="62"/>
    <d v="2015-02-13T00:00:00"/>
    <n v="24"/>
    <s v="REVISION PERIODICA"/>
    <n v="38041"/>
    <x v="1"/>
  </r>
  <r>
    <n v="641"/>
    <x v="62"/>
    <d v="2015-02-13T00:00:00"/>
    <n v="28"/>
    <s v="SERVICIOS ASOCIADOS CARGO POR CONEXIÓN"/>
    <n v="-13057"/>
    <x v="0"/>
  </r>
  <r>
    <n v="641"/>
    <x v="62"/>
    <d v="2015-02-13T00:00:00"/>
    <n v="28"/>
    <s v="SERVICIOS ASOCIADOS CARGO POR CONEXIÓN"/>
    <n v="13057"/>
    <x v="1"/>
  </r>
  <r>
    <n v="641"/>
    <x v="62"/>
    <d v="2015-02-13T00:00:00"/>
    <n v="30"/>
    <s v="SUBSIDIO"/>
    <n v="-467360"/>
    <x v="1"/>
  </r>
  <r>
    <n v="641"/>
    <x v="62"/>
    <d v="2015-02-13T00:00:00"/>
    <n v="30"/>
    <s v="SUBSIDIO"/>
    <n v="467360"/>
    <x v="0"/>
  </r>
  <r>
    <n v="641"/>
    <x v="62"/>
    <d v="2015-02-13T00:00:00"/>
    <n v="46"/>
    <s v="RECARGOS MORA EXCLUIDOS"/>
    <n v="-12051"/>
    <x v="0"/>
  </r>
  <r>
    <n v="641"/>
    <x v="62"/>
    <d v="2015-02-13T00:00:00"/>
    <n v="46"/>
    <s v="RECARGOS MORA EXCLUIDOS"/>
    <n v="12051"/>
    <x v="1"/>
  </r>
  <r>
    <n v="641"/>
    <x v="62"/>
    <d v="2015-02-13T00:00:00"/>
    <n v="52"/>
    <s v="LIBERTY MERCADO ASEGURADO"/>
    <n v="-109387"/>
    <x v="0"/>
  </r>
  <r>
    <n v="641"/>
    <x v="62"/>
    <d v="2015-02-13T00:00:00"/>
    <n v="52"/>
    <s v="LIBERTY MERCADO ASEGURADO"/>
    <n v="109387"/>
    <x v="1"/>
  </r>
  <r>
    <n v="641"/>
    <x v="62"/>
    <d v="2015-02-13T00:00:00"/>
    <n v="56"/>
    <s v="INTERESES FINANCIACION CONEXION"/>
    <n v="-131824"/>
    <x v="0"/>
  </r>
  <r>
    <n v="641"/>
    <x v="62"/>
    <d v="2015-02-13T00:00:00"/>
    <n v="56"/>
    <s v="INTERESES FINANCIACION CONEXION"/>
    <n v="131824"/>
    <x v="1"/>
  </r>
  <r>
    <n v="641"/>
    <x v="62"/>
    <d v="2015-02-13T00:00:00"/>
    <n v="58"/>
    <s v="INTERESES FINANCIACION CREDITO BRILLA"/>
    <n v="-773374"/>
    <x v="0"/>
  </r>
  <r>
    <n v="641"/>
    <x v="62"/>
    <d v="2015-02-13T00:00:00"/>
    <n v="58"/>
    <s v="INTERESES FINANCIACION CREDITO BRILLA"/>
    <n v="773374"/>
    <x v="1"/>
  </r>
  <r>
    <n v="641"/>
    <x v="62"/>
    <d v="2015-02-13T00:00:00"/>
    <n v="60"/>
    <s v="SEGURO BRILLA"/>
    <n v="-9186"/>
    <x v="0"/>
  </r>
  <r>
    <n v="641"/>
    <x v="62"/>
    <d v="2015-02-13T00:00:00"/>
    <n v="60"/>
    <s v="SEGURO BRILLA"/>
    <n v="9186"/>
    <x v="1"/>
  </r>
  <r>
    <n v="641"/>
    <x v="62"/>
    <d v="2015-02-13T00:00:00"/>
    <n v="98"/>
    <s v="REFINANCIACION"/>
    <n v="-67897"/>
    <x v="0"/>
  </r>
  <r>
    <n v="641"/>
    <x v="62"/>
    <d v="2015-02-13T00:00:00"/>
    <n v="98"/>
    <s v="REFINANCIACION"/>
    <n v="67897"/>
    <x v="1"/>
  </r>
  <r>
    <n v="641"/>
    <x v="62"/>
    <d v="2015-02-13T00:00:00"/>
    <n v="103"/>
    <s v="INTERESES FINANC RED INTERNA"/>
    <n v="-91481"/>
    <x v="0"/>
  </r>
  <r>
    <n v="641"/>
    <x v="62"/>
    <d v="2015-02-13T00:00:00"/>
    <n v="103"/>
    <s v="INTERESES FINANC RED INTERNA"/>
    <n v="91481"/>
    <x v="1"/>
  </r>
  <r>
    <n v="641"/>
    <x v="62"/>
    <d v="2015-02-13T00:00:00"/>
    <n v="108"/>
    <s v="RED INTERNA GRAVADA BASE 4"/>
    <n v="-80921"/>
    <x v="0"/>
  </r>
  <r>
    <n v="641"/>
    <x v="62"/>
    <d v="2015-02-13T00:00:00"/>
    <n v="108"/>
    <s v="RED INTERNA GRAVADA BASE 4"/>
    <n v="80921"/>
    <x v="1"/>
  </r>
  <r>
    <n v="641"/>
    <x v="62"/>
    <d v="2015-02-13T00:00:00"/>
    <n v="110"/>
    <s v="SERVICIO ASOCIADO RED INTERNA BASE 4"/>
    <n v="-25609"/>
    <x v="0"/>
  </r>
  <r>
    <n v="641"/>
    <x v="62"/>
    <d v="2015-02-13T00:00:00"/>
    <n v="110"/>
    <s v="SERVICIO ASOCIADO RED INTERNA BASE 4"/>
    <n v="25609"/>
    <x v="1"/>
  </r>
  <r>
    <n v="642"/>
    <x v="63"/>
    <d v="2015-02-13T00:00:00"/>
    <n v="1"/>
    <s v="ANTICIPOS"/>
    <n v="-1533"/>
    <x v="0"/>
  </r>
  <r>
    <n v="642"/>
    <x v="63"/>
    <d v="2015-02-13T00:00:00"/>
    <n v="1"/>
    <s v="ANTICIPOS"/>
    <n v="1533"/>
    <x v="1"/>
  </r>
  <r>
    <n v="642"/>
    <x v="63"/>
    <d v="2015-02-13T00:00:00"/>
    <n v="4"/>
    <s v="CARGO POR CONEXIÓN"/>
    <n v="-3309"/>
    <x v="0"/>
  </r>
  <r>
    <n v="642"/>
    <x v="63"/>
    <d v="2015-02-13T00:00:00"/>
    <n v="4"/>
    <s v="CARGO POR CONEXIÓN"/>
    <n v="3309"/>
    <x v="1"/>
  </r>
  <r>
    <n v="642"/>
    <x v="63"/>
    <d v="2015-02-13T00:00:00"/>
    <n v="7"/>
    <s v="CONSUMO"/>
    <n v="-806268"/>
    <x v="0"/>
  </r>
  <r>
    <n v="642"/>
    <x v="63"/>
    <d v="2015-02-13T00:00:00"/>
    <n v="7"/>
    <s v="CONSUMO"/>
    <n v="806268"/>
    <x v="1"/>
  </r>
  <r>
    <n v="642"/>
    <x v="63"/>
    <d v="2015-02-13T00:00:00"/>
    <n v="17"/>
    <s v="RECONEXION"/>
    <n v="-2136"/>
    <x v="0"/>
  </r>
  <r>
    <n v="642"/>
    <x v="63"/>
    <d v="2015-02-13T00:00:00"/>
    <n v="17"/>
    <s v="RECONEXION"/>
    <n v="2136"/>
    <x v="1"/>
  </r>
  <r>
    <n v="642"/>
    <x v="63"/>
    <d v="2015-02-13T00:00:00"/>
    <n v="30"/>
    <s v="SUBSIDIO"/>
    <n v="-467260"/>
    <x v="1"/>
  </r>
  <r>
    <n v="642"/>
    <x v="63"/>
    <d v="2015-02-13T00:00:00"/>
    <n v="30"/>
    <s v="SUBSIDIO"/>
    <n v="467260"/>
    <x v="0"/>
  </r>
  <r>
    <n v="642"/>
    <x v="63"/>
    <d v="2015-02-13T00:00:00"/>
    <n v="46"/>
    <s v="RECARGOS MORA EXCLUIDOS"/>
    <n v="-6425"/>
    <x v="0"/>
  </r>
  <r>
    <n v="642"/>
    <x v="63"/>
    <d v="2015-02-13T00:00:00"/>
    <n v="46"/>
    <s v="RECARGOS MORA EXCLUIDOS"/>
    <n v="6425"/>
    <x v="1"/>
  </r>
  <r>
    <n v="642"/>
    <x v="63"/>
    <d v="2015-02-13T00:00:00"/>
    <n v="52"/>
    <s v="LIBERTY MERCADO ASEGURADO"/>
    <n v="-26800"/>
    <x v="0"/>
  </r>
  <r>
    <n v="642"/>
    <x v="63"/>
    <d v="2015-02-13T00:00:00"/>
    <n v="52"/>
    <s v="LIBERTY MERCADO ASEGURADO"/>
    <n v="26800"/>
    <x v="1"/>
  </r>
  <r>
    <n v="642"/>
    <x v="63"/>
    <d v="2015-02-13T00:00:00"/>
    <n v="56"/>
    <s v="INTERESES FINANCIACION CONEXION"/>
    <n v="-26552"/>
    <x v="0"/>
  </r>
  <r>
    <n v="642"/>
    <x v="63"/>
    <d v="2015-02-13T00:00:00"/>
    <n v="56"/>
    <s v="INTERESES FINANCIACION CONEXION"/>
    <n v="26552"/>
    <x v="1"/>
  </r>
  <r>
    <n v="642"/>
    <x v="63"/>
    <d v="2015-02-13T00:00:00"/>
    <n v="98"/>
    <s v="REFINANCIACION"/>
    <n v="-4555"/>
    <x v="0"/>
  </r>
  <r>
    <n v="642"/>
    <x v="63"/>
    <d v="2015-02-13T00:00:00"/>
    <n v="98"/>
    <s v="REFINANCIACION"/>
    <n v="4555"/>
    <x v="1"/>
  </r>
  <r>
    <n v="642"/>
    <x v="63"/>
    <d v="2015-02-13T00:00:00"/>
    <n v="103"/>
    <s v="INTERESES FINANC RED INTERNA"/>
    <n v="-596540"/>
    <x v="0"/>
  </r>
  <r>
    <n v="642"/>
    <x v="63"/>
    <d v="2015-02-13T00:00:00"/>
    <n v="103"/>
    <s v="INTERESES FINANC RED INTERNA"/>
    <n v="596540"/>
    <x v="1"/>
  </r>
  <r>
    <n v="642"/>
    <x v="63"/>
    <d v="2015-02-13T00:00:00"/>
    <n v="108"/>
    <s v="RED INTERNA GRAVADA BASE 4"/>
    <n v="-226504"/>
    <x v="0"/>
  </r>
  <r>
    <n v="642"/>
    <x v="63"/>
    <d v="2015-02-13T00:00:00"/>
    <n v="108"/>
    <s v="RED INTERNA GRAVADA BASE 4"/>
    <n v="226504"/>
    <x v="1"/>
  </r>
  <r>
    <n v="642"/>
    <x v="63"/>
    <d v="2015-02-13T00:00:00"/>
    <n v="110"/>
    <s v="SERVICIO ASOCIADO RED INTERNA BASE 4"/>
    <n v="-359"/>
    <x v="0"/>
  </r>
  <r>
    <n v="642"/>
    <x v="63"/>
    <d v="2015-02-13T00:00:00"/>
    <n v="110"/>
    <s v="SERVICIO ASOCIADO RED INTERNA BASE 4"/>
    <n v="359"/>
    <x v="1"/>
  </r>
  <r>
    <n v="646"/>
    <x v="64"/>
    <d v="2015-02-13T00:00:00"/>
    <n v="4"/>
    <s v="CARGO POR CONEXIÓN"/>
    <n v="-70"/>
    <x v="0"/>
  </r>
  <r>
    <n v="646"/>
    <x v="64"/>
    <d v="2015-02-13T00:00:00"/>
    <n v="4"/>
    <s v="CARGO POR CONEXIÓN"/>
    <n v="70"/>
    <x v="1"/>
  </r>
  <r>
    <n v="646"/>
    <x v="64"/>
    <d v="2015-02-13T00:00:00"/>
    <n v="7"/>
    <s v="CONSUMO"/>
    <n v="-72412"/>
    <x v="0"/>
  </r>
  <r>
    <n v="646"/>
    <x v="64"/>
    <d v="2015-02-13T00:00:00"/>
    <n v="7"/>
    <s v="CONSUMO"/>
    <n v="72412"/>
    <x v="1"/>
  </r>
  <r>
    <n v="646"/>
    <x v="64"/>
    <d v="2015-02-13T00:00:00"/>
    <n v="30"/>
    <s v="SUBSIDIO"/>
    <n v="-40296"/>
    <x v="1"/>
  </r>
  <r>
    <n v="646"/>
    <x v="64"/>
    <d v="2015-02-13T00:00:00"/>
    <n v="30"/>
    <s v="SUBSIDIO"/>
    <n v="40296"/>
    <x v="0"/>
  </r>
  <r>
    <n v="646"/>
    <x v="64"/>
    <d v="2015-02-13T00:00:00"/>
    <n v="46"/>
    <s v="RECARGOS MORA EXCLUIDOS"/>
    <n v="-1304"/>
    <x v="0"/>
  </r>
  <r>
    <n v="646"/>
    <x v="64"/>
    <d v="2015-02-13T00:00:00"/>
    <n v="46"/>
    <s v="RECARGOS MORA EXCLUIDOS"/>
    <n v="1304"/>
    <x v="1"/>
  </r>
  <r>
    <n v="646"/>
    <x v="64"/>
    <d v="2015-02-13T00:00:00"/>
    <n v="56"/>
    <s v="INTERESES FINANCIACION CONEXION"/>
    <n v="-239"/>
    <x v="0"/>
  </r>
  <r>
    <n v="646"/>
    <x v="64"/>
    <d v="2015-02-13T00:00:00"/>
    <n v="56"/>
    <s v="INTERESES FINANCIACION CONEXION"/>
    <n v="239"/>
    <x v="1"/>
  </r>
  <r>
    <n v="646"/>
    <x v="64"/>
    <d v="2015-02-13T00:00:00"/>
    <n v="81"/>
    <s v="SERVICIOS VARIOS GRAVADO"/>
    <n v="-2800"/>
    <x v="0"/>
  </r>
  <r>
    <n v="646"/>
    <x v="64"/>
    <d v="2015-02-13T00:00:00"/>
    <n v="81"/>
    <s v="SERVICIOS VARIOS GRAVADO"/>
    <n v="2800"/>
    <x v="1"/>
  </r>
  <r>
    <n v="646"/>
    <x v="64"/>
    <d v="2015-02-13T00:00:00"/>
    <n v="103"/>
    <s v="INTERESES FINANC RED INTERNA"/>
    <n v="-47137"/>
    <x v="0"/>
  </r>
  <r>
    <n v="646"/>
    <x v="64"/>
    <d v="2015-02-13T00:00:00"/>
    <n v="103"/>
    <s v="INTERESES FINANC RED INTERNA"/>
    <n v="47137"/>
    <x v="1"/>
  </r>
  <r>
    <n v="646"/>
    <x v="64"/>
    <d v="2015-02-13T00:00:00"/>
    <n v="108"/>
    <s v="RED INTERNA GRAVADA BASE 4"/>
    <n v="-13661"/>
    <x v="0"/>
  </r>
  <r>
    <n v="646"/>
    <x v="64"/>
    <d v="2015-02-13T00:00:00"/>
    <n v="108"/>
    <s v="RED INTERNA GRAVADA BASE 4"/>
    <n v="13661"/>
    <x v="1"/>
  </r>
  <r>
    <n v="648"/>
    <x v="65"/>
    <d v="2015-02-13T00:00:00"/>
    <n v="4"/>
    <s v="CARGO POR CONEXIÓN"/>
    <n v="-70"/>
    <x v="0"/>
  </r>
  <r>
    <n v="648"/>
    <x v="65"/>
    <d v="2015-02-13T00:00:00"/>
    <n v="4"/>
    <s v="CARGO POR CONEXIÓN"/>
    <n v="70"/>
    <x v="1"/>
  </r>
  <r>
    <n v="648"/>
    <x v="65"/>
    <d v="2015-02-13T00:00:00"/>
    <n v="7"/>
    <s v="CONSUMO"/>
    <n v="-109245"/>
    <x v="0"/>
  </r>
  <r>
    <n v="648"/>
    <x v="65"/>
    <d v="2015-02-13T00:00:00"/>
    <n v="7"/>
    <s v="CONSUMO"/>
    <n v="109245"/>
    <x v="1"/>
  </r>
  <r>
    <n v="648"/>
    <x v="65"/>
    <d v="2015-02-13T00:00:00"/>
    <n v="17"/>
    <s v="RECONEXION"/>
    <n v="-965"/>
    <x v="0"/>
  </r>
  <r>
    <n v="648"/>
    <x v="65"/>
    <d v="2015-02-13T00:00:00"/>
    <n v="17"/>
    <s v="RECONEXION"/>
    <n v="965"/>
    <x v="1"/>
  </r>
  <r>
    <n v="648"/>
    <x v="65"/>
    <d v="2015-02-13T00:00:00"/>
    <n v="30"/>
    <s v="SUBSIDIO"/>
    <n v="-59871"/>
    <x v="1"/>
  </r>
  <r>
    <n v="648"/>
    <x v="65"/>
    <d v="2015-02-13T00:00:00"/>
    <n v="30"/>
    <s v="SUBSIDIO"/>
    <n v="59871"/>
    <x v="0"/>
  </r>
  <r>
    <n v="648"/>
    <x v="65"/>
    <d v="2015-02-13T00:00:00"/>
    <n v="46"/>
    <s v="RECARGOS MORA EXCLUIDOS"/>
    <n v="-587"/>
    <x v="0"/>
  </r>
  <r>
    <n v="648"/>
    <x v="65"/>
    <d v="2015-02-13T00:00:00"/>
    <n v="46"/>
    <s v="RECARGOS MORA EXCLUIDOS"/>
    <n v="587"/>
    <x v="1"/>
  </r>
  <r>
    <n v="648"/>
    <x v="65"/>
    <d v="2015-02-13T00:00:00"/>
    <n v="56"/>
    <s v="INTERESES FINANCIACION CONEXION"/>
    <n v="-18077"/>
    <x v="0"/>
  </r>
  <r>
    <n v="648"/>
    <x v="65"/>
    <d v="2015-02-13T00:00:00"/>
    <n v="56"/>
    <s v="INTERESES FINANCIACION CONEXION"/>
    <n v="18077"/>
    <x v="1"/>
  </r>
  <r>
    <n v="648"/>
    <x v="65"/>
    <d v="2015-02-13T00:00:00"/>
    <n v="81"/>
    <s v="SERVICIOS VARIOS GRAVADO"/>
    <n v="-2800"/>
    <x v="0"/>
  </r>
  <r>
    <n v="648"/>
    <x v="65"/>
    <d v="2015-02-13T00:00:00"/>
    <n v="81"/>
    <s v="SERVICIOS VARIOS GRAVADO"/>
    <n v="2800"/>
    <x v="1"/>
  </r>
  <r>
    <n v="648"/>
    <x v="65"/>
    <d v="2015-02-13T00:00:00"/>
    <n v="98"/>
    <s v="REFINANCIACION"/>
    <n v="-5329"/>
    <x v="0"/>
  </r>
  <r>
    <n v="648"/>
    <x v="65"/>
    <d v="2015-02-13T00:00:00"/>
    <n v="98"/>
    <s v="REFINANCIACION"/>
    <n v="5329"/>
    <x v="1"/>
  </r>
  <r>
    <n v="648"/>
    <x v="65"/>
    <d v="2015-02-13T00:00:00"/>
    <n v="103"/>
    <s v="INTERESES FINANC RED INTERNA"/>
    <n v="-47062"/>
    <x v="0"/>
  </r>
  <r>
    <n v="648"/>
    <x v="65"/>
    <d v="2015-02-13T00:00:00"/>
    <n v="103"/>
    <s v="INTERESES FINANC RED INTERNA"/>
    <n v="47062"/>
    <x v="1"/>
  </r>
  <r>
    <n v="648"/>
    <x v="65"/>
    <d v="2015-02-13T00:00:00"/>
    <n v="108"/>
    <s v="RED INTERNA GRAVADA BASE 4"/>
    <n v="-13736"/>
    <x v="0"/>
  </r>
  <r>
    <n v="648"/>
    <x v="65"/>
    <d v="2015-02-13T00:00:00"/>
    <n v="108"/>
    <s v="RED INTERNA GRAVADA BASE 4"/>
    <n v="13736"/>
    <x v="1"/>
  </r>
  <r>
    <n v="649"/>
    <x v="66"/>
    <d v="2015-02-13T00:00:00"/>
    <n v="1"/>
    <s v="ANTICIPOS"/>
    <n v="-59166"/>
    <x v="0"/>
  </r>
  <r>
    <n v="649"/>
    <x v="66"/>
    <d v="2015-02-13T00:00:00"/>
    <n v="1"/>
    <s v="ANTICIPOS"/>
    <n v="59166"/>
    <x v="1"/>
  </r>
  <r>
    <n v="649"/>
    <x v="66"/>
    <d v="2015-02-13T00:00:00"/>
    <n v="4"/>
    <s v="CARGO POR CONEXIÓN"/>
    <n v="-63338"/>
    <x v="0"/>
  </r>
  <r>
    <n v="649"/>
    <x v="66"/>
    <d v="2015-02-13T00:00:00"/>
    <n v="4"/>
    <s v="CARGO POR CONEXIÓN"/>
    <n v="63338"/>
    <x v="1"/>
  </r>
  <r>
    <n v="649"/>
    <x v="66"/>
    <d v="2015-02-13T00:00:00"/>
    <n v="7"/>
    <s v="CONSUMO"/>
    <n v="-1703521"/>
    <x v="0"/>
  </r>
  <r>
    <n v="649"/>
    <x v="66"/>
    <d v="2015-02-13T00:00:00"/>
    <n v="7"/>
    <s v="CONSUMO"/>
    <n v="1703521"/>
    <x v="1"/>
  </r>
  <r>
    <n v="649"/>
    <x v="66"/>
    <d v="2015-02-13T00:00:00"/>
    <n v="17"/>
    <s v="RECONEXION"/>
    <n v="-14394"/>
    <x v="0"/>
  </r>
  <r>
    <n v="649"/>
    <x v="66"/>
    <d v="2015-02-13T00:00:00"/>
    <n v="17"/>
    <s v="RECONEXION"/>
    <n v="14394"/>
    <x v="1"/>
  </r>
  <r>
    <n v="649"/>
    <x v="66"/>
    <d v="2015-02-13T00:00:00"/>
    <n v="30"/>
    <s v="SUBSIDIO"/>
    <n v="-936822"/>
    <x v="1"/>
  </r>
  <r>
    <n v="649"/>
    <x v="66"/>
    <d v="2015-02-13T00:00:00"/>
    <n v="30"/>
    <s v="SUBSIDIO"/>
    <n v="936822"/>
    <x v="0"/>
  </r>
  <r>
    <n v="649"/>
    <x v="66"/>
    <d v="2015-02-13T00:00:00"/>
    <n v="46"/>
    <s v="RECARGOS MORA EXCLUIDOS"/>
    <n v="-9713"/>
    <x v="0"/>
  </r>
  <r>
    <n v="649"/>
    <x v="66"/>
    <d v="2015-02-13T00:00:00"/>
    <n v="46"/>
    <s v="RECARGOS MORA EXCLUIDOS"/>
    <n v="9713"/>
    <x v="1"/>
  </r>
  <r>
    <n v="649"/>
    <x v="66"/>
    <d v="2015-02-13T00:00:00"/>
    <n v="49"/>
    <s v="GENERACION SALDO A FAVOR"/>
    <n v="-14641"/>
    <x v="0"/>
  </r>
  <r>
    <n v="649"/>
    <x v="66"/>
    <d v="2015-02-13T00:00:00"/>
    <n v="49"/>
    <s v="GENERACION SALDO A FAVOR"/>
    <n v="14641"/>
    <x v="1"/>
  </r>
  <r>
    <n v="649"/>
    <x v="66"/>
    <d v="2015-02-13T00:00:00"/>
    <n v="52"/>
    <s v="LIBERTY MERCADO ASEGURADO"/>
    <n v="-6700"/>
    <x v="0"/>
  </r>
  <r>
    <n v="649"/>
    <x v="66"/>
    <d v="2015-02-13T00:00:00"/>
    <n v="52"/>
    <s v="LIBERTY MERCADO ASEGURADO"/>
    <n v="6700"/>
    <x v="1"/>
  </r>
  <r>
    <n v="649"/>
    <x v="66"/>
    <d v="2015-02-13T00:00:00"/>
    <n v="56"/>
    <s v="INTERESES FINANCIACION CONEXION"/>
    <n v="-274572"/>
    <x v="0"/>
  </r>
  <r>
    <n v="649"/>
    <x v="66"/>
    <d v="2015-02-13T00:00:00"/>
    <n v="56"/>
    <s v="INTERESES FINANCIACION CONEXION"/>
    <n v="274572"/>
    <x v="1"/>
  </r>
  <r>
    <n v="649"/>
    <x v="66"/>
    <d v="2015-02-13T00:00:00"/>
    <n v="98"/>
    <s v="REFINANCIACION"/>
    <n v="-5702"/>
    <x v="0"/>
  </r>
  <r>
    <n v="649"/>
    <x v="66"/>
    <d v="2015-02-13T00:00:00"/>
    <n v="98"/>
    <s v="REFINANCIACION"/>
    <n v="5702"/>
    <x v="1"/>
  </r>
  <r>
    <n v="649"/>
    <x v="66"/>
    <d v="2015-02-13T00:00:00"/>
    <n v="103"/>
    <s v="INTERESES FINANC RED INTERNA"/>
    <n v="-650416"/>
    <x v="0"/>
  </r>
  <r>
    <n v="649"/>
    <x v="66"/>
    <d v="2015-02-13T00:00:00"/>
    <n v="103"/>
    <s v="INTERESES FINANC RED INTERNA"/>
    <n v="650416"/>
    <x v="1"/>
  </r>
  <r>
    <n v="649"/>
    <x v="66"/>
    <d v="2015-02-13T00:00:00"/>
    <n v="108"/>
    <s v="RED INTERNA GRAVADA BASE 4"/>
    <n v="-168269"/>
    <x v="0"/>
  </r>
  <r>
    <n v="649"/>
    <x v="66"/>
    <d v="2015-02-13T00:00:00"/>
    <n v="108"/>
    <s v="RED INTERNA GRAVADA BASE 4"/>
    <n v="168269"/>
    <x v="1"/>
  </r>
  <r>
    <n v="649"/>
    <x v="66"/>
    <d v="2015-02-13T00:00:00"/>
    <n v="110"/>
    <s v="SERVICIO ASOCIADO RED INTERNA BASE 4"/>
    <n v="-14684"/>
    <x v="0"/>
  </r>
  <r>
    <n v="649"/>
    <x v="66"/>
    <d v="2015-02-13T00:00:00"/>
    <n v="110"/>
    <s v="SERVICIO ASOCIADO RED INTERNA BASE 4"/>
    <n v="14684"/>
    <x v="1"/>
  </r>
  <r>
    <n v="650"/>
    <x v="67"/>
    <d v="2015-02-13T00:00:00"/>
    <n v="1"/>
    <s v="ANTICIPOS"/>
    <n v="-66041"/>
    <x v="0"/>
  </r>
  <r>
    <n v="650"/>
    <x v="67"/>
    <d v="2015-02-13T00:00:00"/>
    <n v="1"/>
    <s v="ANTICIPOS"/>
    <n v="66041"/>
    <x v="1"/>
  </r>
  <r>
    <n v="650"/>
    <x v="67"/>
    <d v="2015-02-13T00:00:00"/>
    <n v="4"/>
    <s v="CARGO POR CONEXIÓN"/>
    <n v="-10927"/>
    <x v="0"/>
  </r>
  <r>
    <n v="650"/>
    <x v="67"/>
    <d v="2015-02-13T00:00:00"/>
    <n v="4"/>
    <s v="CARGO POR CONEXIÓN"/>
    <n v="10927"/>
    <x v="1"/>
  </r>
  <r>
    <n v="650"/>
    <x v="67"/>
    <d v="2015-02-13T00:00:00"/>
    <n v="7"/>
    <s v="CONSUMO"/>
    <n v="-660041"/>
    <x v="0"/>
  </r>
  <r>
    <n v="650"/>
    <x v="67"/>
    <d v="2015-02-13T00:00:00"/>
    <n v="7"/>
    <s v="CONSUMO"/>
    <n v="660041"/>
    <x v="1"/>
  </r>
  <r>
    <n v="650"/>
    <x v="67"/>
    <d v="2015-02-13T00:00:00"/>
    <n v="17"/>
    <s v="RECONEXION"/>
    <n v="-926"/>
    <x v="0"/>
  </r>
  <r>
    <n v="650"/>
    <x v="67"/>
    <d v="2015-02-13T00:00:00"/>
    <n v="17"/>
    <s v="RECONEXION"/>
    <n v="926"/>
    <x v="1"/>
  </r>
  <r>
    <n v="650"/>
    <x v="67"/>
    <d v="2015-02-13T00:00:00"/>
    <n v="30"/>
    <s v="SUBSIDIO"/>
    <n v="-265617"/>
    <x v="1"/>
  </r>
  <r>
    <n v="650"/>
    <x v="67"/>
    <d v="2015-02-13T00:00:00"/>
    <n v="30"/>
    <s v="SUBSIDIO"/>
    <n v="265617"/>
    <x v="0"/>
  </r>
  <r>
    <n v="650"/>
    <x v="67"/>
    <d v="2015-02-13T00:00:00"/>
    <n v="46"/>
    <s v="RECARGOS MORA EXCLUIDOS"/>
    <n v="-5068"/>
    <x v="0"/>
  </r>
  <r>
    <n v="650"/>
    <x v="67"/>
    <d v="2015-02-13T00:00:00"/>
    <n v="46"/>
    <s v="RECARGOS MORA EXCLUIDOS"/>
    <n v="5068"/>
    <x v="1"/>
  </r>
  <r>
    <n v="650"/>
    <x v="67"/>
    <d v="2015-02-13T00:00:00"/>
    <n v="56"/>
    <s v="INTERESES FINANCIACION CONEXION"/>
    <n v="-38405"/>
    <x v="0"/>
  </r>
  <r>
    <n v="650"/>
    <x v="67"/>
    <d v="2015-02-13T00:00:00"/>
    <n v="56"/>
    <s v="INTERESES FINANCIACION CONEXION"/>
    <n v="38405"/>
    <x v="1"/>
  </r>
  <r>
    <n v="650"/>
    <x v="67"/>
    <d v="2015-02-13T00:00:00"/>
    <n v="100"/>
    <s v="RECARGO POR MORA RED INTERNA"/>
    <n v="-2"/>
    <x v="0"/>
  </r>
  <r>
    <n v="650"/>
    <x v="67"/>
    <d v="2015-02-13T00:00:00"/>
    <n v="100"/>
    <s v="RECARGO POR MORA RED INTERNA"/>
    <n v="2"/>
    <x v="1"/>
  </r>
  <r>
    <n v="650"/>
    <x v="67"/>
    <d v="2015-02-13T00:00:00"/>
    <n v="101"/>
    <s v="RECARGO POR MORA  GRAVADOS OTROS SERVICIOS"/>
    <n v="-1"/>
    <x v="0"/>
  </r>
  <r>
    <n v="650"/>
    <x v="67"/>
    <d v="2015-02-13T00:00:00"/>
    <n v="101"/>
    <s v="RECARGO POR MORA  GRAVADOS OTROS SERVICIOS"/>
    <n v="1"/>
    <x v="1"/>
  </r>
  <r>
    <n v="650"/>
    <x v="67"/>
    <d v="2015-02-13T00:00:00"/>
    <n v="103"/>
    <s v="INTERESES FINANC RED INTERNA"/>
    <n v="-246135"/>
    <x v="0"/>
  </r>
  <r>
    <n v="650"/>
    <x v="67"/>
    <d v="2015-02-13T00:00:00"/>
    <n v="103"/>
    <s v="INTERESES FINANC RED INTERNA"/>
    <n v="246135"/>
    <x v="1"/>
  </r>
  <r>
    <n v="650"/>
    <x v="67"/>
    <d v="2015-02-13T00:00:00"/>
    <n v="108"/>
    <s v="RED INTERNA GRAVADA BASE 4"/>
    <n v="-67221"/>
    <x v="0"/>
  </r>
  <r>
    <n v="650"/>
    <x v="67"/>
    <d v="2015-02-13T00:00:00"/>
    <n v="108"/>
    <s v="RED INTERNA GRAVADA BASE 4"/>
    <n v="67221"/>
    <x v="1"/>
  </r>
  <r>
    <n v="650"/>
    <x v="67"/>
    <d v="2015-02-13T00:00:00"/>
    <n v="110"/>
    <s v="SERVICIO ASOCIADO RED INTERNA BASE 4"/>
    <n v="-19459"/>
    <x v="0"/>
  </r>
  <r>
    <n v="650"/>
    <x v="67"/>
    <d v="2015-02-13T00:00:00"/>
    <n v="110"/>
    <s v="SERVICIO ASOCIADO RED INTERNA BASE 4"/>
    <n v="19459"/>
    <x v="1"/>
  </r>
  <r>
    <n v="651"/>
    <x v="68"/>
    <d v="2015-02-13T00:00:00"/>
    <n v="1"/>
    <s v="ANTICIPOS"/>
    <n v="-11219"/>
    <x v="0"/>
  </r>
  <r>
    <n v="651"/>
    <x v="68"/>
    <d v="2015-02-13T00:00:00"/>
    <n v="1"/>
    <s v="ANTICIPOS"/>
    <n v="11219"/>
    <x v="1"/>
  </r>
  <r>
    <n v="651"/>
    <x v="68"/>
    <d v="2015-02-13T00:00:00"/>
    <n v="4"/>
    <s v="CARGO POR CONEXIÓN"/>
    <n v="-1613"/>
    <x v="0"/>
  </r>
  <r>
    <n v="651"/>
    <x v="68"/>
    <d v="2015-02-13T00:00:00"/>
    <n v="4"/>
    <s v="CARGO POR CONEXIÓN"/>
    <n v="1613"/>
    <x v="1"/>
  </r>
  <r>
    <n v="651"/>
    <x v="68"/>
    <d v="2015-02-13T00:00:00"/>
    <n v="7"/>
    <s v="CONSUMO"/>
    <n v="-106958"/>
    <x v="0"/>
  </r>
  <r>
    <n v="651"/>
    <x v="68"/>
    <d v="2015-02-13T00:00:00"/>
    <n v="7"/>
    <s v="CONSUMO"/>
    <n v="106958"/>
    <x v="1"/>
  </r>
  <r>
    <n v="651"/>
    <x v="68"/>
    <d v="2015-02-13T00:00:00"/>
    <n v="30"/>
    <s v="SUBSIDIO"/>
    <n v="-55403"/>
    <x v="1"/>
  </r>
  <r>
    <n v="651"/>
    <x v="68"/>
    <d v="2015-02-13T00:00:00"/>
    <n v="30"/>
    <s v="SUBSIDIO"/>
    <n v="55403"/>
    <x v="0"/>
  </r>
  <r>
    <n v="651"/>
    <x v="68"/>
    <d v="2015-02-13T00:00:00"/>
    <n v="46"/>
    <s v="RECARGOS MORA EXCLUIDOS"/>
    <n v="-1459"/>
    <x v="0"/>
  </r>
  <r>
    <n v="651"/>
    <x v="68"/>
    <d v="2015-02-13T00:00:00"/>
    <n v="46"/>
    <s v="RECARGOS MORA EXCLUIDOS"/>
    <n v="1459"/>
    <x v="1"/>
  </r>
  <r>
    <n v="651"/>
    <x v="68"/>
    <d v="2015-02-13T00:00:00"/>
    <n v="56"/>
    <s v="INTERESES FINANCIACION CONEXION"/>
    <n v="-6303"/>
    <x v="0"/>
  </r>
  <r>
    <n v="651"/>
    <x v="68"/>
    <d v="2015-02-13T00:00:00"/>
    <n v="56"/>
    <s v="INTERESES FINANCIACION CONEXION"/>
    <n v="6303"/>
    <x v="1"/>
  </r>
  <r>
    <n v="651"/>
    <x v="68"/>
    <d v="2015-02-13T00:00:00"/>
    <n v="103"/>
    <s v="INTERESES FINANC RED INTERNA"/>
    <n v="-35965"/>
    <x v="0"/>
  </r>
  <r>
    <n v="651"/>
    <x v="68"/>
    <d v="2015-02-13T00:00:00"/>
    <n v="103"/>
    <s v="INTERESES FINANC RED INTERNA"/>
    <n v="35965"/>
    <x v="1"/>
  </r>
  <r>
    <n v="651"/>
    <x v="68"/>
    <d v="2015-02-13T00:00:00"/>
    <n v="108"/>
    <s v="RED INTERNA GRAVADA BASE 4"/>
    <n v="-9190"/>
    <x v="0"/>
  </r>
  <r>
    <n v="651"/>
    <x v="68"/>
    <d v="2015-02-13T00:00:00"/>
    <n v="108"/>
    <s v="RED INTERNA GRAVADA BASE 4"/>
    <n v="9190"/>
    <x v="1"/>
  </r>
  <r>
    <n v="651"/>
    <x v="68"/>
    <d v="2015-02-13T00:00:00"/>
    <n v="110"/>
    <s v="SERVICIO ASOCIADO RED INTERNA BASE 4"/>
    <n v="-2791"/>
    <x v="0"/>
  </r>
  <r>
    <n v="651"/>
    <x v="68"/>
    <d v="2015-02-13T00:00:00"/>
    <n v="110"/>
    <s v="SERVICIO ASOCIADO RED INTERNA BASE 4"/>
    <n v="2791"/>
    <x v="1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234">
  <r>
    <x v="0"/>
    <d v="2015-02-13T00:00:00"/>
    <n v="-68848743"/>
    <x v="0"/>
  </r>
  <r>
    <x v="0"/>
    <d v="2015-02-13T00:00:00"/>
    <n v="-6789989"/>
    <x v="0"/>
  </r>
  <r>
    <x v="0"/>
    <d v="2015-02-13T00:00:00"/>
    <n v="75638732"/>
    <x v="1"/>
  </r>
  <r>
    <x v="1"/>
    <d v="2015-02-13T00:00:00"/>
    <n v="-903529"/>
    <x v="0"/>
  </r>
  <r>
    <x v="1"/>
    <d v="2015-02-13T00:00:00"/>
    <n v="903529"/>
    <x v="1"/>
  </r>
  <r>
    <x v="2"/>
    <d v="2015-02-13T00:00:00"/>
    <n v="-388843"/>
    <x v="0"/>
  </r>
  <r>
    <x v="2"/>
    <d v="2015-02-13T00:00:00"/>
    <n v="388843"/>
    <x v="1"/>
  </r>
  <r>
    <x v="3"/>
    <d v="2015-02-13T00:00:00"/>
    <n v="-199489094"/>
    <x v="0"/>
  </r>
  <r>
    <x v="3"/>
    <d v="2015-02-13T00:00:00"/>
    <n v="-51813408"/>
    <x v="0"/>
  </r>
  <r>
    <x v="3"/>
    <d v="2015-02-13T00:00:00"/>
    <n v="-28675277"/>
    <x v="0"/>
  </r>
  <r>
    <x v="3"/>
    <d v="2015-02-13T00:00:00"/>
    <n v="-12747100"/>
    <x v="0"/>
  </r>
  <r>
    <x v="3"/>
    <d v="2015-02-13T00:00:00"/>
    <n v="-9634733"/>
    <x v="0"/>
  </r>
  <r>
    <x v="3"/>
    <d v="2015-02-13T00:00:00"/>
    <n v="-40136"/>
    <x v="0"/>
  </r>
  <r>
    <x v="3"/>
    <d v="2015-02-13T00:00:00"/>
    <n v="302399748"/>
    <x v="1"/>
  </r>
  <r>
    <x v="4"/>
    <d v="2015-02-13T00:00:00"/>
    <n v="-570913"/>
    <x v="0"/>
  </r>
  <r>
    <x v="4"/>
    <d v="2015-02-13T00:00:00"/>
    <n v="570913"/>
    <x v="1"/>
  </r>
  <r>
    <x v="5"/>
    <d v="2015-02-13T00:00:00"/>
    <n v="-714063"/>
    <x v="0"/>
  </r>
  <r>
    <x v="5"/>
    <d v="2015-02-13T00:00:00"/>
    <n v="714063"/>
    <x v="1"/>
  </r>
  <r>
    <x v="6"/>
    <d v="2015-02-13T00:00:00"/>
    <n v="-24812568"/>
    <x v="0"/>
  </r>
  <r>
    <x v="6"/>
    <d v="2015-02-13T00:00:00"/>
    <n v="24812568"/>
    <x v="1"/>
  </r>
  <r>
    <x v="7"/>
    <d v="2015-02-13T00:00:00"/>
    <n v="-432104"/>
    <x v="0"/>
  </r>
  <r>
    <x v="7"/>
    <d v="2015-02-13T00:00:00"/>
    <n v="432104"/>
    <x v="1"/>
  </r>
  <r>
    <x v="8"/>
    <d v="2015-02-13T00:00:00"/>
    <n v="-907908"/>
    <x v="0"/>
  </r>
  <r>
    <x v="8"/>
    <d v="2015-02-13T00:00:00"/>
    <n v="-343535"/>
    <x v="0"/>
  </r>
  <r>
    <x v="8"/>
    <d v="2015-02-13T00:00:00"/>
    <n v="1251443"/>
    <x v="1"/>
  </r>
  <r>
    <x v="9"/>
    <d v="2015-02-13T00:00:00"/>
    <n v="-21833180"/>
    <x v="0"/>
  </r>
  <r>
    <x v="9"/>
    <d v="2015-02-13T00:00:00"/>
    <n v="-12669477"/>
    <x v="0"/>
  </r>
  <r>
    <x v="9"/>
    <d v="2015-02-13T00:00:00"/>
    <n v="34502657"/>
    <x v="1"/>
  </r>
  <r>
    <x v="10"/>
    <d v="2015-02-13T00:00:00"/>
    <n v="-3585018"/>
    <x v="0"/>
  </r>
  <r>
    <x v="10"/>
    <d v="2015-02-13T00:00:00"/>
    <n v="3585018"/>
    <x v="1"/>
  </r>
  <r>
    <x v="11"/>
    <d v="2015-02-13T00:00:00"/>
    <n v="-165446262"/>
    <x v="0"/>
  </r>
  <r>
    <x v="11"/>
    <d v="2015-02-13T00:00:00"/>
    <n v="-58257106"/>
    <x v="0"/>
  </r>
  <r>
    <x v="11"/>
    <d v="2015-02-13T00:00:00"/>
    <n v="223703368"/>
    <x v="1"/>
  </r>
  <r>
    <x v="12"/>
    <d v="2015-02-13T00:00:00"/>
    <n v="-15073571"/>
    <x v="0"/>
  </r>
  <r>
    <x v="12"/>
    <d v="2015-02-13T00:00:00"/>
    <n v="15073571"/>
    <x v="1"/>
  </r>
  <r>
    <x v="13"/>
    <d v="2015-02-13T00:00:00"/>
    <n v="-19518138"/>
    <x v="0"/>
  </r>
  <r>
    <x v="13"/>
    <d v="2015-02-13T00:00:00"/>
    <n v="-18480"/>
    <x v="2"/>
  </r>
  <r>
    <x v="13"/>
    <d v="2015-02-13T00:00:00"/>
    <n v="19536618"/>
    <x v="1"/>
  </r>
  <r>
    <x v="14"/>
    <d v="2015-02-13T00:00:00"/>
    <n v="-2394028"/>
    <x v="0"/>
  </r>
  <r>
    <x v="14"/>
    <d v="2015-02-13T00:00:00"/>
    <n v="2394028"/>
    <x v="1"/>
  </r>
  <r>
    <x v="15"/>
    <d v="2015-02-13T00:00:00"/>
    <n v="-4809506"/>
    <x v="0"/>
  </r>
  <r>
    <x v="15"/>
    <d v="2015-02-13T00:00:00"/>
    <n v="4809506"/>
    <x v="1"/>
  </r>
  <r>
    <x v="16"/>
    <d v="2015-02-13T00:00:00"/>
    <n v="-7726901"/>
    <x v="0"/>
  </r>
  <r>
    <x v="16"/>
    <d v="2015-02-13T00:00:00"/>
    <n v="-4989594"/>
    <x v="0"/>
  </r>
  <r>
    <x v="16"/>
    <d v="2015-02-13T00:00:00"/>
    <n v="-3931786"/>
    <x v="0"/>
  </r>
  <r>
    <x v="16"/>
    <d v="2015-02-13T00:00:00"/>
    <n v="-3270830"/>
    <x v="0"/>
  </r>
  <r>
    <x v="16"/>
    <d v="2015-02-13T00:00:00"/>
    <n v="-3243098"/>
    <x v="0"/>
  </r>
  <r>
    <x v="16"/>
    <d v="2015-02-13T00:00:00"/>
    <n v="-2925618"/>
    <x v="0"/>
  </r>
  <r>
    <x v="16"/>
    <d v="2015-02-13T00:00:00"/>
    <n v="26087827"/>
    <x v="1"/>
  </r>
  <r>
    <x v="17"/>
    <d v="2015-02-13T00:00:00"/>
    <n v="-106329741"/>
    <x v="0"/>
  </r>
  <r>
    <x v="17"/>
    <d v="2015-02-13T00:00:00"/>
    <n v="-1097607"/>
    <x v="0"/>
  </r>
  <r>
    <x v="17"/>
    <d v="2015-02-13T00:00:00"/>
    <n v="107427348"/>
    <x v="1"/>
  </r>
  <r>
    <x v="18"/>
    <d v="2015-02-13T00:00:00"/>
    <n v="-7237910"/>
    <x v="0"/>
  </r>
  <r>
    <x v="18"/>
    <d v="2015-02-13T00:00:00"/>
    <n v="-2100334"/>
    <x v="0"/>
  </r>
  <r>
    <x v="18"/>
    <d v="2015-02-13T00:00:00"/>
    <n v="9338244"/>
    <x v="1"/>
  </r>
  <r>
    <x v="19"/>
    <d v="2015-02-13T00:00:00"/>
    <n v="-3040973"/>
    <x v="0"/>
  </r>
  <r>
    <x v="19"/>
    <d v="2015-02-13T00:00:00"/>
    <n v="-2985322"/>
    <x v="0"/>
  </r>
  <r>
    <x v="19"/>
    <d v="2015-02-13T00:00:00"/>
    <n v="-2256543"/>
    <x v="0"/>
  </r>
  <r>
    <x v="19"/>
    <d v="2015-02-13T00:00:00"/>
    <n v="8282838"/>
    <x v="1"/>
  </r>
  <r>
    <x v="20"/>
    <d v="2015-02-13T00:00:00"/>
    <n v="-5261676"/>
    <x v="0"/>
  </r>
  <r>
    <x v="20"/>
    <d v="2015-02-13T00:00:00"/>
    <n v="-3746513"/>
    <x v="0"/>
  </r>
  <r>
    <x v="20"/>
    <d v="2015-02-13T00:00:00"/>
    <n v="-2858431"/>
    <x v="0"/>
  </r>
  <r>
    <x v="20"/>
    <d v="2015-02-13T00:00:00"/>
    <n v="-1114736"/>
    <x v="0"/>
  </r>
  <r>
    <x v="20"/>
    <d v="2015-02-13T00:00:00"/>
    <n v="-853946"/>
    <x v="0"/>
  </r>
  <r>
    <x v="20"/>
    <d v="2015-02-13T00:00:00"/>
    <n v="-677092"/>
    <x v="0"/>
  </r>
  <r>
    <x v="20"/>
    <d v="2015-02-13T00:00:00"/>
    <n v="14512394"/>
    <x v="1"/>
  </r>
  <r>
    <x v="21"/>
    <d v="2015-02-13T00:00:00"/>
    <n v="-955138"/>
    <x v="0"/>
  </r>
  <r>
    <x v="21"/>
    <d v="2015-02-13T00:00:00"/>
    <n v="955138"/>
    <x v="1"/>
  </r>
  <r>
    <x v="22"/>
    <d v="2015-02-13T00:00:00"/>
    <n v="-1528123"/>
    <x v="0"/>
  </r>
  <r>
    <x v="22"/>
    <d v="2015-02-13T00:00:00"/>
    <n v="-847148"/>
    <x v="0"/>
  </r>
  <r>
    <x v="22"/>
    <d v="2015-02-13T00:00:00"/>
    <n v="2375271"/>
    <x v="1"/>
  </r>
  <r>
    <x v="23"/>
    <d v="2015-02-13T00:00:00"/>
    <n v="-1394623"/>
    <x v="0"/>
  </r>
  <r>
    <x v="23"/>
    <d v="2015-02-13T00:00:00"/>
    <n v="-981239"/>
    <x v="0"/>
  </r>
  <r>
    <x v="23"/>
    <d v="2015-02-13T00:00:00"/>
    <n v="-906890"/>
    <x v="0"/>
  </r>
  <r>
    <x v="23"/>
    <d v="2015-02-13T00:00:00"/>
    <n v="-589333"/>
    <x v="0"/>
  </r>
  <r>
    <x v="23"/>
    <d v="2015-02-13T00:00:00"/>
    <n v="-555980"/>
    <x v="0"/>
  </r>
  <r>
    <x v="23"/>
    <d v="2015-02-13T00:00:00"/>
    <n v="-548328"/>
    <x v="0"/>
  </r>
  <r>
    <x v="23"/>
    <d v="2015-02-13T00:00:00"/>
    <n v="-378117"/>
    <x v="0"/>
  </r>
  <r>
    <x v="23"/>
    <d v="2015-02-13T00:00:00"/>
    <n v="-313789"/>
    <x v="0"/>
  </r>
  <r>
    <x v="23"/>
    <d v="2015-02-13T00:00:00"/>
    <n v="-105241"/>
    <x v="0"/>
  </r>
  <r>
    <x v="23"/>
    <d v="2015-02-13T00:00:00"/>
    <n v="5773540"/>
    <x v="1"/>
  </r>
  <r>
    <x v="24"/>
    <d v="2015-02-13T00:00:00"/>
    <n v="-3359555"/>
    <x v="0"/>
  </r>
  <r>
    <x v="24"/>
    <d v="2015-02-13T00:00:00"/>
    <n v="-2437961"/>
    <x v="0"/>
  </r>
  <r>
    <x v="24"/>
    <d v="2015-02-13T00:00:00"/>
    <n v="-1584966"/>
    <x v="0"/>
  </r>
  <r>
    <x v="24"/>
    <d v="2015-02-13T00:00:00"/>
    <n v="7382482"/>
    <x v="1"/>
  </r>
  <r>
    <x v="25"/>
    <d v="2015-02-13T00:00:00"/>
    <n v="-1296608"/>
    <x v="0"/>
  </r>
  <r>
    <x v="25"/>
    <d v="2015-02-13T00:00:00"/>
    <n v="1296608"/>
    <x v="1"/>
  </r>
  <r>
    <x v="26"/>
    <d v="2015-02-13T00:00:00"/>
    <n v="-72793"/>
    <x v="0"/>
  </r>
  <r>
    <x v="26"/>
    <d v="2015-02-13T00:00:00"/>
    <n v="-57944"/>
    <x v="0"/>
  </r>
  <r>
    <x v="26"/>
    <d v="2015-02-13T00:00:00"/>
    <n v="130737"/>
    <x v="1"/>
  </r>
  <r>
    <x v="27"/>
    <d v="2015-02-13T00:00:00"/>
    <n v="-366090"/>
    <x v="0"/>
  </r>
  <r>
    <x v="27"/>
    <d v="2015-02-13T00:00:00"/>
    <n v="366090"/>
    <x v="1"/>
  </r>
  <r>
    <x v="28"/>
    <d v="2015-02-13T00:00:00"/>
    <n v="-209558"/>
    <x v="0"/>
  </r>
  <r>
    <x v="28"/>
    <d v="2015-02-13T00:00:00"/>
    <n v="-61969"/>
    <x v="0"/>
  </r>
  <r>
    <x v="28"/>
    <d v="2015-02-13T00:00:00"/>
    <n v="271527"/>
    <x v="1"/>
  </r>
  <r>
    <x v="29"/>
    <d v="2015-02-13T00:00:00"/>
    <n v="-704046"/>
    <x v="0"/>
  </r>
  <r>
    <x v="29"/>
    <d v="2015-02-13T00:00:00"/>
    <n v="704046"/>
    <x v="1"/>
  </r>
  <r>
    <x v="30"/>
    <d v="2015-02-13T00:00:00"/>
    <n v="-3191821"/>
    <x v="0"/>
  </r>
  <r>
    <x v="30"/>
    <d v="2015-02-13T00:00:00"/>
    <n v="-453937"/>
    <x v="0"/>
  </r>
  <r>
    <x v="30"/>
    <d v="2015-02-13T00:00:00"/>
    <n v="3645758"/>
    <x v="1"/>
  </r>
  <r>
    <x v="31"/>
    <d v="2015-02-13T00:00:00"/>
    <n v="-1308039"/>
    <x v="0"/>
  </r>
  <r>
    <x v="31"/>
    <d v="2015-02-13T00:00:00"/>
    <n v="-636250"/>
    <x v="0"/>
  </r>
  <r>
    <x v="31"/>
    <d v="2015-02-13T00:00:00"/>
    <n v="-628311"/>
    <x v="0"/>
  </r>
  <r>
    <x v="31"/>
    <d v="2015-02-13T00:00:00"/>
    <n v="2572600"/>
    <x v="1"/>
  </r>
  <r>
    <x v="32"/>
    <d v="2015-02-13T00:00:00"/>
    <n v="-1323748"/>
    <x v="0"/>
  </r>
  <r>
    <x v="32"/>
    <d v="2015-02-13T00:00:00"/>
    <n v="1323748"/>
    <x v="1"/>
  </r>
  <r>
    <x v="33"/>
    <d v="2015-02-13T00:00:00"/>
    <n v="-1024948"/>
    <x v="0"/>
  </r>
  <r>
    <x v="33"/>
    <d v="2015-02-13T00:00:00"/>
    <n v="-860546"/>
    <x v="0"/>
  </r>
  <r>
    <x v="33"/>
    <d v="2015-02-13T00:00:00"/>
    <n v="1885494"/>
    <x v="1"/>
  </r>
  <r>
    <x v="34"/>
    <d v="2015-02-13T00:00:00"/>
    <n v="-1580573"/>
    <x v="0"/>
  </r>
  <r>
    <x v="34"/>
    <d v="2015-02-13T00:00:00"/>
    <n v="-1189368"/>
    <x v="0"/>
  </r>
  <r>
    <x v="34"/>
    <d v="2015-02-13T00:00:00"/>
    <n v="-831533"/>
    <x v="0"/>
  </r>
  <r>
    <x v="34"/>
    <d v="2015-02-13T00:00:00"/>
    <n v="-755157"/>
    <x v="0"/>
  </r>
  <r>
    <x v="34"/>
    <d v="2015-02-13T00:00:00"/>
    <n v="4356631"/>
    <x v="1"/>
  </r>
  <r>
    <x v="35"/>
    <d v="2015-02-13T00:00:00"/>
    <n v="-1916953"/>
    <x v="0"/>
  </r>
  <r>
    <x v="35"/>
    <d v="2015-02-13T00:00:00"/>
    <n v="-883060"/>
    <x v="0"/>
  </r>
  <r>
    <x v="35"/>
    <d v="2015-02-13T00:00:00"/>
    <n v="2800013"/>
    <x v="1"/>
  </r>
  <r>
    <x v="36"/>
    <d v="2015-02-13T00:00:00"/>
    <n v="-1937436"/>
    <x v="0"/>
  </r>
  <r>
    <x v="36"/>
    <d v="2015-02-13T00:00:00"/>
    <n v="-1780738"/>
    <x v="0"/>
  </r>
  <r>
    <x v="36"/>
    <d v="2015-02-13T00:00:00"/>
    <n v="-1763548"/>
    <x v="0"/>
  </r>
  <r>
    <x v="36"/>
    <d v="2015-02-13T00:00:00"/>
    <n v="-1237027"/>
    <x v="0"/>
  </r>
  <r>
    <x v="36"/>
    <d v="2015-02-13T00:00:00"/>
    <n v="6718749"/>
    <x v="1"/>
  </r>
  <r>
    <x v="37"/>
    <d v="2015-02-13T00:00:00"/>
    <n v="-618988"/>
    <x v="0"/>
  </r>
  <r>
    <x v="37"/>
    <d v="2015-02-13T00:00:00"/>
    <n v="-435606"/>
    <x v="0"/>
  </r>
  <r>
    <x v="37"/>
    <d v="2015-02-13T00:00:00"/>
    <n v="-303998"/>
    <x v="0"/>
  </r>
  <r>
    <x v="37"/>
    <d v="2015-02-13T00:00:00"/>
    <n v="-302041"/>
    <x v="0"/>
  </r>
  <r>
    <x v="37"/>
    <d v="2015-02-13T00:00:00"/>
    <n v="1660633"/>
    <x v="1"/>
  </r>
  <r>
    <x v="38"/>
    <d v="2015-02-13T00:00:00"/>
    <n v="-1809288"/>
    <x v="0"/>
  </r>
  <r>
    <x v="38"/>
    <d v="2015-02-13T00:00:00"/>
    <n v="1809288"/>
    <x v="1"/>
  </r>
  <r>
    <x v="39"/>
    <d v="2015-02-13T00:00:00"/>
    <n v="-81362220"/>
    <x v="0"/>
  </r>
  <r>
    <x v="39"/>
    <d v="2015-02-13T00:00:00"/>
    <n v="-4082759"/>
    <x v="0"/>
  </r>
  <r>
    <x v="39"/>
    <d v="2015-02-13T00:00:00"/>
    <n v="85444979"/>
    <x v="1"/>
  </r>
  <r>
    <x v="40"/>
    <d v="2015-02-13T00:00:00"/>
    <n v="-4585742"/>
    <x v="0"/>
  </r>
  <r>
    <x v="40"/>
    <d v="2015-02-13T00:00:00"/>
    <n v="-2827512"/>
    <x v="0"/>
  </r>
  <r>
    <x v="40"/>
    <d v="2015-02-13T00:00:00"/>
    <n v="-2319503"/>
    <x v="0"/>
  </r>
  <r>
    <x v="40"/>
    <d v="2015-02-13T00:00:00"/>
    <n v="-858952"/>
    <x v="0"/>
  </r>
  <r>
    <x v="40"/>
    <d v="2015-02-13T00:00:00"/>
    <n v="10591709"/>
    <x v="1"/>
  </r>
  <r>
    <x v="41"/>
    <d v="2015-02-13T00:00:00"/>
    <n v="-25658"/>
    <x v="0"/>
  </r>
  <r>
    <x v="41"/>
    <d v="2015-02-13T00:00:00"/>
    <n v="25658"/>
    <x v="1"/>
  </r>
  <r>
    <x v="42"/>
    <d v="2015-02-13T00:00:00"/>
    <n v="-243784506"/>
    <x v="0"/>
  </r>
  <r>
    <x v="42"/>
    <d v="2015-02-13T00:00:00"/>
    <n v="243784506"/>
    <x v="1"/>
  </r>
  <r>
    <x v="43"/>
    <d v="2015-02-13T00:00:00"/>
    <n v="-1504795"/>
    <x v="0"/>
  </r>
  <r>
    <x v="43"/>
    <d v="2015-02-13T00:00:00"/>
    <n v="-1091613"/>
    <x v="0"/>
  </r>
  <r>
    <x v="43"/>
    <d v="2015-02-13T00:00:00"/>
    <n v="2596408"/>
    <x v="1"/>
  </r>
  <r>
    <x v="44"/>
    <d v="2015-02-13T00:00:00"/>
    <n v="-69083344"/>
    <x v="0"/>
  </r>
  <r>
    <x v="44"/>
    <d v="2015-02-13T00:00:00"/>
    <n v="69083344"/>
    <x v="1"/>
  </r>
  <r>
    <x v="45"/>
    <d v="2015-02-13T00:00:00"/>
    <n v="-523139"/>
    <x v="0"/>
  </r>
  <r>
    <x v="45"/>
    <d v="2015-02-13T00:00:00"/>
    <n v="-232672"/>
    <x v="0"/>
  </r>
  <r>
    <x v="45"/>
    <d v="2015-02-13T00:00:00"/>
    <n v="-178060"/>
    <x v="0"/>
  </r>
  <r>
    <x v="45"/>
    <d v="2015-02-13T00:00:00"/>
    <n v="-174989"/>
    <x v="0"/>
  </r>
  <r>
    <x v="45"/>
    <d v="2015-02-13T00:00:00"/>
    <n v="1108860"/>
    <x v="1"/>
  </r>
  <r>
    <x v="46"/>
    <d v="2015-02-13T00:00:00"/>
    <n v="-179055"/>
    <x v="0"/>
  </r>
  <r>
    <x v="46"/>
    <d v="2015-02-13T00:00:00"/>
    <n v="-173929"/>
    <x v="0"/>
  </r>
  <r>
    <x v="46"/>
    <d v="2015-02-13T00:00:00"/>
    <n v="-111531"/>
    <x v="0"/>
  </r>
  <r>
    <x v="46"/>
    <d v="2015-02-13T00:00:00"/>
    <n v="464515"/>
    <x v="1"/>
  </r>
  <r>
    <x v="47"/>
    <d v="2015-02-13T00:00:00"/>
    <n v="-80564"/>
    <x v="0"/>
  </r>
  <r>
    <x v="47"/>
    <d v="2015-02-13T00:00:00"/>
    <n v="80564"/>
    <x v="1"/>
  </r>
  <r>
    <x v="48"/>
    <d v="2015-02-13T00:00:00"/>
    <n v="-179492"/>
    <x v="0"/>
  </r>
  <r>
    <x v="48"/>
    <d v="2015-02-13T00:00:00"/>
    <n v="179492"/>
    <x v="1"/>
  </r>
  <r>
    <x v="49"/>
    <d v="2015-02-13T00:00:00"/>
    <n v="-597002"/>
    <x v="0"/>
  </r>
  <r>
    <x v="49"/>
    <d v="2015-02-13T00:00:00"/>
    <n v="597002"/>
    <x v="1"/>
  </r>
  <r>
    <x v="50"/>
    <d v="2015-02-13T00:00:00"/>
    <n v="-2133671"/>
    <x v="0"/>
  </r>
  <r>
    <x v="50"/>
    <d v="2015-02-13T00:00:00"/>
    <n v="-1330795"/>
    <x v="0"/>
  </r>
  <r>
    <x v="50"/>
    <d v="2015-02-13T00:00:00"/>
    <n v="3464466"/>
    <x v="1"/>
  </r>
  <r>
    <x v="51"/>
    <d v="2015-02-13T00:00:00"/>
    <n v="-1065499"/>
    <x v="0"/>
  </r>
  <r>
    <x v="51"/>
    <d v="2015-02-13T00:00:00"/>
    <n v="-255546"/>
    <x v="0"/>
  </r>
  <r>
    <x v="51"/>
    <d v="2015-02-13T00:00:00"/>
    <n v="1321045"/>
    <x v="1"/>
  </r>
  <r>
    <x v="52"/>
    <d v="2015-02-13T00:00:00"/>
    <n v="-1831000"/>
    <x v="0"/>
  </r>
  <r>
    <x v="52"/>
    <d v="2015-02-13T00:00:00"/>
    <n v="-1033911"/>
    <x v="0"/>
  </r>
  <r>
    <x v="52"/>
    <d v="2015-02-13T00:00:00"/>
    <n v="-775491"/>
    <x v="0"/>
  </r>
  <r>
    <x v="52"/>
    <d v="2015-02-13T00:00:00"/>
    <n v="-191998"/>
    <x v="0"/>
  </r>
  <r>
    <x v="52"/>
    <d v="2015-02-13T00:00:00"/>
    <n v="3832400"/>
    <x v="1"/>
  </r>
  <r>
    <x v="53"/>
    <d v="2015-02-13T00:00:00"/>
    <n v="-751186"/>
    <x v="0"/>
  </r>
  <r>
    <x v="53"/>
    <d v="2015-02-13T00:00:00"/>
    <n v="-316513"/>
    <x v="0"/>
  </r>
  <r>
    <x v="53"/>
    <d v="2015-02-13T00:00:00"/>
    <n v="-236583"/>
    <x v="0"/>
  </r>
  <r>
    <x v="53"/>
    <d v="2015-02-13T00:00:00"/>
    <n v="1304282"/>
    <x v="1"/>
  </r>
  <r>
    <x v="54"/>
    <d v="2015-02-13T00:00:00"/>
    <n v="-815969"/>
    <x v="0"/>
  </r>
  <r>
    <x v="54"/>
    <d v="2015-02-13T00:00:00"/>
    <n v="-187256"/>
    <x v="0"/>
  </r>
  <r>
    <x v="54"/>
    <d v="2015-02-13T00:00:00"/>
    <n v="1003225"/>
    <x v="1"/>
  </r>
  <r>
    <x v="55"/>
    <d v="2015-02-13T00:00:00"/>
    <n v="-1899453"/>
    <x v="0"/>
  </r>
  <r>
    <x v="55"/>
    <d v="2015-02-13T00:00:00"/>
    <n v="1899453"/>
    <x v="1"/>
  </r>
  <r>
    <x v="56"/>
    <d v="2015-02-13T00:00:00"/>
    <n v="-2143462"/>
    <x v="0"/>
  </r>
  <r>
    <x v="56"/>
    <d v="2015-02-13T00:00:00"/>
    <n v="-1860386"/>
    <x v="0"/>
  </r>
  <r>
    <x v="56"/>
    <d v="2015-02-13T00:00:00"/>
    <n v="-1517944"/>
    <x v="0"/>
  </r>
  <r>
    <x v="56"/>
    <d v="2015-02-13T00:00:00"/>
    <n v="-1129929"/>
    <x v="0"/>
  </r>
  <r>
    <x v="56"/>
    <d v="2015-02-13T00:00:00"/>
    <n v="6651721"/>
    <x v="1"/>
  </r>
  <r>
    <x v="57"/>
    <d v="2015-02-13T00:00:00"/>
    <n v="-6499435"/>
    <x v="0"/>
  </r>
  <r>
    <x v="57"/>
    <d v="2015-02-13T00:00:00"/>
    <n v="-5781729"/>
    <x v="0"/>
  </r>
  <r>
    <x v="57"/>
    <d v="2015-02-13T00:00:00"/>
    <n v="-3759718"/>
    <x v="0"/>
  </r>
  <r>
    <x v="57"/>
    <d v="2015-02-13T00:00:00"/>
    <n v="-2740064"/>
    <x v="0"/>
  </r>
  <r>
    <x v="57"/>
    <d v="2015-02-13T00:00:00"/>
    <n v="18780946"/>
    <x v="1"/>
  </r>
  <r>
    <x v="58"/>
    <d v="2015-02-13T00:00:00"/>
    <n v="-904840"/>
    <x v="0"/>
  </r>
  <r>
    <x v="58"/>
    <d v="2015-02-13T00:00:00"/>
    <n v="-737582"/>
    <x v="0"/>
  </r>
  <r>
    <x v="58"/>
    <d v="2015-02-13T00:00:00"/>
    <n v="-544211"/>
    <x v="0"/>
  </r>
  <r>
    <x v="58"/>
    <d v="2015-02-13T00:00:00"/>
    <n v="2186633"/>
    <x v="1"/>
  </r>
  <r>
    <x v="59"/>
    <d v="2015-02-13T00:00:00"/>
    <n v="-625061"/>
    <x v="0"/>
  </r>
  <r>
    <x v="59"/>
    <d v="2015-02-13T00:00:00"/>
    <n v="-284326"/>
    <x v="0"/>
  </r>
  <r>
    <x v="59"/>
    <d v="2015-02-13T00:00:00"/>
    <n v="-252550"/>
    <x v="0"/>
  </r>
  <r>
    <x v="59"/>
    <d v="2015-02-13T00:00:00"/>
    <n v="1161937"/>
    <x v="1"/>
  </r>
  <r>
    <x v="60"/>
    <d v="2015-02-13T00:00:00"/>
    <n v="-1637935"/>
    <x v="0"/>
  </r>
  <r>
    <x v="60"/>
    <d v="2015-02-13T00:00:00"/>
    <n v="-925572"/>
    <x v="0"/>
  </r>
  <r>
    <x v="60"/>
    <d v="2015-02-13T00:00:00"/>
    <n v="2563507"/>
    <x v="1"/>
  </r>
  <r>
    <x v="61"/>
    <d v="2015-02-13T00:00:00"/>
    <n v="-1031939"/>
    <x v="0"/>
  </r>
  <r>
    <x v="61"/>
    <d v="2015-02-13T00:00:00"/>
    <n v="1031939"/>
    <x v="1"/>
  </r>
  <r>
    <x v="62"/>
    <d v="2015-02-13T00:00:00"/>
    <n v="-890797"/>
    <x v="0"/>
  </r>
  <r>
    <x v="62"/>
    <d v="2015-02-13T00:00:00"/>
    <n v="-620596"/>
    <x v="0"/>
  </r>
  <r>
    <x v="62"/>
    <d v="2015-02-13T00:00:00"/>
    <n v="-417033"/>
    <x v="0"/>
  </r>
  <r>
    <x v="62"/>
    <d v="2015-02-13T00:00:00"/>
    <n v="1928426"/>
    <x v="1"/>
  </r>
  <r>
    <x v="63"/>
    <d v="2015-02-13T00:00:00"/>
    <n v="-576685"/>
    <x v="0"/>
  </r>
  <r>
    <x v="63"/>
    <d v="2015-02-13T00:00:00"/>
    <n v="-310877"/>
    <x v="0"/>
  </r>
  <r>
    <x v="63"/>
    <d v="2015-02-13T00:00:00"/>
    <n v="-232630"/>
    <x v="0"/>
  </r>
  <r>
    <x v="63"/>
    <d v="2015-02-13T00:00:00"/>
    <n v="-113529"/>
    <x v="0"/>
  </r>
  <r>
    <x v="63"/>
    <d v="2015-02-13T00:00:00"/>
    <n v="1233721"/>
    <x v="1"/>
  </r>
  <r>
    <x v="64"/>
    <d v="2015-02-13T00:00:00"/>
    <n v="-97327"/>
    <x v="0"/>
  </r>
  <r>
    <x v="64"/>
    <d v="2015-02-13T00:00:00"/>
    <n v="97327"/>
    <x v="1"/>
  </r>
  <r>
    <x v="65"/>
    <d v="2015-02-13T00:00:00"/>
    <n v="-41905"/>
    <x v="0"/>
  </r>
  <r>
    <x v="65"/>
    <d v="2015-02-13T00:00:00"/>
    <n v="-38502"/>
    <x v="0"/>
  </r>
  <r>
    <x v="65"/>
    <d v="2015-02-13T00:00:00"/>
    <n v="-33346"/>
    <x v="0"/>
  </r>
  <r>
    <x v="65"/>
    <d v="2015-02-13T00:00:00"/>
    <n v="-24247"/>
    <x v="0"/>
  </r>
  <r>
    <x v="65"/>
    <d v="2015-02-13T00:00:00"/>
    <n v="138000"/>
    <x v="1"/>
  </r>
  <r>
    <x v="66"/>
    <d v="2015-02-13T00:00:00"/>
    <n v="-656182"/>
    <x v="0"/>
  </r>
  <r>
    <x v="66"/>
    <d v="2015-02-13T00:00:00"/>
    <n v="-560662"/>
    <x v="0"/>
  </r>
  <r>
    <x v="66"/>
    <d v="2015-02-13T00:00:00"/>
    <n v="-368003"/>
    <x v="0"/>
  </r>
  <r>
    <x v="66"/>
    <d v="2015-02-13T00:00:00"/>
    <n v="-263038"/>
    <x v="0"/>
  </r>
  <r>
    <x v="66"/>
    <d v="2015-02-13T00:00:00"/>
    <n v="-200409"/>
    <x v="0"/>
  </r>
  <r>
    <x v="66"/>
    <d v="2015-02-13T00:00:00"/>
    <n v="2048294"/>
    <x v="1"/>
  </r>
  <r>
    <x v="67"/>
    <d v="2015-02-13T00:00:00"/>
    <n v="-336246"/>
    <x v="0"/>
  </r>
  <r>
    <x v="67"/>
    <d v="2015-02-13T00:00:00"/>
    <n v="-266499"/>
    <x v="0"/>
  </r>
  <r>
    <x v="67"/>
    <d v="2015-02-13T00:00:00"/>
    <n v="-165693"/>
    <x v="0"/>
  </r>
  <r>
    <x v="67"/>
    <d v="2015-02-13T00:00:00"/>
    <n v="-80171"/>
    <x v="0"/>
  </r>
  <r>
    <x v="67"/>
    <d v="2015-02-13T00:00:00"/>
    <n v="848609"/>
    <x v="1"/>
  </r>
  <r>
    <x v="68"/>
    <d v="2015-02-13T00:00:00"/>
    <n v="-91090"/>
    <x v="0"/>
  </r>
  <r>
    <x v="68"/>
    <d v="2015-02-13T00:00:00"/>
    <n v="-29005"/>
    <x v="0"/>
  </r>
  <r>
    <x v="68"/>
    <d v="2015-02-13T00:00:00"/>
    <n v="12009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name="Tabla dinámica72" cacheId="22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D65" firstHeaderRow="1" firstDataRow="2" firstDataCol="1"/>
  <pivotFields count="7">
    <pivotField showAll="0"/>
    <pivotField axis="axisRow" showAll="0">
      <items count="61">
        <item x="12"/>
        <item x="6"/>
        <item x="10"/>
        <item x="2"/>
        <item x="11"/>
        <item x="0"/>
        <item x="9"/>
        <item x="1"/>
        <item x="5"/>
        <item x="3"/>
        <item x="13"/>
        <item x="14"/>
        <item x="15"/>
        <item x="4"/>
        <item x="16"/>
        <item x="41"/>
        <item x="51"/>
        <item x="43"/>
        <item x="40"/>
        <item x="49"/>
        <item x="50"/>
        <item x="44"/>
        <item x="42"/>
        <item x="7"/>
        <item x="54"/>
        <item x="34"/>
        <item x="17"/>
        <item x="38"/>
        <item x="45"/>
        <item x="8"/>
        <item x="53"/>
        <item x="59"/>
        <item x="55"/>
        <item x="58"/>
        <item x="56"/>
        <item x="57"/>
        <item x="33"/>
        <item x="24"/>
        <item x="29"/>
        <item x="25"/>
        <item x="23"/>
        <item x="22"/>
        <item x="31"/>
        <item x="30"/>
        <item x="27"/>
        <item x="19"/>
        <item x="21"/>
        <item x="18"/>
        <item x="26"/>
        <item x="28"/>
        <item x="32"/>
        <item x="20"/>
        <item x="37"/>
        <item x="35"/>
        <item x="36"/>
        <item x="48"/>
        <item x="39"/>
        <item x="47"/>
        <item x="52"/>
        <item x="46"/>
        <item t="default"/>
      </items>
    </pivotField>
    <pivotField numFmtId="14" showAll="0"/>
    <pivotField showAll="0"/>
    <pivotField showAll="0"/>
    <pivotField dataField="1" showAll="0"/>
    <pivotField axis="axisCol" showAll="0">
      <items count="3">
        <item x="0"/>
        <item x="1"/>
        <item t="default"/>
      </items>
    </pivotField>
  </pivotFields>
  <rowFields count="1">
    <field x="1"/>
  </rowFields>
  <rowItems count="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a de VALOR" fld="5" baseField="0" baseItem="0" numFmtId="165"/>
  </dataFields>
  <formats count="6">
    <format dxfId="43">
      <pivotArea outline="0" collapsedLevelsAreSubtotals="1" fieldPosition="0"/>
    </format>
    <format dxfId="42">
      <pivotArea dataOnly="0" labelOnly="1" fieldPosition="0">
        <references count="1">
          <reference field="6" count="0"/>
        </references>
      </pivotArea>
    </format>
    <format dxfId="41">
      <pivotArea dataOnly="0" labelOnly="1" grandCol="1" outline="0" fieldPosition="0"/>
    </format>
    <format dxfId="40">
      <pivotArea outline="0" collapsedLevelsAreSubtotals="1" fieldPosition="0"/>
    </format>
    <format dxfId="39">
      <pivotArea dataOnly="0" labelOnly="1" fieldPosition="0">
        <references count="1">
          <reference field="6" count="0"/>
        </references>
      </pivotArea>
    </format>
    <format dxfId="38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74" cacheId="23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D65" firstHeaderRow="1" firstDataRow="2" firstDataCol="1"/>
  <pivotFields count="4">
    <pivotField showAll="0"/>
    <pivotField axis="axisRow" showAll="0">
      <items count="61">
        <item x="12"/>
        <item x="6"/>
        <item x="10"/>
        <item x="2"/>
        <item x="11"/>
        <item x="0"/>
        <item x="9"/>
        <item x="1"/>
        <item x="5"/>
        <item x="3"/>
        <item x="13"/>
        <item x="14"/>
        <item x="15"/>
        <item x="4"/>
        <item x="16"/>
        <item x="41"/>
        <item x="51"/>
        <item x="43"/>
        <item x="40"/>
        <item x="49"/>
        <item x="50"/>
        <item x="44"/>
        <item x="42"/>
        <item x="7"/>
        <item x="54"/>
        <item x="34"/>
        <item x="17"/>
        <item x="38"/>
        <item x="45"/>
        <item x="8"/>
        <item x="53"/>
        <item x="59"/>
        <item x="55"/>
        <item x="58"/>
        <item x="56"/>
        <item x="57"/>
        <item x="33"/>
        <item x="24"/>
        <item x="29"/>
        <item x="25"/>
        <item x="23"/>
        <item x="22"/>
        <item x="31"/>
        <item x="30"/>
        <item x="27"/>
        <item x="19"/>
        <item x="21"/>
        <item x="18"/>
        <item x="26"/>
        <item x="28"/>
        <item x="32"/>
        <item x="20"/>
        <item x="37"/>
        <item x="35"/>
        <item x="36"/>
        <item x="48"/>
        <item x="39"/>
        <item x="47"/>
        <item x="52"/>
        <item x="46"/>
        <item t="default"/>
      </items>
    </pivotField>
    <pivotField dataField="1" showAll="0"/>
    <pivotField axis="axisCol" showAll="0">
      <items count="3">
        <item x="0"/>
        <item x="1"/>
        <item t="default"/>
      </items>
    </pivotField>
  </pivotFields>
  <rowFields count="1">
    <field x="1"/>
  </rowFields>
  <rowItems count="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a de VALOR" fld="2" baseField="0" baseItem="0" numFmtId="165"/>
  </dataFields>
  <formats count="5">
    <format dxfId="37">
      <pivotArea outline="0" collapsedLevelsAreSubtotals="1" fieldPosition="0"/>
    </format>
    <format dxfId="36">
      <pivotArea dataOnly="0" labelOnly="1" fieldPosition="0">
        <references count="1">
          <reference field="3" count="0"/>
        </references>
      </pivotArea>
    </format>
    <format dxfId="35">
      <pivotArea dataOnly="0" labelOnly="1" grandCol="1" outline="0" fieldPosition="0"/>
    </format>
    <format dxfId="34">
      <pivotArea outline="0" collapsedLevelsAreSubtotals="1" fieldPosition="0">
        <references count="1">
          <reference field="3" count="0" selected="0"/>
        </references>
      </pivotArea>
    </format>
    <format dxfId="33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76" cacheId="242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D1006" firstHeaderRow="1" firstDataRow="2" firstDataCol="1"/>
  <pivotFields count="7">
    <pivotField showAll="0"/>
    <pivotField axis="axisRow" showAll="0">
      <items count="61">
        <item x="12"/>
        <item x="6"/>
        <item x="10"/>
        <item x="2"/>
        <item x="11"/>
        <item x="0"/>
        <item x="9"/>
        <item x="1"/>
        <item x="5"/>
        <item x="3"/>
        <item x="13"/>
        <item x="14"/>
        <item x="15"/>
        <item x="4"/>
        <item x="16"/>
        <item x="41"/>
        <item x="51"/>
        <item x="43"/>
        <item x="40"/>
        <item x="49"/>
        <item x="50"/>
        <item x="44"/>
        <item x="42"/>
        <item x="7"/>
        <item x="54"/>
        <item x="34"/>
        <item x="17"/>
        <item x="38"/>
        <item x="45"/>
        <item x="8"/>
        <item x="53"/>
        <item x="59"/>
        <item x="55"/>
        <item x="58"/>
        <item x="56"/>
        <item x="57"/>
        <item x="33"/>
        <item x="24"/>
        <item x="29"/>
        <item x="25"/>
        <item x="23"/>
        <item x="22"/>
        <item x="31"/>
        <item x="30"/>
        <item x="27"/>
        <item x="19"/>
        <item x="21"/>
        <item x="18"/>
        <item x="26"/>
        <item x="28"/>
        <item x="32"/>
        <item x="20"/>
        <item x="37"/>
        <item x="35"/>
        <item x="36"/>
        <item x="48"/>
        <item x="39"/>
        <item x="47"/>
        <item x="52"/>
        <item x="46"/>
        <item t="default"/>
      </items>
    </pivotField>
    <pivotField numFmtId="14" showAll="0"/>
    <pivotField showAll="0"/>
    <pivotField axis="axisRow" showAll="0">
      <items count="38">
        <item x="0"/>
        <item x="34"/>
        <item x="21"/>
        <item x="1"/>
        <item x="2"/>
        <item x="3"/>
        <item x="4"/>
        <item x="25"/>
        <item x="10"/>
        <item x="22"/>
        <item x="24"/>
        <item x="26"/>
        <item x="17"/>
        <item x="12"/>
        <item x="13"/>
        <item x="35"/>
        <item x="11"/>
        <item x="33"/>
        <item x="23"/>
        <item x="27"/>
        <item x="36"/>
        <item x="29"/>
        <item x="28"/>
        <item x="30"/>
        <item x="9"/>
        <item x="5"/>
        <item x="18"/>
        <item x="16"/>
        <item x="6"/>
        <item x="14"/>
        <item x="19"/>
        <item x="7"/>
        <item x="15"/>
        <item x="8"/>
        <item x="31"/>
        <item x="20"/>
        <item x="32"/>
        <item t="default"/>
      </items>
    </pivotField>
    <pivotField dataField="1" showAll="0"/>
    <pivotField axis="axisCol" showAll="0">
      <items count="3">
        <item x="0"/>
        <item x="1"/>
        <item t="default"/>
      </items>
    </pivotField>
  </pivotFields>
  <rowFields count="2">
    <field x="1"/>
    <field x="4"/>
  </rowFields>
  <rowItems count="1002">
    <i>
      <x/>
    </i>
    <i r="1">
      <x/>
    </i>
    <i r="1">
      <x v="3"/>
    </i>
    <i r="1">
      <x v="4"/>
    </i>
    <i r="1">
      <x v="5"/>
    </i>
    <i r="1">
      <x v="6"/>
    </i>
    <i r="1">
      <x v="8"/>
    </i>
    <i r="1">
      <x v="12"/>
    </i>
    <i r="1">
      <x v="13"/>
    </i>
    <i r="1">
      <x v="14"/>
    </i>
    <i r="1">
      <x v="16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1"/>
    </i>
    <i r="1">
      <x v="3"/>
    </i>
    <i r="1">
      <x v="4"/>
    </i>
    <i r="1">
      <x v="5"/>
    </i>
    <i r="1">
      <x v="6"/>
    </i>
    <i r="1">
      <x v="8"/>
    </i>
    <i r="1">
      <x v="12"/>
    </i>
    <i r="1">
      <x v="13"/>
    </i>
    <i r="1">
      <x v="14"/>
    </i>
    <i r="1">
      <x v="16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 r="1">
      <x v="33"/>
    </i>
    <i>
      <x v="2"/>
    </i>
    <i r="1">
      <x v="3"/>
    </i>
    <i r="1">
      <x v="4"/>
    </i>
    <i r="1">
      <x v="5"/>
    </i>
    <i r="1">
      <x v="6"/>
    </i>
    <i r="1">
      <x v="8"/>
    </i>
    <i r="1">
      <x v="12"/>
    </i>
    <i r="1">
      <x v="13"/>
    </i>
    <i r="1">
      <x v="14"/>
    </i>
    <i r="1">
      <x v="16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3"/>
    </i>
    <i r="1">
      <x v="3"/>
    </i>
    <i r="1">
      <x v="5"/>
    </i>
    <i r="1">
      <x v="12"/>
    </i>
    <i r="1">
      <x v="13"/>
    </i>
    <i r="1">
      <x v="14"/>
    </i>
    <i r="1">
      <x v="16"/>
    </i>
    <i r="1">
      <x v="24"/>
    </i>
    <i r="1">
      <x v="25"/>
    </i>
    <i r="1">
      <x v="27"/>
    </i>
    <i r="1">
      <x v="28"/>
    </i>
    <i r="1">
      <x v="29"/>
    </i>
    <i r="1">
      <x v="30"/>
    </i>
    <i r="1">
      <x v="31"/>
    </i>
    <i r="1">
      <x v="33"/>
    </i>
    <i>
      <x v="4"/>
    </i>
    <i r="1"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4"/>
    </i>
    <i r="1">
      <x v="16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>
      <x v="5"/>
    </i>
    <i r="1">
      <x/>
    </i>
    <i r="1">
      <x v="3"/>
    </i>
    <i r="1">
      <x v="4"/>
    </i>
    <i r="1">
      <x v="5"/>
    </i>
    <i r="1">
      <x v="6"/>
    </i>
    <i r="1">
      <x v="8"/>
    </i>
    <i r="1">
      <x v="12"/>
    </i>
    <i r="1">
      <x v="13"/>
    </i>
    <i r="1">
      <x v="14"/>
    </i>
    <i r="1">
      <x v="16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6"/>
    </i>
    <i r="1">
      <x v="3"/>
    </i>
    <i r="1">
      <x v="4"/>
    </i>
    <i r="1">
      <x v="5"/>
    </i>
    <i r="1">
      <x v="6"/>
    </i>
    <i r="1">
      <x v="8"/>
    </i>
    <i r="1">
      <x v="12"/>
    </i>
    <i r="1">
      <x v="13"/>
    </i>
    <i r="1">
      <x v="14"/>
    </i>
    <i r="1">
      <x v="16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7"/>
    </i>
    <i r="1">
      <x v="3"/>
    </i>
    <i r="1">
      <x v="4"/>
    </i>
    <i r="1">
      <x v="5"/>
    </i>
    <i r="1">
      <x v="12"/>
    </i>
    <i r="1">
      <x v="13"/>
    </i>
    <i r="1">
      <x v="14"/>
    </i>
    <i r="1">
      <x v="16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3"/>
    </i>
    <i>
      <x v="8"/>
    </i>
    <i r="1">
      <x v="3"/>
    </i>
    <i r="1">
      <x v="5"/>
    </i>
    <i r="1">
      <x v="6"/>
    </i>
    <i r="1">
      <x v="12"/>
    </i>
    <i r="1">
      <x v="13"/>
    </i>
    <i r="1">
      <x v="14"/>
    </i>
    <i r="1">
      <x v="16"/>
    </i>
    <i r="1">
      <x v="24"/>
    </i>
    <i r="1">
      <x v="28"/>
    </i>
    <i r="1">
      <x v="29"/>
    </i>
    <i r="1">
      <x v="30"/>
    </i>
    <i r="1">
      <x v="31"/>
    </i>
    <i r="1">
      <x v="33"/>
    </i>
    <i>
      <x v="9"/>
    </i>
    <i r="1">
      <x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2"/>
    </i>
    <i r="1">
      <x v="13"/>
    </i>
    <i r="1">
      <x v="14"/>
    </i>
    <i r="1">
      <x v="16"/>
    </i>
    <i r="1">
      <x v="18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>
      <x v="10"/>
    </i>
    <i r="1">
      <x/>
    </i>
    <i r="1">
      <x v="3"/>
    </i>
    <i r="1">
      <x v="4"/>
    </i>
    <i r="1">
      <x v="5"/>
    </i>
    <i r="1">
      <x v="10"/>
    </i>
    <i r="1">
      <x v="12"/>
    </i>
    <i r="1">
      <x v="13"/>
    </i>
    <i r="1">
      <x v="14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11"/>
    </i>
    <i r="1">
      <x v="3"/>
    </i>
    <i r="1">
      <x v="4"/>
    </i>
    <i r="1">
      <x v="5"/>
    </i>
    <i r="1">
      <x v="6"/>
    </i>
    <i r="1">
      <x v="12"/>
    </i>
    <i r="1">
      <x v="13"/>
    </i>
    <i r="1">
      <x v="14"/>
    </i>
    <i r="1">
      <x v="21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12"/>
    </i>
    <i r="1">
      <x/>
    </i>
    <i r="1">
      <x v="3"/>
    </i>
    <i r="1">
      <x v="5"/>
    </i>
    <i r="1">
      <x v="12"/>
    </i>
    <i r="1">
      <x v="13"/>
    </i>
    <i r="1">
      <x v="14"/>
    </i>
    <i r="1">
      <x v="24"/>
    </i>
    <i r="1">
      <x v="25"/>
    </i>
    <i r="1">
      <x v="28"/>
    </i>
    <i r="1">
      <x v="29"/>
    </i>
    <i r="1">
      <x v="30"/>
    </i>
    <i r="1">
      <x v="31"/>
    </i>
    <i r="1">
      <x v="32"/>
    </i>
    <i r="1">
      <x v="33"/>
    </i>
    <i>
      <x v="13"/>
    </i>
    <i r="1">
      <x/>
    </i>
    <i r="1">
      <x v="3"/>
    </i>
    <i r="1">
      <x v="4"/>
    </i>
    <i r="1">
      <x v="5"/>
    </i>
    <i r="1">
      <x v="6"/>
    </i>
    <i r="1">
      <x v="8"/>
    </i>
    <i r="1">
      <x v="12"/>
    </i>
    <i r="1">
      <x v="13"/>
    </i>
    <i r="1">
      <x v="14"/>
    </i>
    <i r="1">
      <x v="16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 r="1">
      <x v="33"/>
    </i>
    <i>
      <x v="14"/>
    </i>
    <i r="1">
      <x/>
    </i>
    <i r="1">
      <x v="3"/>
    </i>
    <i r="1">
      <x v="4"/>
    </i>
    <i r="1">
      <x v="5"/>
    </i>
    <i r="1">
      <x v="6"/>
    </i>
    <i r="1">
      <x v="8"/>
    </i>
    <i r="1">
      <x v="12"/>
    </i>
    <i r="1">
      <x v="13"/>
    </i>
    <i r="1">
      <x v="14"/>
    </i>
    <i r="1">
      <x v="16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15"/>
    </i>
    <i r="1">
      <x v="4"/>
    </i>
    <i r="1">
      <x v="5"/>
    </i>
    <i r="1">
      <x v="12"/>
    </i>
    <i r="1">
      <x v="13"/>
    </i>
    <i r="1">
      <x v="16"/>
    </i>
    <i r="1">
      <x v="24"/>
    </i>
    <i r="1">
      <x v="25"/>
    </i>
    <i r="1">
      <x v="26"/>
    </i>
    <i r="1">
      <x v="28"/>
    </i>
    <i r="1">
      <x v="30"/>
    </i>
    <i r="1">
      <x v="31"/>
    </i>
    <i r="1">
      <x v="33"/>
    </i>
    <i>
      <x v="16"/>
    </i>
    <i r="1">
      <x v="4"/>
    </i>
    <i r="1">
      <x v="5"/>
    </i>
    <i r="1">
      <x v="12"/>
    </i>
    <i r="1">
      <x v="13"/>
    </i>
    <i r="1">
      <x v="24"/>
    </i>
    <i r="1">
      <x v="25"/>
    </i>
    <i r="1">
      <x v="26"/>
    </i>
    <i r="1">
      <x v="27"/>
    </i>
    <i r="1">
      <x v="30"/>
    </i>
    <i r="1">
      <x v="32"/>
    </i>
    <i r="1">
      <x v="33"/>
    </i>
    <i>
      <x v="17"/>
    </i>
    <i r="1">
      <x v="3"/>
    </i>
    <i r="1">
      <x v="4"/>
    </i>
    <i r="1">
      <x v="5"/>
    </i>
    <i r="1">
      <x v="6"/>
    </i>
    <i r="1">
      <x v="12"/>
    </i>
    <i r="1">
      <x v="13"/>
    </i>
    <i r="1">
      <x v="24"/>
    </i>
    <i r="1">
      <x v="30"/>
    </i>
    <i r="1">
      <x v="31"/>
    </i>
    <i r="1">
      <x v="33"/>
    </i>
    <i>
      <x v="18"/>
    </i>
    <i r="1">
      <x/>
    </i>
    <i r="1">
      <x v="1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6"/>
    </i>
    <i>
      <x v="19"/>
    </i>
    <i r="1">
      <x v="4"/>
    </i>
    <i r="1">
      <x v="5"/>
    </i>
    <i r="1">
      <x v="12"/>
    </i>
    <i r="1">
      <x v="13"/>
    </i>
    <i r="1">
      <x v="14"/>
    </i>
    <i r="1">
      <x v="16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 r="1">
      <x v="33"/>
    </i>
    <i>
      <x v="20"/>
    </i>
    <i r="1">
      <x v="4"/>
    </i>
    <i r="1">
      <x v="5"/>
    </i>
    <i r="1">
      <x v="12"/>
    </i>
    <i r="1">
      <x v="13"/>
    </i>
    <i r="1">
      <x v="24"/>
    </i>
    <i r="1">
      <x v="25"/>
    </i>
    <i r="1">
      <x v="26"/>
    </i>
    <i r="1">
      <x v="27"/>
    </i>
    <i r="1">
      <x v="28"/>
    </i>
    <i r="1">
      <x v="33"/>
    </i>
    <i>
      <x v="21"/>
    </i>
    <i r="1">
      <x v="4"/>
    </i>
    <i r="1">
      <x v="5"/>
    </i>
    <i r="1">
      <x v="12"/>
    </i>
    <i r="1">
      <x v="13"/>
    </i>
    <i r="1">
      <x v="24"/>
    </i>
    <i r="1">
      <x v="30"/>
    </i>
    <i r="1">
      <x v="31"/>
    </i>
    <i r="1">
      <x v="33"/>
    </i>
    <i>
      <x v="22"/>
    </i>
    <i r="1">
      <x/>
    </i>
    <i r="1">
      <x v="3"/>
    </i>
    <i r="1">
      <x v="4"/>
    </i>
    <i r="1">
      <x v="5"/>
    </i>
    <i r="1">
      <x v="6"/>
    </i>
    <i r="1">
      <x v="8"/>
    </i>
    <i r="1">
      <x v="10"/>
    </i>
    <i r="1">
      <x v="12"/>
    </i>
    <i r="1">
      <x v="13"/>
    </i>
    <i r="1">
      <x v="14"/>
    </i>
    <i r="1">
      <x v="16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23"/>
    </i>
    <i r="1">
      <x v="3"/>
    </i>
    <i r="1">
      <x v="4"/>
    </i>
    <i r="1">
      <x v="5"/>
    </i>
    <i r="1">
      <x v="6"/>
    </i>
    <i r="1">
      <x v="12"/>
    </i>
    <i r="1">
      <x v="13"/>
    </i>
    <i r="1">
      <x v="14"/>
    </i>
    <i r="1">
      <x v="16"/>
    </i>
    <i r="1">
      <x v="24"/>
    </i>
    <i r="1">
      <x v="26"/>
    </i>
    <i r="1">
      <x v="28"/>
    </i>
    <i r="1">
      <x v="29"/>
    </i>
    <i r="1">
      <x v="30"/>
    </i>
    <i r="1">
      <x v="31"/>
    </i>
    <i r="1">
      <x v="33"/>
    </i>
    <i>
      <x v="24"/>
    </i>
    <i r="1">
      <x v="4"/>
    </i>
    <i r="1">
      <x v="5"/>
    </i>
    <i r="1">
      <x v="12"/>
    </i>
    <i r="1">
      <x v="13"/>
    </i>
    <i r="1">
      <x v="16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3"/>
    </i>
    <i>
      <x v="25"/>
    </i>
    <i r="1">
      <x v="4"/>
    </i>
    <i r="1">
      <x v="5"/>
    </i>
    <i r="1">
      <x v="12"/>
    </i>
    <i r="1">
      <x v="13"/>
    </i>
    <i r="1">
      <x v="14"/>
    </i>
    <i r="1">
      <x v="16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 r="1">
      <x v="32"/>
    </i>
    <i r="1">
      <x v="33"/>
    </i>
    <i>
      <x v="26"/>
    </i>
    <i r="1">
      <x/>
    </i>
    <i r="1">
      <x v="3"/>
    </i>
    <i r="1">
      <x v="4"/>
    </i>
    <i r="1">
      <x v="5"/>
    </i>
    <i r="1">
      <x v="6"/>
    </i>
    <i r="1">
      <x v="8"/>
    </i>
    <i r="1">
      <x v="12"/>
    </i>
    <i r="1">
      <x v="13"/>
    </i>
    <i r="1">
      <x v="14"/>
    </i>
    <i r="1">
      <x v="16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27"/>
    </i>
    <i r="1">
      <x/>
    </i>
    <i r="1">
      <x v="3"/>
    </i>
    <i r="1">
      <x v="4"/>
    </i>
    <i r="1">
      <x v="5"/>
    </i>
    <i r="1">
      <x v="6"/>
    </i>
    <i r="1">
      <x v="8"/>
    </i>
    <i r="1">
      <x v="12"/>
    </i>
    <i r="1">
      <x v="13"/>
    </i>
    <i r="1">
      <x v="14"/>
    </i>
    <i r="1">
      <x v="16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28"/>
    </i>
    <i r="1">
      <x v="4"/>
    </i>
    <i r="1">
      <x v="5"/>
    </i>
    <i r="1">
      <x v="13"/>
    </i>
    <i r="1">
      <x v="24"/>
    </i>
    <i r="1">
      <x v="32"/>
    </i>
    <i r="1">
      <x v="33"/>
    </i>
    <i>
      <x v="29"/>
    </i>
    <i r="1">
      <x v="3"/>
    </i>
    <i r="1">
      <x v="4"/>
    </i>
    <i r="1">
      <x v="5"/>
    </i>
    <i r="1">
      <x v="6"/>
    </i>
    <i r="1">
      <x v="12"/>
    </i>
    <i r="1">
      <x v="13"/>
    </i>
    <i r="1">
      <x v="14"/>
    </i>
    <i r="1">
      <x v="16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 r="1">
      <x v="33"/>
    </i>
    <i>
      <x v="30"/>
    </i>
    <i r="1">
      <x/>
    </i>
    <i r="1">
      <x v="3"/>
    </i>
    <i r="1">
      <x v="4"/>
    </i>
    <i r="1">
      <x v="5"/>
    </i>
    <i r="1">
      <x v="6"/>
    </i>
    <i r="1">
      <x v="12"/>
    </i>
    <i r="1">
      <x v="13"/>
    </i>
    <i r="1">
      <x v="14"/>
    </i>
    <i r="1">
      <x v="16"/>
    </i>
    <i r="1">
      <x v="21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31"/>
    </i>
    <i r="1">
      <x/>
    </i>
    <i r="1">
      <x v="4"/>
    </i>
    <i r="1">
      <x v="5"/>
    </i>
    <i r="1">
      <x v="12"/>
    </i>
    <i r="1">
      <x v="13"/>
    </i>
    <i r="1">
      <x v="24"/>
    </i>
    <i r="1">
      <x v="25"/>
    </i>
    <i r="1">
      <x v="26"/>
    </i>
    <i r="1">
      <x v="27"/>
    </i>
    <i r="1">
      <x v="30"/>
    </i>
    <i r="1">
      <x v="32"/>
    </i>
    <i r="1">
      <x v="33"/>
    </i>
    <i>
      <x v="32"/>
    </i>
    <i r="1">
      <x/>
    </i>
    <i r="1">
      <x v="4"/>
    </i>
    <i r="1">
      <x v="5"/>
    </i>
    <i r="1">
      <x v="12"/>
    </i>
    <i r="1">
      <x v="13"/>
    </i>
    <i r="1">
      <x v="21"/>
    </i>
    <i r="1">
      <x v="24"/>
    </i>
    <i r="1">
      <x v="25"/>
    </i>
    <i r="1">
      <x v="26"/>
    </i>
    <i r="1">
      <x v="27"/>
    </i>
    <i r="1">
      <x v="30"/>
    </i>
    <i r="1">
      <x v="32"/>
    </i>
    <i r="1">
      <x v="33"/>
    </i>
    <i>
      <x v="33"/>
    </i>
    <i r="1">
      <x/>
    </i>
    <i r="1">
      <x v="4"/>
    </i>
    <i r="1">
      <x v="5"/>
    </i>
    <i r="1">
      <x v="12"/>
    </i>
    <i r="1">
      <x v="13"/>
    </i>
    <i r="1">
      <x v="24"/>
    </i>
    <i r="1">
      <x v="26"/>
    </i>
    <i r="1">
      <x v="30"/>
    </i>
    <i r="1">
      <x v="33"/>
    </i>
    <i>
      <x v="34"/>
    </i>
    <i r="1">
      <x v="4"/>
    </i>
    <i r="1">
      <x v="5"/>
    </i>
    <i r="1">
      <x v="12"/>
    </i>
    <i r="1">
      <x v="13"/>
    </i>
    <i r="1">
      <x v="14"/>
    </i>
    <i r="1">
      <x v="16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3"/>
    </i>
    <i>
      <x v="35"/>
    </i>
    <i r="1">
      <x v="5"/>
    </i>
    <i r="1">
      <x v="12"/>
    </i>
    <i r="1">
      <x v="13"/>
    </i>
    <i r="1">
      <x v="14"/>
    </i>
    <i r="1">
      <x v="16"/>
    </i>
    <i r="1">
      <x v="24"/>
    </i>
    <i r="1">
      <x v="28"/>
    </i>
    <i r="1">
      <x v="29"/>
    </i>
    <i r="1">
      <x v="30"/>
    </i>
    <i r="1">
      <x v="31"/>
    </i>
    <i r="1">
      <x v="33"/>
    </i>
    <i>
      <x v="36"/>
    </i>
    <i r="1">
      <x v="4"/>
    </i>
    <i r="1">
      <x v="5"/>
    </i>
    <i r="1">
      <x v="12"/>
    </i>
    <i r="1">
      <x v="13"/>
    </i>
    <i r="1">
      <x v="14"/>
    </i>
    <i r="1">
      <x v="16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37"/>
    </i>
    <i r="1">
      <x/>
    </i>
    <i r="1">
      <x v="3"/>
    </i>
    <i r="1">
      <x v="4"/>
    </i>
    <i r="1">
      <x v="5"/>
    </i>
    <i r="1">
      <x v="12"/>
    </i>
    <i r="1">
      <x v="13"/>
    </i>
    <i r="1">
      <x v="14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38"/>
    </i>
    <i r="1">
      <x v="3"/>
    </i>
    <i r="1">
      <x v="4"/>
    </i>
    <i r="1">
      <x v="5"/>
    </i>
    <i r="1">
      <x v="12"/>
    </i>
    <i r="1">
      <x v="13"/>
    </i>
    <i r="1">
      <x v="14"/>
    </i>
    <i r="1">
      <x v="16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39"/>
    </i>
    <i r="1">
      <x v="4"/>
    </i>
    <i r="1">
      <x v="5"/>
    </i>
    <i r="1">
      <x v="12"/>
    </i>
    <i r="1">
      <x v="13"/>
    </i>
    <i r="1">
      <x v="14"/>
    </i>
    <i r="1">
      <x v="16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3"/>
    </i>
    <i>
      <x v="40"/>
    </i>
    <i r="1">
      <x v="3"/>
    </i>
    <i r="1">
      <x v="4"/>
    </i>
    <i r="1">
      <x v="5"/>
    </i>
    <i r="1">
      <x v="12"/>
    </i>
    <i r="1">
      <x v="13"/>
    </i>
    <i r="1">
      <x v="14"/>
    </i>
    <i r="1">
      <x v="16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41"/>
    </i>
    <i r="1">
      <x v="3"/>
    </i>
    <i r="1">
      <x v="4"/>
    </i>
    <i r="1">
      <x v="5"/>
    </i>
    <i r="1">
      <x v="6"/>
    </i>
    <i r="1">
      <x v="12"/>
    </i>
    <i r="1">
      <x v="13"/>
    </i>
    <i r="1">
      <x v="14"/>
    </i>
    <i r="1">
      <x v="16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3"/>
    </i>
    <i>
      <x v="42"/>
    </i>
    <i r="1">
      <x v="5"/>
    </i>
    <i r="1">
      <x v="12"/>
    </i>
    <i r="1">
      <x v="13"/>
    </i>
    <i r="1">
      <x v="24"/>
    </i>
    <i r="1">
      <x v="28"/>
    </i>
    <i r="1">
      <x v="30"/>
    </i>
    <i r="1">
      <x v="31"/>
    </i>
    <i r="1">
      <x v="33"/>
    </i>
    <i>
      <x v="43"/>
    </i>
    <i r="1">
      <x/>
    </i>
    <i r="1">
      <x v="4"/>
    </i>
    <i r="1">
      <x v="5"/>
    </i>
    <i r="1">
      <x v="12"/>
    </i>
    <i r="1">
      <x v="13"/>
    </i>
    <i r="1">
      <x v="14"/>
    </i>
    <i r="1">
      <x v="16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3"/>
    </i>
    <i>
      <x v="44"/>
    </i>
    <i r="1">
      <x v="4"/>
    </i>
    <i r="1">
      <x v="5"/>
    </i>
    <i r="1">
      <x v="12"/>
    </i>
    <i r="1">
      <x v="13"/>
    </i>
    <i r="1">
      <x v="24"/>
    </i>
    <i r="1">
      <x v="26"/>
    </i>
    <i r="1">
      <x v="33"/>
    </i>
    <i>
      <x v="45"/>
    </i>
    <i r="1">
      <x/>
    </i>
    <i r="1">
      <x v="3"/>
    </i>
    <i r="1">
      <x v="4"/>
    </i>
    <i r="1">
      <x v="5"/>
    </i>
    <i r="1">
      <x v="6"/>
    </i>
    <i r="1">
      <x v="12"/>
    </i>
    <i r="1">
      <x v="13"/>
    </i>
    <i r="1">
      <x v="14"/>
    </i>
    <i r="1">
      <x v="16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46"/>
    </i>
    <i r="1">
      <x/>
    </i>
    <i r="1">
      <x v="4"/>
    </i>
    <i r="1">
      <x v="5"/>
    </i>
    <i r="1">
      <x v="12"/>
    </i>
    <i r="1">
      <x v="13"/>
    </i>
    <i r="1">
      <x v="14"/>
    </i>
    <i r="1">
      <x v="16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47"/>
    </i>
    <i r="1">
      <x v="3"/>
    </i>
    <i r="1">
      <x v="4"/>
    </i>
    <i r="1">
      <x v="5"/>
    </i>
    <i r="1">
      <x v="6"/>
    </i>
    <i r="1">
      <x v="8"/>
    </i>
    <i r="1">
      <x v="12"/>
    </i>
    <i r="1">
      <x v="13"/>
    </i>
    <i r="1">
      <x v="14"/>
    </i>
    <i r="1">
      <x v="16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48"/>
    </i>
    <i r="1">
      <x v="4"/>
    </i>
    <i r="1">
      <x v="5"/>
    </i>
    <i r="1">
      <x v="12"/>
    </i>
    <i r="1">
      <x v="13"/>
    </i>
    <i r="1">
      <x v="16"/>
    </i>
    <i r="1">
      <x v="24"/>
    </i>
    <i r="1">
      <x v="25"/>
    </i>
    <i r="1">
      <x v="26"/>
    </i>
    <i r="1">
      <x v="27"/>
    </i>
    <i r="1">
      <x v="28"/>
    </i>
    <i r="1">
      <x v="33"/>
    </i>
    <i>
      <x v="49"/>
    </i>
    <i r="1">
      <x v="3"/>
    </i>
    <i r="1">
      <x v="4"/>
    </i>
    <i r="1">
      <x v="5"/>
    </i>
    <i r="1">
      <x v="8"/>
    </i>
    <i r="1">
      <x v="12"/>
    </i>
    <i r="1">
      <x v="13"/>
    </i>
    <i r="1">
      <x v="14"/>
    </i>
    <i r="1">
      <x v="16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3"/>
    </i>
    <i>
      <x v="50"/>
    </i>
    <i r="1">
      <x v="3"/>
    </i>
    <i r="1">
      <x v="4"/>
    </i>
    <i r="1">
      <x v="5"/>
    </i>
    <i r="1">
      <x v="12"/>
    </i>
    <i r="1">
      <x v="13"/>
    </i>
    <i r="1">
      <x v="14"/>
    </i>
    <i r="1">
      <x v="16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51"/>
    </i>
    <i r="1">
      <x v="3"/>
    </i>
    <i r="1">
      <x v="4"/>
    </i>
    <i r="1">
      <x v="5"/>
    </i>
    <i r="1">
      <x v="12"/>
    </i>
    <i r="1">
      <x v="13"/>
    </i>
    <i r="1">
      <x v="14"/>
    </i>
    <i r="1">
      <x v="16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52"/>
    </i>
    <i r="1">
      <x/>
    </i>
    <i r="1">
      <x v="3"/>
    </i>
    <i r="1">
      <x v="4"/>
    </i>
    <i r="1">
      <x v="5"/>
    </i>
    <i r="1">
      <x v="6"/>
    </i>
    <i r="1">
      <x v="8"/>
    </i>
    <i r="1">
      <x v="9"/>
    </i>
    <i r="1">
      <x v="12"/>
    </i>
    <i r="1">
      <x v="13"/>
    </i>
    <i r="1">
      <x v="14"/>
    </i>
    <i r="1">
      <x v="16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6"/>
    </i>
    <i>
      <x v="53"/>
    </i>
    <i r="1">
      <x v="4"/>
    </i>
    <i r="1">
      <x v="5"/>
    </i>
    <i r="1">
      <x v="12"/>
    </i>
    <i r="1">
      <x v="1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3"/>
    </i>
    <i r="1">
      <x v="36"/>
    </i>
    <i>
      <x v="54"/>
    </i>
    <i r="1">
      <x v="4"/>
    </i>
    <i r="1">
      <x v="5"/>
    </i>
    <i r="1">
      <x v="12"/>
    </i>
    <i r="1">
      <x v="13"/>
    </i>
    <i r="1">
      <x v="14"/>
    </i>
    <i r="1">
      <x v="16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>
      <x v="55"/>
    </i>
    <i r="1">
      <x v="4"/>
    </i>
    <i r="1">
      <x v="5"/>
    </i>
    <i r="1">
      <x v="12"/>
    </i>
    <i r="1">
      <x v="13"/>
    </i>
    <i r="1">
      <x v="16"/>
    </i>
    <i r="1">
      <x v="21"/>
    </i>
    <i r="1">
      <x v="24"/>
    </i>
    <i r="1">
      <x v="25"/>
    </i>
    <i r="1">
      <x v="26"/>
    </i>
    <i r="1">
      <x v="27"/>
    </i>
    <i r="1">
      <x v="31"/>
    </i>
    <i r="1">
      <x v="33"/>
    </i>
    <i>
      <x v="56"/>
    </i>
    <i r="1">
      <x v="5"/>
    </i>
    <i r="1">
      <x v="12"/>
    </i>
    <i r="1">
      <x v="13"/>
    </i>
    <i r="1">
      <x v="14"/>
    </i>
    <i r="1">
      <x v="24"/>
    </i>
    <i r="1">
      <x v="28"/>
    </i>
    <i r="1">
      <x v="29"/>
    </i>
    <i r="1">
      <x v="30"/>
    </i>
    <i r="1">
      <x v="31"/>
    </i>
    <i r="1">
      <x v="33"/>
    </i>
    <i>
      <x v="57"/>
    </i>
    <i r="1">
      <x v="4"/>
    </i>
    <i r="1">
      <x v="5"/>
    </i>
    <i r="1">
      <x v="12"/>
    </i>
    <i r="1">
      <x v="13"/>
    </i>
    <i r="1">
      <x v="21"/>
    </i>
    <i r="1">
      <x v="24"/>
    </i>
    <i r="1">
      <x v="25"/>
    </i>
    <i r="1">
      <x v="26"/>
    </i>
    <i r="1">
      <x v="27"/>
    </i>
    <i r="1">
      <x v="30"/>
    </i>
    <i r="1">
      <x v="31"/>
    </i>
    <i r="1">
      <x v="33"/>
    </i>
    <i>
      <x v="58"/>
    </i>
    <i r="1">
      <x v="3"/>
    </i>
    <i r="1">
      <x v="4"/>
    </i>
    <i r="1">
      <x v="5"/>
    </i>
    <i r="1">
      <x v="8"/>
    </i>
    <i r="1">
      <x v="12"/>
    </i>
    <i r="1">
      <x v="13"/>
    </i>
    <i r="1">
      <x v="16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30"/>
    </i>
    <i r="1">
      <x v="32"/>
    </i>
    <i r="1">
      <x v="33"/>
    </i>
    <i>
      <x v="59"/>
    </i>
    <i r="1">
      <x v="4"/>
    </i>
    <i r="1">
      <x v="5"/>
    </i>
    <i r="1">
      <x v="12"/>
    </i>
    <i r="1">
      <x v="13"/>
    </i>
    <i r="1">
      <x v="24"/>
    </i>
    <i r="1">
      <x v="25"/>
    </i>
    <i r="1">
      <x v="26"/>
    </i>
    <i r="1">
      <x v="33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a de VALOR" fld="5" baseField="0" baseItem="0"/>
  </dataFields>
  <formats count="4">
    <format dxfId="32">
      <pivotArea outline="0" collapsedLevelsAreSubtotals="1" fieldPosition="0">
        <references count="1">
          <reference field="6" count="0" selected="0"/>
        </references>
      </pivotArea>
    </format>
    <format dxfId="31">
      <pivotArea dataOnly="0" labelOnly="1" fieldPosition="0">
        <references count="1">
          <reference field="6" count="0"/>
        </references>
      </pivotArea>
    </format>
    <format dxfId="30">
      <pivotArea outline="0" collapsedLevelsAreSubtotals="1" fieldPosition="0">
        <references count="1">
          <reference field="6" count="0" selected="0"/>
        </references>
      </pivotArea>
    </format>
    <format dxfId="29">
      <pivotArea dataOnly="0" labelOnly="1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78" cacheId="24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D65" firstHeaderRow="1" firstDataRow="2" firstDataCol="1"/>
  <pivotFields count="4">
    <pivotField axis="axisRow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umFmtId="14" showAll="0"/>
    <pivotField dataField="1"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a de VALOR" fld="2" baseField="0" baseItem="0"/>
  </dataFields>
  <formats count="5">
    <format dxfId="28">
      <pivotArea outline="0" collapsedLevelsAreSubtotals="1" fieldPosition="0">
        <references count="1">
          <reference field="3" count="0" selected="0"/>
        </references>
      </pivotArea>
    </format>
    <format dxfId="27">
      <pivotArea dataOnly="0" labelOnly="1" fieldPosition="0">
        <references count="1">
          <reference field="3" count="0"/>
        </references>
      </pivotArea>
    </format>
    <format dxfId="26">
      <pivotArea outline="0" collapsedLevelsAreSubtotals="1" fieldPosition="0">
        <references count="1">
          <reference field="3" count="0" selected="0"/>
        </references>
      </pivotArea>
    </format>
    <format dxfId="25">
      <pivotArea dataOnly="0" labelOnly="1" fieldPosition="0">
        <references count="1">
          <reference field="3" count="0"/>
        </references>
      </pivotArea>
    </format>
    <format dxfId="24">
      <pivotArea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80" cacheId="25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D74" firstHeaderRow="1" firstDataRow="2" firstDataCol="1"/>
  <pivotFields count="6">
    <pivotField axis="axisRow" showAll="0">
      <items count="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numFmtId="14" showAll="0"/>
    <pivotField showAll="0"/>
    <pivotField showAll="0"/>
    <pivotField dataField="1"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Suma de VALOR" fld="4" baseField="0" baseItem="0" numFmtId="165"/>
  </dataFields>
  <formats count="6">
    <format dxfId="23">
      <pivotArea outline="0" collapsedLevelsAreSubtotals="1" fieldPosition="0"/>
    </format>
    <format dxfId="22">
      <pivotArea dataOnly="0" labelOnly="1" fieldPosition="0">
        <references count="1">
          <reference field="5" count="0"/>
        </references>
      </pivotArea>
    </format>
    <format dxfId="21">
      <pivotArea dataOnly="0" labelOnly="1" grandCol="1" outline="0" fieldPosition="0"/>
    </format>
    <format dxfId="20">
      <pivotArea outline="0" collapsedLevelsAreSubtotals="1" fieldPosition="0"/>
    </format>
    <format dxfId="19">
      <pivotArea dataOnly="0" labelOnly="1" fieldPosition="0">
        <references count="1">
          <reference field="5" count="0"/>
        </references>
      </pivotArea>
    </format>
    <format dxfId="18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 dinámica82" cacheId="26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E74" firstHeaderRow="1" firstDataRow="2" firstDataCol="1"/>
  <pivotFields count="4">
    <pivotField axis="axisRow" showAll="0">
      <items count="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numFmtId="14" showAll="0"/>
    <pivotField dataField="1" showAll="0"/>
    <pivotField axis="axisCol" showAll="0">
      <items count="4">
        <item x="1"/>
        <item x="2"/>
        <item x="0"/>
        <item t="default"/>
      </items>
    </pivotField>
  </pivotFields>
  <rowFields count="1">
    <field x="0"/>
  </rowFields>
  <rowItems count="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a de VALOR" fld="2" baseField="0" baseItem="0" numFmtId="165"/>
  </dataFields>
  <formats count="6">
    <format dxfId="17">
      <pivotArea outline="0" collapsedLevelsAreSubtotals="1" fieldPosition="0"/>
    </format>
    <format dxfId="16">
      <pivotArea dataOnly="0" labelOnly="1" fieldPosition="0">
        <references count="1">
          <reference field="3" count="0"/>
        </references>
      </pivotArea>
    </format>
    <format dxfId="15">
      <pivotArea dataOnly="0" labelOnly="1" grandCol="1" outline="0" fieldPosition="0"/>
    </format>
    <format dxfId="14">
      <pivotArea outline="0" collapsedLevelsAreSubtotals="1" fieldPosition="0"/>
    </format>
    <format dxfId="13">
      <pivotArea dataOnly="0" labelOnly="1" fieldPosition="0">
        <references count="1">
          <reference field="3" count="0"/>
        </references>
      </pivotArea>
    </format>
    <format dxfId="1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 dinámica88" cacheId="27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D74" firstHeaderRow="1" firstDataRow="2" firstDataCol="1"/>
  <pivotFields count="7">
    <pivotField showAll="0"/>
    <pivotField axis="axisRow" showAll="0">
      <items count="70">
        <item x="12"/>
        <item x="6"/>
        <item x="10"/>
        <item x="2"/>
        <item x="11"/>
        <item x="0"/>
        <item x="9"/>
        <item x="1"/>
        <item x="5"/>
        <item x="3"/>
        <item x="13"/>
        <item x="14"/>
        <item x="15"/>
        <item x="4"/>
        <item x="16"/>
        <item x="43"/>
        <item x="55"/>
        <item x="45"/>
        <item x="46"/>
        <item x="41"/>
        <item x="42"/>
        <item x="52"/>
        <item x="53"/>
        <item x="47"/>
        <item x="44"/>
        <item x="7"/>
        <item x="58"/>
        <item x="54"/>
        <item x="36"/>
        <item x="17"/>
        <item x="40"/>
        <item x="8"/>
        <item x="57"/>
        <item x="67"/>
        <item x="59"/>
        <item x="63"/>
        <item x="66"/>
        <item x="60"/>
        <item x="64"/>
        <item x="65"/>
        <item x="62"/>
        <item x="68"/>
        <item x="61"/>
        <item x="34"/>
        <item x="25"/>
        <item x="31"/>
        <item x="27"/>
        <item x="24"/>
        <item x="26"/>
        <item x="23"/>
        <item x="32"/>
        <item x="29"/>
        <item x="20"/>
        <item x="19"/>
        <item x="22"/>
        <item x="18"/>
        <item x="35"/>
        <item x="28"/>
        <item x="30"/>
        <item x="33"/>
        <item x="21"/>
        <item x="39"/>
        <item x="37"/>
        <item x="38"/>
        <item x="51"/>
        <item x="49"/>
        <item x="56"/>
        <item x="50"/>
        <item x="48"/>
        <item t="default"/>
      </items>
    </pivotField>
    <pivotField numFmtId="14" showAll="0"/>
    <pivotField showAll="0"/>
    <pivotField showAll="0"/>
    <pivotField dataField="1" showAll="0"/>
    <pivotField axis="axisCol" showAll="0">
      <items count="3">
        <item x="0"/>
        <item x="1"/>
        <item t="default"/>
      </items>
    </pivotField>
  </pivotFields>
  <rowFields count="1">
    <field x="1"/>
  </rowFields>
  <rowItems count="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a de VALOR" fld="5" baseField="0" baseItem="0" numFmtId="165"/>
  </dataFields>
  <formats count="6">
    <format dxfId="11">
      <pivotArea outline="0" collapsedLevelsAreSubtotals="1" fieldPosition="0"/>
    </format>
    <format dxfId="10">
      <pivotArea dataOnly="0" labelOnly="1" fieldPosition="0">
        <references count="1">
          <reference field="6" count="0"/>
        </references>
      </pivotArea>
    </format>
    <format dxfId="9">
      <pivotArea dataOnly="0" labelOnly="1" grandCol="1" outline="0" fieldPosition="0"/>
    </format>
    <format dxfId="8">
      <pivotArea outline="0" collapsedLevelsAreSubtotals="1" fieldPosition="0"/>
    </format>
    <format dxfId="7">
      <pivotArea dataOnly="0" labelOnly="1" fieldPosition="0">
        <references count="1">
          <reference field="6" count="0"/>
        </references>
      </pivotArea>
    </format>
    <format dxfId="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la dinámica90" cacheId="28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E74" firstHeaderRow="1" firstDataRow="2" firstDataCol="1"/>
  <pivotFields count="4">
    <pivotField axis="axisRow" showAll="0">
      <items count="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numFmtId="14" showAll="0"/>
    <pivotField dataField="1" showAll="0"/>
    <pivotField axis="axisCol" showAll="0">
      <items count="4">
        <item x="1"/>
        <item x="2"/>
        <item x="0"/>
        <item t="default"/>
      </items>
    </pivotField>
  </pivotFields>
  <rowFields count="1">
    <field x="0"/>
  </rowFields>
  <rowItems count="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a de VALOR" fld="2" baseField="0" baseItem="0" numFmtId="165"/>
  </dataFields>
  <formats count="6">
    <format dxfId="5">
      <pivotArea outline="0" collapsedLevelsAreSubtotals="1" fieldPosition="0"/>
    </format>
    <format dxfId="4">
      <pivotArea dataOnly="0" labelOnly="1" fieldPosition="0">
        <references count="1">
          <reference field="3" count="0"/>
        </references>
      </pivotArea>
    </format>
    <format dxfId="3">
      <pivotArea dataOnly="0" labelOnly="1" grandCol="1" outline="0" fieldPosition="0"/>
    </format>
    <format dxfId="2">
      <pivotArea outline="0" collapsedLevelsAreSubtotals="1" fieldPosition="0"/>
    </format>
    <format dxfId="1">
      <pivotArea dataOnly="0" labelOnly="1" fieldPosition="0">
        <references count="1">
          <reference field="3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5"/>
  <sheetViews>
    <sheetView topLeftCell="A5" workbookViewId="0">
      <selection activeCell="D16" sqref="D16"/>
    </sheetView>
  </sheetViews>
  <sheetFormatPr baseColWidth="10" defaultRowHeight="15" x14ac:dyDescent="0.25"/>
  <cols>
    <col min="1" max="1" width="44.85546875" bestFit="1" customWidth="1"/>
    <col min="2" max="2" width="22.5703125" style="7" bestFit="1" customWidth="1"/>
    <col min="3" max="3" width="16.85546875" style="7" bestFit="1" customWidth="1"/>
    <col min="4" max="4" width="12.7109375" style="7" bestFit="1" customWidth="1"/>
  </cols>
  <sheetData>
    <row r="3" spans="1:4" x14ac:dyDescent="0.25">
      <c r="A3" s="2" t="s">
        <v>107</v>
      </c>
      <c r="B3" s="6" t="s">
        <v>109</v>
      </c>
    </row>
    <row r="4" spans="1:4" x14ac:dyDescent="0.25">
      <c r="A4" s="2" t="s">
        <v>106</v>
      </c>
      <c r="B4" s="7" t="s">
        <v>9</v>
      </c>
      <c r="C4" s="7" t="s">
        <v>10</v>
      </c>
      <c r="D4" s="7" t="s">
        <v>108</v>
      </c>
    </row>
    <row r="5" spans="1:4" x14ac:dyDescent="0.25">
      <c r="A5" s="3" t="s">
        <v>53</v>
      </c>
      <c r="B5" s="7">
        <v>-309977598</v>
      </c>
      <c r="C5" s="7">
        <v>309977598</v>
      </c>
      <c r="D5" s="7">
        <v>0</v>
      </c>
    </row>
    <row r="6" spans="1:4" x14ac:dyDescent="0.25">
      <c r="A6" s="3" t="s">
        <v>39</v>
      </c>
      <c r="B6" s="7">
        <v>-1629398</v>
      </c>
      <c r="C6" s="7">
        <v>1629398</v>
      </c>
      <c r="D6" s="7">
        <v>0</v>
      </c>
    </row>
    <row r="7" spans="1:4" x14ac:dyDescent="0.25">
      <c r="A7" s="3" t="s">
        <v>43</v>
      </c>
      <c r="B7" s="7">
        <v>-3421535</v>
      </c>
      <c r="C7" s="7">
        <v>3421535</v>
      </c>
      <c r="D7" s="7">
        <v>0</v>
      </c>
    </row>
    <row r="8" spans="1:4" x14ac:dyDescent="0.25">
      <c r="A8" s="3" t="s">
        <v>31</v>
      </c>
      <c r="B8" s="7">
        <v>-212137</v>
      </c>
      <c r="C8" s="7">
        <v>212137</v>
      </c>
      <c r="D8" s="7">
        <v>0</v>
      </c>
    </row>
    <row r="9" spans="1:4" x14ac:dyDescent="0.25">
      <c r="A9" s="3" t="s">
        <v>44</v>
      </c>
      <c r="B9" s="7">
        <v>-96698937</v>
      </c>
      <c r="C9" s="7">
        <v>96698937</v>
      </c>
      <c r="D9" s="7">
        <v>0</v>
      </c>
    </row>
    <row r="10" spans="1:4" x14ac:dyDescent="0.25">
      <c r="A10" s="3" t="s">
        <v>7</v>
      </c>
      <c r="B10" s="7">
        <v>-69036960</v>
      </c>
      <c r="C10" s="7">
        <v>69036960</v>
      </c>
      <c r="D10" s="7">
        <v>0</v>
      </c>
    </row>
    <row r="11" spans="1:4" x14ac:dyDescent="0.25">
      <c r="A11" s="3" t="s">
        <v>42</v>
      </c>
      <c r="B11" s="7">
        <v>-69185736</v>
      </c>
      <c r="C11" s="7">
        <v>69185736</v>
      </c>
      <c r="D11" s="7">
        <v>0</v>
      </c>
    </row>
    <row r="12" spans="1:4" x14ac:dyDescent="0.25">
      <c r="A12" s="3" t="s">
        <v>30</v>
      </c>
      <c r="B12" s="7">
        <v>-722410</v>
      </c>
      <c r="C12" s="7">
        <v>722410</v>
      </c>
      <c r="D12" s="7">
        <v>0</v>
      </c>
    </row>
    <row r="13" spans="1:4" x14ac:dyDescent="0.25">
      <c r="A13" s="3" t="s">
        <v>38</v>
      </c>
      <c r="B13" s="7">
        <v>-1100640</v>
      </c>
      <c r="C13" s="7">
        <v>1100640</v>
      </c>
      <c r="D13" s="7">
        <v>0</v>
      </c>
    </row>
    <row r="14" spans="1:4" x14ac:dyDescent="0.25">
      <c r="A14" s="3" t="s">
        <v>32</v>
      </c>
      <c r="B14" s="7">
        <v>-321488815</v>
      </c>
      <c r="C14" s="7">
        <v>321488815</v>
      </c>
      <c r="D14" s="7">
        <v>0</v>
      </c>
    </row>
    <row r="15" spans="1:4" x14ac:dyDescent="0.25">
      <c r="A15" s="3" t="s">
        <v>54</v>
      </c>
      <c r="B15" s="7">
        <v>-12159581</v>
      </c>
      <c r="C15" s="7">
        <v>12159581</v>
      </c>
      <c r="D15" s="7">
        <v>0</v>
      </c>
    </row>
    <row r="16" spans="1:4" x14ac:dyDescent="0.25">
      <c r="A16" s="3" t="s">
        <v>55</v>
      </c>
      <c r="B16" s="7">
        <v>-3993726</v>
      </c>
      <c r="C16" s="7">
        <v>3993726</v>
      </c>
      <c r="D16" s="7">
        <v>0</v>
      </c>
    </row>
    <row r="17" spans="1:4" x14ac:dyDescent="0.25">
      <c r="A17" s="3" t="s">
        <v>56</v>
      </c>
      <c r="B17" s="7">
        <v>-1857413</v>
      </c>
      <c r="C17" s="7">
        <v>1857413</v>
      </c>
      <c r="D17" s="7">
        <v>0</v>
      </c>
    </row>
    <row r="18" spans="1:4" x14ac:dyDescent="0.25">
      <c r="A18" s="3" t="s">
        <v>37</v>
      </c>
      <c r="B18" s="7">
        <v>-664989</v>
      </c>
      <c r="C18" s="7">
        <v>664989</v>
      </c>
      <c r="D18" s="7">
        <v>0</v>
      </c>
    </row>
    <row r="19" spans="1:4" x14ac:dyDescent="0.25">
      <c r="A19" s="3" t="s">
        <v>57</v>
      </c>
      <c r="B19" s="7">
        <v>-6711267</v>
      </c>
      <c r="C19" s="7">
        <v>6711267</v>
      </c>
      <c r="D19" s="7">
        <v>0</v>
      </c>
    </row>
    <row r="20" spans="1:4" x14ac:dyDescent="0.25">
      <c r="A20" s="3" t="s">
        <v>87</v>
      </c>
      <c r="B20" s="7">
        <v>-1490240</v>
      </c>
      <c r="C20" s="7">
        <v>1490240</v>
      </c>
      <c r="D20" s="7">
        <v>0</v>
      </c>
    </row>
    <row r="21" spans="1:4" x14ac:dyDescent="0.25">
      <c r="A21" s="3" t="s">
        <v>97</v>
      </c>
      <c r="B21" s="7">
        <v>-795890</v>
      </c>
      <c r="C21" s="7">
        <v>795890</v>
      </c>
      <c r="D21" s="7">
        <v>0</v>
      </c>
    </row>
    <row r="22" spans="1:4" x14ac:dyDescent="0.25">
      <c r="A22" s="3" t="s">
        <v>89</v>
      </c>
      <c r="B22" s="7">
        <v>-267435</v>
      </c>
      <c r="C22" s="7">
        <v>267435</v>
      </c>
      <c r="D22" s="7">
        <v>0</v>
      </c>
    </row>
    <row r="23" spans="1:4" x14ac:dyDescent="0.25">
      <c r="A23" s="3" t="s">
        <v>82</v>
      </c>
      <c r="B23" s="7">
        <v>-249815485</v>
      </c>
      <c r="C23" s="7">
        <v>249815485</v>
      </c>
      <c r="D23" s="7">
        <v>0</v>
      </c>
    </row>
    <row r="24" spans="1:4" x14ac:dyDescent="0.25">
      <c r="A24" s="3" t="s">
        <v>95</v>
      </c>
      <c r="B24" s="7">
        <v>-333291</v>
      </c>
      <c r="C24" s="7">
        <v>333291</v>
      </c>
      <c r="D24" s="7">
        <v>0</v>
      </c>
    </row>
    <row r="25" spans="1:4" x14ac:dyDescent="0.25">
      <c r="A25" s="3" t="s">
        <v>96</v>
      </c>
      <c r="B25" s="7">
        <v>-56605</v>
      </c>
      <c r="C25" s="7">
        <v>56605</v>
      </c>
      <c r="D25" s="7">
        <v>0</v>
      </c>
    </row>
    <row r="26" spans="1:4" x14ac:dyDescent="0.25">
      <c r="A26" s="3" t="s">
        <v>90</v>
      </c>
      <c r="B26" s="7">
        <v>-76167</v>
      </c>
      <c r="C26" s="7">
        <v>76167</v>
      </c>
      <c r="D26" s="7">
        <v>0</v>
      </c>
    </row>
    <row r="27" spans="1:4" x14ac:dyDescent="0.25">
      <c r="A27" s="3" t="s">
        <v>88</v>
      </c>
      <c r="B27" s="7">
        <v>-60607502</v>
      </c>
      <c r="C27" s="7">
        <v>60607502</v>
      </c>
      <c r="D27" s="7">
        <v>0</v>
      </c>
    </row>
    <row r="28" spans="1:4" x14ac:dyDescent="0.25">
      <c r="A28" s="3" t="s">
        <v>40</v>
      </c>
      <c r="B28" s="7">
        <v>-394347</v>
      </c>
      <c r="C28" s="7">
        <v>394347</v>
      </c>
      <c r="D28" s="7">
        <v>0</v>
      </c>
    </row>
    <row r="29" spans="1:4" x14ac:dyDescent="0.25">
      <c r="A29" s="3" t="s">
        <v>100</v>
      </c>
      <c r="B29" s="7">
        <v>-197106</v>
      </c>
      <c r="C29" s="7">
        <v>197106</v>
      </c>
      <c r="D29" s="7">
        <v>0</v>
      </c>
    </row>
    <row r="30" spans="1:4" x14ac:dyDescent="0.25">
      <c r="A30" s="3" t="s">
        <v>75</v>
      </c>
      <c r="B30" s="7">
        <v>-904227</v>
      </c>
      <c r="C30" s="7">
        <v>904227</v>
      </c>
      <c r="D30" s="7">
        <v>0</v>
      </c>
    </row>
    <row r="31" spans="1:4" x14ac:dyDescent="0.25">
      <c r="A31" s="3" t="s">
        <v>58</v>
      </c>
      <c r="B31" s="7">
        <v>-97635934</v>
      </c>
      <c r="C31" s="7">
        <v>97635934</v>
      </c>
      <c r="D31" s="7">
        <v>0</v>
      </c>
    </row>
    <row r="32" spans="1:4" x14ac:dyDescent="0.25">
      <c r="A32" s="3" t="s">
        <v>80</v>
      </c>
      <c r="B32" s="7">
        <v>-3424955</v>
      </c>
      <c r="C32" s="7">
        <v>3424955</v>
      </c>
      <c r="D32" s="7">
        <v>0</v>
      </c>
    </row>
    <row r="33" spans="1:4" x14ac:dyDescent="0.25">
      <c r="A33" s="3" t="s">
        <v>91</v>
      </c>
      <c r="B33" s="7">
        <v>-163209</v>
      </c>
      <c r="C33" s="7">
        <v>163209</v>
      </c>
      <c r="D33" s="7">
        <v>0</v>
      </c>
    </row>
    <row r="34" spans="1:4" x14ac:dyDescent="0.25">
      <c r="A34" s="3" t="s">
        <v>41</v>
      </c>
      <c r="B34" s="7">
        <v>-2880341</v>
      </c>
      <c r="C34" s="7">
        <v>2880341</v>
      </c>
      <c r="D34" s="7">
        <v>0</v>
      </c>
    </row>
    <row r="35" spans="1:4" x14ac:dyDescent="0.25">
      <c r="A35" s="3" t="s">
        <v>99</v>
      </c>
      <c r="B35" s="7">
        <v>-4097720</v>
      </c>
      <c r="C35" s="7">
        <v>4097720</v>
      </c>
      <c r="D35" s="7">
        <v>0</v>
      </c>
    </row>
    <row r="36" spans="1:4" x14ac:dyDescent="0.25">
      <c r="A36" s="3" t="s">
        <v>105</v>
      </c>
      <c r="B36" s="7">
        <v>-86421</v>
      </c>
      <c r="C36" s="7">
        <v>86421</v>
      </c>
      <c r="D36" s="7">
        <v>0</v>
      </c>
    </row>
    <row r="37" spans="1:4" x14ac:dyDescent="0.25">
      <c r="A37" s="3" t="s">
        <v>101</v>
      </c>
      <c r="B37" s="7">
        <v>-110000</v>
      </c>
      <c r="C37" s="7">
        <v>110000</v>
      </c>
      <c r="D37" s="7">
        <v>0</v>
      </c>
    </row>
    <row r="38" spans="1:4" x14ac:dyDescent="0.25">
      <c r="A38" s="3" t="s">
        <v>104</v>
      </c>
      <c r="B38" s="7">
        <v>-231289</v>
      </c>
      <c r="C38" s="7">
        <v>231289</v>
      </c>
      <c r="D38" s="7">
        <v>0</v>
      </c>
    </row>
    <row r="39" spans="1:4" x14ac:dyDescent="0.25">
      <c r="A39" s="3" t="s">
        <v>102</v>
      </c>
      <c r="B39" s="7">
        <v>-579272</v>
      </c>
      <c r="C39" s="7">
        <v>579272</v>
      </c>
      <c r="D39" s="7">
        <v>0</v>
      </c>
    </row>
    <row r="40" spans="1:4" x14ac:dyDescent="0.25">
      <c r="A40" s="3" t="s">
        <v>103</v>
      </c>
      <c r="B40" s="7">
        <v>-250204</v>
      </c>
      <c r="C40" s="7">
        <v>250204</v>
      </c>
      <c r="D40" s="7">
        <v>0</v>
      </c>
    </row>
    <row r="41" spans="1:4" x14ac:dyDescent="0.25">
      <c r="A41" s="3" t="s">
        <v>74</v>
      </c>
      <c r="B41" s="7">
        <v>-377929</v>
      </c>
      <c r="C41" s="7">
        <v>377929</v>
      </c>
      <c r="D41" s="7">
        <v>0</v>
      </c>
    </row>
    <row r="42" spans="1:4" x14ac:dyDescent="0.25">
      <c r="A42" s="3" t="s">
        <v>65</v>
      </c>
      <c r="B42" s="7">
        <v>-472672</v>
      </c>
      <c r="C42" s="7">
        <v>472672</v>
      </c>
      <c r="D42" s="7">
        <v>0</v>
      </c>
    </row>
    <row r="43" spans="1:4" x14ac:dyDescent="0.25">
      <c r="A43" s="3" t="s">
        <v>70</v>
      </c>
      <c r="B43" s="7">
        <v>-959936</v>
      </c>
      <c r="C43" s="7">
        <v>959936</v>
      </c>
      <c r="D43" s="7">
        <v>0</v>
      </c>
    </row>
    <row r="44" spans="1:4" x14ac:dyDescent="0.25">
      <c r="A44" s="3" t="s">
        <v>66</v>
      </c>
      <c r="B44" s="7">
        <v>-341131</v>
      </c>
      <c r="C44" s="7">
        <v>341131</v>
      </c>
      <c r="D44" s="7">
        <v>0</v>
      </c>
    </row>
    <row r="45" spans="1:4" x14ac:dyDescent="0.25">
      <c r="A45" s="3" t="s">
        <v>64</v>
      </c>
      <c r="B45" s="7">
        <v>-1121077</v>
      </c>
      <c r="C45" s="7">
        <v>1121077</v>
      </c>
      <c r="D45" s="7">
        <v>0</v>
      </c>
    </row>
    <row r="46" spans="1:4" x14ac:dyDescent="0.25">
      <c r="A46" s="3" t="s">
        <v>63</v>
      </c>
      <c r="B46" s="7">
        <v>-964013</v>
      </c>
      <c r="C46" s="7">
        <v>964013</v>
      </c>
      <c r="D46" s="7">
        <v>0</v>
      </c>
    </row>
    <row r="47" spans="1:4" x14ac:dyDescent="0.25">
      <c r="A47" s="3" t="s">
        <v>72</v>
      </c>
      <c r="B47" s="7">
        <v>-65538</v>
      </c>
      <c r="C47" s="7">
        <v>65538</v>
      </c>
      <c r="D47" s="7">
        <v>0</v>
      </c>
    </row>
    <row r="48" spans="1:4" x14ac:dyDescent="0.25">
      <c r="A48" s="3" t="s">
        <v>71</v>
      </c>
      <c r="B48" s="7">
        <v>-976369</v>
      </c>
      <c r="C48" s="7">
        <v>976369</v>
      </c>
      <c r="D48" s="7">
        <v>0</v>
      </c>
    </row>
    <row r="49" spans="1:4" x14ac:dyDescent="0.25">
      <c r="A49" s="3" t="s">
        <v>68</v>
      </c>
      <c r="B49" s="7">
        <v>-34314</v>
      </c>
      <c r="C49" s="7">
        <v>34314</v>
      </c>
      <c r="D49" s="7">
        <v>0</v>
      </c>
    </row>
    <row r="50" spans="1:4" x14ac:dyDescent="0.25">
      <c r="A50" s="3" t="s">
        <v>60</v>
      </c>
      <c r="B50" s="7">
        <v>-3647005</v>
      </c>
      <c r="C50" s="7">
        <v>3647005</v>
      </c>
      <c r="D50" s="7">
        <v>0</v>
      </c>
    </row>
    <row r="51" spans="1:4" x14ac:dyDescent="0.25">
      <c r="A51" s="3" t="s">
        <v>62</v>
      </c>
      <c r="B51" s="7">
        <v>-809451</v>
      </c>
      <c r="C51" s="7">
        <v>809451</v>
      </c>
      <c r="D51" s="7">
        <v>0</v>
      </c>
    </row>
    <row r="52" spans="1:4" x14ac:dyDescent="0.25">
      <c r="A52" s="3" t="s">
        <v>59</v>
      </c>
      <c r="B52" s="7">
        <v>-3442935</v>
      </c>
      <c r="C52" s="7">
        <v>3442935</v>
      </c>
      <c r="D52" s="7">
        <v>0</v>
      </c>
    </row>
    <row r="53" spans="1:4" x14ac:dyDescent="0.25">
      <c r="A53" s="3" t="s">
        <v>67</v>
      </c>
      <c r="B53" s="7">
        <v>-102963</v>
      </c>
      <c r="C53" s="7">
        <v>102963</v>
      </c>
      <c r="D53" s="7">
        <v>0</v>
      </c>
    </row>
    <row r="54" spans="1:4" x14ac:dyDescent="0.25">
      <c r="A54" s="3" t="s">
        <v>69</v>
      </c>
      <c r="B54" s="7">
        <v>-891726</v>
      </c>
      <c r="C54" s="7">
        <v>891726</v>
      </c>
      <c r="D54" s="7">
        <v>0</v>
      </c>
    </row>
    <row r="55" spans="1:4" x14ac:dyDescent="0.25">
      <c r="A55" s="3" t="s">
        <v>73</v>
      </c>
      <c r="B55" s="7">
        <v>-908361</v>
      </c>
      <c r="C55" s="7">
        <v>908361</v>
      </c>
      <c r="D55" s="7">
        <v>0</v>
      </c>
    </row>
    <row r="56" spans="1:4" x14ac:dyDescent="0.25">
      <c r="A56" s="3" t="s">
        <v>61</v>
      </c>
      <c r="B56" s="7">
        <v>-1308965</v>
      </c>
      <c r="C56" s="7">
        <v>1308965</v>
      </c>
      <c r="D56" s="7">
        <v>0</v>
      </c>
    </row>
    <row r="57" spans="1:4" x14ac:dyDescent="0.25">
      <c r="A57" s="3" t="s">
        <v>79</v>
      </c>
      <c r="B57" s="7">
        <v>-96746160</v>
      </c>
      <c r="C57" s="7">
        <v>96746160</v>
      </c>
      <c r="D57" s="7">
        <v>0</v>
      </c>
    </row>
    <row r="58" spans="1:4" x14ac:dyDescent="0.25">
      <c r="A58" s="3" t="s">
        <v>76</v>
      </c>
      <c r="B58" s="7">
        <v>-116238</v>
      </c>
      <c r="C58" s="7">
        <v>116238</v>
      </c>
      <c r="D58" s="7">
        <v>0</v>
      </c>
    </row>
    <row r="59" spans="1:4" x14ac:dyDescent="0.25">
      <c r="A59" s="3" t="s">
        <v>78</v>
      </c>
      <c r="B59" s="7">
        <v>-1193869</v>
      </c>
      <c r="C59" s="7">
        <v>1193869</v>
      </c>
      <c r="D59" s="7">
        <v>0</v>
      </c>
    </row>
    <row r="60" spans="1:4" x14ac:dyDescent="0.25">
      <c r="A60" s="3" t="s">
        <v>94</v>
      </c>
      <c r="B60" s="7">
        <v>-410037</v>
      </c>
      <c r="C60" s="7">
        <v>410037</v>
      </c>
      <c r="D60" s="7">
        <v>0</v>
      </c>
    </row>
    <row r="61" spans="1:4" x14ac:dyDescent="0.25">
      <c r="A61" s="3" t="s">
        <v>81</v>
      </c>
      <c r="B61" s="7">
        <v>-51525</v>
      </c>
      <c r="C61" s="7">
        <v>51525</v>
      </c>
      <c r="D61" s="7">
        <v>0</v>
      </c>
    </row>
    <row r="62" spans="1:4" x14ac:dyDescent="0.25">
      <c r="A62" s="3" t="s">
        <v>93</v>
      </c>
      <c r="B62" s="7">
        <v>-1046446</v>
      </c>
      <c r="C62" s="7">
        <v>1046446</v>
      </c>
      <c r="D62" s="7">
        <v>0</v>
      </c>
    </row>
    <row r="63" spans="1:4" x14ac:dyDescent="0.25">
      <c r="A63" s="3" t="s">
        <v>98</v>
      </c>
      <c r="B63" s="7">
        <v>-2241645</v>
      </c>
      <c r="C63" s="7">
        <v>2241645</v>
      </c>
      <c r="D63" s="7">
        <v>0</v>
      </c>
    </row>
    <row r="64" spans="1:4" x14ac:dyDescent="0.25">
      <c r="A64" s="3" t="s">
        <v>92</v>
      </c>
      <c r="B64" s="7">
        <v>-82855</v>
      </c>
      <c r="C64" s="7">
        <v>82855</v>
      </c>
      <c r="D64" s="7">
        <v>0</v>
      </c>
    </row>
    <row r="65" spans="1:4" x14ac:dyDescent="0.25">
      <c r="A65" s="3" t="s">
        <v>108</v>
      </c>
      <c r="B65" s="7">
        <v>-1441571942</v>
      </c>
      <c r="C65" s="7">
        <v>1441571942</v>
      </c>
      <c r="D6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98"/>
  <sheetViews>
    <sheetView topLeftCell="A1879" workbookViewId="0">
      <selection activeCell="B2" sqref="B2:H1898"/>
    </sheetView>
  </sheetViews>
  <sheetFormatPr baseColWidth="10" defaultRowHeight="15" x14ac:dyDescent="0.25"/>
  <cols>
    <col min="6" max="6" width="47.42578125" bestFit="1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x14ac:dyDescent="0.25">
      <c r="B3">
        <v>1</v>
      </c>
      <c r="C3" t="s">
        <v>7</v>
      </c>
      <c r="D3" s="1">
        <v>42047</v>
      </c>
      <c r="E3" s="1">
        <v>1</v>
      </c>
      <c r="F3" t="s">
        <v>8</v>
      </c>
      <c r="G3">
        <v>-9789</v>
      </c>
      <c r="H3" t="s">
        <v>9</v>
      </c>
    </row>
    <row r="4" spans="2:8" x14ac:dyDescent="0.25">
      <c r="B4">
        <v>1</v>
      </c>
      <c r="C4" t="s">
        <v>7</v>
      </c>
      <c r="D4" s="1">
        <v>42047</v>
      </c>
      <c r="E4" s="1">
        <v>1</v>
      </c>
      <c r="F4" t="s">
        <v>8</v>
      </c>
      <c r="G4">
        <v>9789</v>
      </c>
      <c r="H4" t="s">
        <v>10</v>
      </c>
    </row>
    <row r="5" spans="2:8" x14ac:dyDescent="0.25">
      <c r="B5">
        <v>1</v>
      </c>
      <c r="C5" t="s">
        <v>7</v>
      </c>
      <c r="D5" s="1">
        <v>42047</v>
      </c>
      <c r="E5" s="1">
        <v>3</v>
      </c>
      <c r="F5" t="s">
        <v>11</v>
      </c>
      <c r="G5">
        <v>-624931</v>
      </c>
      <c r="H5" t="s">
        <v>9</v>
      </c>
    </row>
    <row r="6" spans="2:8" x14ac:dyDescent="0.25">
      <c r="B6">
        <v>1</v>
      </c>
      <c r="C6" t="s">
        <v>7</v>
      </c>
      <c r="D6" s="1">
        <v>42047</v>
      </c>
      <c r="E6" s="1">
        <v>3</v>
      </c>
      <c r="F6" t="s">
        <v>11</v>
      </c>
      <c r="G6">
        <v>624931</v>
      </c>
      <c r="H6" t="s">
        <v>10</v>
      </c>
    </row>
    <row r="7" spans="2:8" x14ac:dyDescent="0.25">
      <c r="B7">
        <v>1</v>
      </c>
      <c r="C7" t="s">
        <v>7</v>
      </c>
      <c r="D7" s="1">
        <v>42047</v>
      </c>
      <c r="E7" s="1">
        <v>4</v>
      </c>
      <c r="F7" t="s">
        <v>12</v>
      </c>
      <c r="G7">
        <v>-214754</v>
      </c>
      <c r="H7" t="s">
        <v>9</v>
      </c>
    </row>
    <row r="8" spans="2:8" x14ac:dyDescent="0.25">
      <c r="B8">
        <v>1</v>
      </c>
      <c r="C8" t="s">
        <v>7</v>
      </c>
      <c r="D8" s="1">
        <v>42047</v>
      </c>
      <c r="E8" s="1">
        <v>4</v>
      </c>
      <c r="F8" t="s">
        <v>12</v>
      </c>
      <c r="G8">
        <v>214754</v>
      </c>
      <c r="H8" t="s">
        <v>10</v>
      </c>
    </row>
    <row r="9" spans="2:8" x14ac:dyDescent="0.25">
      <c r="B9">
        <v>1</v>
      </c>
      <c r="C9" t="s">
        <v>7</v>
      </c>
      <c r="D9" s="1">
        <v>42047</v>
      </c>
      <c r="E9" s="1">
        <v>7</v>
      </c>
      <c r="F9" t="s">
        <v>13</v>
      </c>
      <c r="G9">
        <v>-58350692</v>
      </c>
      <c r="H9" t="s">
        <v>9</v>
      </c>
    </row>
    <row r="10" spans="2:8" x14ac:dyDescent="0.25">
      <c r="B10">
        <v>1</v>
      </c>
      <c r="C10" t="s">
        <v>7</v>
      </c>
      <c r="D10" s="1">
        <v>42047</v>
      </c>
      <c r="E10" s="1">
        <v>7</v>
      </c>
      <c r="F10" t="s">
        <v>13</v>
      </c>
      <c r="G10">
        <v>58350692</v>
      </c>
      <c r="H10" t="s">
        <v>10</v>
      </c>
    </row>
    <row r="11" spans="2:8" x14ac:dyDescent="0.25">
      <c r="B11">
        <v>1</v>
      </c>
      <c r="C11" t="s">
        <v>7</v>
      </c>
      <c r="D11" s="1">
        <v>42047</v>
      </c>
      <c r="E11" s="1">
        <v>8</v>
      </c>
      <c r="F11" t="s">
        <v>14</v>
      </c>
      <c r="G11">
        <v>-4727017</v>
      </c>
      <c r="H11" t="s">
        <v>9</v>
      </c>
    </row>
    <row r="12" spans="2:8" x14ac:dyDescent="0.25">
      <c r="B12">
        <v>1</v>
      </c>
      <c r="C12" t="s">
        <v>7</v>
      </c>
      <c r="D12" s="1">
        <v>42047</v>
      </c>
      <c r="E12" s="1">
        <v>8</v>
      </c>
      <c r="F12" t="s">
        <v>14</v>
      </c>
      <c r="G12">
        <v>4727017</v>
      </c>
      <c r="H12" t="s">
        <v>10</v>
      </c>
    </row>
    <row r="13" spans="2:8" x14ac:dyDescent="0.25">
      <c r="B13">
        <v>1</v>
      </c>
      <c r="C13" t="s">
        <v>7</v>
      </c>
      <c r="D13" s="1">
        <v>42047</v>
      </c>
      <c r="E13" s="1">
        <v>17</v>
      </c>
      <c r="F13" t="s">
        <v>15</v>
      </c>
      <c r="G13">
        <v>-95408</v>
      </c>
      <c r="H13" t="s">
        <v>9</v>
      </c>
    </row>
    <row r="14" spans="2:8" x14ac:dyDescent="0.25">
      <c r="B14">
        <v>1</v>
      </c>
      <c r="C14" t="s">
        <v>7</v>
      </c>
      <c r="D14" s="1">
        <v>42047</v>
      </c>
      <c r="E14" s="1">
        <v>17</v>
      </c>
      <c r="F14" t="s">
        <v>15</v>
      </c>
      <c r="G14">
        <v>95408</v>
      </c>
      <c r="H14" t="s">
        <v>10</v>
      </c>
    </row>
    <row r="15" spans="2:8" x14ac:dyDescent="0.25">
      <c r="B15">
        <v>1</v>
      </c>
      <c r="C15" t="s">
        <v>7</v>
      </c>
      <c r="D15" s="1">
        <v>42047</v>
      </c>
      <c r="E15" s="1">
        <v>24</v>
      </c>
      <c r="F15" t="s">
        <v>16</v>
      </c>
      <c r="G15">
        <v>-396231</v>
      </c>
      <c r="H15" t="s">
        <v>9</v>
      </c>
    </row>
    <row r="16" spans="2:8" x14ac:dyDescent="0.25">
      <c r="B16">
        <v>1</v>
      </c>
      <c r="C16" t="s">
        <v>7</v>
      </c>
      <c r="D16" s="1">
        <v>42047</v>
      </c>
      <c r="E16" s="1">
        <v>24</v>
      </c>
      <c r="F16" t="s">
        <v>16</v>
      </c>
      <c r="G16">
        <v>396231</v>
      </c>
      <c r="H16" t="s">
        <v>10</v>
      </c>
    </row>
    <row r="17" spans="2:8" x14ac:dyDescent="0.25">
      <c r="B17">
        <v>1</v>
      </c>
      <c r="C17" t="s">
        <v>7</v>
      </c>
      <c r="D17" s="1">
        <v>42047</v>
      </c>
      <c r="E17" s="1">
        <v>28</v>
      </c>
      <c r="F17" t="s">
        <v>17</v>
      </c>
      <c r="G17">
        <v>-317321</v>
      </c>
      <c r="H17" t="s">
        <v>9</v>
      </c>
    </row>
    <row r="18" spans="2:8" x14ac:dyDescent="0.25">
      <c r="B18">
        <v>1</v>
      </c>
      <c r="C18" t="s">
        <v>7</v>
      </c>
      <c r="D18" s="1">
        <v>42047</v>
      </c>
      <c r="E18" s="1">
        <v>28</v>
      </c>
      <c r="F18" t="s">
        <v>17</v>
      </c>
      <c r="G18">
        <v>317321</v>
      </c>
      <c r="H18" t="s">
        <v>10</v>
      </c>
    </row>
    <row r="19" spans="2:8" x14ac:dyDescent="0.25">
      <c r="B19">
        <v>1</v>
      </c>
      <c r="C19" t="s">
        <v>7</v>
      </c>
      <c r="D19" s="1">
        <v>42047</v>
      </c>
      <c r="E19" s="1">
        <v>30</v>
      </c>
      <c r="F19" t="s">
        <v>18</v>
      </c>
      <c r="G19">
        <v>-1709622</v>
      </c>
      <c r="H19" t="s">
        <v>10</v>
      </c>
    </row>
    <row r="20" spans="2:8" x14ac:dyDescent="0.25">
      <c r="B20">
        <v>1</v>
      </c>
      <c r="C20" t="s">
        <v>7</v>
      </c>
      <c r="D20" s="1">
        <v>42047</v>
      </c>
      <c r="E20" s="1">
        <v>30</v>
      </c>
      <c r="F20" t="s">
        <v>18</v>
      </c>
      <c r="G20">
        <v>1709622</v>
      </c>
      <c r="H20" t="s">
        <v>9</v>
      </c>
    </row>
    <row r="21" spans="2:8" x14ac:dyDescent="0.25">
      <c r="B21">
        <v>1</v>
      </c>
      <c r="C21" t="s">
        <v>7</v>
      </c>
      <c r="D21" s="1">
        <v>42047</v>
      </c>
      <c r="E21" s="1">
        <v>46</v>
      </c>
      <c r="F21" t="s">
        <v>19</v>
      </c>
      <c r="G21">
        <v>-126331</v>
      </c>
      <c r="H21" t="s">
        <v>9</v>
      </c>
    </row>
    <row r="22" spans="2:8" x14ac:dyDescent="0.25">
      <c r="B22">
        <v>1</v>
      </c>
      <c r="C22" t="s">
        <v>7</v>
      </c>
      <c r="D22" s="1">
        <v>42047</v>
      </c>
      <c r="E22" s="1">
        <v>46</v>
      </c>
      <c r="F22" t="s">
        <v>19</v>
      </c>
      <c r="G22">
        <v>126331</v>
      </c>
      <c r="H22" t="s">
        <v>10</v>
      </c>
    </row>
    <row r="23" spans="2:8" x14ac:dyDescent="0.25">
      <c r="B23">
        <v>1</v>
      </c>
      <c r="C23" t="s">
        <v>7</v>
      </c>
      <c r="D23" s="1">
        <v>42047</v>
      </c>
      <c r="E23" s="1">
        <v>49</v>
      </c>
      <c r="F23" t="s">
        <v>20</v>
      </c>
      <c r="G23">
        <v>-56540</v>
      </c>
      <c r="H23" t="s">
        <v>9</v>
      </c>
    </row>
    <row r="24" spans="2:8" x14ac:dyDescent="0.25">
      <c r="B24">
        <v>1</v>
      </c>
      <c r="C24" t="s">
        <v>7</v>
      </c>
      <c r="D24" s="1">
        <v>42047</v>
      </c>
      <c r="E24" s="1">
        <v>49</v>
      </c>
      <c r="F24" t="s">
        <v>20</v>
      </c>
      <c r="G24">
        <v>56540</v>
      </c>
      <c r="H24" t="s">
        <v>10</v>
      </c>
    </row>
    <row r="25" spans="2:8" x14ac:dyDescent="0.25">
      <c r="B25">
        <v>1</v>
      </c>
      <c r="C25" t="s">
        <v>7</v>
      </c>
      <c r="D25" s="1">
        <v>42047</v>
      </c>
      <c r="E25" s="1">
        <v>52</v>
      </c>
      <c r="F25" t="s">
        <v>21</v>
      </c>
      <c r="G25">
        <v>-224648</v>
      </c>
      <c r="H25" t="s">
        <v>9</v>
      </c>
    </row>
    <row r="26" spans="2:8" x14ac:dyDescent="0.25">
      <c r="B26">
        <v>1</v>
      </c>
      <c r="C26" t="s">
        <v>7</v>
      </c>
      <c r="D26" s="1">
        <v>42047</v>
      </c>
      <c r="E26" s="1">
        <v>52</v>
      </c>
      <c r="F26" t="s">
        <v>21</v>
      </c>
      <c r="G26">
        <v>224648</v>
      </c>
      <c r="H26" t="s">
        <v>10</v>
      </c>
    </row>
    <row r="27" spans="2:8" x14ac:dyDescent="0.25">
      <c r="B27">
        <v>1</v>
      </c>
      <c r="C27" t="s">
        <v>7</v>
      </c>
      <c r="D27" s="1">
        <v>42047</v>
      </c>
      <c r="E27" s="1">
        <v>56</v>
      </c>
      <c r="F27" t="s">
        <v>22</v>
      </c>
      <c r="G27">
        <v>-904910</v>
      </c>
      <c r="H27" t="s">
        <v>9</v>
      </c>
    </row>
    <row r="28" spans="2:8" x14ac:dyDescent="0.25">
      <c r="B28">
        <v>1</v>
      </c>
      <c r="C28" t="s">
        <v>7</v>
      </c>
      <c r="D28" s="1">
        <v>42047</v>
      </c>
      <c r="E28" s="1">
        <v>56</v>
      </c>
      <c r="F28" t="s">
        <v>22</v>
      </c>
      <c r="G28">
        <v>904910</v>
      </c>
      <c r="H28" t="s">
        <v>10</v>
      </c>
    </row>
    <row r="29" spans="2:8" x14ac:dyDescent="0.25">
      <c r="B29">
        <v>1</v>
      </c>
      <c r="C29" t="s">
        <v>7</v>
      </c>
      <c r="D29" s="1">
        <v>42047</v>
      </c>
      <c r="E29" s="1">
        <v>58</v>
      </c>
      <c r="F29" t="s">
        <v>23</v>
      </c>
      <c r="G29">
        <v>-2983569</v>
      </c>
      <c r="H29" t="s">
        <v>9</v>
      </c>
    </row>
    <row r="30" spans="2:8" x14ac:dyDescent="0.25">
      <c r="B30">
        <v>1</v>
      </c>
      <c r="C30" t="s">
        <v>7</v>
      </c>
      <c r="D30" s="1">
        <v>42047</v>
      </c>
      <c r="E30" s="1">
        <v>58</v>
      </c>
      <c r="F30" t="s">
        <v>23</v>
      </c>
      <c r="G30">
        <v>2983569</v>
      </c>
      <c r="H30" t="s">
        <v>10</v>
      </c>
    </row>
    <row r="31" spans="2:8" x14ac:dyDescent="0.25">
      <c r="B31">
        <v>1</v>
      </c>
      <c r="C31" t="s">
        <v>7</v>
      </c>
      <c r="D31" s="1">
        <v>42047</v>
      </c>
      <c r="E31" s="1">
        <v>60</v>
      </c>
      <c r="F31" t="s">
        <v>24</v>
      </c>
      <c r="G31">
        <v>-24391</v>
      </c>
      <c r="H31" t="s">
        <v>9</v>
      </c>
    </row>
    <row r="32" spans="2:8" x14ac:dyDescent="0.25">
      <c r="B32">
        <v>1</v>
      </c>
      <c r="C32" t="s">
        <v>7</v>
      </c>
      <c r="D32" s="1">
        <v>42047</v>
      </c>
      <c r="E32" s="1">
        <v>60</v>
      </c>
      <c r="F32" t="s">
        <v>24</v>
      </c>
      <c r="G32">
        <v>24391</v>
      </c>
      <c r="H32" t="s">
        <v>10</v>
      </c>
    </row>
    <row r="33" spans="2:8" x14ac:dyDescent="0.25">
      <c r="B33">
        <v>1</v>
      </c>
      <c r="C33" t="s">
        <v>7</v>
      </c>
      <c r="D33" s="1">
        <v>42047</v>
      </c>
      <c r="E33" s="1">
        <v>81</v>
      </c>
      <c r="F33" t="s">
        <v>25</v>
      </c>
      <c r="G33">
        <v>-14000</v>
      </c>
      <c r="H33" t="s">
        <v>9</v>
      </c>
    </row>
    <row r="34" spans="2:8" x14ac:dyDescent="0.25">
      <c r="B34">
        <v>1</v>
      </c>
      <c r="C34" t="s">
        <v>7</v>
      </c>
      <c r="D34" s="1">
        <v>42047</v>
      </c>
      <c r="E34" s="1">
        <v>81</v>
      </c>
      <c r="F34" t="s">
        <v>25</v>
      </c>
      <c r="G34">
        <v>14000</v>
      </c>
      <c r="H34" t="s">
        <v>10</v>
      </c>
    </row>
    <row r="35" spans="2:8" x14ac:dyDescent="0.25">
      <c r="B35">
        <v>1</v>
      </c>
      <c r="C35" t="s">
        <v>7</v>
      </c>
      <c r="D35" s="1">
        <v>42047</v>
      </c>
      <c r="E35" s="1">
        <v>98</v>
      </c>
      <c r="F35" t="s">
        <v>26</v>
      </c>
      <c r="G35">
        <v>-186776</v>
      </c>
      <c r="H35" t="s">
        <v>9</v>
      </c>
    </row>
    <row r="36" spans="2:8" x14ac:dyDescent="0.25">
      <c r="B36">
        <v>1</v>
      </c>
      <c r="C36" t="s">
        <v>7</v>
      </c>
      <c r="D36" s="1">
        <v>42047</v>
      </c>
      <c r="E36" s="1">
        <v>98</v>
      </c>
      <c r="F36" t="s">
        <v>26</v>
      </c>
      <c r="G36">
        <v>186776</v>
      </c>
      <c r="H36" t="s">
        <v>10</v>
      </c>
    </row>
    <row r="37" spans="2:8" x14ac:dyDescent="0.25">
      <c r="B37">
        <v>1</v>
      </c>
      <c r="C37" t="s">
        <v>7</v>
      </c>
      <c r="D37" s="1">
        <v>42047</v>
      </c>
      <c r="E37" s="1">
        <v>103</v>
      </c>
      <c r="F37" t="s">
        <v>27</v>
      </c>
      <c r="G37">
        <v>-778496</v>
      </c>
      <c r="H37" t="s">
        <v>9</v>
      </c>
    </row>
    <row r="38" spans="2:8" x14ac:dyDescent="0.25">
      <c r="B38">
        <v>1</v>
      </c>
      <c r="C38" t="s">
        <v>7</v>
      </c>
      <c r="D38" s="1">
        <v>42047</v>
      </c>
      <c r="E38" s="1">
        <v>103</v>
      </c>
      <c r="F38" t="s">
        <v>27</v>
      </c>
      <c r="G38">
        <v>778496</v>
      </c>
      <c r="H38" t="s">
        <v>10</v>
      </c>
    </row>
    <row r="39" spans="2:8" x14ac:dyDescent="0.25">
      <c r="B39">
        <v>1</v>
      </c>
      <c r="C39" t="s">
        <v>7</v>
      </c>
      <c r="D39" s="1">
        <v>42047</v>
      </c>
      <c r="E39" s="1">
        <v>108</v>
      </c>
      <c r="F39" t="s">
        <v>28</v>
      </c>
      <c r="G39">
        <v>-424470</v>
      </c>
      <c r="H39" t="s">
        <v>9</v>
      </c>
    </row>
    <row r="40" spans="2:8" x14ac:dyDescent="0.25">
      <c r="B40">
        <v>1</v>
      </c>
      <c r="C40" t="s">
        <v>7</v>
      </c>
      <c r="D40" s="1">
        <v>42047</v>
      </c>
      <c r="E40" s="1">
        <v>108</v>
      </c>
      <c r="F40" t="s">
        <v>28</v>
      </c>
      <c r="G40">
        <v>424470</v>
      </c>
      <c r="H40" t="s">
        <v>10</v>
      </c>
    </row>
    <row r="41" spans="2:8" x14ac:dyDescent="0.25">
      <c r="B41">
        <v>1</v>
      </c>
      <c r="C41" t="s">
        <v>7</v>
      </c>
      <c r="D41" s="1">
        <v>42047</v>
      </c>
      <c r="E41" s="1">
        <v>110</v>
      </c>
      <c r="F41" t="s">
        <v>29</v>
      </c>
      <c r="G41">
        <v>-286308</v>
      </c>
      <c r="H41" t="s">
        <v>9</v>
      </c>
    </row>
    <row r="42" spans="2:8" x14ac:dyDescent="0.25">
      <c r="B42">
        <v>1</v>
      </c>
      <c r="C42" t="s">
        <v>7</v>
      </c>
      <c r="D42" s="1">
        <v>42047</v>
      </c>
      <c r="E42" s="1">
        <v>110</v>
      </c>
      <c r="F42" t="s">
        <v>29</v>
      </c>
      <c r="G42">
        <v>286308</v>
      </c>
      <c r="H42" t="s">
        <v>10</v>
      </c>
    </row>
    <row r="43" spans="2:8" x14ac:dyDescent="0.25">
      <c r="B43">
        <v>2</v>
      </c>
      <c r="C43" t="s">
        <v>30</v>
      </c>
      <c r="D43" s="1">
        <v>42047</v>
      </c>
      <c r="E43" s="1">
        <v>3</v>
      </c>
      <c r="F43" t="s">
        <v>11</v>
      </c>
      <c r="G43">
        <v>-19732</v>
      </c>
      <c r="H43" t="s">
        <v>9</v>
      </c>
    </row>
    <row r="44" spans="2:8" x14ac:dyDescent="0.25">
      <c r="B44">
        <v>2</v>
      </c>
      <c r="C44" t="s">
        <v>30</v>
      </c>
      <c r="D44" s="1">
        <v>42047</v>
      </c>
      <c r="E44" s="1">
        <v>3</v>
      </c>
      <c r="F44" t="s">
        <v>11</v>
      </c>
      <c r="G44">
        <v>19732</v>
      </c>
      <c r="H44" t="s">
        <v>10</v>
      </c>
    </row>
    <row r="45" spans="2:8" x14ac:dyDescent="0.25">
      <c r="B45">
        <v>2</v>
      </c>
      <c r="C45" t="s">
        <v>30</v>
      </c>
      <c r="D45" s="1">
        <v>42047</v>
      </c>
      <c r="E45" s="1">
        <v>4</v>
      </c>
      <c r="F45" t="s">
        <v>12</v>
      </c>
      <c r="G45">
        <v>-14375</v>
      </c>
      <c r="H45" t="s">
        <v>9</v>
      </c>
    </row>
    <row r="46" spans="2:8" x14ac:dyDescent="0.25">
      <c r="B46">
        <v>2</v>
      </c>
      <c r="C46" t="s">
        <v>30</v>
      </c>
      <c r="D46" s="1">
        <v>42047</v>
      </c>
      <c r="E46" s="1">
        <v>4</v>
      </c>
      <c r="F46" t="s">
        <v>12</v>
      </c>
      <c r="G46">
        <v>14375</v>
      </c>
      <c r="H46" t="s">
        <v>10</v>
      </c>
    </row>
    <row r="47" spans="2:8" x14ac:dyDescent="0.25">
      <c r="B47">
        <v>2</v>
      </c>
      <c r="C47" t="s">
        <v>30</v>
      </c>
      <c r="D47" s="1">
        <v>42047</v>
      </c>
      <c r="E47" s="1">
        <v>7</v>
      </c>
      <c r="F47" t="s">
        <v>13</v>
      </c>
      <c r="G47">
        <v>-412906</v>
      </c>
      <c r="H47" t="s">
        <v>9</v>
      </c>
    </row>
    <row r="48" spans="2:8" x14ac:dyDescent="0.25">
      <c r="B48">
        <v>2</v>
      </c>
      <c r="C48" t="s">
        <v>30</v>
      </c>
      <c r="D48" s="1">
        <v>42047</v>
      </c>
      <c r="E48" s="1">
        <v>7</v>
      </c>
      <c r="F48" t="s">
        <v>13</v>
      </c>
      <c r="G48">
        <v>412906</v>
      </c>
      <c r="H48" t="s">
        <v>10</v>
      </c>
    </row>
    <row r="49" spans="2:8" x14ac:dyDescent="0.25">
      <c r="B49">
        <v>2</v>
      </c>
      <c r="C49" t="s">
        <v>30</v>
      </c>
      <c r="D49" s="1">
        <v>42047</v>
      </c>
      <c r="E49" s="1">
        <v>17</v>
      </c>
      <c r="F49" t="s">
        <v>15</v>
      </c>
      <c r="G49">
        <v>-4113</v>
      </c>
      <c r="H49" t="s">
        <v>9</v>
      </c>
    </row>
    <row r="50" spans="2:8" x14ac:dyDescent="0.25">
      <c r="B50">
        <v>2</v>
      </c>
      <c r="C50" t="s">
        <v>30</v>
      </c>
      <c r="D50" s="1">
        <v>42047</v>
      </c>
      <c r="E50" s="1">
        <v>17</v>
      </c>
      <c r="F50" t="s">
        <v>15</v>
      </c>
      <c r="G50">
        <v>4113</v>
      </c>
      <c r="H50" t="s">
        <v>10</v>
      </c>
    </row>
    <row r="51" spans="2:8" x14ac:dyDescent="0.25">
      <c r="B51">
        <v>2</v>
      </c>
      <c r="C51" t="s">
        <v>30</v>
      </c>
      <c r="D51" s="1">
        <v>42047</v>
      </c>
      <c r="E51" s="1">
        <v>24</v>
      </c>
      <c r="F51" t="s">
        <v>16</v>
      </c>
      <c r="G51">
        <v>-22475</v>
      </c>
      <c r="H51" t="s">
        <v>9</v>
      </c>
    </row>
    <row r="52" spans="2:8" x14ac:dyDescent="0.25">
      <c r="B52">
        <v>2</v>
      </c>
      <c r="C52" t="s">
        <v>30</v>
      </c>
      <c r="D52" s="1">
        <v>42047</v>
      </c>
      <c r="E52" s="1">
        <v>24</v>
      </c>
      <c r="F52" t="s">
        <v>16</v>
      </c>
      <c r="G52">
        <v>22475</v>
      </c>
      <c r="H52" t="s">
        <v>10</v>
      </c>
    </row>
    <row r="53" spans="2:8" x14ac:dyDescent="0.25">
      <c r="B53">
        <v>2</v>
      </c>
      <c r="C53" t="s">
        <v>30</v>
      </c>
      <c r="D53" s="1">
        <v>42047</v>
      </c>
      <c r="E53" s="1">
        <v>28</v>
      </c>
      <c r="F53" t="s">
        <v>17</v>
      </c>
      <c r="G53">
        <v>-14207</v>
      </c>
      <c r="H53" t="s">
        <v>9</v>
      </c>
    </row>
    <row r="54" spans="2:8" x14ac:dyDescent="0.25">
      <c r="B54">
        <v>2</v>
      </c>
      <c r="C54" t="s">
        <v>30</v>
      </c>
      <c r="D54" s="1">
        <v>42047</v>
      </c>
      <c r="E54" s="1">
        <v>28</v>
      </c>
      <c r="F54" t="s">
        <v>17</v>
      </c>
      <c r="G54">
        <v>14207</v>
      </c>
      <c r="H54" t="s">
        <v>10</v>
      </c>
    </row>
    <row r="55" spans="2:8" x14ac:dyDescent="0.25">
      <c r="B55">
        <v>2</v>
      </c>
      <c r="C55" t="s">
        <v>30</v>
      </c>
      <c r="D55" s="1">
        <v>42047</v>
      </c>
      <c r="E55" s="1">
        <v>30</v>
      </c>
      <c r="F55" t="s">
        <v>18</v>
      </c>
      <c r="G55">
        <v>-152911</v>
      </c>
      <c r="H55" t="s">
        <v>10</v>
      </c>
    </row>
    <row r="56" spans="2:8" x14ac:dyDescent="0.25">
      <c r="B56">
        <v>2</v>
      </c>
      <c r="C56" t="s">
        <v>30</v>
      </c>
      <c r="D56" s="1">
        <v>42047</v>
      </c>
      <c r="E56" s="1">
        <v>30</v>
      </c>
      <c r="F56" t="s">
        <v>18</v>
      </c>
      <c r="G56">
        <v>152911</v>
      </c>
      <c r="H56" t="s">
        <v>9</v>
      </c>
    </row>
    <row r="57" spans="2:8" x14ac:dyDescent="0.25">
      <c r="B57">
        <v>2</v>
      </c>
      <c r="C57" t="s">
        <v>30</v>
      </c>
      <c r="D57" s="1">
        <v>42047</v>
      </c>
      <c r="E57" s="1">
        <v>46</v>
      </c>
      <c r="F57" t="s">
        <v>19</v>
      </c>
      <c r="G57">
        <v>-4140</v>
      </c>
      <c r="H57" t="s">
        <v>9</v>
      </c>
    </row>
    <row r="58" spans="2:8" x14ac:dyDescent="0.25">
      <c r="B58">
        <v>2</v>
      </c>
      <c r="C58" t="s">
        <v>30</v>
      </c>
      <c r="D58" s="1">
        <v>42047</v>
      </c>
      <c r="E58" s="1">
        <v>46</v>
      </c>
      <c r="F58" t="s">
        <v>19</v>
      </c>
      <c r="G58">
        <v>4140</v>
      </c>
      <c r="H58" t="s">
        <v>10</v>
      </c>
    </row>
    <row r="59" spans="2:8" x14ac:dyDescent="0.25">
      <c r="B59">
        <v>2</v>
      </c>
      <c r="C59" t="s">
        <v>30</v>
      </c>
      <c r="D59" s="1">
        <v>42047</v>
      </c>
      <c r="E59" s="1">
        <v>52</v>
      </c>
      <c r="F59" t="s">
        <v>21</v>
      </c>
      <c r="G59">
        <v>-6850</v>
      </c>
      <c r="H59" t="s">
        <v>9</v>
      </c>
    </row>
    <row r="60" spans="2:8" x14ac:dyDescent="0.25">
      <c r="B60">
        <v>2</v>
      </c>
      <c r="C60" t="s">
        <v>30</v>
      </c>
      <c r="D60" s="1">
        <v>42047</v>
      </c>
      <c r="E60" s="1">
        <v>52</v>
      </c>
      <c r="F60" t="s">
        <v>21</v>
      </c>
      <c r="G60">
        <v>6850</v>
      </c>
      <c r="H60" t="s">
        <v>10</v>
      </c>
    </row>
    <row r="61" spans="2:8" x14ac:dyDescent="0.25">
      <c r="B61">
        <v>2</v>
      </c>
      <c r="C61" t="s">
        <v>30</v>
      </c>
      <c r="D61" s="1">
        <v>42047</v>
      </c>
      <c r="E61" s="1">
        <v>56</v>
      </c>
      <c r="F61" t="s">
        <v>22</v>
      </c>
      <c r="G61">
        <v>-36996</v>
      </c>
      <c r="H61" t="s">
        <v>9</v>
      </c>
    </row>
    <row r="62" spans="2:8" x14ac:dyDescent="0.25">
      <c r="B62">
        <v>2</v>
      </c>
      <c r="C62" t="s">
        <v>30</v>
      </c>
      <c r="D62" s="1">
        <v>42047</v>
      </c>
      <c r="E62" s="1">
        <v>56</v>
      </c>
      <c r="F62" t="s">
        <v>22</v>
      </c>
      <c r="G62">
        <v>36996</v>
      </c>
      <c r="H62" t="s">
        <v>10</v>
      </c>
    </row>
    <row r="63" spans="2:8" x14ac:dyDescent="0.25">
      <c r="B63">
        <v>2</v>
      </c>
      <c r="C63" t="s">
        <v>30</v>
      </c>
      <c r="D63" s="1">
        <v>42047</v>
      </c>
      <c r="E63" s="1">
        <v>58</v>
      </c>
      <c r="F63" t="s">
        <v>23</v>
      </c>
      <c r="G63">
        <v>-291222</v>
      </c>
      <c r="H63" t="s">
        <v>9</v>
      </c>
    </row>
    <row r="64" spans="2:8" x14ac:dyDescent="0.25">
      <c r="B64">
        <v>2</v>
      </c>
      <c r="C64" t="s">
        <v>30</v>
      </c>
      <c r="D64" s="1">
        <v>42047</v>
      </c>
      <c r="E64" s="1">
        <v>58</v>
      </c>
      <c r="F64" t="s">
        <v>23</v>
      </c>
      <c r="G64">
        <v>291222</v>
      </c>
      <c r="H64" t="s">
        <v>10</v>
      </c>
    </row>
    <row r="65" spans="2:8" x14ac:dyDescent="0.25">
      <c r="B65">
        <v>2</v>
      </c>
      <c r="C65" t="s">
        <v>30</v>
      </c>
      <c r="D65" s="1">
        <v>42047</v>
      </c>
      <c r="E65" s="1">
        <v>60</v>
      </c>
      <c r="F65" t="s">
        <v>24</v>
      </c>
      <c r="G65">
        <v>-2257</v>
      </c>
      <c r="H65" t="s">
        <v>9</v>
      </c>
    </row>
    <row r="66" spans="2:8" x14ac:dyDescent="0.25">
      <c r="B66">
        <v>2</v>
      </c>
      <c r="C66" t="s">
        <v>30</v>
      </c>
      <c r="D66" s="1">
        <v>42047</v>
      </c>
      <c r="E66" s="1">
        <v>60</v>
      </c>
      <c r="F66" t="s">
        <v>24</v>
      </c>
      <c r="G66">
        <v>2257</v>
      </c>
      <c r="H66" t="s">
        <v>10</v>
      </c>
    </row>
    <row r="67" spans="2:8" x14ac:dyDescent="0.25">
      <c r="B67">
        <v>2</v>
      </c>
      <c r="C67" t="s">
        <v>30</v>
      </c>
      <c r="D67" s="1">
        <v>42047</v>
      </c>
      <c r="E67" s="1">
        <v>98</v>
      </c>
      <c r="F67" t="s">
        <v>26</v>
      </c>
      <c r="G67">
        <v>-4361</v>
      </c>
      <c r="H67" t="s">
        <v>9</v>
      </c>
    </row>
    <row r="68" spans="2:8" x14ac:dyDescent="0.25">
      <c r="B68">
        <v>2</v>
      </c>
      <c r="C68" t="s">
        <v>30</v>
      </c>
      <c r="D68" s="1">
        <v>42047</v>
      </c>
      <c r="E68" s="1">
        <v>98</v>
      </c>
      <c r="F68" t="s">
        <v>26</v>
      </c>
      <c r="G68">
        <v>4361</v>
      </c>
      <c r="H68" t="s">
        <v>10</v>
      </c>
    </row>
    <row r="69" spans="2:8" x14ac:dyDescent="0.25">
      <c r="B69">
        <v>2</v>
      </c>
      <c r="C69" t="s">
        <v>30</v>
      </c>
      <c r="D69" s="1">
        <v>42047</v>
      </c>
      <c r="E69" s="1">
        <v>103</v>
      </c>
      <c r="F69" t="s">
        <v>27</v>
      </c>
      <c r="G69">
        <v>-10824</v>
      </c>
      <c r="H69" t="s">
        <v>9</v>
      </c>
    </row>
    <row r="70" spans="2:8" x14ac:dyDescent="0.25">
      <c r="B70">
        <v>2</v>
      </c>
      <c r="C70" t="s">
        <v>30</v>
      </c>
      <c r="D70" s="1">
        <v>42047</v>
      </c>
      <c r="E70" s="1">
        <v>103</v>
      </c>
      <c r="F70" t="s">
        <v>27</v>
      </c>
      <c r="G70">
        <v>10824</v>
      </c>
      <c r="H70" t="s">
        <v>10</v>
      </c>
    </row>
    <row r="71" spans="2:8" x14ac:dyDescent="0.25">
      <c r="B71">
        <v>2</v>
      </c>
      <c r="C71" t="s">
        <v>30</v>
      </c>
      <c r="D71" s="1">
        <v>42047</v>
      </c>
      <c r="E71" s="1">
        <v>108</v>
      </c>
      <c r="F71" t="s">
        <v>28</v>
      </c>
      <c r="G71">
        <v>-23798</v>
      </c>
      <c r="H71" t="s">
        <v>9</v>
      </c>
    </row>
    <row r="72" spans="2:8" x14ac:dyDescent="0.25">
      <c r="B72">
        <v>2</v>
      </c>
      <c r="C72" t="s">
        <v>30</v>
      </c>
      <c r="D72" s="1">
        <v>42047</v>
      </c>
      <c r="E72" s="1">
        <v>108</v>
      </c>
      <c r="F72" t="s">
        <v>28</v>
      </c>
      <c r="G72">
        <v>23798</v>
      </c>
      <c r="H72" t="s">
        <v>10</v>
      </c>
    </row>
    <row r="73" spans="2:8" x14ac:dyDescent="0.25">
      <c r="B73">
        <v>2</v>
      </c>
      <c r="C73" t="s">
        <v>30</v>
      </c>
      <c r="D73" s="1">
        <v>42047</v>
      </c>
      <c r="E73" s="1">
        <v>110</v>
      </c>
      <c r="F73" t="s">
        <v>29</v>
      </c>
      <c r="G73">
        <v>-7065</v>
      </c>
      <c r="H73" t="s">
        <v>9</v>
      </c>
    </row>
    <row r="74" spans="2:8" x14ac:dyDescent="0.25">
      <c r="B74">
        <v>2</v>
      </c>
      <c r="C74" t="s">
        <v>30</v>
      </c>
      <c r="D74" s="1">
        <v>42047</v>
      </c>
      <c r="E74" s="1">
        <v>110</v>
      </c>
      <c r="F74" t="s">
        <v>29</v>
      </c>
      <c r="G74">
        <v>7065</v>
      </c>
      <c r="H74" t="s">
        <v>10</v>
      </c>
    </row>
    <row r="75" spans="2:8" x14ac:dyDescent="0.25">
      <c r="B75">
        <v>6</v>
      </c>
      <c r="C75" t="s">
        <v>31</v>
      </c>
      <c r="D75" s="1">
        <v>42047</v>
      </c>
      <c r="E75" s="1">
        <v>3</v>
      </c>
      <c r="F75" t="s">
        <v>11</v>
      </c>
      <c r="G75">
        <v>-13152</v>
      </c>
      <c r="H75" t="s">
        <v>9</v>
      </c>
    </row>
    <row r="76" spans="2:8" x14ac:dyDescent="0.25">
      <c r="B76">
        <v>6</v>
      </c>
      <c r="C76" t="s">
        <v>31</v>
      </c>
      <c r="D76" s="1">
        <v>42047</v>
      </c>
      <c r="E76" s="1">
        <v>3</v>
      </c>
      <c r="F76" t="s">
        <v>11</v>
      </c>
      <c r="G76">
        <v>13152</v>
      </c>
      <c r="H76" t="s">
        <v>10</v>
      </c>
    </row>
    <row r="77" spans="2:8" x14ac:dyDescent="0.25">
      <c r="B77">
        <v>6</v>
      </c>
      <c r="C77" t="s">
        <v>31</v>
      </c>
      <c r="D77" s="1">
        <v>42047</v>
      </c>
      <c r="E77" s="1">
        <v>7</v>
      </c>
      <c r="F77" t="s">
        <v>13</v>
      </c>
      <c r="G77">
        <v>-133807</v>
      </c>
      <c r="H77" t="s">
        <v>9</v>
      </c>
    </row>
    <row r="78" spans="2:8" x14ac:dyDescent="0.25">
      <c r="B78">
        <v>6</v>
      </c>
      <c r="C78" t="s">
        <v>31</v>
      </c>
      <c r="D78" s="1">
        <v>42047</v>
      </c>
      <c r="E78" s="1">
        <v>7</v>
      </c>
      <c r="F78" t="s">
        <v>13</v>
      </c>
      <c r="G78">
        <v>133807</v>
      </c>
      <c r="H78" t="s">
        <v>10</v>
      </c>
    </row>
    <row r="79" spans="2:8" x14ac:dyDescent="0.25">
      <c r="B79">
        <v>6</v>
      </c>
      <c r="C79" t="s">
        <v>31</v>
      </c>
      <c r="D79" s="1">
        <v>42047</v>
      </c>
      <c r="E79" s="1">
        <v>17</v>
      </c>
      <c r="F79" t="s">
        <v>15</v>
      </c>
      <c r="G79">
        <v>-4005</v>
      </c>
      <c r="H79" t="s">
        <v>9</v>
      </c>
    </row>
    <row r="80" spans="2:8" x14ac:dyDescent="0.25">
      <c r="B80">
        <v>6</v>
      </c>
      <c r="C80" t="s">
        <v>31</v>
      </c>
      <c r="D80" s="1">
        <v>42047</v>
      </c>
      <c r="E80" s="1">
        <v>17</v>
      </c>
      <c r="F80" t="s">
        <v>15</v>
      </c>
      <c r="G80">
        <v>4005</v>
      </c>
      <c r="H80" t="s">
        <v>10</v>
      </c>
    </row>
    <row r="81" spans="2:8" x14ac:dyDescent="0.25">
      <c r="B81">
        <v>6</v>
      </c>
      <c r="C81" t="s">
        <v>31</v>
      </c>
      <c r="D81" s="1">
        <v>42047</v>
      </c>
      <c r="E81" s="1">
        <v>24</v>
      </c>
      <c r="F81" t="s">
        <v>16</v>
      </c>
      <c r="G81">
        <v>-3446</v>
      </c>
      <c r="H81" t="s">
        <v>9</v>
      </c>
    </row>
    <row r="82" spans="2:8" x14ac:dyDescent="0.25">
      <c r="B82">
        <v>6</v>
      </c>
      <c r="C82" t="s">
        <v>31</v>
      </c>
      <c r="D82" s="1">
        <v>42047</v>
      </c>
      <c r="E82" s="1">
        <v>24</v>
      </c>
      <c r="F82" t="s">
        <v>16</v>
      </c>
      <c r="G82">
        <v>3446</v>
      </c>
      <c r="H82" t="s">
        <v>10</v>
      </c>
    </row>
    <row r="83" spans="2:8" x14ac:dyDescent="0.25">
      <c r="B83">
        <v>6</v>
      </c>
      <c r="C83" t="s">
        <v>31</v>
      </c>
      <c r="D83" s="1">
        <v>42047</v>
      </c>
      <c r="E83" s="1">
        <v>28</v>
      </c>
      <c r="F83" t="s">
        <v>17</v>
      </c>
      <c r="G83">
        <v>-11127</v>
      </c>
      <c r="H83" t="s">
        <v>9</v>
      </c>
    </row>
    <row r="84" spans="2:8" x14ac:dyDescent="0.25">
      <c r="B84">
        <v>6</v>
      </c>
      <c r="C84" t="s">
        <v>31</v>
      </c>
      <c r="D84" s="1">
        <v>42047</v>
      </c>
      <c r="E84" s="1">
        <v>28</v>
      </c>
      <c r="F84" t="s">
        <v>17</v>
      </c>
      <c r="G84">
        <v>11127</v>
      </c>
      <c r="H84" t="s">
        <v>10</v>
      </c>
    </row>
    <row r="85" spans="2:8" x14ac:dyDescent="0.25">
      <c r="B85">
        <v>6</v>
      </c>
      <c r="C85" t="s">
        <v>31</v>
      </c>
      <c r="D85" s="1">
        <v>42047</v>
      </c>
      <c r="E85" s="1">
        <v>30</v>
      </c>
      <c r="F85" t="s">
        <v>18</v>
      </c>
      <c r="G85">
        <v>-33942</v>
      </c>
      <c r="H85" t="s">
        <v>10</v>
      </c>
    </row>
    <row r="86" spans="2:8" x14ac:dyDescent="0.25">
      <c r="B86">
        <v>6</v>
      </c>
      <c r="C86" t="s">
        <v>31</v>
      </c>
      <c r="D86" s="1">
        <v>42047</v>
      </c>
      <c r="E86" s="1">
        <v>30</v>
      </c>
      <c r="F86" t="s">
        <v>18</v>
      </c>
      <c r="G86">
        <v>33942</v>
      </c>
      <c r="H86" t="s">
        <v>9</v>
      </c>
    </row>
    <row r="87" spans="2:8" x14ac:dyDescent="0.25">
      <c r="B87">
        <v>6</v>
      </c>
      <c r="C87" t="s">
        <v>31</v>
      </c>
      <c r="D87" s="1">
        <v>42047</v>
      </c>
      <c r="E87" s="1">
        <v>46</v>
      </c>
      <c r="F87" t="s">
        <v>19</v>
      </c>
      <c r="G87">
        <v>-318</v>
      </c>
      <c r="H87" t="s">
        <v>9</v>
      </c>
    </row>
    <row r="88" spans="2:8" x14ac:dyDescent="0.25">
      <c r="B88">
        <v>6</v>
      </c>
      <c r="C88" t="s">
        <v>31</v>
      </c>
      <c r="D88" s="1">
        <v>42047</v>
      </c>
      <c r="E88" s="1">
        <v>46</v>
      </c>
      <c r="F88" t="s">
        <v>19</v>
      </c>
      <c r="G88">
        <v>318</v>
      </c>
      <c r="H88" t="s">
        <v>10</v>
      </c>
    </row>
    <row r="89" spans="2:8" x14ac:dyDescent="0.25">
      <c r="B89">
        <v>6</v>
      </c>
      <c r="C89" t="s">
        <v>31</v>
      </c>
      <c r="D89" s="1">
        <v>42047</v>
      </c>
      <c r="E89" s="1">
        <v>52</v>
      </c>
      <c r="F89" t="s">
        <v>21</v>
      </c>
      <c r="G89">
        <v>-2810</v>
      </c>
      <c r="H89" t="s">
        <v>9</v>
      </c>
    </row>
    <row r="90" spans="2:8" x14ac:dyDescent="0.25">
      <c r="B90">
        <v>6</v>
      </c>
      <c r="C90" t="s">
        <v>31</v>
      </c>
      <c r="D90" s="1">
        <v>42047</v>
      </c>
      <c r="E90" s="1">
        <v>52</v>
      </c>
      <c r="F90" t="s">
        <v>21</v>
      </c>
      <c r="G90">
        <v>2810</v>
      </c>
      <c r="H90" t="s">
        <v>10</v>
      </c>
    </row>
    <row r="91" spans="2:8" x14ac:dyDescent="0.25">
      <c r="B91">
        <v>6</v>
      </c>
      <c r="C91" t="s">
        <v>31</v>
      </c>
      <c r="D91" s="1">
        <v>42047</v>
      </c>
      <c r="E91" s="1">
        <v>56</v>
      </c>
      <c r="F91" t="s">
        <v>22</v>
      </c>
      <c r="G91">
        <v>-32549</v>
      </c>
      <c r="H91" t="s">
        <v>9</v>
      </c>
    </row>
    <row r="92" spans="2:8" x14ac:dyDescent="0.25">
      <c r="B92">
        <v>6</v>
      </c>
      <c r="C92" t="s">
        <v>31</v>
      </c>
      <c r="D92" s="1">
        <v>42047</v>
      </c>
      <c r="E92" s="1">
        <v>56</v>
      </c>
      <c r="F92" t="s">
        <v>22</v>
      </c>
      <c r="G92">
        <v>32549</v>
      </c>
      <c r="H92" t="s">
        <v>10</v>
      </c>
    </row>
    <row r="93" spans="2:8" x14ac:dyDescent="0.25">
      <c r="B93">
        <v>6</v>
      </c>
      <c r="C93" t="s">
        <v>31</v>
      </c>
      <c r="D93" s="1">
        <v>42047</v>
      </c>
      <c r="E93" s="1">
        <v>58</v>
      </c>
      <c r="F93" t="s">
        <v>23</v>
      </c>
      <c r="G93">
        <v>-23566</v>
      </c>
      <c r="H93" t="s">
        <v>9</v>
      </c>
    </row>
    <row r="94" spans="2:8" x14ac:dyDescent="0.25">
      <c r="B94">
        <v>6</v>
      </c>
      <c r="C94" t="s">
        <v>31</v>
      </c>
      <c r="D94" s="1">
        <v>42047</v>
      </c>
      <c r="E94" s="1">
        <v>58</v>
      </c>
      <c r="F94" t="s">
        <v>23</v>
      </c>
      <c r="G94">
        <v>23566</v>
      </c>
      <c r="H94" t="s">
        <v>10</v>
      </c>
    </row>
    <row r="95" spans="2:8" x14ac:dyDescent="0.25">
      <c r="B95">
        <v>6</v>
      </c>
      <c r="C95" t="s">
        <v>31</v>
      </c>
      <c r="D95" s="1">
        <v>42047</v>
      </c>
      <c r="E95" s="1">
        <v>60</v>
      </c>
      <c r="F95" t="s">
        <v>24</v>
      </c>
      <c r="G95">
        <v>-79</v>
      </c>
      <c r="H95" t="s">
        <v>9</v>
      </c>
    </row>
    <row r="96" spans="2:8" x14ac:dyDescent="0.25">
      <c r="B96">
        <v>6</v>
      </c>
      <c r="C96" t="s">
        <v>31</v>
      </c>
      <c r="D96" s="1">
        <v>42047</v>
      </c>
      <c r="E96" s="1">
        <v>60</v>
      </c>
      <c r="F96" t="s">
        <v>24</v>
      </c>
      <c r="G96">
        <v>79</v>
      </c>
      <c r="H96" t="s">
        <v>10</v>
      </c>
    </row>
    <row r="97" spans="2:8" x14ac:dyDescent="0.25">
      <c r="B97">
        <v>6</v>
      </c>
      <c r="C97" t="s">
        <v>31</v>
      </c>
      <c r="D97" s="1">
        <v>42047</v>
      </c>
      <c r="E97" s="1">
        <v>98</v>
      </c>
      <c r="F97" t="s">
        <v>26</v>
      </c>
      <c r="G97">
        <v>-9598</v>
      </c>
      <c r="H97" t="s">
        <v>9</v>
      </c>
    </row>
    <row r="98" spans="2:8" x14ac:dyDescent="0.25">
      <c r="B98">
        <v>6</v>
      </c>
      <c r="C98" t="s">
        <v>31</v>
      </c>
      <c r="D98" s="1">
        <v>42047</v>
      </c>
      <c r="E98" s="1">
        <v>98</v>
      </c>
      <c r="F98" t="s">
        <v>26</v>
      </c>
      <c r="G98">
        <v>9598</v>
      </c>
      <c r="H98" t="s">
        <v>10</v>
      </c>
    </row>
    <row r="99" spans="2:8" x14ac:dyDescent="0.25">
      <c r="B99">
        <v>6</v>
      </c>
      <c r="C99" t="s">
        <v>31</v>
      </c>
      <c r="D99" s="1">
        <v>42047</v>
      </c>
      <c r="E99" s="1">
        <v>103</v>
      </c>
      <c r="F99" t="s">
        <v>27</v>
      </c>
      <c r="G99">
        <v>-1456</v>
      </c>
      <c r="H99" t="s">
        <v>9</v>
      </c>
    </row>
    <row r="100" spans="2:8" x14ac:dyDescent="0.25">
      <c r="B100">
        <v>6</v>
      </c>
      <c r="C100" t="s">
        <v>31</v>
      </c>
      <c r="D100" s="1">
        <v>42047</v>
      </c>
      <c r="E100" s="1">
        <v>103</v>
      </c>
      <c r="F100" t="s">
        <v>27</v>
      </c>
      <c r="G100">
        <v>1456</v>
      </c>
      <c r="H100" t="s">
        <v>10</v>
      </c>
    </row>
    <row r="101" spans="2:8" x14ac:dyDescent="0.25">
      <c r="B101">
        <v>6</v>
      </c>
      <c r="C101" t="s">
        <v>31</v>
      </c>
      <c r="D101" s="1">
        <v>42047</v>
      </c>
      <c r="E101" s="1">
        <v>110</v>
      </c>
      <c r="F101" t="s">
        <v>29</v>
      </c>
      <c r="G101">
        <v>-10166</v>
      </c>
      <c r="H101" t="s">
        <v>9</v>
      </c>
    </row>
    <row r="102" spans="2:8" x14ac:dyDescent="0.25">
      <c r="B102">
        <v>6</v>
      </c>
      <c r="C102" t="s">
        <v>31</v>
      </c>
      <c r="D102" s="1">
        <v>42047</v>
      </c>
      <c r="E102" s="1">
        <v>110</v>
      </c>
      <c r="F102" t="s">
        <v>29</v>
      </c>
      <c r="G102">
        <v>10166</v>
      </c>
      <c r="H102" t="s">
        <v>10</v>
      </c>
    </row>
    <row r="103" spans="2:8" x14ac:dyDescent="0.25">
      <c r="B103">
        <v>7</v>
      </c>
      <c r="C103" t="s">
        <v>32</v>
      </c>
      <c r="D103" s="1">
        <v>42047</v>
      </c>
      <c r="E103" s="1">
        <v>1</v>
      </c>
      <c r="F103" t="s">
        <v>8</v>
      </c>
      <c r="G103">
        <v>-28376</v>
      </c>
      <c r="H103" t="s">
        <v>9</v>
      </c>
    </row>
    <row r="104" spans="2:8" x14ac:dyDescent="0.25">
      <c r="B104">
        <v>7</v>
      </c>
      <c r="C104" t="s">
        <v>32</v>
      </c>
      <c r="D104" s="1">
        <v>42047</v>
      </c>
      <c r="E104" s="1">
        <v>1</v>
      </c>
      <c r="F104" t="s">
        <v>8</v>
      </c>
      <c r="G104">
        <v>28376</v>
      </c>
      <c r="H104" t="s">
        <v>10</v>
      </c>
    </row>
    <row r="105" spans="2:8" x14ac:dyDescent="0.25">
      <c r="B105">
        <v>7</v>
      </c>
      <c r="C105" t="s">
        <v>32</v>
      </c>
      <c r="D105" s="1">
        <v>42047</v>
      </c>
      <c r="E105" s="1">
        <v>3</v>
      </c>
      <c r="F105" t="s">
        <v>11</v>
      </c>
      <c r="G105">
        <v>-571645</v>
      </c>
      <c r="H105" t="s">
        <v>9</v>
      </c>
    </row>
    <row r="106" spans="2:8" x14ac:dyDescent="0.25">
      <c r="B106">
        <v>7</v>
      </c>
      <c r="C106" t="s">
        <v>32</v>
      </c>
      <c r="D106" s="1">
        <v>42047</v>
      </c>
      <c r="E106" s="1">
        <v>3</v>
      </c>
      <c r="F106" t="s">
        <v>11</v>
      </c>
      <c r="G106">
        <v>571645</v>
      </c>
      <c r="H106" t="s">
        <v>10</v>
      </c>
    </row>
    <row r="107" spans="2:8" x14ac:dyDescent="0.25">
      <c r="B107">
        <v>7</v>
      </c>
      <c r="C107" t="s">
        <v>32</v>
      </c>
      <c r="D107" s="1">
        <v>42047</v>
      </c>
      <c r="E107" s="1">
        <v>4</v>
      </c>
      <c r="F107" t="s">
        <v>12</v>
      </c>
      <c r="G107">
        <v>-797905</v>
      </c>
      <c r="H107" t="s">
        <v>9</v>
      </c>
    </row>
    <row r="108" spans="2:8" x14ac:dyDescent="0.25">
      <c r="B108">
        <v>7</v>
      </c>
      <c r="C108" t="s">
        <v>32</v>
      </c>
      <c r="D108" s="1">
        <v>42047</v>
      </c>
      <c r="E108" s="1">
        <v>4</v>
      </c>
      <c r="F108" t="s">
        <v>12</v>
      </c>
      <c r="G108">
        <v>797905</v>
      </c>
      <c r="H108" t="s">
        <v>10</v>
      </c>
    </row>
    <row r="109" spans="2:8" x14ac:dyDescent="0.25">
      <c r="B109">
        <v>7</v>
      </c>
      <c r="C109" t="s">
        <v>32</v>
      </c>
      <c r="D109" s="1">
        <v>42047</v>
      </c>
      <c r="E109" s="1">
        <v>7</v>
      </c>
      <c r="F109" t="s">
        <v>13</v>
      </c>
      <c r="G109">
        <v>-23141939</v>
      </c>
      <c r="H109" t="s">
        <v>9</v>
      </c>
    </row>
    <row r="110" spans="2:8" x14ac:dyDescent="0.25">
      <c r="B110">
        <v>7</v>
      </c>
      <c r="C110" t="s">
        <v>32</v>
      </c>
      <c r="D110" s="1">
        <v>42047</v>
      </c>
      <c r="E110" s="1">
        <v>7</v>
      </c>
      <c r="F110" t="s">
        <v>13</v>
      </c>
      <c r="G110">
        <v>23141939</v>
      </c>
      <c r="H110" t="s">
        <v>10</v>
      </c>
    </row>
    <row r="111" spans="2:8" x14ac:dyDescent="0.25">
      <c r="B111">
        <v>7</v>
      </c>
      <c r="C111" t="s">
        <v>32</v>
      </c>
      <c r="D111" s="1">
        <v>42047</v>
      </c>
      <c r="E111" s="1">
        <v>8</v>
      </c>
      <c r="F111" t="s">
        <v>14</v>
      </c>
      <c r="G111">
        <v>-492706</v>
      </c>
      <c r="H111" t="s">
        <v>9</v>
      </c>
    </row>
    <row r="112" spans="2:8" x14ac:dyDescent="0.25">
      <c r="B112">
        <v>7</v>
      </c>
      <c r="C112" t="s">
        <v>32</v>
      </c>
      <c r="D112" s="1">
        <v>42047</v>
      </c>
      <c r="E112" s="1">
        <v>8</v>
      </c>
      <c r="F112" t="s">
        <v>14</v>
      </c>
      <c r="G112">
        <v>492706</v>
      </c>
      <c r="H112" t="s">
        <v>10</v>
      </c>
    </row>
    <row r="113" spans="2:8" x14ac:dyDescent="0.25">
      <c r="B113">
        <v>7</v>
      </c>
      <c r="C113" t="s">
        <v>32</v>
      </c>
      <c r="D113" s="1">
        <v>42047</v>
      </c>
      <c r="E113" s="1">
        <v>17</v>
      </c>
      <c r="F113" t="s">
        <v>15</v>
      </c>
      <c r="G113">
        <v>-137305</v>
      </c>
      <c r="H113" t="s">
        <v>9</v>
      </c>
    </row>
    <row r="114" spans="2:8" x14ac:dyDescent="0.25">
      <c r="B114">
        <v>7</v>
      </c>
      <c r="C114" t="s">
        <v>32</v>
      </c>
      <c r="D114" s="1">
        <v>42047</v>
      </c>
      <c r="E114" s="1">
        <v>17</v>
      </c>
      <c r="F114" t="s">
        <v>15</v>
      </c>
      <c r="G114">
        <v>137305</v>
      </c>
      <c r="H114" t="s">
        <v>10</v>
      </c>
    </row>
    <row r="115" spans="2:8" x14ac:dyDescent="0.25">
      <c r="B115">
        <v>7</v>
      </c>
      <c r="C115" t="s">
        <v>32</v>
      </c>
      <c r="D115" s="1">
        <v>42047</v>
      </c>
      <c r="E115" s="1">
        <v>24</v>
      </c>
      <c r="F115" t="s">
        <v>16</v>
      </c>
      <c r="G115">
        <v>-477352</v>
      </c>
      <c r="H115" t="s">
        <v>9</v>
      </c>
    </row>
    <row r="116" spans="2:8" x14ac:dyDescent="0.25">
      <c r="B116">
        <v>7</v>
      </c>
      <c r="C116" t="s">
        <v>32</v>
      </c>
      <c r="D116" s="1">
        <v>42047</v>
      </c>
      <c r="E116" s="1">
        <v>24</v>
      </c>
      <c r="F116" t="s">
        <v>16</v>
      </c>
      <c r="G116">
        <v>477352</v>
      </c>
      <c r="H116" t="s">
        <v>10</v>
      </c>
    </row>
    <row r="117" spans="2:8" x14ac:dyDescent="0.25">
      <c r="B117">
        <v>7</v>
      </c>
      <c r="C117" t="s">
        <v>32</v>
      </c>
      <c r="D117" s="1">
        <v>42047</v>
      </c>
      <c r="E117" s="1">
        <v>28</v>
      </c>
      <c r="F117" t="s">
        <v>17</v>
      </c>
      <c r="G117">
        <v>-477642</v>
      </c>
      <c r="H117" t="s">
        <v>9</v>
      </c>
    </row>
    <row r="118" spans="2:8" x14ac:dyDescent="0.25">
      <c r="B118">
        <v>7</v>
      </c>
      <c r="C118" t="s">
        <v>32</v>
      </c>
      <c r="D118" s="1">
        <v>42047</v>
      </c>
      <c r="E118" s="1">
        <v>28</v>
      </c>
      <c r="F118" t="s">
        <v>17</v>
      </c>
      <c r="G118">
        <v>477642</v>
      </c>
      <c r="H118" t="s">
        <v>10</v>
      </c>
    </row>
    <row r="119" spans="2:8" x14ac:dyDescent="0.25">
      <c r="B119">
        <v>7</v>
      </c>
      <c r="C119" t="s">
        <v>32</v>
      </c>
      <c r="D119" s="1">
        <v>42047</v>
      </c>
      <c r="E119" s="1">
        <v>30</v>
      </c>
      <c r="F119" t="s">
        <v>18</v>
      </c>
      <c r="G119">
        <v>-4280002</v>
      </c>
      <c r="H119" t="s">
        <v>10</v>
      </c>
    </row>
    <row r="120" spans="2:8" x14ac:dyDescent="0.25">
      <c r="B120">
        <v>7</v>
      </c>
      <c r="C120" t="s">
        <v>32</v>
      </c>
      <c r="D120" s="1">
        <v>42047</v>
      </c>
      <c r="E120" s="1">
        <v>30</v>
      </c>
      <c r="F120" t="s">
        <v>18</v>
      </c>
      <c r="G120">
        <v>4280002</v>
      </c>
      <c r="H120" t="s">
        <v>9</v>
      </c>
    </row>
    <row r="121" spans="2:8" x14ac:dyDescent="0.25">
      <c r="B121">
        <v>7</v>
      </c>
      <c r="C121" t="s">
        <v>32</v>
      </c>
      <c r="D121" s="1">
        <v>42047</v>
      </c>
      <c r="E121" s="1">
        <v>31</v>
      </c>
      <c r="F121" t="s">
        <v>33</v>
      </c>
      <c r="G121">
        <v>-37142828</v>
      </c>
      <c r="H121" t="s">
        <v>9</v>
      </c>
    </row>
    <row r="122" spans="2:8" x14ac:dyDescent="0.25">
      <c r="B122">
        <v>7</v>
      </c>
      <c r="C122" t="s">
        <v>32</v>
      </c>
      <c r="D122" s="1">
        <v>42047</v>
      </c>
      <c r="E122" s="1">
        <v>31</v>
      </c>
      <c r="F122" t="s">
        <v>33</v>
      </c>
      <c r="G122">
        <v>37142828</v>
      </c>
      <c r="H122" t="s">
        <v>10</v>
      </c>
    </row>
    <row r="123" spans="2:8" x14ac:dyDescent="0.25">
      <c r="B123">
        <v>7</v>
      </c>
      <c r="C123" t="s">
        <v>32</v>
      </c>
      <c r="D123" s="1">
        <v>42047</v>
      </c>
      <c r="E123" s="1">
        <v>46</v>
      </c>
      <c r="F123" t="s">
        <v>19</v>
      </c>
      <c r="G123">
        <v>-3511125</v>
      </c>
      <c r="H123" t="s">
        <v>9</v>
      </c>
    </row>
    <row r="124" spans="2:8" x14ac:dyDescent="0.25">
      <c r="B124">
        <v>7</v>
      </c>
      <c r="C124" t="s">
        <v>32</v>
      </c>
      <c r="D124" s="1">
        <v>42047</v>
      </c>
      <c r="E124" s="1">
        <v>46</v>
      </c>
      <c r="F124" t="s">
        <v>19</v>
      </c>
      <c r="G124">
        <v>3511125</v>
      </c>
      <c r="H124" t="s">
        <v>10</v>
      </c>
    </row>
    <row r="125" spans="2:8" x14ac:dyDescent="0.25">
      <c r="B125">
        <v>7</v>
      </c>
      <c r="C125" t="s">
        <v>32</v>
      </c>
      <c r="D125" s="1">
        <v>42047</v>
      </c>
      <c r="E125" s="1">
        <v>49</v>
      </c>
      <c r="F125" t="s">
        <v>20</v>
      </c>
      <c r="G125">
        <v>-11102759</v>
      </c>
      <c r="H125" t="s">
        <v>9</v>
      </c>
    </row>
    <row r="126" spans="2:8" x14ac:dyDescent="0.25">
      <c r="B126">
        <v>7</v>
      </c>
      <c r="C126" t="s">
        <v>32</v>
      </c>
      <c r="D126" s="1">
        <v>42047</v>
      </c>
      <c r="E126" s="1">
        <v>49</v>
      </c>
      <c r="F126" t="s">
        <v>20</v>
      </c>
      <c r="G126">
        <v>11102759</v>
      </c>
      <c r="H126" t="s">
        <v>10</v>
      </c>
    </row>
    <row r="127" spans="2:8" x14ac:dyDescent="0.25">
      <c r="B127">
        <v>7</v>
      </c>
      <c r="C127" t="s">
        <v>32</v>
      </c>
      <c r="D127" s="1">
        <v>42047</v>
      </c>
      <c r="E127" s="1">
        <v>52</v>
      </c>
      <c r="F127" t="s">
        <v>21</v>
      </c>
      <c r="G127">
        <v>-340699</v>
      </c>
      <c r="H127" t="s">
        <v>9</v>
      </c>
    </row>
    <row r="128" spans="2:8" x14ac:dyDescent="0.25">
      <c r="B128">
        <v>7</v>
      </c>
      <c r="C128" t="s">
        <v>32</v>
      </c>
      <c r="D128" s="1">
        <v>42047</v>
      </c>
      <c r="E128" s="1">
        <v>52</v>
      </c>
      <c r="F128" t="s">
        <v>21</v>
      </c>
      <c r="G128">
        <v>340699</v>
      </c>
      <c r="H128" t="s">
        <v>10</v>
      </c>
    </row>
    <row r="129" spans="2:8" x14ac:dyDescent="0.25">
      <c r="B129">
        <v>7</v>
      </c>
      <c r="C129" t="s">
        <v>32</v>
      </c>
      <c r="D129" s="1">
        <v>42047</v>
      </c>
      <c r="E129" s="1">
        <v>56</v>
      </c>
      <c r="F129" t="s">
        <v>22</v>
      </c>
      <c r="G129">
        <v>-1705448</v>
      </c>
      <c r="H129" t="s">
        <v>9</v>
      </c>
    </row>
    <row r="130" spans="2:8" x14ac:dyDescent="0.25">
      <c r="B130">
        <v>7</v>
      </c>
      <c r="C130" t="s">
        <v>32</v>
      </c>
      <c r="D130" s="1">
        <v>42047</v>
      </c>
      <c r="E130" s="1">
        <v>56</v>
      </c>
      <c r="F130" t="s">
        <v>22</v>
      </c>
      <c r="G130">
        <v>1705448</v>
      </c>
      <c r="H130" t="s">
        <v>10</v>
      </c>
    </row>
    <row r="131" spans="2:8" x14ac:dyDescent="0.25">
      <c r="B131">
        <v>7</v>
      </c>
      <c r="C131" t="s">
        <v>32</v>
      </c>
      <c r="D131" s="1">
        <v>42047</v>
      </c>
      <c r="E131" s="1">
        <v>58</v>
      </c>
      <c r="F131" t="s">
        <v>23</v>
      </c>
      <c r="G131">
        <v>-5354286</v>
      </c>
      <c r="H131" t="s">
        <v>9</v>
      </c>
    </row>
    <row r="132" spans="2:8" x14ac:dyDescent="0.25">
      <c r="B132">
        <v>7</v>
      </c>
      <c r="C132" t="s">
        <v>32</v>
      </c>
      <c r="D132" s="1">
        <v>42047</v>
      </c>
      <c r="E132" s="1">
        <v>58</v>
      </c>
      <c r="F132" t="s">
        <v>23</v>
      </c>
      <c r="G132">
        <v>5354286</v>
      </c>
      <c r="H132" t="s">
        <v>10</v>
      </c>
    </row>
    <row r="133" spans="2:8" x14ac:dyDescent="0.25">
      <c r="B133">
        <v>7</v>
      </c>
      <c r="C133" t="s">
        <v>32</v>
      </c>
      <c r="D133" s="1">
        <v>42047</v>
      </c>
      <c r="E133" s="1">
        <v>60</v>
      </c>
      <c r="F133" t="s">
        <v>24</v>
      </c>
      <c r="G133">
        <v>-50932</v>
      </c>
      <c r="H133" t="s">
        <v>9</v>
      </c>
    </row>
    <row r="134" spans="2:8" x14ac:dyDescent="0.25">
      <c r="B134">
        <v>7</v>
      </c>
      <c r="C134" t="s">
        <v>32</v>
      </c>
      <c r="D134" s="1">
        <v>42047</v>
      </c>
      <c r="E134" s="1">
        <v>60</v>
      </c>
      <c r="F134" t="s">
        <v>24</v>
      </c>
      <c r="G134">
        <v>50932</v>
      </c>
      <c r="H134" t="s">
        <v>10</v>
      </c>
    </row>
    <row r="135" spans="2:8" x14ac:dyDescent="0.25">
      <c r="B135">
        <v>7</v>
      </c>
      <c r="C135" t="s">
        <v>32</v>
      </c>
      <c r="D135" s="1">
        <v>42047</v>
      </c>
      <c r="E135" s="1">
        <v>62</v>
      </c>
      <c r="F135" t="s">
        <v>34</v>
      </c>
      <c r="G135">
        <v>-236444202</v>
      </c>
      <c r="H135" t="s">
        <v>9</v>
      </c>
    </row>
    <row r="136" spans="2:8" x14ac:dyDescent="0.25">
      <c r="B136">
        <v>7</v>
      </c>
      <c r="C136" t="s">
        <v>32</v>
      </c>
      <c r="D136" s="1">
        <v>42047</v>
      </c>
      <c r="E136" s="1">
        <v>62</v>
      </c>
      <c r="F136" t="s">
        <v>34</v>
      </c>
      <c r="G136">
        <v>236444202</v>
      </c>
      <c r="H136" t="s">
        <v>10</v>
      </c>
    </row>
    <row r="137" spans="2:8" x14ac:dyDescent="0.25">
      <c r="B137">
        <v>7</v>
      </c>
      <c r="C137" t="s">
        <v>32</v>
      </c>
      <c r="D137" s="1">
        <v>42047</v>
      </c>
      <c r="E137" s="1">
        <v>81</v>
      </c>
      <c r="F137" t="s">
        <v>25</v>
      </c>
      <c r="G137">
        <v>-48244</v>
      </c>
      <c r="H137" t="s">
        <v>9</v>
      </c>
    </row>
    <row r="138" spans="2:8" x14ac:dyDescent="0.25">
      <c r="B138">
        <v>7</v>
      </c>
      <c r="C138" t="s">
        <v>32</v>
      </c>
      <c r="D138" s="1">
        <v>42047</v>
      </c>
      <c r="E138" s="1">
        <v>81</v>
      </c>
      <c r="F138" t="s">
        <v>25</v>
      </c>
      <c r="G138">
        <v>48244</v>
      </c>
      <c r="H138" t="s">
        <v>10</v>
      </c>
    </row>
    <row r="139" spans="2:8" x14ac:dyDescent="0.25">
      <c r="B139">
        <v>7</v>
      </c>
      <c r="C139" t="s">
        <v>32</v>
      </c>
      <c r="D139" s="1">
        <v>42047</v>
      </c>
      <c r="E139" s="1">
        <v>98</v>
      </c>
      <c r="F139" t="s">
        <v>26</v>
      </c>
      <c r="G139">
        <v>-311011</v>
      </c>
      <c r="H139" t="s">
        <v>9</v>
      </c>
    </row>
    <row r="140" spans="2:8" x14ac:dyDescent="0.25">
      <c r="B140">
        <v>7</v>
      </c>
      <c r="C140" t="s">
        <v>32</v>
      </c>
      <c r="D140" s="1">
        <v>42047</v>
      </c>
      <c r="E140" s="1">
        <v>98</v>
      </c>
      <c r="F140" t="s">
        <v>26</v>
      </c>
      <c r="G140">
        <v>311011</v>
      </c>
      <c r="H140" t="s">
        <v>10</v>
      </c>
    </row>
    <row r="141" spans="2:8" x14ac:dyDescent="0.25">
      <c r="B141">
        <v>7</v>
      </c>
      <c r="C141" t="s">
        <v>32</v>
      </c>
      <c r="D141" s="1">
        <v>42047</v>
      </c>
      <c r="E141" s="1">
        <v>103</v>
      </c>
      <c r="F141" t="s">
        <v>27</v>
      </c>
      <c r="G141">
        <v>-1710071</v>
      </c>
      <c r="H141" t="s">
        <v>9</v>
      </c>
    </row>
    <row r="142" spans="2:8" x14ac:dyDescent="0.25">
      <c r="B142">
        <v>7</v>
      </c>
      <c r="C142" t="s">
        <v>32</v>
      </c>
      <c r="D142" s="1">
        <v>42047</v>
      </c>
      <c r="E142" s="1">
        <v>103</v>
      </c>
      <c r="F142" t="s">
        <v>27</v>
      </c>
      <c r="G142">
        <v>1710071</v>
      </c>
      <c r="H142" t="s">
        <v>10</v>
      </c>
    </row>
    <row r="143" spans="2:8" x14ac:dyDescent="0.25">
      <c r="B143">
        <v>7</v>
      </c>
      <c r="C143" t="s">
        <v>32</v>
      </c>
      <c r="D143" s="1">
        <v>42047</v>
      </c>
      <c r="E143" s="1">
        <v>104</v>
      </c>
      <c r="F143" t="s">
        <v>35</v>
      </c>
      <c r="G143">
        <v>-21</v>
      </c>
      <c r="H143" t="s">
        <v>9</v>
      </c>
    </row>
    <row r="144" spans="2:8" x14ac:dyDescent="0.25">
      <c r="B144">
        <v>7</v>
      </c>
      <c r="C144" t="s">
        <v>32</v>
      </c>
      <c r="D144" s="1">
        <v>42047</v>
      </c>
      <c r="E144" s="1">
        <v>104</v>
      </c>
      <c r="F144" t="s">
        <v>35</v>
      </c>
      <c r="G144">
        <v>21</v>
      </c>
      <c r="H144" t="s">
        <v>10</v>
      </c>
    </row>
    <row r="145" spans="2:8" x14ac:dyDescent="0.25">
      <c r="B145">
        <v>7</v>
      </c>
      <c r="C145" t="s">
        <v>32</v>
      </c>
      <c r="D145" s="1">
        <v>42047</v>
      </c>
      <c r="E145" s="1">
        <v>108</v>
      </c>
      <c r="F145" t="s">
        <v>28</v>
      </c>
      <c r="G145">
        <v>-1477773</v>
      </c>
      <c r="H145" t="s">
        <v>9</v>
      </c>
    </row>
    <row r="146" spans="2:8" x14ac:dyDescent="0.25">
      <c r="B146">
        <v>7</v>
      </c>
      <c r="C146" t="s">
        <v>32</v>
      </c>
      <c r="D146" s="1">
        <v>42047</v>
      </c>
      <c r="E146" s="1">
        <v>108</v>
      </c>
      <c r="F146" t="s">
        <v>28</v>
      </c>
      <c r="G146">
        <v>1477773</v>
      </c>
      <c r="H146" t="s">
        <v>10</v>
      </c>
    </row>
    <row r="147" spans="2:8" x14ac:dyDescent="0.25">
      <c r="B147">
        <v>7</v>
      </c>
      <c r="C147" t="s">
        <v>32</v>
      </c>
      <c r="D147" s="1">
        <v>42047</v>
      </c>
      <c r="E147" s="1">
        <v>110</v>
      </c>
      <c r="F147" t="s">
        <v>29</v>
      </c>
      <c r="G147">
        <v>-425213</v>
      </c>
      <c r="H147" t="s">
        <v>9</v>
      </c>
    </row>
    <row r="148" spans="2:8" x14ac:dyDescent="0.25">
      <c r="B148">
        <v>7</v>
      </c>
      <c r="C148" t="s">
        <v>32</v>
      </c>
      <c r="D148" s="1">
        <v>42047</v>
      </c>
      <c r="E148" s="1">
        <v>110</v>
      </c>
      <c r="F148" t="s">
        <v>29</v>
      </c>
      <c r="G148">
        <v>425213</v>
      </c>
      <c r="H148" t="s">
        <v>10</v>
      </c>
    </row>
    <row r="149" spans="2:8" x14ac:dyDescent="0.25">
      <c r="B149">
        <v>7</v>
      </c>
      <c r="C149" t="s">
        <v>32</v>
      </c>
      <c r="D149" s="1">
        <v>42047</v>
      </c>
      <c r="E149" s="1">
        <v>118</v>
      </c>
      <c r="F149" t="s">
        <v>36</v>
      </c>
      <c r="G149">
        <v>-19335</v>
      </c>
      <c r="H149" t="s">
        <v>9</v>
      </c>
    </row>
    <row r="150" spans="2:8" x14ac:dyDescent="0.25">
      <c r="B150">
        <v>7</v>
      </c>
      <c r="C150" t="s">
        <v>32</v>
      </c>
      <c r="D150" s="1">
        <v>42047</v>
      </c>
      <c r="E150" s="1">
        <v>118</v>
      </c>
      <c r="F150" t="s">
        <v>36</v>
      </c>
      <c r="G150">
        <v>19335</v>
      </c>
      <c r="H150" t="s">
        <v>10</v>
      </c>
    </row>
    <row r="151" spans="2:8" x14ac:dyDescent="0.25">
      <c r="B151">
        <v>9</v>
      </c>
      <c r="C151" t="s">
        <v>37</v>
      </c>
      <c r="D151" s="1">
        <v>42047</v>
      </c>
      <c r="E151" s="1">
        <v>1</v>
      </c>
      <c r="F151" t="s">
        <v>8</v>
      </c>
      <c r="G151">
        <v>-1646</v>
      </c>
      <c r="H151" t="s">
        <v>9</v>
      </c>
    </row>
    <row r="152" spans="2:8" x14ac:dyDescent="0.25">
      <c r="B152">
        <v>9</v>
      </c>
      <c r="C152" t="s">
        <v>37</v>
      </c>
      <c r="D152" s="1">
        <v>42047</v>
      </c>
      <c r="E152" s="1">
        <v>1</v>
      </c>
      <c r="F152" t="s">
        <v>8</v>
      </c>
      <c r="G152">
        <v>1646</v>
      </c>
      <c r="H152" t="s">
        <v>10</v>
      </c>
    </row>
    <row r="153" spans="2:8" x14ac:dyDescent="0.25">
      <c r="B153">
        <v>9</v>
      </c>
      <c r="C153" t="s">
        <v>37</v>
      </c>
      <c r="D153" s="1">
        <v>42047</v>
      </c>
      <c r="E153" s="1">
        <v>3</v>
      </c>
      <c r="F153" t="s">
        <v>11</v>
      </c>
      <c r="G153">
        <v>-70355</v>
      </c>
      <c r="H153" t="s">
        <v>9</v>
      </c>
    </row>
    <row r="154" spans="2:8" x14ac:dyDescent="0.25">
      <c r="B154">
        <v>9</v>
      </c>
      <c r="C154" t="s">
        <v>37</v>
      </c>
      <c r="D154" s="1">
        <v>42047</v>
      </c>
      <c r="E154" s="1">
        <v>3</v>
      </c>
      <c r="F154" t="s">
        <v>11</v>
      </c>
      <c r="G154">
        <v>70355</v>
      </c>
      <c r="H154" t="s">
        <v>10</v>
      </c>
    </row>
    <row r="155" spans="2:8" x14ac:dyDescent="0.25">
      <c r="B155">
        <v>9</v>
      </c>
      <c r="C155" t="s">
        <v>37</v>
      </c>
      <c r="D155" s="1">
        <v>42047</v>
      </c>
      <c r="E155" s="1">
        <v>4</v>
      </c>
      <c r="F155" t="s">
        <v>12</v>
      </c>
      <c r="G155">
        <v>-1972</v>
      </c>
      <c r="H155" t="s">
        <v>9</v>
      </c>
    </row>
    <row r="156" spans="2:8" x14ac:dyDescent="0.25">
      <c r="B156">
        <v>9</v>
      </c>
      <c r="C156" t="s">
        <v>37</v>
      </c>
      <c r="D156" s="1">
        <v>42047</v>
      </c>
      <c r="E156" s="1">
        <v>4</v>
      </c>
      <c r="F156" t="s">
        <v>12</v>
      </c>
      <c r="G156">
        <v>1972</v>
      </c>
      <c r="H156" t="s">
        <v>10</v>
      </c>
    </row>
    <row r="157" spans="2:8" x14ac:dyDescent="0.25">
      <c r="B157">
        <v>9</v>
      </c>
      <c r="C157" t="s">
        <v>37</v>
      </c>
      <c r="D157" s="1">
        <v>42047</v>
      </c>
      <c r="E157" s="1">
        <v>7</v>
      </c>
      <c r="F157" t="s">
        <v>13</v>
      </c>
      <c r="G157">
        <v>-433150</v>
      </c>
      <c r="H157" t="s">
        <v>9</v>
      </c>
    </row>
    <row r="158" spans="2:8" x14ac:dyDescent="0.25">
      <c r="B158">
        <v>9</v>
      </c>
      <c r="C158" t="s">
        <v>37</v>
      </c>
      <c r="D158" s="1">
        <v>42047</v>
      </c>
      <c r="E158" s="1">
        <v>7</v>
      </c>
      <c r="F158" t="s">
        <v>13</v>
      </c>
      <c r="G158">
        <v>433150</v>
      </c>
      <c r="H158" t="s">
        <v>10</v>
      </c>
    </row>
    <row r="159" spans="2:8" x14ac:dyDescent="0.25">
      <c r="B159">
        <v>9</v>
      </c>
      <c r="C159" t="s">
        <v>37</v>
      </c>
      <c r="D159" s="1">
        <v>42047</v>
      </c>
      <c r="E159" s="1">
        <v>8</v>
      </c>
      <c r="F159" t="s">
        <v>14</v>
      </c>
      <c r="G159">
        <v>-9053</v>
      </c>
      <c r="H159" t="s">
        <v>9</v>
      </c>
    </row>
    <row r="160" spans="2:8" x14ac:dyDescent="0.25">
      <c r="B160">
        <v>9</v>
      </c>
      <c r="C160" t="s">
        <v>37</v>
      </c>
      <c r="D160" s="1">
        <v>42047</v>
      </c>
      <c r="E160" s="1">
        <v>8</v>
      </c>
      <c r="F160" t="s">
        <v>14</v>
      </c>
      <c r="G160">
        <v>9053</v>
      </c>
      <c r="H160" t="s">
        <v>10</v>
      </c>
    </row>
    <row r="161" spans="2:8" x14ac:dyDescent="0.25">
      <c r="B161">
        <v>9</v>
      </c>
      <c r="C161" t="s">
        <v>37</v>
      </c>
      <c r="D161" s="1">
        <v>42047</v>
      </c>
      <c r="E161" s="1">
        <v>17</v>
      </c>
      <c r="F161" t="s">
        <v>15</v>
      </c>
      <c r="G161">
        <v>-5452</v>
      </c>
      <c r="H161" t="s">
        <v>9</v>
      </c>
    </row>
    <row r="162" spans="2:8" x14ac:dyDescent="0.25">
      <c r="B162">
        <v>9</v>
      </c>
      <c r="C162" t="s">
        <v>37</v>
      </c>
      <c r="D162" s="1">
        <v>42047</v>
      </c>
      <c r="E162" s="1">
        <v>17</v>
      </c>
      <c r="F162" t="s">
        <v>15</v>
      </c>
      <c r="G162">
        <v>5452</v>
      </c>
      <c r="H162" t="s">
        <v>10</v>
      </c>
    </row>
    <row r="163" spans="2:8" x14ac:dyDescent="0.25">
      <c r="B163">
        <v>9</v>
      </c>
      <c r="C163" t="s">
        <v>37</v>
      </c>
      <c r="D163" s="1">
        <v>42047</v>
      </c>
      <c r="E163" s="1">
        <v>24</v>
      </c>
      <c r="F163" t="s">
        <v>16</v>
      </c>
      <c r="G163">
        <v>-18487</v>
      </c>
      <c r="H163" t="s">
        <v>9</v>
      </c>
    </row>
    <row r="164" spans="2:8" x14ac:dyDescent="0.25">
      <c r="B164">
        <v>9</v>
      </c>
      <c r="C164" t="s">
        <v>37</v>
      </c>
      <c r="D164" s="1">
        <v>42047</v>
      </c>
      <c r="E164" s="1">
        <v>24</v>
      </c>
      <c r="F164" t="s">
        <v>16</v>
      </c>
      <c r="G164">
        <v>18487</v>
      </c>
      <c r="H164" t="s">
        <v>10</v>
      </c>
    </row>
    <row r="165" spans="2:8" x14ac:dyDescent="0.25">
      <c r="B165">
        <v>9</v>
      </c>
      <c r="C165" t="s">
        <v>37</v>
      </c>
      <c r="D165" s="1">
        <v>42047</v>
      </c>
      <c r="E165" s="1">
        <v>28</v>
      </c>
      <c r="F165" t="s">
        <v>17</v>
      </c>
      <c r="G165">
        <v>-25805</v>
      </c>
      <c r="H165" t="s">
        <v>9</v>
      </c>
    </row>
    <row r="166" spans="2:8" x14ac:dyDescent="0.25">
      <c r="B166">
        <v>9</v>
      </c>
      <c r="C166" t="s">
        <v>37</v>
      </c>
      <c r="D166" s="1">
        <v>42047</v>
      </c>
      <c r="E166" s="1">
        <v>28</v>
      </c>
      <c r="F166" t="s">
        <v>17</v>
      </c>
      <c r="G166">
        <v>25805</v>
      </c>
      <c r="H166" t="s">
        <v>10</v>
      </c>
    </row>
    <row r="167" spans="2:8" x14ac:dyDescent="0.25">
      <c r="B167">
        <v>9</v>
      </c>
      <c r="C167" t="s">
        <v>37</v>
      </c>
      <c r="D167" s="1">
        <v>42047</v>
      </c>
      <c r="E167" s="1">
        <v>30</v>
      </c>
      <c r="F167" t="s">
        <v>18</v>
      </c>
      <c r="G167">
        <v>-59201</v>
      </c>
      <c r="H167" t="s">
        <v>10</v>
      </c>
    </row>
    <row r="168" spans="2:8" x14ac:dyDescent="0.25">
      <c r="B168">
        <v>9</v>
      </c>
      <c r="C168" t="s">
        <v>37</v>
      </c>
      <c r="D168" s="1">
        <v>42047</v>
      </c>
      <c r="E168" s="1">
        <v>30</v>
      </c>
      <c r="F168" t="s">
        <v>18</v>
      </c>
      <c r="G168">
        <v>59201</v>
      </c>
      <c r="H168" t="s">
        <v>9</v>
      </c>
    </row>
    <row r="169" spans="2:8" x14ac:dyDescent="0.25">
      <c r="B169">
        <v>9</v>
      </c>
      <c r="C169" t="s">
        <v>37</v>
      </c>
      <c r="D169" s="1">
        <v>42047</v>
      </c>
      <c r="E169" s="1">
        <v>46</v>
      </c>
      <c r="F169" t="s">
        <v>19</v>
      </c>
      <c r="G169">
        <v>-2033</v>
      </c>
      <c r="H169" t="s">
        <v>9</v>
      </c>
    </row>
    <row r="170" spans="2:8" x14ac:dyDescent="0.25">
      <c r="B170">
        <v>9</v>
      </c>
      <c r="C170" t="s">
        <v>37</v>
      </c>
      <c r="D170" s="1">
        <v>42047</v>
      </c>
      <c r="E170" s="1">
        <v>46</v>
      </c>
      <c r="F170" t="s">
        <v>19</v>
      </c>
      <c r="G170">
        <v>2033</v>
      </c>
      <c r="H170" t="s">
        <v>10</v>
      </c>
    </row>
    <row r="171" spans="2:8" x14ac:dyDescent="0.25">
      <c r="B171">
        <v>9</v>
      </c>
      <c r="C171" t="s">
        <v>37</v>
      </c>
      <c r="D171" s="1">
        <v>42047</v>
      </c>
      <c r="E171" s="1">
        <v>49</v>
      </c>
      <c r="F171" t="s">
        <v>20</v>
      </c>
      <c r="G171">
        <v>-10523</v>
      </c>
      <c r="H171" t="s">
        <v>9</v>
      </c>
    </row>
    <row r="172" spans="2:8" x14ac:dyDescent="0.25">
      <c r="B172">
        <v>9</v>
      </c>
      <c r="C172" t="s">
        <v>37</v>
      </c>
      <c r="D172" s="1">
        <v>42047</v>
      </c>
      <c r="E172" s="1">
        <v>49</v>
      </c>
      <c r="F172" t="s">
        <v>20</v>
      </c>
      <c r="G172">
        <v>10523</v>
      </c>
      <c r="H172" t="s">
        <v>10</v>
      </c>
    </row>
    <row r="173" spans="2:8" x14ac:dyDescent="0.25">
      <c r="B173">
        <v>9</v>
      </c>
      <c r="C173" t="s">
        <v>37</v>
      </c>
      <c r="D173" s="1">
        <v>42047</v>
      </c>
      <c r="E173" s="1">
        <v>52</v>
      </c>
      <c r="F173" t="s">
        <v>21</v>
      </c>
      <c r="G173">
        <v>-8430</v>
      </c>
      <c r="H173" t="s">
        <v>9</v>
      </c>
    </row>
    <row r="174" spans="2:8" x14ac:dyDescent="0.25">
      <c r="B174">
        <v>9</v>
      </c>
      <c r="C174" t="s">
        <v>37</v>
      </c>
      <c r="D174" s="1">
        <v>42047</v>
      </c>
      <c r="E174" s="1">
        <v>52</v>
      </c>
      <c r="F174" t="s">
        <v>21</v>
      </c>
      <c r="G174">
        <v>8430</v>
      </c>
      <c r="H174" t="s">
        <v>10</v>
      </c>
    </row>
    <row r="175" spans="2:8" x14ac:dyDescent="0.25">
      <c r="B175">
        <v>9</v>
      </c>
      <c r="C175" t="s">
        <v>37</v>
      </c>
      <c r="D175" s="1">
        <v>42047</v>
      </c>
      <c r="E175" s="1">
        <v>56</v>
      </c>
      <c r="F175" t="s">
        <v>22</v>
      </c>
      <c r="G175">
        <v>-36055</v>
      </c>
      <c r="H175" t="s">
        <v>9</v>
      </c>
    </row>
    <row r="176" spans="2:8" x14ac:dyDescent="0.25">
      <c r="B176">
        <v>9</v>
      </c>
      <c r="C176" t="s">
        <v>37</v>
      </c>
      <c r="D176" s="1">
        <v>42047</v>
      </c>
      <c r="E176" s="1">
        <v>56</v>
      </c>
      <c r="F176" t="s">
        <v>22</v>
      </c>
      <c r="G176">
        <v>36055</v>
      </c>
      <c r="H176" t="s">
        <v>10</v>
      </c>
    </row>
    <row r="177" spans="2:8" x14ac:dyDescent="0.25">
      <c r="B177">
        <v>9</v>
      </c>
      <c r="C177" t="s">
        <v>37</v>
      </c>
      <c r="D177" s="1">
        <v>42047</v>
      </c>
      <c r="E177" s="1">
        <v>58</v>
      </c>
      <c r="F177" t="s">
        <v>23</v>
      </c>
      <c r="G177">
        <v>-28383</v>
      </c>
      <c r="H177" t="s">
        <v>9</v>
      </c>
    </row>
    <row r="178" spans="2:8" x14ac:dyDescent="0.25">
      <c r="B178">
        <v>9</v>
      </c>
      <c r="C178" t="s">
        <v>37</v>
      </c>
      <c r="D178" s="1">
        <v>42047</v>
      </c>
      <c r="E178" s="1">
        <v>58</v>
      </c>
      <c r="F178" t="s">
        <v>23</v>
      </c>
      <c r="G178">
        <v>28383</v>
      </c>
      <c r="H178" t="s">
        <v>10</v>
      </c>
    </row>
    <row r="179" spans="2:8" x14ac:dyDescent="0.25">
      <c r="B179">
        <v>9</v>
      </c>
      <c r="C179" t="s">
        <v>37</v>
      </c>
      <c r="D179" s="1">
        <v>42047</v>
      </c>
      <c r="E179" s="1">
        <v>60</v>
      </c>
      <c r="F179" t="s">
        <v>24</v>
      </c>
      <c r="G179">
        <v>-229</v>
      </c>
      <c r="H179" t="s">
        <v>9</v>
      </c>
    </row>
    <row r="180" spans="2:8" x14ac:dyDescent="0.25">
      <c r="B180">
        <v>9</v>
      </c>
      <c r="C180" t="s">
        <v>37</v>
      </c>
      <c r="D180" s="1">
        <v>42047</v>
      </c>
      <c r="E180" s="1">
        <v>60</v>
      </c>
      <c r="F180" t="s">
        <v>24</v>
      </c>
      <c r="G180">
        <v>229</v>
      </c>
      <c r="H180" t="s">
        <v>10</v>
      </c>
    </row>
    <row r="181" spans="2:8" x14ac:dyDescent="0.25">
      <c r="B181">
        <v>9</v>
      </c>
      <c r="C181" t="s">
        <v>37</v>
      </c>
      <c r="D181" s="1">
        <v>42047</v>
      </c>
      <c r="E181" s="1">
        <v>103</v>
      </c>
      <c r="F181" t="s">
        <v>27</v>
      </c>
      <c r="G181">
        <v>-37910</v>
      </c>
      <c r="H181" t="s">
        <v>9</v>
      </c>
    </row>
    <row r="182" spans="2:8" x14ac:dyDescent="0.25">
      <c r="B182">
        <v>9</v>
      </c>
      <c r="C182" t="s">
        <v>37</v>
      </c>
      <c r="D182" s="1">
        <v>42047</v>
      </c>
      <c r="E182" s="1">
        <v>103</v>
      </c>
      <c r="F182" t="s">
        <v>27</v>
      </c>
      <c r="G182">
        <v>37910</v>
      </c>
      <c r="H182" t="s">
        <v>10</v>
      </c>
    </row>
    <row r="183" spans="2:8" x14ac:dyDescent="0.25">
      <c r="B183">
        <v>9</v>
      </c>
      <c r="C183" t="s">
        <v>37</v>
      </c>
      <c r="D183" s="1">
        <v>42047</v>
      </c>
      <c r="E183" s="1">
        <v>108</v>
      </c>
      <c r="F183" t="s">
        <v>28</v>
      </c>
      <c r="G183">
        <v>-5028</v>
      </c>
      <c r="H183" t="s">
        <v>9</v>
      </c>
    </row>
    <row r="184" spans="2:8" x14ac:dyDescent="0.25">
      <c r="B184">
        <v>9</v>
      </c>
      <c r="C184" t="s">
        <v>37</v>
      </c>
      <c r="D184" s="1">
        <v>42047</v>
      </c>
      <c r="E184" s="1">
        <v>108</v>
      </c>
      <c r="F184" t="s">
        <v>28</v>
      </c>
      <c r="G184">
        <v>5028</v>
      </c>
      <c r="H184" t="s">
        <v>10</v>
      </c>
    </row>
    <row r="185" spans="2:8" x14ac:dyDescent="0.25">
      <c r="B185">
        <v>9</v>
      </c>
      <c r="C185" t="s">
        <v>37</v>
      </c>
      <c r="D185" s="1">
        <v>42047</v>
      </c>
      <c r="E185" s="1">
        <v>110</v>
      </c>
      <c r="F185" t="s">
        <v>29</v>
      </c>
      <c r="G185">
        <v>-29679</v>
      </c>
      <c r="H185" t="s">
        <v>9</v>
      </c>
    </row>
    <row r="186" spans="2:8" x14ac:dyDescent="0.25">
      <c r="B186">
        <v>9</v>
      </c>
      <c r="C186" t="s">
        <v>37</v>
      </c>
      <c r="D186" s="1">
        <v>42047</v>
      </c>
      <c r="E186" s="1">
        <v>110</v>
      </c>
      <c r="F186" t="s">
        <v>29</v>
      </c>
      <c r="G186">
        <v>29679</v>
      </c>
      <c r="H186" t="s">
        <v>10</v>
      </c>
    </row>
    <row r="187" spans="2:8" x14ac:dyDescent="0.25">
      <c r="B187">
        <v>12</v>
      </c>
      <c r="C187" t="s">
        <v>38</v>
      </c>
      <c r="D187" s="1">
        <v>42047</v>
      </c>
      <c r="E187" s="1">
        <v>3</v>
      </c>
      <c r="F187" t="s">
        <v>11</v>
      </c>
      <c r="G187">
        <v>-69057</v>
      </c>
      <c r="H187" t="s">
        <v>9</v>
      </c>
    </row>
    <row r="188" spans="2:8" x14ac:dyDescent="0.25">
      <c r="B188">
        <v>12</v>
      </c>
      <c r="C188" t="s">
        <v>38</v>
      </c>
      <c r="D188" s="1">
        <v>42047</v>
      </c>
      <c r="E188" s="1">
        <v>3</v>
      </c>
      <c r="F188" t="s">
        <v>11</v>
      </c>
      <c r="G188">
        <v>69057</v>
      </c>
      <c r="H188" t="s">
        <v>10</v>
      </c>
    </row>
    <row r="189" spans="2:8" x14ac:dyDescent="0.25">
      <c r="B189">
        <v>12</v>
      </c>
      <c r="C189" t="s">
        <v>38</v>
      </c>
      <c r="D189" s="1">
        <v>42047</v>
      </c>
      <c r="E189" s="1">
        <v>7</v>
      </c>
      <c r="F189" t="s">
        <v>13</v>
      </c>
      <c r="G189">
        <v>-772521</v>
      </c>
      <c r="H189" t="s">
        <v>9</v>
      </c>
    </row>
    <row r="190" spans="2:8" x14ac:dyDescent="0.25">
      <c r="B190">
        <v>12</v>
      </c>
      <c r="C190" t="s">
        <v>38</v>
      </c>
      <c r="D190" s="1">
        <v>42047</v>
      </c>
      <c r="E190" s="1">
        <v>7</v>
      </c>
      <c r="F190" t="s">
        <v>13</v>
      </c>
      <c r="G190">
        <v>772521</v>
      </c>
      <c r="H190" t="s">
        <v>10</v>
      </c>
    </row>
    <row r="191" spans="2:8" x14ac:dyDescent="0.25">
      <c r="B191">
        <v>12</v>
      </c>
      <c r="C191" t="s">
        <v>38</v>
      </c>
      <c r="D191" s="1">
        <v>42047</v>
      </c>
      <c r="E191" s="1">
        <v>8</v>
      </c>
      <c r="F191" t="s">
        <v>14</v>
      </c>
      <c r="G191">
        <v>-49380</v>
      </c>
      <c r="H191" t="s">
        <v>9</v>
      </c>
    </row>
    <row r="192" spans="2:8" x14ac:dyDescent="0.25">
      <c r="B192">
        <v>12</v>
      </c>
      <c r="C192" t="s">
        <v>38</v>
      </c>
      <c r="D192" s="1">
        <v>42047</v>
      </c>
      <c r="E192" s="1">
        <v>8</v>
      </c>
      <c r="F192" t="s">
        <v>14</v>
      </c>
      <c r="G192">
        <v>49380</v>
      </c>
      <c r="H192" t="s">
        <v>10</v>
      </c>
    </row>
    <row r="193" spans="2:8" x14ac:dyDescent="0.25">
      <c r="B193">
        <v>12</v>
      </c>
      <c r="C193" t="s">
        <v>38</v>
      </c>
      <c r="D193" s="1">
        <v>42047</v>
      </c>
      <c r="E193" s="1">
        <v>24</v>
      </c>
      <c r="F193" t="s">
        <v>16</v>
      </c>
      <c r="G193">
        <v>-12911</v>
      </c>
      <c r="H193" t="s">
        <v>9</v>
      </c>
    </row>
    <row r="194" spans="2:8" x14ac:dyDescent="0.25">
      <c r="B194">
        <v>12</v>
      </c>
      <c r="C194" t="s">
        <v>38</v>
      </c>
      <c r="D194" s="1">
        <v>42047</v>
      </c>
      <c r="E194" s="1">
        <v>24</v>
      </c>
      <c r="F194" t="s">
        <v>16</v>
      </c>
      <c r="G194">
        <v>12911</v>
      </c>
      <c r="H194" t="s">
        <v>10</v>
      </c>
    </row>
    <row r="195" spans="2:8" x14ac:dyDescent="0.25">
      <c r="B195">
        <v>12</v>
      </c>
      <c r="C195" t="s">
        <v>38</v>
      </c>
      <c r="D195" s="1">
        <v>42047</v>
      </c>
      <c r="E195" s="1">
        <v>28</v>
      </c>
      <c r="F195" t="s">
        <v>17</v>
      </c>
      <c r="G195">
        <v>-14293</v>
      </c>
      <c r="H195" t="s">
        <v>9</v>
      </c>
    </row>
    <row r="196" spans="2:8" x14ac:dyDescent="0.25">
      <c r="B196">
        <v>12</v>
      </c>
      <c r="C196" t="s">
        <v>38</v>
      </c>
      <c r="D196" s="1">
        <v>42047</v>
      </c>
      <c r="E196" s="1">
        <v>28</v>
      </c>
      <c r="F196" t="s">
        <v>17</v>
      </c>
      <c r="G196">
        <v>14293</v>
      </c>
      <c r="H196" t="s">
        <v>10</v>
      </c>
    </row>
    <row r="197" spans="2:8" x14ac:dyDescent="0.25">
      <c r="B197">
        <v>12</v>
      </c>
      <c r="C197" t="s">
        <v>38</v>
      </c>
      <c r="D197" s="1">
        <v>42047</v>
      </c>
      <c r="E197" s="1">
        <v>30</v>
      </c>
      <c r="F197" t="s">
        <v>18</v>
      </c>
      <c r="G197">
        <v>-41097</v>
      </c>
      <c r="H197" t="s">
        <v>10</v>
      </c>
    </row>
    <row r="198" spans="2:8" x14ac:dyDescent="0.25">
      <c r="B198">
        <v>12</v>
      </c>
      <c r="C198" t="s">
        <v>38</v>
      </c>
      <c r="D198" s="1">
        <v>42047</v>
      </c>
      <c r="E198" s="1">
        <v>30</v>
      </c>
      <c r="F198" t="s">
        <v>18</v>
      </c>
      <c r="G198">
        <v>41097</v>
      </c>
      <c r="H198" t="s">
        <v>9</v>
      </c>
    </row>
    <row r="199" spans="2:8" x14ac:dyDescent="0.25">
      <c r="B199">
        <v>12</v>
      </c>
      <c r="C199" t="s">
        <v>38</v>
      </c>
      <c r="D199" s="1">
        <v>42047</v>
      </c>
      <c r="E199" s="1">
        <v>46</v>
      </c>
      <c r="F199" t="s">
        <v>19</v>
      </c>
      <c r="G199">
        <v>-4616</v>
      </c>
      <c r="H199" t="s">
        <v>9</v>
      </c>
    </row>
    <row r="200" spans="2:8" x14ac:dyDescent="0.25">
      <c r="B200">
        <v>12</v>
      </c>
      <c r="C200" t="s">
        <v>38</v>
      </c>
      <c r="D200" s="1">
        <v>42047</v>
      </c>
      <c r="E200" s="1">
        <v>46</v>
      </c>
      <c r="F200" t="s">
        <v>19</v>
      </c>
      <c r="G200">
        <v>4616</v>
      </c>
      <c r="H200" t="s">
        <v>10</v>
      </c>
    </row>
    <row r="201" spans="2:8" x14ac:dyDescent="0.25">
      <c r="B201">
        <v>12</v>
      </c>
      <c r="C201" t="s">
        <v>38</v>
      </c>
      <c r="D201" s="1">
        <v>42047</v>
      </c>
      <c r="E201" s="1">
        <v>52</v>
      </c>
      <c r="F201" t="s">
        <v>21</v>
      </c>
      <c r="G201">
        <v>-7020</v>
      </c>
      <c r="H201" t="s">
        <v>9</v>
      </c>
    </row>
    <row r="202" spans="2:8" x14ac:dyDescent="0.25">
      <c r="B202">
        <v>12</v>
      </c>
      <c r="C202" t="s">
        <v>38</v>
      </c>
      <c r="D202" s="1">
        <v>42047</v>
      </c>
      <c r="E202" s="1">
        <v>52</v>
      </c>
      <c r="F202" t="s">
        <v>21</v>
      </c>
      <c r="G202">
        <v>7020</v>
      </c>
      <c r="H202" t="s">
        <v>10</v>
      </c>
    </row>
    <row r="203" spans="2:8" x14ac:dyDescent="0.25">
      <c r="B203">
        <v>12</v>
      </c>
      <c r="C203" t="s">
        <v>38</v>
      </c>
      <c r="D203" s="1">
        <v>42047</v>
      </c>
      <c r="E203" s="1">
        <v>56</v>
      </c>
      <c r="F203" t="s">
        <v>22</v>
      </c>
      <c r="G203">
        <v>-19590</v>
      </c>
      <c r="H203" t="s">
        <v>9</v>
      </c>
    </row>
    <row r="204" spans="2:8" x14ac:dyDescent="0.25">
      <c r="B204">
        <v>12</v>
      </c>
      <c r="C204" t="s">
        <v>38</v>
      </c>
      <c r="D204" s="1">
        <v>42047</v>
      </c>
      <c r="E204" s="1">
        <v>56</v>
      </c>
      <c r="F204" t="s">
        <v>22</v>
      </c>
      <c r="G204">
        <v>19590</v>
      </c>
      <c r="H204" t="s">
        <v>10</v>
      </c>
    </row>
    <row r="205" spans="2:8" x14ac:dyDescent="0.25">
      <c r="B205">
        <v>12</v>
      </c>
      <c r="C205" t="s">
        <v>38</v>
      </c>
      <c r="D205" s="1">
        <v>42047</v>
      </c>
      <c r="E205" s="1">
        <v>58</v>
      </c>
      <c r="F205" t="s">
        <v>23</v>
      </c>
      <c r="G205">
        <v>-167705</v>
      </c>
      <c r="H205" t="s">
        <v>9</v>
      </c>
    </row>
    <row r="206" spans="2:8" x14ac:dyDescent="0.25">
      <c r="B206">
        <v>12</v>
      </c>
      <c r="C206" t="s">
        <v>38</v>
      </c>
      <c r="D206" s="1">
        <v>42047</v>
      </c>
      <c r="E206" s="1">
        <v>58</v>
      </c>
      <c r="F206" t="s">
        <v>23</v>
      </c>
      <c r="G206">
        <v>167705</v>
      </c>
      <c r="H206" t="s">
        <v>10</v>
      </c>
    </row>
    <row r="207" spans="2:8" x14ac:dyDescent="0.25">
      <c r="B207">
        <v>12</v>
      </c>
      <c r="C207" t="s">
        <v>38</v>
      </c>
      <c r="D207" s="1">
        <v>42047</v>
      </c>
      <c r="E207" s="1">
        <v>60</v>
      </c>
      <c r="F207" t="s">
        <v>24</v>
      </c>
      <c r="G207">
        <v>-1624</v>
      </c>
      <c r="H207" t="s">
        <v>9</v>
      </c>
    </row>
    <row r="208" spans="2:8" x14ac:dyDescent="0.25">
      <c r="B208">
        <v>12</v>
      </c>
      <c r="C208" t="s">
        <v>38</v>
      </c>
      <c r="D208" s="1">
        <v>42047</v>
      </c>
      <c r="E208" s="1">
        <v>60</v>
      </c>
      <c r="F208" t="s">
        <v>24</v>
      </c>
      <c r="G208">
        <v>1624</v>
      </c>
      <c r="H208" t="s">
        <v>10</v>
      </c>
    </row>
    <row r="209" spans="2:8" x14ac:dyDescent="0.25">
      <c r="B209">
        <v>12</v>
      </c>
      <c r="C209" t="s">
        <v>38</v>
      </c>
      <c r="D209" s="1">
        <v>42047</v>
      </c>
      <c r="E209" s="1">
        <v>103</v>
      </c>
      <c r="F209" t="s">
        <v>27</v>
      </c>
      <c r="G209">
        <v>-10541</v>
      </c>
      <c r="H209" t="s">
        <v>9</v>
      </c>
    </row>
    <row r="210" spans="2:8" x14ac:dyDescent="0.25">
      <c r="B210">
        <v>12</v>
      </c>
      <c r="C210" t="s">
        <v>38</v>
      </c>
      <c r="D210" s="1">
        <v>42047</v>
      </c>
      <c r="E210" s="1">
        <v>103</v>
      </c>
      <c r="F210" t="s">
        <v>27</v>
      </c>
      <c r="G210">
        <v>10541</v>
      </c>
      <c r="H210" t="s">
        <v>10</v>
      </c>
    </row>
    <row r="211" spans="2:8" x14ac:dyDescent="0.25">
      <c r="B211">
        <v>12</v>
      </c>
      <c r="C211" t="s">
        <v>38</v>
      </c>
      <c r="D211" s="1">
        <v>42047</v>
      </c>
      <c r="E211" s="1">
        <v>110</v>
      </c>
      <c r="F211" t="s">
        <v>29</v>
      </c>
      <c r="G211">
        <v>-12479</v>
      </c>
      <c r="H211" t="s">
        <v>9</v>
      </c>
    </row>
    <row r="212" spans="2:8" x14ac:dyDescent="0.25">
      <c r="B212">
        <v>12</v>
      </c>
      <c r="C212" t="s">
        <v>38</v>
      </c>
      <c r="D212" s="1">
        <v>42047</v>
      </c>
      <c r="E212" s="1">
        <v>110</v>
      </c>
      <c r="F212" t="s">
        <v>29</v>
      </c>
      <c r="G212">
        <v>12479</v>
      </c>
      <c r="H212" t="s">
        <v>10</v>
      </c>
    </row>
    <row r="213" spans="2:8" x14ac:dyDescent="0.25">
      <c r="B213">
        <v>13</v>
      </c>
      <c r="C213" t="s">
        <v>39</v>
      </c>
      <c r="D213" s="1">
        <v>42047</v>
      </c>
      <c r="E213" s="1">
        <v>3</v>
      </c>
      <c r="F213" t="s">
        <v>11</v>
      </c>
      <c r="G213">
        <v>-115040</v>
      </c>
      <c r="H213" t="s">
        <v>9</v>
      </c>
    </row>
    <row r="214" spans="2:8" x14ac:dyDescent="0.25">
      <c r="B214">
        <v>13</v>
      </c>
      <c r="C214" t="s">
        <v>39</v>
      </c>
      <c r="D214" s="1">
        <v>42047</v>
      </c>
      <c r="E214" s="1">
        <v>3</v>
      </c>
      <c r="F214" t="s">
        <v>11</v>
      </c>
      <c r="G214">
        <v>115040</v>
      </c>
      <c r="H214" t="s">
        <v>10</v>
      </c>
    </row>
    <row r="215" spans="2:8" x14ac:dyDescent="0.25">
      <c r="B215">
        <v>13</v>
      </c>
      <c r="C215" t="s">
        <v>39</v>
      </c>
      <c r="D215" s="1">
        <v>42047</v>
      </c>
      <c r="E215" s="1">
        <v>4</v>
      </c>
      <c r="F215" t="s">
        <v>12</v>
      </c>
      <c r="G215">
        <v>-24094</v>
      </c>
      <c r="H215" t="s">
        <v>9</v>
      </c>
    </row>
    <row r="216" spans="2:8" x14ac:dyDescent="0.25">
      <c r="B216">
        <v>13</v>
      </c>
      <c r="C216" t="s">
        <v>39</v>
      </c>
      <c r="D216" s="1">
        <v>42047</v>
      </c>
      <c r="E216" s="1">
        <v>4</v>
      </c>
      <c r="F216" t="s">
        <v>12</v>
      </c>
      <c r="G216">
        <v>24094</v>
      </c>
      <c r="H216" t="s">
        <v>10</v>
      </c>
    </row>
    <row r="217" spans="2:8" x14ac:dyDescent="0.25">
      <c r="B217">
        <v>13</v>
      </c>
      <c r="C217" t="s">
        <v>39</v>
      </c>
      <c r="D217" s="1">
        <v>42047</v>
      </c>
      <c r="E217" s="1">
        <v>7</v>
      </c>
      <c r="F217" t="s">
        <v>13</v>
      </c>
      <c r="G217">
        <v>-699484</v>
      </c>
      <c r="H217" t="s">
        <v>9</v>
      </c>
    </row>
    <row r="218" spans="2:8" x14ac:dyDescent="0.25">
      <c r="B218">
        <v>13</v>
      </c>
      <c r="C218" t="s">
        <v>39</v>
      </c>
      <c r="D218" s="1">
        <v>42047</v>
      </c>
      <c r="E218" s="1">
        <v>7</v>
      </c>
      <c r="F218" t="s">
        <v>13</v>
      </c>
      <c r="G218">
        <v>699484</v>
      </c>
      <c r="H218" t="s">
        <v>10</v>
      </c>
    </row>
    <row r="219" spans="2:8" x14ac:dyDescent="0.25">
      <c r="B219">
        <v>13</v>
      </c>
      <c r="C219" t="s">
        <v>39</v>
      </c>
      <c r="D219" s="1">
        <v>42047</v>
      </c>
      <c r="E219" s="1">
        <v>8</v>
      </c>
      <c r="F219" t="s">
        <v>14</v>
      </c>
      <c r="G219">
        <v>-8293</v>
      </c>
      <c r="H219" t="s">
        <v>9</v>
      </c>
    </row>
    <row r="220" spans="2:8" x14ac:dyDescent="0.25">
      <c r="B220">
        <v>13</v>
      </c>
      <c r="C220" t="s">
        <v>39</v>
      </c>
      <c r="D220" s="1">
        <v>42047</v>
      </c>
      <c r="E220" s="1">
        <v>8</v>
      </c>
      <c r="F220" t="s">
        <v>14</v>
      </c>
      <c r="G220">
        <v>8293</v>
      </c>
      <c r="H220" t="s">
        <v>10</v>
      </c>
    </row>
    <row r="221" spans="2:8" x14ac:dyDescent="0.25">
      <c r="B221">
        <v>13</v>
      </c>
      <c r="C221" t="s">
        <v>39</v>
      </c>
      <c r="D221" s="1">
        <v>42047</v>
      </c>
      <c r="E221" s="1">
        <v>17</v>
      </c>
      <c r="F221" t="s">
        <v>15</v>
      </c>
      <c r="G221">
        <v>-8259</v>
      </c>
      <c r="H221" t="s">
        <v>9</v>
      </c>
    </row>
    <row r="222" spans="2:8" x14ac:dyDescent="0.25">
      <c r="B222">
        <v>13</v>
      </c>
      <c r="C222" t="s">
        <v>39</v>
      </c>
      <c r="D222" s="1">
        <v>42047</v>
      </c>
      <c r="E222" s="1">
        <v>17</v>
      </c>
      <c r="F222" t="s">
        <v>15</v>
      </c>
      <c r="G222">
        <v>8259</v>
      </c>
      <c r="H222" t="s">
        <v>10</v>
      </c>
    </row>
    <row r="223" spans="2:8" x14ac:dyDescent="0.25">
      <c r="B223">
        <v>13</v>
      </c>
      <c r="C223" t="s">
        <v>39</v>
      </c>
      <c r="D223" s="1">
        <v>42047</v>
      </c>
      <c r="E223" s="1">
        <v>24</v>
      </c>
      <c r="F223" t="s">
        <v>16</v>
      </c>
      <c r="G223">
        <v>-33624</v>
      </c>
      <c r="H223" t="s">
        <v>9</v>
      </c>
    </row>
    <row r="224" spans="2:8" x14ac:dyDescent="0.25">
      <c r="B224">
        <v>13</v>
      </c>
      <c r="C224" t="s">
        <v>39</v>
      </c>
      <c r="D224" s="1">
        <v>42047</v>
      </c>
      <c r="E224" s="1">
        <v>24</v>
      </c>
      <c r="F224" t="s">
        <v>16</v>
      </c>
      <c r="G224">
        <v>33624</v>
      </c>
      <c r="H224" t="s">
        <v>10</v>
      </c>
    </row>
    <row r="225" spans="2:8" x14ac:dyDescent="0.25">
      <c r="B225">
        <v>13</v>
      </c>
      <c r="C225" t="s">
        <v>39</v>
      </c>
      <c r="D225" s="1">
        <v>42047</v>
      </c>
      <c r="E225" s="1">
        <v>28</v>
      </c>
      <c r="F225" t="s">
        <v>17</v>
      </c>
      <c r="G225">
        <v>-37339</v>
      </c>
      <c r="H225" t="s">
        <v>9</v>
      </c>
    </row>
    <row r="226" spans="2:8" x14ac:dyDescent="0.25">
      <c r="B226">
        <v>13</v>
      </c>
      <c r="C226" t="s">
        <v>39</v>
      </c>
      <c r="D226" s="1">
        <v>42047</v>
      </c>
      <c r="E226" s="1">
        <v>28</v>
      </c>
      <c r="F226" t="s">
        <v>17</v>
      </c>
      <c r="G226">
        <v>37339</v>
      </c>
      <c r="H226" t="s">
        <v>10</v>
      </c>
    </row>
    <row r="227" spans="2:8" x14ac:dyDescent="0.25">
      <c r="B227">
        <v>13</v>
      </c>
      <c r="C227" t="s">
        <v>39</v>
      </c>
      <c r="D227" s="1">
        <v>42047</v>
      </c>
      <c r="E227" s="1">
        <v>30</v>
      </c>
      <c r="F227" t="s">
        <v>18</v>
      </c>
      <c r="G227">
        <v>-159010</v>
      </c>
      <c r="H227" t="s">
        <v>10</v>
      </c>
    </row>
    <row r="228" spans="2:8" x14ac:dyDescent="0.25">
      <c r="B228">
        <v>13</v>
      </c>
      <c r="C228" t="s">
        <v>39</v>
      </c>
      <c r="D228" s="1">
        <v>42047</v>
      </c>
      <c r="E228" s="1">
        <v>30</v>
      </c>
      <c r="F228" t="s">
        <v>18</v>
      </c>
      <c r="G228">
        <v>159010</v>
      </c>
      <c r="H228" t="s">
        <v>9</v>
      </c>
    </row>
    <row r="229" spans="2:8" x14ac:dyDescent="0.25">
      <c r="B229">
        <v>13</v>
      </c>
      <c r="C229" t="s">
        <v>39</v>
      </c>
      <c r="D229" s="1">
        <v>42047</v>
      </c>
      <c r="E229" s="1">
        <v>46</v>
      </c>
      <c r="F229" t="s">
        <v>19</v>
      </c>
      <c r="G229">
        <v>-8769</v>
      </c>
      <c r="H229" t="s">
        <v>9</v>
      </c>
    </row>
    <row r="230" spans="2:8" x14ac:dyDescent="0.25">
      <c r="B230">
        <v>13</v>
      </c>
      <c r="C230" t="s">
        <v>39</v>
      </c>
      <c r="D230" s="1">
        <v>42047</v>
      </c>
      <c r="E230" s="1">
        <v>46</v>
      </c>
      <c r="F230" t="s">
        <v>19</v>
      </c>
      <c r="G230">
        <v>8769</v>
      </c>
      <c r="H230" t="s">
        <v>10</v>
      </c>
    </row>
    <row r="231" spans="2:8" x14ac:dyDescent="0.25">
      <c r="B231">
        <v>13</v>
      </c>
      <c r="C231" t="s">
        <v>39</v>
      </c>
      <c r="D231" s="1">
        <v>42047</v>
      </c>
      <c r="E231" s="1">
        <v>49</v>
      </c>
      <c r="F231" t="s">
        <v>20</v>
      </c>
      <c r="G231">
        <v>-25234</v>
      </c>
      <c r="H231" t="s">
        <v>9</v>
      </c>
    </row>
    <row r="232" spans="2:8" x14ac:dyDescent="0.25">
      <c r="B232">
        <v>13</v>
      </c>
      <c r="C232" t="s">
        <v>39</v>
      </c>
      <c r="D232" s="1">
        <v>42047</v>
      </c>
      <c r="E232" s="1">
        <v>49</v>
      </c>
      <c r="F232" t="s">
        <v>20</v>
      </c>
      <c r="G232">
        <v>25234</v>
      </c>
      <c r="H232" t="s">
        <v>10</v>
      </c>
    </row>
    <row r="233" spans="2:8" x14ac:dyDescent="0.25">
      <c r="B233">
        <v>13</v>
      </c>
      <c r="C233" t="s">
        <v>39</v>
      </c>
      <c r="D233" s="1">
        <v>42047</v>
      </c>
      <c r="E233" s="1">
        <v>52</v>
      </c>
      <c r="F233" t="s">
        <v>21</v>
      </c>
      <c r="G233">
        <v>-27340</v>
      </c>
      <c r="H233" t="s">
        <v>9</v>
      </c>
    </row>
    <row r="234" spans="2:8" x14ac:dyDescent="0.25">
      <c r="B234">
        <v>13</v>
      </c>
      <c r="C234" t="s">
        <v>39</v>
      </c>
      <c r="D234" s="1">
        <v>42047</v>
      </c>
      <c r="E234" s="1">
        <v>52</v>
      </c>
      <c r="F234" t="s">
        <v>21</v>
      </c>
      <c r="G234">
        <v>27340</v>
      </c>
      <c r="H234" t="s">
        <v>10</v>
      </c>
    </row>
    <row r="235" spans="2:8" x14ac:dyDescent="0.25">
      <c r="B235">
        <v>13</v>
      </c>
      <c r="C235" t="s">
        <v>39</v>
      </c>
      <c r="D235" s="1">
        <v>42047</v>
      </c>
      <c r="E235" s="1">
        <v>56</v>
      </c>
      <c r="F235" t="s">
        <v>22</v>
      </c>
      <c r="G235">
        <v>-57519</v>
      </c>
      <c r="H235" t="s">
        <v>9</v>
      </c>
    </row>
    <row r="236" spans="2:8" x14ac:dyDescent="0.25">
      <c r="B236">
        <v>13</v>
      </c>
      <c r="C236" t="s">
        <v>39</v>
      </c>
      <c r="D236" s="1">
        <v>42047</v>
      </c>
      <c r="E236" s="1">
        <v>56</v>
      </c>
      <c r="F236" t="s">
        <v>22</v>
      </c>
      <c r="G236">
        <v>57519</v>
      </c>
      <c r="H236" t="s">
        <v>10</v>
      </c>
    </row>
    <row r="237" spans="2:8" x14ac:dyDescent="0.25">
      <c r="B237">
        <v>13</v>
      </c>
      <c r="C237" t="s">
        <v>39</v>
      </c>
      <c r="D237" s="1">
        <v>42047</v>
      </c>
      <c r="E237" s="1">
        <v>58</v>
      </c>
      <c r="F237" t="s">
        <v>23</v>
      </c>
      <c r="G237">
        <v>-572132</v>
      </c>
      <c r="H237" t="s">
        <v>9</v>
      </c>
    </row>
    <row r="238" spans="2:8" x14ac:dyDescent="0.25">
      <c r="B238">
        <v>13</v>
      </c>
      <c r="C238" t="s">
        <v>39</v>
      </c>
      <c r="D238" s="1">
        <v>42047</v>
      </c>
      <c r="E238" s="1">
        <v>58</v>
      </c>
      <c r="F238" t="s">
        <v>23</v>
      </c>
      <c r="G238">
        <v>572132</v>
      </c>
      <c r="H238" t="s">
        <v>10</v>
      </c>
    </row>
    <row r="239" spans="2:8" x14ac:dyDescent="0.25">
      <c r="B239">
        <v>13</v>
      </c>
      <c r="C239" t="s">
        <v>39</v>
      </c>
      <c r="D239" s="1">
        <v>42047</v>
      </c>
      <c r="E239" s="1">
        <v>60</v>
      </c>
      <c r="F239" t="s">
        <v>24</v>
      </c>
      <c r="G239">
        <v>-3369</v>
      </c>
      <c r="H239" t="s">
        <v>9</v>
      </c>
    </row>
    <row r="240" spans="2:8" x14ac:dyDescent="0.25">
      <c r="B240">
        <v>13</v>
      </c>
      <c r="C240" t="s">
        <v>39</v>
      </c>
      <c r="D240" s="1">
        <v>42047</v>
      </c>
      <c r="E240" s="1">
        <v>60</v>
      </c>
      <c r="F240" t="s">
        <v>24</v>
      </c>
      <c r="G240">
        <v>3369</v>
      </c>
      <c r="H240" t="s">
        <v>10</v>
      </c>
    </row>
    <row r="241" spans="2:8" x14ac:dyDescent="0.25">
      <c r="B241">
        <v>13</v>
      </c>
      <c r="C241" t="s">
        <v>39</v>
      </c>
      <c r="D241" s="1">
        <v>42047</v>
      </c>
      <c r="E241" s="1">
        <v>103</v>
      </c>
      <c r="F241" t="s">
        <v>27</v>
      </c>
      <c r="G241">
        <v>-62754</v>
      </c>
      <c r="H241" t="s">
        <v>9</v>
      </c>
    </row>
    <row r="242" spans="2:8" x14ac:dyDescent="0.25">
      <c r="B242">
        <v>13</v>
      </c>
      <c r="C242" t="s">
        <v>39</v>
      </c>
      <c r="D242" s="1">
        <v>42047</v>
      </c>
      <c r="E242" s="1">
        <v>103</v>
      </c>
      <c r="F242" t="s">
        <v>27</v>
      </c>
      <c r="G242">
        <v>62754</v>
      </c>
      <c r="H242" t="s">
        <v>10</v>
      </c>
    </row>
    <row r="243" spans="2:8" x14ac:dyDescent="0.25">
      <c r="B243">
        <v>13</v>
      </c>
      <c r="C243" t="s">
        <v>39</v>
      </c>
      <c r="D243" s="1">
        <v>42047</v>
      </c>
      <c r="E243" s="1">
        <v>108</v>
      </c>
      <c r="F243" t="s">
        <v>28</v>
      </c>
      <c r="G243">
        <v>-58168</v>
      </c>
      <c r="H243" t="s">
        <v>9</v>
      </c>
    </row>
    <row r="244" spans="2:8" x14ac:dyDescent="0.25">
      <c r="B244">
        <v>13</v>
      </c>
      <c r="C244" t="s">
        <v>39</v>
      </c>
      <c r="D244" s="1">
        <v>42047</v>
      </c>
      <c r="E244" s="1">
        <v>108</v>
      </c>
      <c r="F244" t="s">
        <v>28</v>
      </c>
      <c r="G244">
        <v>58168</v>
      </c>
      <c r="H244" t="s">
        <v>10</v>
      </c>
    </row>
    <row r="245" spans="2:8" x14ac:dyDescent="0.25">
      <c r="B245">
        <v>13</v>
      </c>
      <c r="C245" t="s">
        <v>39</v>
      </c>
      <c r="D245" s="1">
        <v>42047</v>
      </c>
      <c r="E245" s="1">
        <v>110</v>
      </c>
      <c r="F245" t="s">
        <v>29</v>
      </c>
      <c r="G245">
        <v>-46990</v>
      </c>
      <c r="H245" t="s">
        <v>9</v>
      </c>
    </row>
    <row r="246" spans="2:8" x14ac:dyDescent="0.25">
      <c r="B246">
        <v>13</v>
      </c>
      <c r="C246" t="s">
        <v>39</v>
      </c>
      <c r="D246" s="1">
        <v>42047</v>
      </c>
      <c r="E246" s="1">
        <v>110</v>
      </c>
      <c r="F246" t="s">
        <v>29</v>
      </c>
      <c r="G246">
        <v>46990</v>
      </c>
      <c r="H246" t="s">
        <v>10</v>
      </c>
    </row>
    <row r="247" spans="2:8" x14ac:dyDescent="0.25">
      <c r="B247">
        <v>14</v>
      </c>
      <c r="C247" t="s">
        <v>40</v>
      </c>
      <c r="D247" s="1">
        <v>42047</v>
      </c>
      <c r="E247" s="1">
        <v>3</v>
      </c>
      <c r="F247" t="s">
        <v>11</v>
      </c>
      <c r="G247">
        <v>-29606</v>
      </c>
      <c r="H247" t="s">
        <v>9</v>
      </c>
    </row>
    <row r="248" spans="2:8" x14ac:dyDescent="0.25">
      <c r="B248">
        <v>14</v>
      </c>
      <c r="C248" t="s">
        <v>40</v>
      </c>
      <c r="D248" s="1">
        <v>42047</v>
      </c>
      <c r="E248" s="1">
        <v>3</v>
      </c>
      <c r="F248" t="s">
        <v>11</v>
      </c>
      <c r="G248">
        <v>29606</v>
      </c>
      <c r="H248" t="s">
        <v>10</v>
      </c>
    </row>
    <row r="249" spans="2:8" x14ac:dyDescent="0.25">
      <c r="B249">
        <v>14</v>
      </c>
      <c r="C249" t="s">
        <v>40</v>
      </c>
      <c r="D249" s="1">
        <v>42047</v>
      </c>
      <c r="E249" s="1">
        <v>4</v>
      </c>
      <c r="F249" t="s">
        <v>12</v>
      </c>
      <c r="G249">
        <v>-10366</v>
      </c>
      <c r="H249" t="s">
        <v>9</v>
      </c>
    </row>
    <row r="250" spans="2:8" x14ac:dyDescent="0.25">
      <c r="B250">
        <v>14</v>
      </c>
      <c r="C250" t="s">
        <v>40</v>
      </c>
      <c r="D250" s="1">
        <v>42047</v>
      </c>
      <c r="E250" s="1">
        <v>4</v>
      </c>
      <c r="F250" t="s">
        <v>12</v>
      </c>
      <c r="G250">
        <v>10366</v>
      </c>
      <c r="H250" t="s">
        <v>10</v>
      </c>
    </row>
    <row r="251" spans="2:8" x14ac:dyDescent="0.25">
      <c r="B251">
        <v>14</v>
      </c>
      <c r="C251" t="s">
        <v>40</v>
      </c>
      <c r="D251" s="1">
        <v>42047</v>
      </c>
      <c r="E251" s="1">
        <v>7</v>
      </c>
      <c r="F251" t="s">
        <v>13</v>
      </c>
      <c r="G251">
        <v>-179334</v>
      </c>
      <c r="H251" t="s">
        <v>9</v>
      </c>
    </row>
    <row r="252" spans="2:8" x14ac:dyDescent="0.25">
      <c r="B252">
        <v>14</v>
      </c>
      <c r="C252" t="s">
        <v>40</v>
      </c>
      <c r="D252" s="1">
        <v>42047</v>
      </c>
      <c r="E252" s="1">
        <v>7</v>
      </c>
      <c r="F252" t="s">
        <v>13</v>
      </c>
      <c r="G252">
        <v>179334</v>
      </c>
      <c r="H252" t="s">
        <v>10</v>
      </c>
    </row>
    <row r="253" spans="2:8" x14ac:dyDescent="0.25">
      <c r="B253">
        <v>14</v>
      </c>
      <c r="C253" t="s">
        <v>40</v>
      </c>
      <c r="D253" s="1">
        <v>42047</v>
      </c>
      <c r="E253" s="1">
        <v>8</v>
      </c>
      <c r="F253" t="s">
        <v>14</v>
      </c>
      <c r="G253">
        <v>-12336</v>
      </c>
      <c r="H253" t="s">
        <v>9</v>
      </c>
    </row>
    <row r="254" spans="2:8" x14ac:dyDescent="0.25">
      <c r="B254">
        <v>14</v>
      </c>
      <c r="C254" t="s">
        <v>40</v>
      </c>
      <c r="D254" s="1">
        <v>42047</v>
      </c>
      <c r="E254" s="1">
        <v>8</v>
      </c>
      <c r="F254" t="s">
        <v>14</v>
      </c>
      <c r="G254">
        <v>12336</v>
      </c>
      <c r="H254" t="s">
        <v>10</v>
      </c>
    </row>
    <row r="255" spans="2:8" x14ac:dyDescent="0.25">
      <c r="B255">
        <v>14</v>
      </c>
      <c r="C255" t="s">
        <v>40</v>
      </c>
      <c r="D255" s="1">
        <v>42047</v>
      </c>
      <c r="E255" s="1">
        <v>24</v>
      </c>
      <c r="F255" t="s">
        <v>16</v>
      </c>
      <c r="G255">
        <v>-7113</v>
      </c>
      <c r="H255" t="s">
        <v>9</v>
      </c>
    </row>
    <row r="256" spans="2:8" x14ac:dyDescent="0.25">
      <c r="B256">
        <v>14</v>
      </c>
      <c r="C256" t="s">
        <v>40</v>
      </c>
      <c r="D256" s="1">
        <v>42047</v>
      </c>
      <c r="E256" s="1">
        <v>24</v>
      </c>
      <c r="F256" t="s">
        <v>16</v>
      </c>
      <c r="G256">
        <v>7113</v>
      </c>
      <c r="H256" t="s">
        <v>10</v>
      </c>
    </row>
    <row r="257" spans="2:8" x14ac:dyDescent="0.25">
      <c r="B257">
        <v>14</v>
      </c>
      <c r="C257" t="s">
        <v>40</v>
      </c>
      <c r="D257" s="1">
        <v>42047</v>
      </c>
      <c r="E257" s="1">
        <v>28</v>
      </c>
      <c r="F257" t="s">
        <v>17</v>
      </c>
      <c r="G257">
        <v>-10383</v>
      </c>
      <c r="H257" t="s">
        <v>9</v>
      </c>
    </row>
    <row r="258" spans="2:8" x14ac:dyDescent="0.25">
      <c r="B258">
        <v>14</v>
      </c>
      <c r="C258" t="s">
        <v>40</v>
      </c>
      <c r="D258" s="1">
        <v>42047</v>
      </c>
      <c r="E258" s="1">
        <v>28</v>
      </c>
      <c r="F258" t="s">
        <v>17</v>
      </c>
      <c r="G258">
        <v>10383</v>
      </c>
      <c r="H258" t="s">
        <v>10</v>
      </c>
    </row>
    <row r="259" spans="2:8" x14ac:dyDescent="0.25">
      <c r="B259">
        <v>14</v>
      </c>
      <c r="C259" t="s">
        <v>40</v>
      </c>
      <c r="D259" s="1">
        <v>42047</v>
      </c>
      <c r="E259" s="1">
        <v>30</v>
      </c>
      <c r="F259" t="s">
        <v>18</v>
      </c>
      <c r="G259">
        <v>-14354</v>
      </c>
      <c r="H259" t="s">
        <v>10</v>
      </c>
    </row>
    <row r="260" spans="2:8" x14ac:dyDescent="0.25">
      <c r="B260">
        <v>14</v>
      </c>
      <c r="C260" t="s">
        <v>40</v>
      </c>
      <c r="D260" s="1">
        <v>42047</v>
      </c>
      <c r="E260" s="1">
        <v>30</v>
      </c>
      <c r="F260" t="s">
        <v>18</v>
      </c>
      <c r="G260">
        <v>14354</v>
      </c>
      <c r="H260" t="s">
        <v>9</v>
      </c>
    </row>
    <row r="261" spans="2:8" x14ac:dyDescent="0.25">
      <c r="B261">
        <v>14</v>
      </c>
      <c r="C261" t="s">
        <v>40</v>
      </c>
      <c r="D261" s="1">
        <v>42047</v>
      </c>
      <c r="E261" s="1">
        <v>46</v>
      </c>
      <c r="F261" t="s">
        <v>19</v>
      </c>
      <c r="G261">
        <v>-1031</v>
      </c>
      <c r="H261" t="s">
        <v>9</v>
      </c>
    </row>
    <row r="262" spans="2:8" x14ac:dyDescent="0.25">
      <c r="B262">
        <v>14</v>
      </c>
      <c r="C262" t="s">
        <v>40</v>
      </c>
      <c r="D262" s="1">
        <v>42047</v>
      </c>
      <c r="E262" s="1">
        <v>46</v>
      </c>
      <c r="F262" t="s">
        <v>19</v>
      </c>
      <c r="G262">
        <v>1031</v>
      </c>
      <c r="H262" t="s">
        <v>10</v>
      </c>
    </row>
    <row r="263" spans="2:8" x14ac:dyDescent="0.25">
      <c r="B263">
        <v>14</v>
      </c>
      <c r="C263" t="s">
        <v>40</v>
      </c>
      <c r="D263" s="1">
        <v>42047</v>
      </c>
      <c r="E263" s="1">
        <v>52</v>
      </c>
      <c r="F263" t="s">
        <v>21</v>
      </c>
      <c r="G263">
        <v>-5620</v>
      </c>
      <c r="H263" t="s">
        <v>9</v>
      </c>
    </row>
    <row r="264" spans="2:8" x14ac:dyDescent="0.25">
      <c r="B264">
        <v>14</v>
      </c>
      <c r="C264" t="s">
        <v>40</v>
      </c>
      <c r="D264" s="1">
        <v>42047</v>
      </c>
      <c r="E264" s="1">
        <v>52</v>
      </c>
      <c r="F264" t="s">
        <v>21</v>
      </c>
      <c r="G264">
        <v>5620</v>
      </c>
      <c r="H264" t="s">
        <v>10</v>
      </c>
    </row>
    <row r="265" spans="2:8" x14ac:dyDescent="0.25">
      <c r="B265">
        <v>14</v>
      </c>
      <c r="C265" t="s">
        <v>40</v>
      </c>
      <c r="D265" s="1">
        <v>42047</v>
      </c>
      <c r="E265" s="1">
        <v>56</v>
      </c>
      <c r="F265" t="s">
        <v>22</v>
      </c>
      <c r="G265">
        <v>-8097</v>
      </c>
      <c r="H265" t="s">
        <v>9</v>
      </c>
    </row>
    <row r="266" spans="2:8" x14ac:dyDescent="0.25">
      <c r="B266">
        <v>14</v>
      </c>
      <c r="C266" t="s">
        <v>40</v>
      </c>
      <c r="D266" s="1">
        <v>42047</v>
      </c>
      <c r="E266" s="1">
        <v>56</v>
      </c>
      <c r="F266" t="s">
        <v>22</v>
      </c>
      <c r="G266">
        <v>8097</v>
      </c>
      <c r="H266" t="s">
        <v>10</v>
      </c>
    </row>
    <row r="267" spans="2:8" x14ac:dyDescent="0.25">
      <c r="B267">
        <v>14</v>
      </c>
      <c r="C267" t="s">
        <v>40</v>
      </c>
      <c r="D267" s="1">
        <v>42047</v>
      </c>
      <c r="E267" s="1">
        <v>58</v>
      </c>
      <c r="F267" t="s">
        <v>23</v>
      </c>
      <c r="G267">
        <v>-118079</v>
      </c>
      <c r="H267" t="s">
        <v>9</v>
      </c>
    </row>
    <row r="268" spans="2:8" x14ac:dyDescent="0.25">
      <c r="B268">
        <v>14</v>
      </c>
      <c r="C268" t="s">
        <v>40</v>
      </c>
      <c r="D268" s="1">
        <v>42047</v>
      </c>
      <c r="E268" s="1">
        <v>58</v>
      </c>
      <c r="F268" t="s">
        <v>23</v>
      </c>
      <c r="G268">
        <v>118079</v>
      </c>
      <c r="H268" t="s">
        <v>10</v>
      </c>
    </row>
    <row r="269" spans="2:8" x14ac:dyDescent="0.25">
      <c r="B269">
        <v>14</v>
      </c>
      <c r="C269" t="s">
        <v>40</v>
      </c>
      <c r="D269" s="1">
        <v>42047</v>
      </c>
      <c r="E269" s="1">
        <v>60</v>
      </c>
      <c r="F269" t="s">
        <v>24</v>
      </c>
      <c r="G269">
        <v>-1200</v>
      </c>
      <c r="H269" t="s">
        <v>9</v>
      </c>
    </row>
    <row r="270" spans="2:8" x14ac:dyDescent="0.25">
      <c r="B270">
        <v>14</v>
      </c>
      <c r="C270" t="s">
        <v>40</v>
      </c>
      <c r="D270" s="1">
        <v>42047</v>
      </c>
      <c r="E270" s="1">
        <v>60</v>
      </c>
      <c r="F270" t="s">
        <v>24</v>
      </c>
      <c r="G270">
        <v>1200</v>
      </c>
      <c r="H270" t="s">
        <v>10</v>
      </c>
    </row>
    <row r="271" spans="2:8" x14ac:dyDescent="0.25">
      <c r="B271">
        <v>14</v>
      </c>
      <c r="C271" t="s">
        <v>40</v>
      </c>
      <c r="D271" s="1">
        <v>42047</v>
      </c>
      <c r="E271" s="1">
        <v>103</v>
      </c>
      <c r="F271" t="s">
        <v>27</v>
      </c>
      <c r="G271">
        <v>-2572</v>
      </c>
      <c r="H271" t="s">
        <v>9</v>
      </c>
    </row>
    <row r="272" spans="2:8" x14ac:dyDescent="0.25">
      <c r="B272">
        <v>14</v>
      </c>
      <c r="C272" t="s">
        <v>40</v>
      </c>
      <c r="D272" s="1">
        <v>42047</v>
      </c>
      <c r="E272" s="1">
        <v>103</v>
      </c>
      <c r="F272" t="s">
        <v>27</v>
      </c>
      <c r="G272">
        <v>2572</v>
      </c>
      <c r="H272" t="s">
        <v>10</v>
      </c>
    </row>
    <row r="273" spans="2:8" x14ac:dyDescent="0.25">
      <c r="B273">
        <v>14</v>
      </c>
      <c r="C273" t="s">
        <v>40</v>
      </c>
      <c r="D273" s="1">
        <v>42047</v>
      </c>
      <c r="E273" s="1">
        <v>108</v>
      </c>
      <c r="F273" t="s">
        <v>28</v>
      </c>
      <c r="G273">
        <v>-22396</v>
      </c>
      <c r="H273" t="s">
        <v>9</v>
      </c>
    </row>
    <row r="274" spans="2:8" x14ac:dyDescent="0.25">
      <c r="B274">
        <v>14</v>
      </c>
      <c r="C274" t="s">
        <v>40</v>
      </c>
      <c r="D274" s="1">
        <v>42047</v>
      </c>
      <c r="E274" s="1">
        <v>108</v>
      </c>
      <c r="F274" t="s">
        <v>28</v>
      </c>
      <c r="G274">
        <v>22396</v>
      </c>
      <c r="H274" t="s">
        <v>10</v>
      </c>
    </row>
    <row r="275" spans="2:8" x14ac:dyDescent="0.25">
      <c r="B275">
        <v>14</v>
      </c>
      <c r="C275" t="s">
        <v>40</v>
      </c>
      <c r="D275" s="1">
        <v>42047</v>
      </c>
      <c r="E275" s="1">
        <v>110</v>
      </c>
      <c r="F275" t="s">
        <v>29</v>
      </c>
      <c r="G275">
        <v>-568</v>
      </c>
      <c r="H275" t="s">
        <v>9</v>
      </c>
    </row>
    <row r="276" spans="2:8" x14ac:dyDescent="0.25">
      <c r="B276">
        <v>14</v>
      </c>
      <c r="C276" t="s">
        <v>40</v>
      </c>
      <c r="D276" s="1">
        <v>42047</v>
      </c>
      <c r="E276" s="1">
        <v>110</v>
      </c>
      <c r="F276" t="s">
        <v>29</v>
      </c>
      <c r="G276">
        <v>568</v>
      </c>
      <c r="H276" t="s">
        <v>10</v>
      </c>
    </row>
    <row r="277" spans="2:8" x14ac:dyDescent="0.25">
      <c r="B277">
        <v>19</v>
      </c>
      <c r="C277" t="s">
        <v>41</v>
      </c>
      <c r="D277" s="1">
        <v>42047</v>
      </c>
      <c r="E277" s="1">
        <v>3</v>
      </c>
      <c r="F277" t="s">
        <v>11</v>
      </c>
      <c r="G277">
        <v>-131588</v>
      </c>
      <c r="H277" t="s">
        <v>9</v>
      </c>
    </row>
    <row r="278" spans="2:8" x14ac:dyDescent="0.25">
      <c r="B278">
        <v>19</v>
      </c>
      <c r="C278" t="s">
        <v>41</v>
      </c>
      <c r="D278" s="1">
        <v>42047</v>
      </c>
      <c r="E278" s="1">
        <v>3</v>
      </c>
      <c r="F278" t="s">
        <v>11</v>
      </c>
      <c r="G278">
        <v>65788</v>
      </c>
      <c r="H278" t="s">
        <v>10</v>
      </c>
    </row>
    <row r="279" spans="2:8" x14ac:dyDescent="0.25">
      <c r="B279">
        <v>19</v>
      </c>
      <c r="C279" t="s">
        <v>41</v>
      </c>
      <c r="D279" s="1">
        <v>42047</v>
      </c>
      <c r="E279" s="1">
        <v>3</v>
      </c>
      <c r="F279" t="s">
        <v>11</v>
      </c>
      <c r="G279">
        <v>65800</v>
      </c>
      <c r="H279" t="s">
        <v>10</v>
      </c>
    </row>
    <row r="280" spans="2:8" x14ac:dyDescent="0.25">
      <c r="B280">
        <v>19</v>
      </c>
      <c r="C280" t="s">
        <v>41</v>
      </c>
      <c r="D280" s="1">
        <v>42047</v>
      </c>
      <c r="E280" s="1">
        <v>4</v>
      </c>
      <c r="F280" t="s">
        <v>12</v>
      </c>
      <c r="G280">
        <v>-28122</v>
      </c>
      <c r="H280" t="s">
        <v>9</v>
      </c>
    </row>
    <row r="281" spans="2:8" x14ac:dyDescent="0.25">
      <c r="B281">
        <v>19</v>
      </c>
      <c r="C281" t="s">
        <v>41</v>
      </c>
      <c r="D281" s="1">
        <v>42047</v>
      </c>
      <c r="E281" s="1">
        <v>4</v>
      </c>
      <c r="F281" t="s">
        <v>12</v>
      </c>
      <c r="G281">
        <v>4301</v>
      </c>
      <c r="H281" t="s">
        <v>10</v>
      </c>
    </row>
    <row r="282" spans="2:8" x14ac:dyDescent="0.25">
      <c r="B282">
        <v>19</v>
      </c>
      <c r="C282" t="s">
        <v>41</v>
      </c>
      <c r="D282" s="1">
        <v>42047</v>
      </c>
      <c r="E282" s="1">
        <v>4</v>
      </c>
      <c r="F282" t="s">
        <v>12</v>
      </c>
      <c r="G282">
        <v>23821</v>
      </c>
      <c r="H282" t="s">
        <v>10</v>
      </c>
    </row>
    <row r="283" spans="2:8" x14ac:dyDescent="0.25">
      <c r="B283">
        <v>19</v>
      </c>
      <c r="C283" t="s">
        <v>41</v>
      </c>
      <c r="D283" s="1">
        <v>42047</v>
      </c>
      <c r="E283" s="1">
        <v>7</v>
      </c>
      <c r="F283" t="s">
        <v>13</v>
      </c>
      <c r="G283">
        <v>-2162562</v>
      </c>
      <c r="H283" t="s">
        <v>9</v>
      </c>
    </row>
    <row r="284" spans="2:8" x14ac:dyDescent="0.25">
      <c r="B284">
        <v>19</v>
      </c>
      <c r="C284" t="s">
        <v>41</v>
      </c>
      <c r="D284" s="1">
        <v>42047</v>
      </c>
      <c r="E284" s="1">
        <v>7</v>
      </c>
      <c r="F284" t="s">
        <v>13</v>
      </c>
      <c r="G284">
        <v>337653</v>
      </c>
      <c r="H284" t="s">
        <v>10</v>
      </c>
    </row>
    <row r="285" spans="2:8" x14ac:dyDescent="0.25">
      <c r="B285">
        <v>19</v>
      </c>
      <c r="C285" t="s">
        <v>41</v>
      </c>
      <c r="D285" s="1">
        <v>42047</v>
      </c>
      <c r="E285" s="1">
        <v>7</v>
      </c>
      <c r="F285" t="s">
        <v>13</v>
      </c>
      <c r="G285">
        <v>1824909</v>
      </c>
      <c r="H285" t="s">
        <v>10</v>
      </c>
    </row>
    <row r="286" spans="2:8" x14ac:dyDescent="0.25">
      <c r="B286">
        <v>19</v>
      </c>
      <c r="C286" t="s">
        <v>41</v>
      </c>
      <c r="D286" s="1">
        <v>42047</v>
      </c>
      <c r="E286" s="1">
        <v>8</v>
      </c>
      <c r="F286" t="s">
        <v>14</v>
      </c>
      <c r="G286">
        <v>-144833</v>
      </c>
      <c r="H286" t="s">
        <v>9</v>
      </c>
    </row>
    <row r="287" spans="2:8" x14ac:dyDescent="0.25">
      <c r="B287">
        <v>19</v>
      </c>
      <c r="C287" t="s">
        <v>41</v>
      </c>
      <c r="D287" s="1">
        <v>42047</v>
      </c>
      <c r="E287" s="1">
        <v>8</v>
      </c>
      <c r="F287" t="s">
        <v>14</v>
      </c>
      <c r="G287">
        <v>3522</v>
      </c>
      <c r="H287" t="s">
        <v>10</v>
      </c>
    </row>
    <row r="288" spans="2:8" x14ac:dyDescent="0.25">
      <c r="B288">
        <v>19</v>
      </c>
      <c r="C288" t="s">
        <v>41</v>
      </c>
      <c r="D288" s="1">
        <v>42047</v>
      </c>
      <c r="E288" s="1">
        <v>8</v>
      </c>
      <c r="F288" t="s">
        <v>14</v>
      </c>
      <c r="G288">
        <v>141311</v>
      </c>
      <c r="H288" t="s">
        <v>10</v>
      </c>
    </row>
    <row r="289" spans="2:8" x14ac:dyDescent="0.25">
      <c r="B289">
        <v>19</v>
      </c>
      <c r="C289" t="s">
        <v>41</v>
      </c>
      <c r="D289" s="1">
        <v>42047</v>
      </c>
      <c r="E289" s="1">
        <v>17</v>
      </c>
      <c r="F289" t="s">
        <v>15</v>
      </c>
      <c r="G289">
        <v>-6765</v>
      </c>
      <c r="H289" t="s">
        <v>9</v>
      </c>
    </row>
    <row r="290" spans="2:8" x14ac:dyDescent="0.25">
      <c r="B290">
        <v>19</v>
      </c>
      <c r="C290" t="s">
        <v>41</v>
      </c>
      <c r="D290" s="1">
        <v>42047</v>
      </c>
      <c r="E290" s="1">
        <v>17</v>
      </c>
      <c r="F290" t="s">
        <v>15</v>
      </c>
      <c r="G290">
        <v>6765</v>
      </c>
      <c r="H290" t="s">
        <v>10</v>
      </c>
    </row>
    <row r="291" spans="2:8" x14ac:dyDescent="0.25">
      <c r="B291">
        <v>19</v>
      </c>
      <c r="C291" t="s">
        <v>41</v>
      </c>
      <c r="D291" s="1">
        <v>42047</v>
      </c>
      <c r="E291" s="1">
        <v>24</v>
      </c>
      <c r="F291" t="s">
        <v>16</v>
      </c>
      <c r="G291">
        <v>-28927</v>
      </c>
      <c r="H291" t="s">
        <v>9</v>
      </c>
    </row>
    <row r="292" spans="2:8" x14ac:dyDescent="0.25">
      <c r="B292">
        <v>19</v>
      </c>
      <c r="C292" t="s">
        <v>41</v>
      </c>
      <c r="D292" s="1">
        <v>42047</v>
      </c>
      <c r="E292" s="1">
        <v>24</v>
      </c>
      <c r="F292" t="s">
        <v>16</v>
      </c>
      <c r="G292">
        <v>12787</v>
      </c>
      <c r="H292" t="s">
        <v>10</v>
      </c>
    </row>
    <row r="293" spans="2:8" x14ac:dyDescent="0.25">
      <c r="B293">
        <v>19</v>
      </c>
      <c r="C293" t="s">
        <v>41</v>
      </c>
      <c r="D293" s="1">
        <v>42047</v>
      </c>
      <c r="E293" s="1">
        <v>24</v>
      </c>
      <c r="F293" t="s">
        <v>16</v>
      </c>
      <c r="G293">
        <v>16140</v>
      </c>
      <c r="H293" t="s">
        <v>10</v>
      </c>
    </row>
    <row r="294" spans="2:8" x14ac:dyDescent="0.25">
      <c r="B294">
        <v>19</v>
      </c>
      <c r="C294" t="s">
        <v>41</v>
      </c>
      <c r="D294" s="1">
        <v>42047</v>
      </c>
      <c r="E294" s="1">
        <v>28</v>
      </c>
      <c r="F294" t="s">
        <v>17</v>
      </c>
      <c r="G294">
        <v>-30324</v>
      </c>
      <c r="H294" t="s">
        <v>9</v>
      </c>
    </row>
    <row r="295" spans="2:8" x14ac:dyDescent="0.25">
      <c r="B295">
        <v>19</v>
      </c>
      <c r="C295" t="s">
        <v>41</v>
      </c>
      <c r="D295" s="1">
        <v>42047</v>
      </c>
      <c r="E295" s="1">
        <v>28</v>
      </c>
      <c r="F295" t="s">
        <v>17</v>
      </c>
      <c r="G295">
        <v>11464</v>
      </c>
      <c r="H295" t="s">
        <v>10</v>
      </c>
    </row>
    <row r="296" spans="2:8" x14ac:dyDescent="0.25">
      <c r="B296">
        <v>19</v>
      </c>
      <c r="C296" t="s">
        <v>41</v>
      </c>
      <c r="D296" s="1">
        <v>42047</v>
      </c>
      <c r="E296" s="1">
        <v>28</v>
      </c>
      <c r="F296" t="s">
        <v>17</v>
      </c>
      <c r="G296">
        <v>18860</v>
      </c>
      <c r="H296" t="s">
        <v>10</v>
      </c>
    </row>
    <row r="297" spans="2:8" x14ac:dyDescent="0.25">
      <c r="B297">
        <v>19</v>
      </c>
      <c r="C297" t="s">
        <v>41</v>
      </c>
      <c r="D297" s="1">
        <v>42047</v>
      </c>
      <c r="E297" s="1">
        <v>30</v>
      </c>
      <c r="F297" t="s">
        <v>18</v>
      </c>
      <c r="G297">
        <v>-41403</v>
      </c>
      <c r="H297" t="s">
        <v>10</v>
      </c>
    </row>
    <row r="298" spans="2:8" x14ac:dyDescent="0.25">
      <c r="B298">
        <v>19</v>
      </c>
      <c r="C298" t="s">
        <v>41</v>
      </c>
      <c r="D298" s="1">
        <v>42047</v>
      </c>
      <c r="E298" s="1">
        <v>30</v>
      </c>
      <c r="F298" t="s">
        <v>18</v>
      </c>
      <c r="G298">
        <v>-38637</v>
      </c>
      <c r="H298" t="s">
        <v>10</v>
      </c>
    </row>
    <row r="299" spans="2:8" x14ac:dyDescent="0.25">
      <c r="B299">
        <v>19</v>
      </c>
      <c r="C299" t="s">
        <v>41</v>
      </c>
      <c r="D299" s="1">
        <v>42047</v>
      </c>
      <c r="E299" s="1">
        <v>30</v>
      </c>
      <c r="F299" t="s">
        <v>18</v>
      </c>
      <c r="G299">
        <v>80040</v>
      </c>
      <c r="H299" t="s">
        <v>9</v>
      </c>
    </row>
    <row r="300" spans="2:8" x14ac:dyDescent="0.25">
      <c r="B300">
        <v>19</v>
      </c>
      <c r="C300" t="s">
        <v>41</v>
      </c>
      <c r="D300" s="1">
        <v>42047</v>
      </c>
      <c r="E300" s="1">
        <v>46</v>
      </c>
      <c r="F300" t="s">
        <v>19</v>
      </c>
      <c r="G300">
        <v>-3148</v>
      </c>
      <c r="H300" t="s">
        <v>9</v>
      </c>
    </row>
    <row r="301" spans="2:8" x14ac:dyDescent="0.25">
      <c r="B301">
        <v>19</v>
      </c>
      <c r="C301" t="s">
        <v>41</v>
      </c>
      <c r="D301" s="1">
        <v>42047</v>
      </c>
      <c r="E301" s="1">
        <v>46</v>
      </c>
      <c r="F301" t="s">
        <v>19</v>
      </c>
      <c r="G301">
        <v>1569</v>
      </c>
      <c r="H301" t="s">
        <v>10</v>
      </c>
    </row>
    <row r="302" spans="2:8" x14ac:dyDescent="0.25">
      <c r="B302">
        <v>19</v>
      </c>
      <c r="C302" t="s">
        <v>41</v>
      </c>
      <c r="D302" s="1">
        <v>42047</v>
      </c>
      <c r="E302" s="1">
        <v>46</v>
      </c>
      <c r="F302" t="s">
        <v>19</v>
      </c>
      <c r="G302">
        <v>1579</v>
      </c>
      <c r="H302" t="s">
        <v>10</v>
      </c>
    </row>
    <row r="303" spans="2:8" x14ac:dyDescent="0.25">
      <c r="B303">
        <v>19</v>
      </c>
      <c r="C303" t="s">
        <v>41</v>
      </c>
      <c r="D303" s="1">
        <v>42047</v>
      </c>
      <c r="E303" s="1">
        <v>52</v>
      </c>
      <c r="F303" t="s">
        <v>21</v>
      </c>
      <c r="G303">
        <v>-13130</v>
      </c>
      <c r="H303" t="s">
        <v>9</v>
      </c>
    </row>
    <row r="304" spans="2:8" x14ac:dyDescent="0.25">
      <c r="B304">
        <v>19</v>
      </c>
      <c r="C304" t="s">
        <v>41</v>
      </c>
      <c r="D304" s="1">
        <v>42047</v>
      </c>
      <c r="E304" s="1">
        <v>52</v>
      </c>
      <c r="F304" t="s">
        <v>21</v>
      </c>
      <c r="G304">
        <v>13130</v>
      </c>
      <c r="H304" t="s">
        <v>10</v>
      </c>
    </row>
    <row r="305" spans="2:8" x14ac:dyDescent="0.25">
      <c r="B305">
        <v>19</v>
      </c>
      <c r="C305" t="s">
        <v>41</v>
      </c>
      <c r="D305" s="1">
        <v>42047</v>
      </c>
      <c r="E305" s="1">
        <v>56</v>
      </c>
      <c r="F305" t="s">
        <v>22</v>
      </c>
      <c r="G305">
        <v>-45912</v>
      </c>
      <c r="H305" t="s">
        <v>9</v>
      </c>
    </row>
    <row r="306" spans="2:8" x14ac:dyDescent="0.25">
      <c r="B306">
        <v>19</v>
      </c>
      <c r="C306" t="s">
        <v>41</v>
      </c>
      <c r="D306" s="1">
        <v>42047</v>
      </c>
      <c r="E306" s="1">
        <v>56</v>
      </c>
      <c r="F306" t="s">
        <v>22</v>
      </c>
      <c r="G306">
        <v>15803</v>
      </c>
      <c r="H306" t="s">
        <v>10</v>
      </c>
    </row>
    <row r="307" spans="2:8" x14ac:dyDescent="0.25">
      <c r="B307">
        <v>19</v>
      </c>
      <c r="C307" t="s">
        <v>41</v>
      </c>
      <c r="D307" s="1">
        <v>42047</v>
      </c>
      <c r="E307" s="1">
        <v>56</v>
      </c>
      <c r="F307" t="s">
        <v>22</v>
      </c>
      <c r="G307">
        <v>30109</v>
      </c>
      <c r="H307" t="s">
        <v>10</v>
      </c>
    </row>
    <row r="308" spans="2:8" x14ac:dyDescent="0.25">
      <c r="B308">
        <v>19</v>
      </c>
      <c r="C308" t="s">
        <v>41</v>
      </c>
      <c r="D308" s="1">
        <v>42047</v>
      </c>
      <c r="E308" s="1">
        <v>58</v>
      </c>
      <c r="F308" t="s">
        <v>23</v>
      </c>
      <c r="G308">
        <v>-254487</v>
      </c>
      <c r="H308" t="s">
        <v>9</v>
      </c>
    </row>
    <row r="309" spans="2:8" x14ac:dyDescent="0.25">
      <c r="B309">
        <v>19</v>
      </c>
      <c r="C309" t="s">
        <v>41</v>
      </c>
      <c r="D309" s="1">
        <v>42047</v>
      </c>
      <c r="E309" s="1">
        <v>58</v>
      </c>
      <c r="F309" t="s">
        <v>23</v>
      </c>
      <c r="G309">
        <v>68834</v>
      </c>
      <c r="H309" t="s">
        <v>10</v>
      </c>
    </row>
    <row r="310" spans="2:8" x14ac:dyDescent="0.25">
      <c r="B310">
        <v>19</v>
      </c>
      <c r="C310" t="s">
        <v>41</v>
      </c>
      <c r="D310" s="1">
        <v>42047</v>
      </c>
      <c r="E310" s="1">
        <v>58</v>
      </c>
      <c r="F310" t="s">
        <v>23</v>
      </c>
      <c r="G310">
        <v>185653</v>
      </c>
      <c r="H310" t="s">
        <v>10</v>
      </c>
    </row>
    <row r="311" spans="2:8" x14ac:dyDescent="0.25">
      <c r="B311">
        <v>19</v>
      </c>
      <c r="C311" t="s">
        <v>41</v>
      </c>
      <c r="D311" s="1">
        <v>42047</v>
      </c>
      <c r="E311" s="1">
        <v>60</v>
      </c>
      <c r="F311" t="s">
        <v>24</v>
      </c>
      <c r="G311">
        <v>-2203</v>
      </c>
      <c r="H311" t="s">
        <v>9</v>
      </c>
    </row>
    <row r="312" spans="2:8" x14ac:dyDescent="0.25">
      <c r="B312">
        <v>19</v>
      </c>
      <c r="C312" t="s">
        <v>41</v>
      </c>
      <c r="D312" s="1">
        <v>42047</v>
      </c>
      <c r="E312" s="1">
        <v>60</v>
      </c>
      <c r="F312" t="s">
        <v>24</v>
      </c>
      <c r="G312">
        <v>185</v>
      </c>
      <c r="H312" t="s">
        <v>10</v>
      </c>
    </row>
    <row r="313" spans="2:8" x14ac:dyDescent="0.25">
      <c r="B313">
        <v>19</v>
      </c>
      <c r="C313" t="s">
        <v>41</v>
      </c>
      <c r="D313" s="1">
        <v>42047</v>
      </c>
      <c r="E313" s="1">
        <v>60</v>
      </c>
      <c r="F313" t="s">
        <v>24</v>
      </c>
      <c r="G313">
        <v>2018</v>
      </c>
      <c r="H313" t="s">
        <v>10</v>
      </c>
    </row>
    <row r="314" spans="2:8" x14ac:dyDescent="0.25">
      <c r="B314">
        <v>19</v>
      </c>
      <c r="C314" t="s">
        <v>41</v>
      </c>
      <c r="D314" s="1">
        <v>42047</v>
      </c>
      <c r="E314" s="1">
        <v>103</v>
      </c>
      <c r="F314" t="s">
        <v>27</v>
      </c>
      <c r="G314">
        <v>-41552</v>
      </c>
      <c r="H314" t="s">
        <v>9</v>
      </c>
    </row>
    <row r="315" spans="2:8" x14ac:dyDescent="0.25">
      <c r="B315">
        <v>19</v>
      </c>
      <c r="C315" t="s">
        <v>41</v>
      </c>
      <c r="D315" s="1">
        <v>42047</v>
      </c>
      <c r="E315" s="1">
        <v>103</v>
      </c>
      <c r="F315" t="s">
        <v>27</v>
      </c>
      <c r="G315">
        <v>17299</v>
      </c>
      <c r="H315" t="s">
        <v>10</v>
      </c>
    </row>
    <row r="316" spans="2:8" x14ac:dyDescent="0.25">
      <c r="B316">
        <v>19</v>
      </c>
      <c r="C316" t="s">
        <v>41</v>
      </c>
      <c r="D316" s="1">
        <v>42047</v>
      </c>
      <c r="E316" s="1">
        <v>103</v>
      </c>
      <c r="F316" t="s">
        <v>27</v>
      </c>
      <c r="G316">
        <v>24253</v>
      </c>
      <c r="H316" t="s">
        <v>10</v>
      </c>
    </row>
    <row r="317" spans="2:8" x14ac:dyDescent="0.25">
      <c r="B317">
        <v>19</v>
      </c>
      <c r="C317" t="s">
        <v>41</v>
      </c>
      <c r="D317" s="1">
        <v>42047</v>
      </c>
      <c r="E317" s="1">
        <v>108</v>
      </c>
      <c r="F317" t="s">
        <v>28</v>
      </c>
      <c r="G317">
        <v>-52391</v>
      </c>
      <c r="H317" t="s">
        <v>9</v>
      </c>
    </row>
    <row r="318" spans="2:8" x14ac:dyDescent="0.25">
      <c r="B318">
        <v>19</v>
      </c>
      <c r="C318" t="s">
        <v>41</v>
      </c>
      <c r="D318" s="1">
        <v>42047</v>
      </c>
      <c r="E318" s="1">
        <v>108</v>
      </c>
      <c r="F318" t="s">
        <v>28</v>
      </c>
      <c r="G318">
        <v>9219</v>
      </c>
      <c r="H318" t="s">
        <v>10</v>
      </c>
    </row>
    <row r="319" spans="2:8" x14ac:dyDescent="0.25">
      <c r="B319">
        <v>19</v>
      </c>
      <c r="C319" t="s">
        <v>41</v>
      </c>
      <c r="D319" s="1">
        <v>42047</v>
      </c>
      <c r="E319" s="1">
        <v>108</v>
      </c>
      <c r="F319" t="s">
        <v>28</v>
      </c>
      <c r="G319">
        <v>43172</v>
      </c>
      <c r="H319" t="s">
        <v>10</v>
      </c>
    </row>
    <row r="320" spans="2:8" x14ac:dyDescent="0.25">
      <c r="B320">
        <v>19</v>
      </c>
      <c r="C320" t="s">
        <v>41</v>
      </c>
      <c r="D320" s="1">
        <v>42047</v>
      </c>
      <c r="E320" s="1">
        <v>110</v>
      </c>
      <c r="F320" t="s">
        <v>29</v>
      </c>
      <c r="G320">
        <v>-14437</v>
      </c>
      <c r="H320" t="s">
        <v>9</v>
      </c>
    </row>
    <row r="321" spans="2:8" x14ac:dyDescent="0.25">
      <c r="B321">
        <v>19</v>
      </c>
      <c r="C321" t="s">
        <v>41</v>
      </c>
      <c r="D321" s="1">
        <v>42047</v>
      </c>
      <c r="E321" s="1">
        <v>110</v>
      </c>
      <c r="F321" t="s">
        <v>29</v>
      </c>
      <c r="G321">
        <v>5832</v>
      </c>
      <c r="H321" t="s">
        <v>10</v>
      </c>
    </row>
    <row r="322" spans="2:8" x14ac:dyDescent="0.25">
      <c r="B322">
        <v>19</v>
      </c>
      <c r="C322" t="s">
        <v>41</v>
      </c>
      <c r="D322" s="1">
        <v>42047</v>
      </c>
      <c r="E322" s="1">
        <v>110</v>
      </c>
      <c r="F322" t="s">
        <v>29</v>
      </c>
      <c r="G322">
        <v>8605</v>
      </c>
      <c r="H322" t="s">
        <v>10</v>
      </c>
    </row>
    <row r="323" spans="2:8" x14ac:dyDescent="0.25">
      <c r="B323">
        <v>23</v>
      </c>
      <c r="C323" t="s">
        <v>42</v>
      </c>
      <c r="D323" s="1">
        <v>42047</v>
      </c>
      <c r="E323" s="1">
        <v>3</v>
      </c>
      <c r="F323" t="s">
        <v>11</v>
      </c>
      <c r="G323">
        <v>-208333</v>
      </c>
      <c r="H323" t="s">
        <v>9</v>
      </c>
    </row>
    <row r="324" spans="2:8" x14ac:dyDescent="0.25">
      <c r="B324">
        <v>23</v>
      </c>
      <c r="C324" t="s">
        <v>42</v>
      </c>
      <c r="D324" s="1">
        <v>42047</v>
      </c>
      <c r="E324" s="1">
        <v>3</v>
      </c>
      <c r="F324" t="s">
        <v>11</v>
      </c>
      <c r="G324">
        <v>208333</v>
      </c>
      <c r="H324" t="s">
        <v>10</v>
      </c>
    </row>
    <row r="325" spans="2:8" x14ac:dyDescent="0.25">
      <c r="B325">
        <v>23</v>
      </c>
      <c r="C325" t="s">
        <v>42</v>
      </c>
      <c r="D325" s="1">
        <v>42047</v>
      </c>
      <c r="E325" s="1">
        <v>4</v>
      </c>
      <c r="F325" t="s">
        <v>12</v>
      </c>
      <c r="G325">
        <v>-17367</v>
      </c>
      <c r="H325" t="s">
        <v>9</v>
      </c>
    </row>
    <row r="326" spans="2:8" x14ac:dyDescent="0.25">
      <c r="B326">
        <v>23</v>
      </c>
      <c r="C326" t="s">
        <v>42</v>
      </c>
      <c r="D326" s="1">
        <v>42047</v>
      </c>
      <c r="E326" s="1">
        <v>4</v>
      </c>
      <c r="F326" t="s">
        <v>12</v>
      </c>
      <c r="G326">
        <v>17367</v>
      </c>
      <c r="H326" t="s">
        <v>10</v>
      </c>
    </row>
    <row r="327" spans="2:8" x14ac:dyDescent="0.25">
      <c r="B327">
        <v>23</v>
      </c>
      <c r="C327" t="s">
        <v>42</v>
      </c>
      <c r="D327" s="1">
        <v>42047</v>
      </c>
      <c r="E327" s="1">
        <v>7</v>
      </c>
      <c r="F327" t="s">
        <v>13</v>
      </c>
      <c r="G327">
        <v>-60738105</v>
      </c>
      <c r="H327" t="s">
        <v>9</v>
      </c>
    </row>
    <row r="328" spans="2:8" x14ac:dyDescent="0.25">
      <c r="B328">
        <v>23</v>
      </c>
      <c r="C328" t="s">
        <v>42</v>
      </c>
      <c r="D328" s="1">
        <v>42047</v>
      </c>
      <c r="E328" s="1">
        <v>7</v>
      </c>
      <c r="F328" t="s">
        <v>13</v>
      </c>
      <c r="G328">
        <v>60738105</v>
      </c>
      <c r="H328" t="s">
        <v>10</v>
      </c>
    </row>
    <row r="329" spans="2:8" x14ac:dyDescent="0.25">
      <c r="B329">
        <v>23</v>
      </c>
      <c r="C329" t="s">
        <v>42</v>
      </c>
      <c r="D329" s="1">
        <v>42047</v>
      </c>
      <c r="E329" s="1">
        <v>8</v>
      </c>
      <c r="F329" t="s">
        <v>14</v>
      </c>
      <c r="G329">
        <v>-5369954</v>
      </c>
      <c r="H329" t="s">
        <v>9</v>
      </c>
    </row>
    <row r="330" spans="2:8" x14ac:dyDescent="0.25">
      <c r="B330">
        <v>23</v>
      </c>
      <c r="C330" t="s">
        <v>42</v>
      </c>
      <c r="D330" s="1">
        <v>42047</v>
      </c>
      <c r="E330" s="1">
        <v>8</v>
      </c>
      <c r="F330" t="s">
        <v>14</v>
      </c>
      <c r="G330">
        <v>5369954</v>
      </c>
      <c r="H330" t="s">
        <v>10</v>
      </c>
    </row>
    <row r="331" spans="2:8" x14ac:dyDescent="0.25">
      <c r="B331">
        <v>23</v>
      </c>
      <c r="C331" t="s">
        <v>42</v>
      </c>
      <c r="D331" s="1">
        <v>42047</v>
      </c>
      <c r="E331" s="1">
        <v>17</v>
      </c>
      <c r="F331" t="s">
        <v>15</v>
      </c>
      <c r="G331">
        <v>-24183</v>
      </c>
      <c r="H331" t="s">
        <v>9</v>
      </c>
    </row>
    <row r="332" spans="2:8" x14ac:dyDescent="0.25">
      <c r="B332">
        <v>23</v>
      </c>
      <c r="C332" t="s">
        <v>42</v>
      </c>
      <c r="D332" s="1">
        <v>42047</v>
      </c>
      <c r="E332" s="1">
        <v>17</v>
      </c>
      <c r="F332" t="s">
        <v>15</v>
      </c>
      <c r="G332">
        <v>24183</v>
      </c>
      <c r="H332" t="s">
        <v>10</v>
      </c>
    </row>
    <row r="333" spans="2:8" x14ac:dyDescent="0.25">
      <c r="B333">
        <v>23</v>
      </c>
      <c r="C333" t="s">
        <v>42</v>
      </c>
      <c r="D333" s="1">
        <v>42047</v>
      </c>
      <c r="E333" s="1">
        <v>24</v>
      </c>
      <c r="F333" t="s">
        <v>16</v>
      </c>
      <c r="G333">
        <v>-306005</v>
      </c>
      <c r="H333" t="s">
        <v>9</v>
      </c>
    </row>
    <row r="334" spans="2:8" x14ac:dyDescent="0.25">
      <c r="B334">
        <v>23</v>
      </c>
      <c r="C334" t="s">
        <v>42</v>
      </c>
      <c r="D334" s="1">
        <v>42047</v>
      </c>
      <c r="E334" s="1">
        <v>24</v>
      </c>
      <c r="F334" t="s">
        <v>16</v>
      </c>
      <c r="G334">
        <v>306005</v>
      </c>
      <c r="H334" t="s">
        <v>10</v>
      </c>
    </row>
    <row r="335" spans="2:8" x14ac:dyDescent="0.25">
      <c r="B335">
        <v>23</v>
      </c>
      <c r="C335" t="s">
        <v>42</v>
      </c>
      <c r="D335" s="1">
        <v>42047</v>
      </c>
      <c r="E335" s="1">
        <v>28</v>
      </c>
      <c r="F335" t="s">
        <v>17</v>
      </c>
      <c r="G335">
        <v>-452805</v>
      </c>
      <c r="H335" t="s">
        <v>9</v>
      </c>
    </row>
    <row r="336" spans="2:8" x14ac:dyDescent="0.25">
      <c r="B336">
        <v>23</v>
      </c>
      <c r="C336" t="s">
        <v>42</v>
      </c>
      <c r="D336" s="1">
        <v>42047</v>
      </c>
      <c r="E336" s="1">
        <v>28</v>
      </c>
      <c r="F336" t="s">
        <v>17</v>
      </c>
      <c r="G336">
        <v>452805</v>
      </c>
      <c r="H336" t="s">
        <v>10</v>
      </c>
    </row>
    <row r="337" spans="2:8" x14ac:dyDescent="0.25">
      <c r="B337">
        <v>23</v>
      </c>
      <c r="C337" t="s">
        <v>42</v>
      </c>
      <c r="D337" s="1">
        <v>42047</v>
      </c>
      <c r="E337" s="1">
        <v>30</v>
      </c>
      <c r="F337" t="s">
        <v>18</v>
      </c>
      <c r="G337">
        <v>-136458</v>
      </c>
      <c r="H337" t="s">
        <v>10</v>
      </c>
    </row>
    <row r="338" spans="2:8" x14ac:dyDescent="0.25">
      <c r="B338">
        <v>23</v>
      </c>
      <c r="C338" t="s">
        <v>42</v>
      </c>
      <c r="D338" s="1">
        <v>42047</v>
      </c>
      <c r="E338" s="1">
        <v>30</v>
      </c>
      <c r="F338" t="s">
        <v>18</v>
      </c>
      <c r="G338">
        <v>136458</v>
      </c>
      <c r="H338" t="s">
        <v>9</v>
      </c>
    </row>
    <row r="339" spans="2:8" x14ac:dyDescent="0.25">
      <c r="B339">
        <v>23</v>
      </c>
      <c r="C339" t="s">
        <v>42</v>
      </c>
      <c r="D339" s="1">
        <v>42047</v>
      </c>
      <c r="E339" s="1">
        <v>46</v>
      </c>
      <c r="F339" t="s">
        <v>19</v>
      </c>
      <c r="G339">
        <v>-11801</v>
      </c>
      <c r="H339" t="s">
        <v>9</v>
      </c>
    </row>
    <row r="340" spans="2:8" x14ac:dyDescent="0.25">
      <c r="B340">
        <v>23</v>
      </c>
      <c r="C340" t="s">
        <v>42</v>
      </c>
      <c r="D340" s="1">
        <v>42047</v>
      </c>
      <c r="E340" s="1">
        <v>46</v>
      </c>
      <c r="F340" t="s">
        <v>19</v>
      </c>
      <c r="G340">
        <v>11801</v>
      </c>
      <c r="H340" t="s">
        <v>10</v>
      </c>
    </row>
    <row r="341" spans="2:8" x14ac:dyDescent="0.25">
      <c r="B341">
        <v>23</v>
      </c>
      <c r="C341" t="s">
        <v>42</v>
      </c>
      <c r="D341" s="1">
        <v>42047</v>
      </c>
      <c r="E341" s="1">
        <v>49</v>
      </c>
      <c r="F341" t="s">
        <v>20</v>
      </c>
      <c r="G341">
        <v>-44472</v>
      </c>
      <c r="H341" t="s">
        <v>9</v>
      </c>
    </row>
    <row r="342" spans="2:8" x14ac:dyDescent="0.25">
      <c r="B342">
        <v>23</v>
      </c>
      <c r="C342" t="s">
        <v>42</v>
      </c>
      <c r="D342" s="1">
        <v>42047</v>
      </c>
      <c r="E342" s="1">
        <v>49</v>
      </c>
      <c r="F342" t="s">
        <v>20</v>
      </c>
      <c r="G342">
        <v>44472</v>
      </c>
      <c r="H342" t="s">
        <v>10</v>
      </c>
    </row>
    <row r="343" spans="2:8" x14ac:dyDescent="0.25">
      <c r="B343">
        <v>23</v>
      </c>
      <c r="C343" t="s">
        <v>42</v>
      </c>
      <c r="D343" s="1">
        <v>42047</v>
      </c>
      <c r="E343" s="1">
        <v>52</v>
      </c>
      <c r="F343" t="s">
        <v>21</v>
      </c>
      <c r="G343">
        <v>-35040</v>
      </c>
      <c r="H343" t="s">
        <v>9</v>
      </c>
    </row>
    <row r="344" spans="2:8" x14ac:dyDescent="0.25">
      <c r="B344">
        <v>23</v>
      </c>
      <c r="C344" t="s">
        <v>42</v>
      </c>
      <c r="D344" s="1">
        <v>42047</v>
      </c>
      <c r="E344" s="1">
        <v>52</v>
      </c>
      <c r="F344" t="s">
        <v>21</v>
      </c>
      <c r="G344">
        <v>35040</v>
      </c>
      <c r="H344" t="s">
        <v>10</v>
      </c>
    </row>
    <row r="345" spans="2:8" x14ac:dyDescent="0.25">
      <c r="B345">
        <v>23</v>
      </c>
      <c r="C345" t="s">
        <v>42</v>
      </c>
      <c r="D345" s="1">
        <v>42047</v>
      </c>
      <c r="E345" s="1">
        <v>56</v>
      </c>
      <c r="F345" t="s">
        <v>22</v>
      </c>
      <c r="G345">
        <v>-213179</v>
      </c>
      <c r="H345" t="s">
        <v>9</v>
      </c>
    </row>
    <row r="346" spans="2:8" x14ac:dyDescent="0.25">
      <c r="B346">
        <v>23</v>
      </c>
      <c r="C346" t="s">
        <v>42</v>
      </c>
      <c r="D346" s="1">
        <v>42047</v>
      </c>
      <c r="E346" s="1">
        <v>56</v>
      </c>
      <c r="F346" t="s">
        <v>22</v>
      </c>
      <c r="G346">
        <v>213179</v>
      </c>
      <c r="H346" t="s">
        <v>10</v>
      </c>
    </row>
    <row r="347" spans="2:8" x14ac:dyDescent="0.25">
      <c r="B347">
        <v>23</v>
      </c>
      <c r="C347" t="s">
        <v>42</v>
      </c>
      <c r="D347" s="1">
        <v>42047</v>
      </c>
      <c r="E347" s="1">
        <v>58</v>
      </c>
      <c r="F347" t="s">
        <v>23</v>
      </c>
      <c r="G347">
        <v>-488510</v>
      </c>
      <c r="H347" t="s">
        <v>9</v>
      </c>
    </row>
    <row r="348" spans="2:8" x14ac:dyDescent="0.25">
      <c r="B348">
        <v>23</v>
      </c>
      <c r="C348" t="s">
        <v>42</v>
      </c>
      <c r="D348" s="1">
        <v>42047</v>
      </c>
      <c r="E348" s="1">
        <v>58</v>
      </c>
      <c r="F348" t="s">
        <v>23</v>
      </c>
      <c r="G348">
        <v>488510</v>
      </c>
      <c r="H348" t="s">
        <v>10</v>
      </c>
    </row>
    <row r="349" spans="2:8" x14ac:dyDescent="0.25">
      <c r="B349">
        <v>23</v>
      </c>
      <c r="C349" t="s">
        <v>42</v>
      </c>
      <c r="D349" s="1">
        <v>42047</v>
      </c>
      <c r="E349" s="1">
        <v>60</v>
      </c>
      <c r="F349" t="s">
        <v>24</v>
      </c>
      <c r="G349">
        <v>-5399</v>
      </c>
      <c r="H349" t="s">
        <v>9</v>
      </c>
    </row>
    <row r="350" spans="2:8" x14ac:dyDescent="0.25">
      <c r="B350">
        <v>23</v>
      </c>
      <c r="C350" t="s">
        <v>42</v>
      </c>
      <c r="D350" s="1">
        <v>42047</v>
      </c>
      <c r="E350" s="1">
        <v>60</v>
      </c>
      <c r="F350" t="s">
        <v>24</v>
      </c>
      <c r="G350">
        <v>5399</v>
      </c>
      <c r="H350" t="s">
        <v>10</v>
      </c>
    </row>
    <row r="351" spans="2:8" x14ac:dyDescent="0.25">
      <c r="B351">
        <v>23</v>
      </c>
      <c r="C351" t="s">
        <v>42</v>
      </c>
      <c r="D351" s="1">
        <v>42047</v>
      </c>
      <c r="E351" s="1">
        <v>81</v>
      </c>
      <c r="F351" t="s">
        <v>25</v>
      </c>
      <c r="G351">
        <v>-1400</v>
      </c>
      <c r="H351" t="s">
        <v>9</v>
      </c>
    </row>
    <row r="352" spans="2:8" x14ac:dyDescent="0.25">
      <c r="B352">
        <v>23</v>
      </c>
      <c r="C352" t="s">
        <v>42</v>
      </c>
      <c r="D352" s="1">
        <v>42047</v>
      </c>
      <c r="E352" s="1">
        <v>81</v>
      </c>
      <c r="F352" t="s">
        <v>25</v>
      </c>
      <c r="G352">
        <v>1400</v>
      </c>
      <c r="H352" t="s">
        <v>10</v>
      </c>
    </row>
    <row r="353" spans="2:8" x14ac:dyDescent="0.25">
      <c r="B353">
        <v>23</v>
      </c>
      <c r="C353" t="s">
        <v>42</v>
      </c>
      <c r="D353" s="1">
        <v>42047</v>
      </c>
      <c r="E353" s="1">
        <v>98</v>
      </c>
      <c r="F353" t="s">
        <v>26</v>
      </c>
      <c r="G353">
        <v>-35428</v>
      </c>
      <c r="H353" t="s">
        <v>9</v>
      </c>
    </row>
    <row r="354" spans="2:8" x14ac:dyDescent="0.25">
      <c r="B354">
        <v>23</v>
      </c>
      <c r="C354" t="s">
        <v>42</v>
      </c>
      <c r="D354" s="1">
        <v>42047</v>
      </c>
      <c r="E354" s="1">
        <v>98</v>
      </c>
      <c r="F354" t="s">
        <v>26</v>
      </c>
      <c r="G354">
        <v>35428</v>
      </c>
      <c r="H354" t="s">
        <v>10</v>
      </c>
    </row>
    <row r="355" spans="2:8" x14ac:dyDescent="0.25">
      <c r="B355">
        <v>23</v>
      </c>
      <c r="C355" t="s">
        <v>42</v>
      </c>
      <c r="D355" s="1">
        <v>42047</v>
      </c>
      <c r="E355" s="1">
        <v>103</v>
      </c>
      <c r="F355" t="s">
        <v>27</v>
      </c>
      <c r="G355">
        <v>-225085</v>
      </c>
      <c r="H355" t="s">
        <v>9</v>
      </c>
    </row>
    <row r="356" spans="2:8" x14ac:dyDescent="0.25">
      <c r="B356">
        <v>23</v>
      </c>
      <c r="C356" t="s">
        <v>42</v>
      </c>
      <c r="D356" s="1">
        <v>42047</v>
      </c>
      <c r="E356" s="1">
        <v>103</v>
      </c>
      <c r="F356" t="s">
        <v>27</v>
      </c>
      <c r="G356">
        <v>225085</v>
      </c>
      <c r="H356" t="s">
        <v>10</v>
      </c>
    </row>
    <row r="357" spans="2:8" x14ac:dyDescent="0.25">
      <c r="B357">
        <v>23</v>
      </c>
      <c r="C357" t="s">
        <v>42</v>
      </c>
      <c r="D357" s="1">
        <v>42047</v>
      </c>
      <c r="E357" s="1">
        <v>108</v>
      </c>
      <c r="F357" t="s">
        <v>28</v>
      </c>
      <c r="G357">
        <v>-29858</v>
      </c>
      <c r="H357" t="s">
        <v>9</v>
      </c>
    </row>
    <row r="358" spans="2:8" x14ac:dyDescent="0.25">
      <c r="B358">
        <v>23</v>
      </c>
      <c r="C358" t="s">
        <v>42</v>
      </c>
      <c r="D358" s="1">
        <v>42047</v>
      </c>
      <c r="E358" s="1">
        <v>108</v>
      </c>
      <c r="F358" t="s">
        <v>28</v>
      </c>
      <c r="G358">
        <v>29858</v>
      </c>
      <c r="H358" t="s">
        <v>10</v>
      </c>
    </row>
    <row r="359" spans="2:8" x14ac:dyDescent="0.25">
      <c r="B359">
        <v>23</v>
      </c>
      <c r="C359" t="s">
        <v>42</v>
      </c>
      <c r="D359" s="1">
        <v>42047</v>
      </c>
      <c r="E359" s="1">
        <v>110</v>
      </c>
      <c r="F359" t="s">
        <v>29</v>
      </c>
      <c r="G359">
        <v>-1115270</v>
      </c>
      <c r="H359" t="s">
        <v>9</v>
      </c>
    </row>
    <row r="360" spans="2:8" x14ac:dyDescent="0.25">
      <c r="B360">
        <v>23</v>
      </c>
      <c r="C360" t="s">
        <v>42</v>
      </c>
      <c r="D360" s="1">
        <v>42047</v>
      </c>
      <c r="E360" s="1">
        <v>110</v>
      </c>
      <c r="F360" t="s">
        <v>29</v>
      </c>
      <c r="G360">
        <v>1115270</v>
      </c>
      <c r="H360" t="s">
        <v>10</v>
      </c>
    </row>
    <row r="361" spans="2:8" x14ac:dyDescent="0.25">
      <c r="B361">
        <v>32</v>
      </c>
      <c r="C361" t="s">
        <v>43</v>
      </c>
      <c r="D361" s="1">
        <v>42047</v>
      </c>
      <c r="E361" s="1">
        <v>3</v>
      </c>
      <c r="F361" t="s">
        <v>11</v>
      </c>
      <c r="G361">
        <v>-96021</v>
      </c>
      <c r="H361" t="s">
        <v>9</v>
      </c>
    </row>
    <row r="362" spans="2:8" x14ac:dyDescent="0.25">
      <c r="B362">
        <v>32</v>
      </c>
      <c r="C362" t="s">
        <v>43</v>
      </c>
      <c r="D362" s="1">
        <v>42047</v>
      </c>
      <c r="E362" s="1">
        <v>3</v>
      </c>
      <c r="F362" t="s">
        <v>11</v>
      </c>
      <c r="G362">
        <v>96021</v>
      </c>
      <c r="H362" t="s">
        <v>10</v>
      </c>
    </row>
    <row r="363" spans="2:8" x14ac:dyDescent="0.25">
      <c r="B363">
        <v>32</v>
      </c>
      <c r="C363" t="s">
        <v>43</v>
      </c>
      <c r="D363" s="1">
        <v>42047</v>
      </c>
      <c r="E363" s="1">
        <v>4</v>
      </c>
      <c r="F363" t="s">
        <v>12</v>
      </c>
      <c r="G363">
        <v>-116313</v>
      </c>
      <c r="H363" t="s">
        <v>9</v>
      </c>
    </row>
    <row r="364" spans="2:8" x14ac:dyDescent="0.25">
      <c r="B364">
        <v>32</v>
      </c>
      <c r="C364" t="s">
        <v>43</v>
      </c>
      <c r="D364" s="1">
        <v>42047</v>
      </c>
      <c r="E364" s="1">
        <v>4</v>
      </c>
      <c r="F364" t="s">
        <v>12</v>
      </c>
      <c r="G364">
        <v>116313</v>
      </c>
      <c r="H364" t="s">
        <v>10</v>
      </c>
    </row>
    <row r="365" spans="2:8" x14ac:dyDescent="0.25">
      <c r="B365">
        <v>32</v>
      </c>
      <c r="C365" t="s">
        <v>43</v>
      </c>
      <c r="D365" s="1">
        <v>42047</v>
      </c>
      <c r="E365" s="1">
        <v>7</v>
      </c>
      <c r="F365" t="s">
        <v>13</v>
      </c>
      <c r="G365">
        <v>-2138902</v>
      </c>
      <c r="H365" t="s">
        <v>9</v>
      </c>
    </row>
    <row r="366" spans="2:8" x14ac:dyDescent="0.25">
      <c r="B366">
        <v>32</v>
      </c>
      <c r="C366" t="s">
        <v>43</v>
      </c>
      <c r="D366" s="1">
        <v>42047</v>
      </c>
      <c r="E366" s="1">
        <v>7</v>
      </c>
      <c r="F366" t="s">
        <v>13</v>
      </c>
      <c r="G366">
        <v>2138902</v>
      </c>
      <c r="H366" t="s">
        <v>10</v>
      </c>
    </row>
    <row r="367" spans="2:8" x14ac:dyDescent="0.25">
      <c r="B367">
        <v>32</v>
      </c>
      <c r="C367" t="s">
        <v>43</v>
      </c>
      <c r="D367" s="1">
        <v>42047</v>
      </c>
      <c r="E367" s="1">
        <v>8</v>
      </c>
      <c r="F367" t="s">
        <v>14</v>
      </c>
      <c r="G367">
        <v>-79390</v>
      </c>
      <c r="H367" t="s">
        <v>9</v>
      </c>
    </row>
    <row r="368" spans="2:8" x14ac:dyDescent="0.25">
      <c r="B368">
        <v>32</v>
      </c>
      <c r="C368" t="s">
        <v>43</v>
      </c>
      <c r="D368" s="1">
        <v>42047</v>
      </c>
      <c r="E368" s="1">
        <v>8</v>
      </c>
      <c r="F368" t="s">
        <v>14</v>
      </c>
      <c r="G368">
        <v>79390</v>
      </c>
      <c r="H368" t="s">
        <v>10</v>
      </c>
    </row>
    <row r="369" spans="2:8" x14ac:dyDescent="0.25">
      <c r="B369">
        <v>32</v>
      </c>
      <c r="C369" t="s">
        <v>43</v>
      </c>
      <c r="D369" s="1">
        <v>42047</v>
      </c>
      <c r="E369" s="1">
        <v>17</v>
      </c>
      <c r="F369" t="s">
        <v>15</v>
      </c>
      <c r="G369">
        <v>-28161</v>
      </c>
      <c r="H369" t="s">
        <v>9</v>
      </c>
    </row>
    <row r="370" spans="2:8" x14ac:dyDescent="0.25">
      <c r="B370">
        <v>32</v>
      </c>
      <c r="C370" t="s">
        <v>43</v>
      </c>
      <c r="D370" s="1">
        <v>42047</v>
      </c>
      <c r="E370" s="1">
        <v>17</v>
      </c>
      <c r="F370" t="s">
        <v>15</v>
      </c>
      <c r="G370">
        <v>28161</v>
      </c>
      <c r="H370" t="s">
        <v>10</v>
      </c>
    </row>
    <row r="371" spans="2:8" x14ac:dyDescent="0.25">
      <c r="B371">
        <v>32</v>
      </c>
      <c r="C371" t="s">
        <v>43</v>
      </c>
      <c r="D371" s="1">
        <v>42047</v>
      </c>
      <c r="E371" s="1">
        <v>24</v>
      </c>
      <c r="F371" t="s">
        <v>16</v>
      </c>
      <c r="G371">
        <v>-74966</v>
      </c>
      <c r="H371" t="s">
        <v>9</v>
      </c>
    </row>
    <row r="372" spans="2:8" x14ac:dyDescent="0.25">
      <c r="B372">
        <v>32</v>
      </c>
      <c r="C372" t="s">
        <v>43</v>
      </c>
      <c r="D372" s="1">
        <v>42047</v>
      </c>
      <c r="E372" s="1">
        <v>24</v>
      </c>
      <c r="F372" t="s">
        <v>16</v>
      </c>
      <c r="G372">
        <v>74966</v>
      </c>
      <c r="H372" t="s">
        <v>10</v>
      </c>
    </row>
    <row r="373" spans="2:8" x14ac:dyDescent="0.25">
      <c r="B373">
        <v>32</v>
      </c>
      <c r="C373" t="s">
        <v>43</v>
      </c>
      <c r="D373" s="1">
        <v>42047</v>
      </c>
      <c r="E373" s="1">
        <v>28</v>
      </c>
      <c r="F373" t="s">
        <v>17</v>
      </c>
      <c r="G373">
        <v>-59398</v>
      </c>
      <c r="H373" t="s">
        <v>9</v>
      </c>
    </row>
    <row r="374" spans="2:8" x14ac:dyDescent="0.25">
      <c r="B374">
        <v>32</v>
      </c>
      <c r="C374" t="s">
        <v>43</v>
      </c>
      <c r="D374" s="1">
        <v>42047</v>
      </c>
      <c r="E374" s="1">
        <v>28</v>
      </c>
      <c r="F374" t="s">
        <v>17</v>
      </c>
      <c r="G374">
        <v>59398</v>
      </c>
      <c r="H374" t="s">
        <v>10</v>
      </c>
    </row>
    <row r="375" spans="2:8" x14ac:dyDescent="0.25">
      <c r="B375">
        <v>32</v>
      </c>
      <c r="C375" t="s">
        <v>43</v>
      </c>
      <c r="D375" s="1">
        <v>42047</v>
      </c>
      <c r="E375" s="1">
        <v>30</v>
      </c>
      <c r="F375" t="s">
        <v>18</v>
      </c>
      <c r="G375">
        <v>-573290</v>
      </c>
      <c r="H375" t="s">
        <v>10</v>
      </c>
    </row>
    <row r="376" spans="2:8" x14ac:dyDescent="0.25">
      <c r="B376">
        <v>32</v>
      </c>
      <c r="C376" t="s">
        <v>43</v>
      </c>
      <c r="D376" s="1">
        <v>42047</v>
      </c>
      <c r="E376" s="1">
        <v>30</v>
      </c>
      <c r="F376" t="s">
        <v>18</v>
      </c>
      <c r="G376">
        <v>573290</v>
      </c>
      <c r="H376" t="s">
        <v>9</v>
      </c>
    </row>
    <row r="377" spans="2:8" x14ac:dyDescent="0.25">
      <c r="B377">
        <v>32</v>
      </c>
      <c r="C377" t="s">
        <v>43</v>
      </c>
      <c r="D377" s="1">
        <v>42047</v>
      </c>
      <c r="E377" s="1">
        <v>46</v>
      </c>
      <c r="F377" t="s">
        <v>19</v>
      </c>
      <c r="G377">
        <v>-31932</v>
      </c>
      <c r="H377" t="s">
        <v>9</v>
      </c>
    </row>
    <row r="378" spans="2:8" x14ac:dyDescent="0.25">
      <c r="B378">
        <v>32</v>
      </c>
      <c r="C378" t="s">
        <v>43</v>
      </c>
      <c r="D378" s="1">
        <v>42047</v>
      </c>
      <c r="E378" s="1">
        <v>46</v>
      </c>
      <c r="F378" t="s">
        <v>19</v>
      </c>
      <c r="G378">
        <v>31932</v>
      </c>
      <c r="H378" t="s">
        <v>10</v>
      </c>
    </row>
    <row r="379" spans="2:8" x14ac:dyDescent="0.25">
      <c r="B379">
        <v>32</v>
      </c>
      <c r="C379" t="s">
        <v>43</v>
      </c>
      <c r="D379" s="1">
        <v>42047</v>
      </c>
      <c r="E379" s="1">
        <v>49</v>
      </c>
      <c r="F379" t="s">
        <v>20</v>
      </c>
      <c r="G379">
        <v>-83106</v>
      </c>
      <c r="H379" t="s">
        <v>9</v>
      </c>
    </row>
    <row r="380" spans="2:8" x14ac:dyDescent="0.25">
      <c r="B380">
        <v>32</v>
      </c>
      <c r="C380" t="s">
        <v>43</v>
      </c>
      <c r="D380" s="1">
        <v>42047</v>
      </c>
      <c r="E380" s="1">
        <v>49</v>
      </c>
      <c r="F380" t="s">
        <v>20</v>
      </c>
      <c r="G380">
        <v>83106</v>
      </c>
      <c r="H380" t="s">
        <v>10</v>
      </c>
    </row>
    <row r="381" spans="2:8" x14ac:dyDescent="0.25">
      <c r="B381">
        <v>32</v>
      </c>
      <c r="C381" t="s">
        <v>43</v>
      </c>
      <c r="D381" s="1">
        <v>42047</v>
      </c>
      <c r="E381" s="1">
        <v>52</v>
      </c>
      <c r="F381" t="s">
        <v>21</v>
      </c>
      <c r="G381">
        <v>-110301</v>
      </c>
      <c r="H381" t="s">
        <v>9</v>
      </c>
    </row>
    <row r="382" spans="2:8" x14ac:dyDescent="0.25">
      <c r="B382">
        <v>32</v>
      </c>
      <c r="C382" t="s">
        <v>43</v>
      </c>
      <c r="D382" s="1">
        <v>42047</v>
      </c>
      <c r="E382" s="1">
        <v>52</v>
      </c>
      <c r="F382" t="s">
        <v>21</v>
      </c>
      <c r="G382">
        <v>110301</v>
      </c>
      <c r="H382" t="s">
        <v>10</v>
      </c>
    </row>
    <row r="383" spans="2:8" x14ac:dyDescent="0.25">
      <c r="B383">
        <v>32</v>
      </c>
      <c r="C383" t="s">
        <v>43</v>
      </c>
      <c r="D383" s="1">
        <v>42047</v>
      </c>
      <c r="E383" s="1">
        <v>56</v>
      </c>
      <c r="F383" t="s">
        <v>22</v>
      </c>
      <c r="G383">
        <v>-244627</v>
      </c>
      <c r="H383" t="s">
        <v>9</v>
      </c>
    </row>
    <row r="384" spans="2:8" x14ac:dyDescent="0.25">
      <c r="B384">
        <v>32</v>
      </c>
      <c r="C384" t="s">
        <v>43</v>
      </c>
      <c r="D384" s="1">
        <v>42047</v>
      </c>
      <c r="E384" s="1">
        <v>56</v>
      </c>
      <c r="F384" t="s">
        <v>22</v>
      </c>
      <c r="G384">
        <v>244627</v>
      </c>
      <c r="H384" t="s">
        <v>10</v>
      </c>
    </row>
    <row r="385" spans="2:8" x14ac:dyDescent="0.25">
      <c r="B385">
        <v>32</v>
      </c>
      <c r="C385" t="s">
        <v>43</v>
      </c>
      <c r="D385" s="1">
        <v>42047</v>
      </c>
      <c r="E385" s="1">
        <v>58</v>
      </c>
      <c r="F385" t="s">
        <v>23</v>
      </c>
      <c r="G385">
        <v>-460813</v>
      </c>
      <c r="H385" t="s">
        <v>9</v>
      </c>
    </row>
    <row r="386" spans="2:8" x14ac:dyDescent="0.25">
      <c r="B386">
        <v>32</v>
      </c>
      <c r="C386" t="s">
        <v>43</v>
      </c>
      <c r="D386" s="1">
        <v>42047</v>
      </c>
      <c r="E386" s="1">
        <v>58</v>
      </c>
      <c r="F386" t="s">
        <v>23</v>
      </c>
      <c r="G386">
        <v>460813</v>
      </c>
      <c r="H386" t="s">
        <v>10</v>
      </c>
    </row>
    <row r="387" spans="2:8" x14ac:dyDescent="0.25">
      <c r="B387">
        <v>32</v>
      </c>
      <c r="C387" t="s">
        <v>43</v>
      </c>
      <c r="D387" s="1">
        <v>42047</v>
      </c>
      <c r="E387" s="1">
        <v>60</v>
      </c>
      <c r="F387" t="s">
        <v>24</v>
      </c>
      <c r="G387">
        <v>-3116</v>
      </c>
      <c r="H387" t="s">
        <v>9</v>
      </c>
    </row>
    <row r="388" spans="2:8" x14ac:dyDescent="0.25">
      <c r="B388">
        <v>32</v>
      </c>
      <c r="C388" t="s">
        <v>43</v>
      </c>
      <c r="D388" s="1">
        <v>42047</v>
      </c>
      <c r="E388" s="1">
        <v>60</v>
      </c>
      <c r="F388" t="s">
        <v>24</v>
      </c>
      <c r="G388">
        <v>3116</v>
      </c>
      <c r="H388" t="s">
        <v>10</v>
      </c>
    </row>
    <row r="389" spans="2:8" x14ac:dyDescent="0.25">
      <c r="B389">
        <v>32</v>
      </c>
      <c r="C389" t="s">
        <v>43</v>
      </c>
      <c r="D389" s="1">
        <v>42047</v>
      </c>
      <c r="E389" s="1">
        <v>81</v>
      </c>
      <c r="F389" t="s">
        <v>25</v>
      </c>
      <c r="G389">
        <v>-2521</v>
      </c>
      <c r="H389" t="s">
        <v>9</v>
      </c>
    </row>
    <row r="390" spans="2:8" x14ac:dyDescent="0.25">
      <c r="B390">
        <v>32</v>
      </c>
      <c r="C390" t="s">
        <v>43</v>
      </c>
      <c r="D390" s="1">
        <v>42047</v>
      </c>
      <c r="E390" s="1">
        <v>81</v>
      </c>
      <c r="F390" t="s">
        <v>25</v>
      </c>
      <c r="G390">
        <v>2521</v>
      </c>
      <c r="H390" t="s">
        <v>10</v>
      </c>
    </row>
    <row r="391" spans="2:8" x14ac:dyDescent="0.25">
      <c r="B391">
        <v>32</v>
      </c>
      <c r="C391" t="s">
        <v>43</v>
      </c>
      <c r="D391" s="1">
        <v>42047</v>
      </c>
      <c r="E391" s="1">
        <v>98</v>
      </c>
      <c r="F391" t="s">
        <v>26</v>
      </c>
      <c r="G391">
        <v>-87353</v>
      </c>
      <c r="H391" t="s">
        <v>9</v>
      </c>
    </row>
    <row r="392" spans="2:8" x14ac:dyDescent="0.25">
      <c r="B392">
        <v>32</v>
      </c>
      <c r="C392" t="s">
        <v>43</v>
      </c>
      <c r="D392" s="1">
        <v>42047</v>
      </c>
      <c r="E392" s="1">
        <v>98</v>
      </c>
      <c r="F392" t="s">
        <v>26</v>
      </c>
      <c r="G392">
        <v>87353</v>
      </c>
      <c r="H392" t="s">
        <v>10</v>
      </c>
    </row>
    <row r="393" spans="2:8" x14ac:dyDescent="0.25">
      <c r="B393">
        <v>32</v>
      </c>
      <c r="C393" t="s">
        <v>43</v>
      </c>
      <c r="D393" s="1">
        <v>42047</v>
      </c>
      <c r="E393" s="1">
        <v>103</v>
      </c>
      <c r="F393" t="s">
        <v>27</v>
      </c>
      <c r="G393">
        <v>-177147</v>
      </c>
      <c r="H393" t="s">
        <v>9</v>
      </c>
    </row>
    <row r="394" spans="2:8" x14ac:dyDescent="0.25">
      <c r="B394">
        <v>32</v>
      </c>
      <c r="C394" t="s">
        <v>43</v>
      </c>
      <c r="D394" s="1">
        <v>42047</v>
      </c>
      <c r="E394" s="1">
        <v>103</v>
      </c>
      <c r="F394" t="s">
        <v>27</v>
      </c>
      <c r="G394">
        <v>177147</v>
      </c>
      <c r="H394" t="s">
        <v>10</v>
      </c>
    </row>
    <row r="395" spans="2:8" x14ac:dyDescent="0.25">
      <c r="B395">
        <v>32</v>
      </c>
      <c r="C395" t="s">
        <v>43</v>
      </c>
      <c r="D395" s="1">
        <v>42047</v>
      </c>
      <c r="E395" s="1">
        <v>108</v>
      </c>
      <c r="F395" t="s">
        <v>28</v>
      </c>
      <c r="G395">
        <v>-157674</v>
      </c>
      <c r="H395" t="s">
        <v>9</v>
      </c>
    </row>
    <row r="396" spans="2:8" x14ac:dyDescent="0.25">
      <c r="B396">
        <v>32</v>
      </c>
      <c r="C396" t="s">
        <v>43</v>
      </c>
      <c r="D396" s="1">
        <v>42047</v>
      </c>
      <c r="E396" s="1">
        <v>108</v>
      </c>
      <c r="F396" t="s">
        <v>28</v>
      </c>
      <c r="G396">
        <v>157674</v>
      </c>
      <c r="H396" t="s">
        <v>10</v>
      </c>
    </row>
    <row r="397" spans="2:8" x14ac:dyDescent="0.25">
      <c r="B397">
        <v>32</v>
      </c>
      <c r="C397" t="s">
        <v>43</v>
      </c>
      <c r="D397" s="1">
        <v>42047</v>
      </c>
      <c r="E397" s="1">
        <v>110</v>
      </c>
      <c r="F397" t="s">
        <v>29</v>
      </c>
      <c r="G397">
        <v>-43084</v>
      </c>
      <c r="H397" t="s">
        <v>9</v>
      </c>
    </row>
    <row r="398" spans="2:8" x14ac:dyDescent="0.25">
      <c r="B398">
        <v>32</v>
      </c>
      <c r="C398" t="s">
        <v>43</v>
      </c>
      <c r="D398" s="1">
        <v>42047</v>
      </c>
      <c r="E398" s="1">
        <v>110</v>
      </c>
      <c r="F398" t="s">
        <v>29</v>
      </c>
      <c r="G398">
        <v>43084</v>
      </c>
      <c r="H398" t="s">
        <v>10</v>
      </c>
    </row>
    <row r="399" spans="2:8" x14ac:dyDescent="0.25">
      <c r="B399">
        <v>51</v>
      </c>
      <c r="C399" t="s">
        <v>44</v>
      </c>
      <c r="D399" s="1">
        <v>42047</v>
      </c>
      <c r="E399" s="1">
        <v>1</v>
      </c>
      <c r="F399" t="s">
        <v>8</v>
      </c>
      <c r="G399">
        <v>-26257</v>
      </c>
      <c r="H399" t="s">
        <v>9</v>
      </c>
    </row>
    <row r="400" spans="2:8" x14ac:dyDescent="0.25">
      <c r="B400">
        <v>51</v>
      </c>
      <c r="C400" t="s">
        <v>44</v>
      </c>
      <c r="D400" s="1">
        <v>42047</v>
      </c>
      <c r="E400" s="1">
        <v>1</v>
      </c>
      <c r="F400" t="s">
        <v>8</v>
      </c>
      <c r="G400">
        <v>26257</v>
      </c>
      <c r="H400" t="s">
        <v>10</v>
      </c>
    </row>
    <row r="401" spans="2:8" x14ac:dyDescent="0.25">
      <c r="B401">
        <v>51</v>
      </c>
      <c r="C401" t="s">
        <v>44</v>
      </c>
      <c r="D401" s="1">
        <v>42047</v>
      </c>
      <c r="E401" s="1">
        <v>3</v>
      </c>
      <c r="F401" t="s">
        <v>11</v>
      </c>
      <c r="G401">
        <v>-1975741</v>
      </c>
      <c r="H401" t="s">
        <v>9</v>
      </c>
    </row>
    <row r="402" spans="2:8" x14ac:dyDescent="0.25">
      <c r="B402">
        <v>51</v>
      </c>
      <c r="C402" t="s">
        <v>44</v>
      </c>
      <c r="D402" s="1">
        <v>42047</v>
      </c>
      <c r="E402" s="1">
        <v>3</v>
      </c>
      <c r="F402" t="s">
        <v>11</v>
      </c>
      <c r="G402">
        <v>1975741</v>
      </c>
      <c r="H402" t="s">
        <v>10</v>
      </c>
    </row>
    <row r="403" spans="2:8" x14ac:dyDescent="0.25">
      <c r="B403">
        <v>51</v>
      </c>
      <c r="C403" t="s">
        <v>44</v>
      </c>
      <c r="D403" s="1">
        <v>42047</v>
      </c>
      <c r="E403" s="1">
        <v>4</v>
      </c>
      <c r="F403" t="s">
        <v>12</v>
      </c>
      <c r="G403">
        <v>-1250458</v>
      </c>
      <c r="H403" t="s">
        <v>9</v>
      </c>
    </row>
    <row r="404" spans="2:8" x14ac:dyDescent="0.25">
      <c r="B404">
        <v>51</v>
      </c>
      <c r="C404" t="s">
        <v>44</v>
      </c>
      <c r="D404" s="1">
        <v>42047</v>
      </c>
      <c r="E404" s="1">
        <v>4</v>
      </c>
      <c r="F404" t="s">
        <v>12</v>
      </c>
      <c r="G404">
        <v>1250458</v>
      </c>
      <c r="H404" t="s">
        <v>10</v>
      </c>
    </row>
    <row r="405" spans="2:8" x14ac:dyDescent="0.25">
      <c r="B405">
        <v>51</v>
      </c>
      <c r="C405" t="s">
        <v>44</v>
      </c>
      <c r="D405" s="1">
        <v>42047</v>
      </c>
      <c r="E405" s="1">
        <v>7</v>
      </c>
      <c r="F405" t="s">
        <v>13</v>
      </c>
      <c r="G405">
        <v>-68426145</v>
      </c>
      <c r="H405" t="s">
        <v>9</v>
      </c>
    </row>
    <row r="406" spans="2:8" x14ac:dyDescent="0.25">
      <c r="B406">
        <v>51</v>
      </c>
      <c r="C406" t="s">
        <v>44</v>
      </c>
      <c r="D406" s="1">
        <v>42047</v>
      </c>
      <c r="E406" s="1">
        <v>7</v>
      </c>
      <c r="F406" t="s">
        <v>13</v>
      </c>
      <c r="G406">
        <v>68426145</v>
      </c>
      <c r="H406" t="s">
        <v>10</v>
      </c>
    </row>
    <row r="407" spans="2:8" x14ac:dyDescent="0.25">
      <c r="B407">
        <v>51</v>
      </c>
      <c r="C407" t="s">
        <v>44</v>
      </c>
      <c r="D407" s="1">
        <v>42047</v>
      </c>
      <c r="E407" s="1">
        <v>8</v>
      </c>
      <c r="F407" t="s">
        <v>14</v>
      </c>
      <c r="G407">
        <v>-1411568</v>
      </c>
      <c r="H407" t="s">
        <v>9</v>
      </c>
    </row>
    <row r="408" spans="2:8" x14ac:dyDescent="0.25">
      <c r="B408">
        <v>51</v>
      </c>
      <c r="C408" t="s">
        <v>44</v>
      </c>
      <c r="D408" s="1">
        <v>42047</v>
      </c>
      <c r="E408" s="1">
        <v>8</v>
      </c>
      <c r="F408" t="s">
        <v>14</v>
      </c>
      <c r="G408">
        <v>1411568</v>
      </c>
      <c r="H408" t="s">
        <v>10</v>
      </c>
    </row>
    <row r="409" spans="2:8" x14ac:dyDescent="0.25">
      <c r="B409">
        <v>51</v>
      </c>
      <c r="C409" t="s">
        <v>44</v>
      </c>
      <c r="D409" s="1">
        <v>42047</v>
      </c>
      <c r="E409" s="1">
        <v>17</v>
      </c>
      <c r="F409" t="s">
        <v>15</v>
      </c>
      <c r="G409">
        <v>-712554</v>
      </c>
      <c r="H409" t="s">
        <v>9</v>
      </c>
    </row>
    <row r="410" spans="2:8" x14ac:dyDescent="0.25">
      <c r="B410">
        <v>51</v>
      </c>
      <c r="C410" t="s">
        <v>44</v>
      </c>
      <c r="D410" s="1">
        <v>42047</v>
      </c>
      <c r="E410" s="1">
        <v>17</v>
      </c>
      <c r="F410" t="s">
        <v>15</v>
      </c>
      <c r="G410">
        <v>712554</v>
      </c>
      <c r="H410" t="s">
        <v>10</v>
      </c>
    </row>
    <row r="411" spans="2:8" x14ac:dyDescent="0.25">
      <c r="B411">
        <v>51</v>
      </c>
      <c r="C411" t="s">
        <v>44</v>
      </c>
      <c r="D411" s="1">
        <v>42047</v>
      </c>
      <c r="E411" s="1">
        <v>24</v>
      </c>
      <c r="F411" t="s">
        <v>16</v>
      </c>
      <c r="G411">
        <v>-1064257</v>
      </c>
      <c r="H411" t="s">
        <v>9</v>
      </c>
    </row>
    <row r="412" spans="2:8" x14ac:dyDescent="0.25">
      <c r="B412">
        <v>51</v>
      </c>
      <c r="C412" t="s">
        <v>44</v>
      </c>
      <c r="D412" s="1">
        <v>42047</v>
      </c>
      <c r="E412" s="1">
        <v>24</v>
      </c>
      <c r="F412" t="s">
        <v>16</v>
      </c>
      <c r="G412">
        <v>1064257</v>
      </c>
      <c r="H412" t="s">
        <v>10</v>
      </c>
    </row>
    <row r="413" spans="2:8" x14ac:dyDescent="0.25">
      <c r="B413">
        <v>51</v>
      </c>
      <c r="C413" t="s">
        <v>44</v>
      </c>
      <c r="D413" s="1">
        <v>42047</v>
      </c>
      <c r="E413" s="1">
        <v>28</v>
      </c>
      <c r="F413" t="s">
        <v>17</v>
      </c>
      <c r="G413">
        <v>-1152328</v>
      </c>
      <c r="H413" t="s">
        <v>9</v>
      </c>
    </row>
    <row r="414" spans="2:8" x14ac:dyDescent="0.25">
      <c r="B414">
        <v>51</v>
      </c>
      <c r="C414" t="s">
        <v>44</v>
      </c>
      <c r="D414" s="1">
        <v>42047</v>
      </c>
      <c r="E414" s="1">
        <v>28</v>
      </c>
      <c r="F414" t="s">
        <v>17</v>
      </c>
      <c r="G414">
        <v>1152328</v>
      </c>
      <c r="H414" t="s">
        <v>10</v>
      </c>
    </row>
    <row r="415" spans="2:8" x14ac:dyDescent="0.25">
      <c r="B415">
        <v>51</v>
      </c>
      <c r="C415" t="s">
        <v>44</v>
      </c>
      <c r="D415" s="1">
        <v>42047</v>
      </c>
      <c r="E415" s="1">
        <v>30</v>
      </c>
      <c r="F415" t="s">
        <v>18</v>
      </c>
      <c r="G415">
        <v>-6323848</v>
      </c>
      <c r="H415" t="s">
        <v>10</v>
      </c>
    </row>
    <row r="416" spans="2:8" x14ac:dyDescent="0.25">
      <c r="B416">
        <v>51</v>
      </c>
      <c r="C416" t="s">
        <v>44</v>
      </c>
      <c r="D416" s="1">
        <v>42047</v>
      </c>
      <c r="E416" s="1">
        <v>30</v>
      </c>
      <c r="F416" t="s">
        <v>18</v>
      </c>
      <c r="G416">
        <v>6323848</v>
      </c>
      <c r="H416" t="s">
        <v>9</v>
      </c>
    </row>
    <row r="417" spans="2:8" x14ac:dyDescent="0.25">
      <c r="B417">
        <v>51</v>
      </c>
      <c r="C417" t="s">
        <v>44</v>
      </c>
      <c r="D417" s="1">
        <v>42047</v>
      </c>
      <c r="E417" s="1">
        <v>44</v>
      </c>
      <c r="F417" t="s">
        <v>45</v>
      </c>
      <c r="G417">
        <v>-41</v>
      </c>
      <c r="H417" t="s">
        <v>9</v>
      </c>
    </row>
    <row r="418" spans="2:8" x14ac:dyDescent="0.25">
      <c r="B418">
        <v>51</v>
      </c>
      <c r="C418" t="s">
        <v>44</v>
      </c>
      <c r="D418" s="1">
        <v>42047</v>
      </c>
      <c r="E418" s="1">
        <v>44</v>
      </c>
      <c r="F418" t="s">
        <v>45</v>
      </c>
      <c r="G418">
        <v>41</v>
      </c>
      <c r="H418" t="s">
        <v>10</v>
      </c>
    </row>
    <row r="419" spans="2:8" x14ac:dyDescent="0.25">
      <c r="B419">
        <v>51</v>
      </c>
      <c r="C419" t="s">
        <v>44</v>
      </c>
      <c r="D419" s="1">
        <v>42047</v>
      </c>
      <c r="E419" s="1">
        <v>46</v>
      </c>
      <c r="F419" t="s">
        <v>19</v>
      </c>
      <c r="G419">
        <v>-681958</v>
      </c>
      <c r="H419" t="s">
        <v>9</v>
      </c>
    </row>
    <row r="420" spans="2:8" x14ac:dyDescent="0.25">
      <c r="B420">
        <v>51</v>
      </c>
      <c r="C420" t="s">
        <v>44</v>
      </c>
      <c r="D420" s="1">
        <v>42047</v>
      </c>
      <c r="E420" s="1">
        <v>46</v>
      </c>
      <c r="F420" t="s">
        <v>19</v>
      </c>
      <c r="G420">
        <v>681958</v>
      </c>
      <c r="H420" t="s">
        <v>10</v>
      </c>
    </row>
    <row r="421" spans="2:8" x14ac:dyDescent="0.25">
      <c r="B421">
        <v>51</v>
      </c>
      <c r="C421" t="s">
        <v>44</v>
      </c>
      <c r="D421" s="1">
        <v>42047</v>
      </c>
      <c r="E421" s="1">
        <v>49</v>
      </c>
      <c r="F421" t="s">
        <v>20</v>
      </c>
      <c r="G421">
        <v>-184010</v>
      </c>
      <c r="H421" t="s">
        <v>9</v>
      </c>
    </row>
    <row r="422" spans="2:8" x14ac:dyDescent="0.25">
      <c r="B422">
        <v>51</v>
      </c>
      <c r="C422" t="s">
        <v>44</v>
      </c>
      <c r="D422" s="1">
        <v>42047</v>
      </c>
      <c r="E422" s="1">
        <v>49</v>
      </c>
      <c r="F422" t="s">
        <v>20</v>
      </c>
      <c r="G422">
        <v>184010</v>
      </c>
      <c r="H422" t="s">
        <v>10</v>
      </c>
    </row>
    <row r="423" spans="2:8" x14ac:dyDescent="0.25">
      <c r="B423">
        <v>51</v>
      </c>
      <c r="C423" t="s">
        <v>44</v>
      </c>
      <c r="D423" s="1">
        <v>42047</v>
      </c>
      <c r="E423" s="1">
        <v>52</v>
      </c>
      <c r="F423" t="s">
        <v>21</v>
      </c>
      <c r="G423">
        <v>-855586</v>
      </c>
      <c r="H423" t="s">
        <v>9</v>
      </c>
    </row>
    <row r="424" spans="2:8" x14ac:dyDescent="0.25">
      <c r="B424">
        <v>51</v>
      </c>
      <c r="C424" t="s">
        <v>44</v>
      </c>
      <c r="D424" s="1">
        <v>42047</v>
      </c>
      <c r="E424" s="1">
        <v>52</v>
      </c>
      <c r="F424" t="s">
        <v>21</v>
      </c>
      <c r="G424">
        <v>855586</v>
      </c>
      <c r="H424" t="s">
        <v>10</v>
      </c>
    </row>
    <row r="425" spans="2:8" x14ac:dyDescent="0.25">
      <c r="B425">
        <v>51</v>
      </c>
      <c r="C425" t="s">
        <v>44</v>
      </c>
      <c r="D425" s="1">
        <v>42047</v>
      </c>
      <c r="E425" s="1">
        <v>56</v>
      </c>
      <c r="F425" t="s">
        <v>22</v>
      </c>
      <c r="G425">
        <v>-4071708</v>
      </c>
      <c r="H425" t="s">
        <v>9</v>
      </c>
    </row>
    <row r="426" spans="2:8" x14ac:dyDescent="0.25">
      <c r="B426">
        <v>51</v>
      </c>
      <c r="C426" t="s">
        <v>44</v>
      </c>
      <c r="D426" s="1">
        <v>42047</v>
      </c>
      <c r="E426" s="1">
        <v>56</v>
      </c>
      <c r="F426" t="s">
        <v>22</v>
      </c>
      <c r="G426">
        <v>4071708</v>
      </c>
      <c r="H426" t="s">
        <v>10</v>
      </c>
    </row>
    <row r="427" spans="2:8" x14ac:dyDescent="0.25">
      <c r="B427">
        <v>51</v>
      </c>
      <c r="C427" t="s">
        <v>44</v>
      </c>
      <c r="D427" s="1">
        <v>42047</v>
      </c>
      <c r="E427" s="1">
        <v>58</v>
      </c>
      <c r="F427" t="s">
        <v>23</v>
      </c>
      <c r="G427">
        <v>-17351969</v>
      </c>
      <c r="H427" t="s">
        <v>9</v>
      </c>
    </row>
    <row r="428" spans="2:8" x14ac:dyDescent="0.25">
      <c r="B428">
        <v>51</v>
      </c>
      <c r="C428" t="s">
        <v>44</v>
      </c>
      <c r="D428" s="1">
        <v>42047</v>
      </c>
      <c r="E428" s="1">
        <v>58</v>
      </c>
      <c r="F428" t="s">
        <v>23</v>
      </c>
      <c r="G428">
        <v>17351969</v>
      </c>
      <c r="H428" t="s">
        <v>10</v>
      </c>
    </row>
    <row r="429" spans="2:8" x14ac:dyDescent="0.25">
      <c r="B429">
        <v>51</v>
      </c>
      <c r="C429" t="s">
        <v>44</v>
      </c>
      <c r="D429" s="1">
        <v>42047</v>
      </c>
      <c r="E429" s="1">
        <v>60</v>
      </c>
      <c r="F429" t="s">
        <v>24</v>
      </c>
      <c r="G429">
        <v>-132609</v>
      </c>
      <c r="H429" t="s">
        <v>9</v>
      </c>
    </row>
    <row r="430" spans="2:8" x14ac:dyDescent="0.25">
      <c r="B430">
        <v>51</v>
      </c>
      <c r="C430" t="s">
        <v>44</v>
      </c>
      <c r="D430" s="1">
        <v>42047</v>
      </c>
      <c r="E430" s="1">
        <v>60</v>
      </c>
      <c r="F430" t="s">
        <v>24</v>
      </c>
      <c r="G430">
        <v>132609</v>
      </c>
      <c r="H430" t="s">
        <v>10</v>
      </c>
    </row>
    <row r="431" spans="2:8" x14ac:dyDescent="0.25">
      <c r="B431">
        <v>51</v>
      </c>
      <c r="C431" t="s">
        <v>44</v>
      </c>
      <c r="D431" s="1">
        <v>42047</v>
      </c>
      <c r="E431" s="1">
        <v>81</v>
      </c>
      <c r="F431" t="s">
        <v>25</v>
      </c>
      <c r="G431">
        <v>-334380</v>
      </c>
      <c r="H431" t="s">
        <v>9</v>
      </c>
    </row>
    <row r="432" spans="2:8" x14ac:dyDescent="0.25">
      <c r="B432">
        <v>51</v>
      </c>
      <c r="C432" t="s">
        <v>44</v>
      </c>
      <c r="D432" s="1">
        <v>42047</v>
      </c>
      <c r="E432" s="1">
        <v>81</v>
      </c>
      <c r="F432" t="s">
        <v>25</v>
      </c>
      <c r="G432">
        <v>334380</v>
      </c>
      <c r="H432" t="s">
        <v>10</v>
      </c>
    </row>
    <row r="433" spans="2:8" x14ac:dyDescent="0.25">
      <c r="B433">
        <v>51</v>
      </c>
      <c r="C433" t="s">
        <v>44</v>
      </c>
      <c r="D433" s="1">
        <v>42047</v>
      </c>
      <c r="E433" s="1">
        <v>83</v>
      </c>
      <c r="F433" t="s">
        <v>46</v>
      </c>
      <c r="G433">
        <v>-2239</v>
      </c>
      <c r="H433" t="s">
        <v>9</v>
      </c>
    </row>
    <row r="434" spans="2:8" x14ac:dyDescent="0.25">
      <c r="B434">
        <v>51</v>
      </c>
      <c r="C434" t="s">
        <v>44</v>
      </c>
      <c r="D434" s="1">
        <v>42047</v>
      </c>
      <c r="E434" s="1">
        <v>83</v>
      </c>
      <c r="F434" t="s">
        <v>46</v>
      </c>
      <c r="G434">
        <v>2239</v>
      </c>
      <c r="H434" t="s">
        <v>10</v>
      </c>
    </row>
    <row r="435" spans="2:8" x14ac:dyDescent="0.25">
      <c r="B435">
        <v>51</v>
      </c>
      <c r="C435" t="s">
        <v>44</v>
      </c>
      <c r="D435" s="1">
        <v>42047</v>
      </c>
      <c r="E435" s="1">
        <v>87</v>
      </c>
      <c r="F435" t="s">
        <v>47</v>
      </c>
      <c r="G435">
        <v>-146</v>
      </c>
      <c r="H435" t="s">
        <v>9</v>
      </c>
    </row>
    <row r="436" spans="2:8" x14ac:dyDescent="0.25">
      <c r="B436">
        <v>51</v>
      </c>
      <c r="C436" t="s">
        <v>44</v>
      </c>
      <c r="D436" s="1">
        <v>42047</v>
      </c>
      <c r="E436" s="1">
        <v>87</v>
      </c>
      <c r="F436" t="s">
        <v>47</v>
      </c>
      <c r="G436">
        <v>146</v>
      </c>
      <c r="H436" t="s">
        <v>10</v>
      </c>
    </row>
    <row r="437" spans="2:8" x14ac:dyDescent="0.25">
      <c r="B437">
        <v>51</v>
      </c>
      <c r="C437" t="s">
        <v>44</v>
      </c>
      <c r="D437" s="1">
        <v>42047</v>
      </c>
      <c r="E437" s="1">
        <v>95</v>
      </c>
      <c r="F437" t="s">
        <v>48</v>
      </c>
      <c r="G437">
        <v>-14</v>
      </c>
      <c r="H437" t="s">
        <v>9</v>
      </c>
    </row>
    <row r="438" spans="2:8" x14ac:dyDescent="0.25">
      <c r="B438">
        <v>51</v>
      </c>
      <c r="C438" t="s">
        <v>44</v>
      </c>
      <c r="D438" s="1">
        <v>42047</v>
      </c>
      <c r="E438" s="1">
        <v>95</v>
      </c>
      <c r="F438" t="s">
        <v>48</v>
      </c>
      <c r="G438">
        <v>14</v>
      </c>
      <c r="H438" t="s">
        <v>10</v>
      </c>
    </row>
    <row r="439" spans="2:8" x14ac:dyDescent="0.25">
      <c r="B439">
        <v>51</v>
      </c>
      <c r="C439" t="s">
        <v>44</v>
      </c>
      <c r="D439" s="1">
        <v>42047</v>
      </c>
      <c r="E439" s="1">
        <v>98</v>
      </c>
      <c r="F439" t="s">
        <v>26</v>
      </c>
      <c r="G439">
        <v>-2103002</v>
      </c>
      <c r="H439" t="s">
        <v>9</v>
      </c>
    </row>
    <row r="440" spans="2:8" x14ac:dyDescent="0.25">
      <c r="B440">
        <v>51</v>
      </c>
      <c r="C440" t="s">
        <v>44</v>
      </c>
      <c r="D440" s="1">
        <v>42047</v>
      </c>
      <c r="E440" s="1">
        <v>98</v>
      </c>
      <c r="F440" t="s">
        <v>26</v>
      </c>
      <c r="G440">
        <v>2103002</v>
      </c>
      <c r="H440" t="s">
        <v>10</v>
      </c>
    </row>
    <row r="441" spans="2:8" x14ac:dyDescent="0.25">
      <c r="B441">
        <v>51</v>
      </c>
      <c r="C441" t="s">
        <v>44</v>
      </c>
      <c r="D441" s="1">
        <v>42047</v>
      </c>
      <c r="E441" s="1">
        <v>99</v>
      </c>
      <c r="F441" t="s">
        <v>49</v>
      </c>
      <c r="G441">
        <v>-9</v>
      </c>
      <c r="H441" t="s">
        <v>9</v>
      </c>
    </row>
    <row r="442" spans="2:8" x14ac:dyDescent="0.25">
      <c r="B442">
        <v>51</v>
      </c>
      <c r="C442" t="s">
        <v>44</v>
      </c>
      <c r="D442" s="1">
        <v>42047</v>
      </c>
      <c r="E442" s="1">
        <v>99</v>
      </c>
      <c r="F442" t="s">
        <v>49</v>
      </c>
      <c r="G442">
        <v>9</v>
      </c>
      <c r="H442" t="s">
        <v>10</v>
      </c>
    </row>
    <row r="443" spans="2:8" x14ac:dyDescent="0.25">
      <c r="B443">
        <v>51</v>
      </c>
      <c r="C443" t="s">
        <v>44</v>
      </c>
      <c r="D443" s="1">
        <v>42047</v>
      </c>
      <c r="E443" s="1">
        <v>100</v>
      </c>
      <c r="F443" t="s">
        <v>50</v>
      </c>
      <c r="G443">
        <v>-852</v>
      </c>
      <c r="H443" t="s">
        <v>9</v>
      </c>
    </row>
    <row r="444" spans="2:8" x14ac:dyDescent="0.25">
      <c r="B444">
        <v>51</v>
      </c>
      <c r="C444" t="s">
        <v>44</v>
      </c>
      <c r="D444" s="1">
        <v>42047</v>
      </c>
      <c r="E444" s="1">
        <v>100</v>
      </c>
      <c r="F444" t="s">
        <v>50</v>
      </c>
      <c r="G444">
        <v>852</v>
      </c>
      <c r="H444" t="s">
        <v>10</v>
      </c>
    </row>
    <row r="445" spans="2:8" x14ac:dyDescent="0.25">
      <c r="B445">
        <v>51</v>
      </c>
      <c r="C445" t="s">
        <v>44</v>
      </c>
      <c r="D445" s="1">
        <v>42047</v>
      </c>
      <c r="E445" s="1">
        <v>101</v>
      </c>
      <c r="F445" t="s">
        <v>51</v>
      </c>
      <c r="G445">
        <v>-96</v>
      </c>
      <c r="H445" t="s">
        <v>9</v>
      </c>
    </row>
    <row r="446" spans="2:8" x14ac:dyDescent="0.25">
      <c r="B446">
        <v>51</v>
      </c>
      <c r="C446" t="s">
        <v>44</v>
      </c>
      <c r="D446" s="1">
        <v>42047</v>
      </c>
      <c r="E446" s="1">
        <v>101</v>
      </c>
      <c r="F446" t="s">
        <v>51</v>
      </c>
      <c r="G446">
        <v>96</v>
      </c>
      <c r="H446" t="s">
        <v>10</v>
      </c>
    </row>
    <row r="447" spans="2:8" x14ac:dyDescent="0.25">
      <c r="B447">
        <v>51</v>
      </c>
      <c r="C447" t="s">
        <v>44</v>
      </c>
      <c r="D447" s="1">
        <v>42047</v>
      </c>
      <c r="E447" s="1">
        <v>103</v>
      </c>
      <c r="F447" t="s">
        <v>27</v>
      </c>
      <c r="G447">
        <v>-2779829</v>
      </c>
      <c r="H447" t="s">
        <v>9</v>
      </c>
    </row>
    <row r="448" spans="2:8" x14ac:dyDescent="0.25">
      <c r="B448">
        <v>51</v>
      </c>
      <c r="C448" t="s">
        <v>44</v>
      </c>
      <c r="D448" s="1">
        <v>42047</v>
      </c>
      <c r="E448" s="1">
        <v>103</v>
      </c>
      <c r="F448" t="s">
        <v>27</v>
      </c>
      <c r="G448">
        <v>2779829</v>
      </c>
      <c r="H448" t="s">
        <v>10</v>
      </c>
    </row>
    <row r="449" spans="2:8" x14ac:dyDescent="0.25">
      <c r="B449">
        <v>51</v>
      </c>
      <c r="C449" t="s">
        <v>44</v>
      </c>
      <c r="D449" s="1">
        <v>42047</v>
      </c>
      <c r="E449" s="1">
        <v>108</v>
      </c>
      <c r="F449" t="s">
        <v>28</v>
      </c>
      <c r="G449">
        <v>-2312904</v>
      </c>
      <c r="H449" t="s">
        <v>9</v>
      </c>
    </row>
    <row r="450" spans="2:8" x14ac:dyDescent="0.25">
      <c r="B450">
        <v>51</v>
      </c>
      <c r="C450" t="s">
        <v>44</v>
      </c>
      <c r="D450" s="1">
        <v>42047</v>
      </c>
      <c r="E450" s="1">
        <v>108</v>
      </c>
      <c r="F450" t="s">
        <v>28</v>
      </c>
      <c r="G450">
        <v>2312904</v>
      </c>
      <c r="H450" t="s">
        <v>10</v>
      </c>
    </row>
    <row r="451" spans="2:8" x14ac:dyDescent="0.25">
      <c r="B451">
        <v>51</v>
      </c>
      <c r="C451" t="s">
        <v>44</v>
      </c>
      <c r="D451" s="1">
        <v>42047</v>
      </c>
      <c r="E451" s="1">
        <v>110</v>
      </c>
      <c r="F451" t="s">
        <v>29</v>
      </c>
      <c r="G451">
        <v>-1435930</v>
      </c>
      <c r="H451" t="s">
        <v>9</v>
      </c>
    </row>
    <row r="452" spans="2:8" x14ac:dyDescent="0.25">
      <c r="B452">
        <v>51</v>
      </c>
      <c r="C452" t="s">
        <v>44</v>
      </c>
      <c r="D452" s="1">
        <v>42047</v>
      </c>
      <c r="E452" s="1">
        <v>110</v>
      </c>
      <c r="F452" t="s">
        <v>29</v>
      </c>
      <c r="G452">
        <v>1435930</v>
      </c>
      <c r="H452" t="s">
        <v>10</v>
      </c>
    </row>
    <row r="453" spans="2:8" x14ac:dyDescent="0.25">
      <c r="B453">
        <v>51</v>
      </c>
      <c r="C453" t="s">
        <v>44</v>
      </c>
      <c r="D453" s="1">
        <v>42047</v>
      </c>
      <c r="E453" s="1">
        <v>406</v>
      </c>
      <c r="F453" t="s">
        <v>52</v>
      </c>
      <c r="G453">
        <v>-5243805</v>
      </c>
      <c r="H453" t="s">
        <v>10</v>
      </c>
    </row>
    <row r="454" spans="2:8" x14ac:dyDescent="0.25">
      <c r="B454">
        <v>51</v>
      </c>
      <c r="C454" t="s">
        <v>44</v>
      </c>
      <c r="D454" s="1">
        <v>42047</v>
      </c>
      <c r="E454" s="1">
        <v>406</v>
      </c>
      <c r="F454" t="s">
        <v>52</v>
      </c>
      <c r="G454">
        <v>5243805</v>
      </c>
      <c r="H454" t="s">
        <v>9</v>
      </c>
    </row>
    <row r="455" spans="2:8" x14ac:dyDescent="0.25">
      <c r="B455">
        <v>52</v>
      </c>
      <c r="C455" t="s">
        <v>53</v>
      </c>
      <c r="D455" s="1">
        <v>42047</v>
      </c>
      <c r="E455" s="1">
        <v>1</v>
      </c>
      <c r="F455" t="s">
        <v>8</v>
      </c>
      <c r="G455">
        <v>-9111</v>
      </c>
      <c r="H455" t="s">
        <v>9</v>
      </c>
    </row>
    <row r="456" spans="2:8" x14ac:dyDescent="0.25">
      <c r="B456">
        <v>52</v>
      </c>
      <c r="C456" t="s">
        <v>53</v>
      </c>
      <c r="D456" s="1">
        <v>42047</v>
      </c>
      <c r="E456" s="1">
        <v>1</v>
      </c>
      <c r="F456" t="s">
        <v>8</v>
      </c>
      <c r="G456">
        <v>9111</v>
      </c>
      <c r="H456" t="s">
        <v>10</v>
      </c>
    </row>
    <row r="457" spans="2:8" x14ac:dyDescent="0.25">
      <c r="B457">
        <v>52</v>
      </c>
      <c r="C457" t="s">
        <v>53</v>
      </c>
      <c r="D457" s="1">
        <v>42047</v>
      </c>
      <c r="E457" s="1">
        <v>3</v>
      </c>
      <c r="F457" t="s">
        <v>11</v>
      </c>
      <c r="G457">
        <v>-489031</v>
      </c>
      <c r="H457" t="s">
        <v>9</v>
      </c>
    </row>
    <row r="458" spans="2:8" x14ac:dyDescent="0.25">
      <c r="B458">
        <v>52</v>
      </c>
      <c r="C458" t="s">
        <v>53</v>
      </c>
      <c r="D458" s="1">
        <v>42047</v>
      </c>
      <c r="E458" s="1">
        <v>3</v>
      </c>
      <c r="F458" t="s">
        <v>11</v>
      </c>
      <c r="G458">
        <v>489031</v>
      </c>
      <c r="H458" t="s">
        <v>10</v>
      </c>
    </row>
    <row r="459" spans="2:8" x14ac:dyDescent="0.25">
      <c r="B459">
        <v>52</v>
      </c>
      <c r="C459" t="s">
        <v>53</v>
      </c>
      <c r="D459" s="1">
        <v>42047</v>
      </c>
      <c r="E459" s="1">
        <v>4</v>
      </c>
      <c r="F459" t="s">
        <v>12</v>
      </c>
      <c r="G459">
        <v>-7027651</v>
      </c>
      <c r="H459" t="s">
        <v>9</v>
      </c>
    </row>
    <row r="460" spans="2:8" x14ac:dyDescent="0.25">
      <c r="B460">
        <v>52</v>
      </c>
      <c r="C460" t="s">
        <v>53</v>
      </c>
      <c r="D460" s="1">
        <v>42047</v>
      </c>
      <c r="E460" s="1">
        <v>4</v>
      </c>
      <c r="F460" t="s">
        <v>12</v>
      </c>
      <c r="G460">
        <v>7027651</v>
      </c>
      <c r="H460" t="s">
        <v>10</v>
      </c>
    </row>
    <row r="461" spans="2:8" x14ac:dyDescent="0.25">
      <c r="B461">
        <v>52</v>
      </c>
      <c r="C461" t="s">
        <v>53</v>
      </c>
      <c r="D461" s="1">
        <v>42047</v>
      </c>
      <c r="E461" s="1">
        <v>7</v>
      </c>
      <c r="F461" t="s">
        <v>13</v>
      </c>
      <c r="G461">
        <v>-290129641</v>
      </c>
      <c r="H461" t="s">
        <v>9</v>
      </c>
    </row>
    <row r="462" spans="2:8" x14ac:dyDescent="0.25">
      <c r="B462">
        <v>52</v>
      </c>
      <c r="C462" t="s">
        <v>53</v>
      </c>
      <c r="D462" s="1">
        <v>42047</v>
      </c>
      <c r="E462" s="1">
        <v>7</v>
      </c>
      <c r="F462" t="s">
        <v>13</v>
      </c>
      <c r="G462">
        <v>290129641</v>
      </c>
      <c r="H462" t="s">
        <v>10</v>
      </c>
    </row>
    <row r="463" spans="2:8" x14ac:dyDescent="0.25">
      <c r="B463">
        <v>52</v>
      </c>
      <c r="C463" t="s">
        <v>53</v>
      </c>
      <c r="D463" s="1">
        <v>42047</v>
      </c>
      <c r="E463" s="1">
        <v>8</v>
      </c>
      <c r="F463" t="s">
        <v>14</v>
      </c>
      <c r="G463">
        <v>-571035</v>
      </c>
      <c r="H463" t="s">
        <v>9</v>
      </c>
    </row>
    <row r="464" spans="2:8" x14ac:dyDescent="0.25">
      <c r="B464">
        <v>52</v>
      </c>
      <c r="C464" t="s">
        <v>53</v>
      </c>
      <c r="D464" s="1">
        <v>42047</v>
      </c>
      <c r="E464" s="1">
        <v>8</v>
      </c>
      <c r="F464" t="s">
        <v>14</v>
      </c>
      <c r="G464">
        <v>571035</v>
      </c>
      <c r="H464" t="s">
        <v>10</v>
      </c>
    </row>
    <row r="465" spans="2:8" x14ac:dyDescent="0.25">
      <c r="B465">
        <v>52</v>
      </c>
      <c r="C465" t="s">
        <v>53</v>
      </c>
      <c r="D465" s="1">
        <v>42047</v>
      </c>
      <c r="E465" s="1">
        <v>17</v>
      </c>
      <c r="F465" t="s">
        <v>15</v>
      </c>
      <c r="G465">
        <v>-98073</v>
      </c>
      <c r="H465" t="s">
        <v>9</v>
      </c>
    </row>
    <row r="466" spans="2:8" x14ac:dyDescent="0.25">
      <c r="B466">
        <v>52</v>
      </c>
      <c r="C466" t="s">
        <v>53</v>
      </c>
      <c r="D466" s="1">
        <v>42047</v>
      </c>
      <c r="E466" s="1">
        <v>17</v>
      </c>
      <c r="F466" t="s">
        <v>15</v>
      </c>
      <c r="G466">
        <v>98073</v>
      </c>
      <c r="H466" t="s">
        <v>10</v>
      </c>
    </row>
    <row r="467" spans="2:8" x14ac:dyDescent="0.25">
      <c r="B467">
        <v>52</v>
      </c>
      <c r="C467" t="s">
        <v>53</v>
      </c>
      <c r="D467" s="1">
        <v>42047</v>
      </c>
      <c r="E467" s="1">
        <v>24</v>
      </c>
      <c r="F467" t="s">
        <v>16</v>
      </c>
      <c r="G467">
        <v>-391341</v>
      </c>
      <c r="H467" t="s">
        <v>9</v>
      </c>
    </row>
    <row r="468" spans="2:8" x14ac:dyDescent="0.25">
      <c r="B468">
        <v>52</v>
      </c>
      <c r="C468" t="s">
        <v>53</v>
      </c>
      <c r="D468" s="1">
        <v>42047</v>
      </c>
      <c r="E468" s="1">
        <v>24</v>
      </c>
      <c r="F468" t="s">
        <v>16</v>
      </c>
      <c r="G468">
        <v>391341</v>
      </c>
      <c r="H468" t="s">
        <v>10</v>
      </c>
    </row>
    <row r="469" spans="2:8" x14ac:dyDescent="0.25">
      <c r="B469">
        <v>52</v>
      </c>
      <c r="C469" t="s">
        <v>53</v>
      </c>
      <c r="D469" s="1">
        <v>42047</v>
      </c>
      <c r="E469" s="1">
        <v>28</v>
      </c>
      <c r="F469" t="s">
        <v>17</v>
      </c>
      <c r="G469">
        <v>-301137</v>
      </c>
      <c r="H469" t="s">
        <v>9</v>
      </c>
    </row>
    <row r="470" spans="2:8" x14ac:dyDescent="0.25">
      <c r="B470">
        <v>52</v>
      </c>
      <c r="C470" t="s">
        <v>53</v>
      </c>
      <c r="D470" s="1">
        <v>42047</v>
      </c>
      <c r="E470" s="1">
        <v>28</v>
      </c>
      <c r="F470" t="s">
        <v>17</v>
      </c>
      <c r="G470">
        <v>301137</v>
      </c>
      <c r="H470" t="s">
        <v>10</v>
      </c>
    </row>
    <row r="471" spans="2:8" x14ac:dyDescent="0.25">
      <c r="B471">
        <v>52</v>
      </c>
      <c r="C471" t="s">
        <v>53</v>
      </c>
      <c r="D471" s="1">
        <v>42047</v>
      </c>
      <c r="E471" s="1">
        <v>30</v>
      </c>
      <c r="F471" t="s">
        <v>18</v>
      </c>
      <c r="G471">
        <v>-2326403</v>
      </c>
      <c r="H471" t="s">
        <v>10</v>
      </c>
    </row>
    <row r="472" spans="2:8" x14ac:dyDescent="0.25">
      <c r="B472">
        <v>52</v>
      </c>
      <c r="C472" t="s">
        <v>53</v>
      </c>
      <c r="D472" s="1">
        <v>42047</v>
      </c>
      <c r="E472" s="1">
        <v>30</v>
      </c>
      <c r="F472" t="s">
        <v>18</v>
      </c>
      <c r="G472">
        <v>2326403</v>
      </c>
      <c r="H472" t="s">
        <v>9</v>
      </c>
    </row>
    <row r="473" spans="2:8" x14ac:dyDescent="0.25">
      <c r="B473">
        <v>52</v>
      </c>
      <c r="C473" t="s">
        <v>53</v>
      </c>
      <c r="D473" s="1">
        <v>42047</v>
      </c>
      <c r="E473" s="1">
        <v>46</v>
      </c>
      <c r="F473" t="s">
        <v>19</v>
      </c>
      <c r="G473">
        <v>-2259551</v>
      </c>
      <c r="H473" t="s">
        <v>9</v>
      </c>
    </row>
    <row r="474" spans="2:8" x14ac:dyDescent="0.25">
      <c r="B474">
        <v>52</v>
      </c>
      <c r="C474" t="s">
        <v>53</v>
      </c>
      <c r="D474" s="1">
        <v>42047</v>
      </c>
      <c r="E474" s="1">
        <v>46</v>
      </c>
      <c r="F474" t="s">
        <v>19</v>
      </c>
      <c r="G474">
        <v>2259551</v>
      </c>
      <c r="H474" t="s">
        <v>10</v>
      </c>
    </row>
    <row r="475" spans="2:8" x14ac:dyDescent="0.25">
      <c r="B475">
        <v>52</v>
      </c>
      <c r="C475" t="s">
        <v>53</v>
      </c>
      <c r="D475" s="1">
        <v>42047</v>
      </c>
      <c r="E475" s="1">
        <v>49</v>
      </c>
      <c r="F475" t="s">
        <v>20</v>
      </c>
      <c r="G475">
        <v>-733760</v>
      </c>
      <c r="H475" t="s">
        <v>9</v>
      </c>
    </row>
    <row r="476" spans="2:8" x14ac:dyDescent="0.25">
      <c r="B476">
        <v>52</v>
      </c>
      <c r="C476" t="s">
        <v>53</v>
      </c>
      <c r="D476" s="1">
        <v>42047</v>
      </c>
      <c r="E476" s="1">
        <v>49</v>
      </c>
      <c r="F476" t="s">
        <v>20</v>
      </c>
      <c r="G476">
        <v>733760</v>
      </c>
      <c r="H476" t="s">
        <v>10</v>
      </c>
    </row>
    <row r="477" spans="2:8" x14ac:dyDescent="0.25">
      <c r="B477">
        <v>52</v>
      </c>
      <c r="C477" t="s">
        <v>53</v>
      </c>
      <c r="D477" s="1">
        <v>42047</v>
      </c>
      <c r="E477" s="1">
        <v>52</v>
      </c>
      <c r="F477" t="s">
        <v>21</v>
      </c>
      <c r="G477">
        <v>-253533</v>
      </c>
      <c r="H477" t="s">
        <v>9</v>
      </c>
    </row>
    <row r="478" spans="2:8" x14ac:dyDescent="0.25">
      <c r="B478">
        <v>52</v>
      </c>
      <c r="C478" t="s">
        <v>53</v>
      </c>
      <c r="D478" s="1">
        <v>42047</v>
      </c>
      <c r="E478" s="1">
        <v>52</v>
      </c>
      <c r="F478" t="s">
        <v>21</v>
      </c>
      <c r="G478">
        <v>253533</v>
      </c>
      <c r="H478" t="s">
        <v>10</v>
      </c>
    </row>
    <row r="479" spans="2:8" x14ac:dyDescent="0.25">
      <c r="B479">
        <v>52</v>
      </c>
      <c r="C479" t="s">
        <v>53</v>
      </c>
      <c r="D479" s="1">
        <v>42047</v>
      </c>
      <c r="E479" s="1">
        <v>56</v>
      </c>
      <c r="F479" t="s">
        <v>22</v>
      </c>
      <c r="G479">
        <v>-1462632</v>
      </c>
      <c r="H479" t="s">
        <v>9</v>
      </c>
    </row>
    <row r="480" spans="2:8" x14ac:dyDescent="0.25">
      <c r="B480">
        <v>52</v>
      </c>
      <c r="C480" t="s">
        <v>53</v>
      </c>
      <c r="D480" s="1">
        <v>42047</v>
      </c>
      <c r="E480" s="1">
        <v>56</v>
      </c>
      <c r="F480" t="s">
        <v>22</v>
      </c>
      <c r="G480">
        <v>1462632</v>
      </c>
      <c r="H480" t="s">
        <v>10</v>
      </c>
    </row>
    <row r="481" spans="2:8" x14ac:dyDescent="0.25">
      <c r="B481">
        <v>52</v>
      </c>
      <c r="C481" t="s">
        <v>53</v>
      </c>
      <c r="D481" s="1">
        <v>42047</v>
      </c>
      <c r="E481" s="1">
        <v>58</v>
      </c>
      <c r="F481" t="s">
        <v>23</v>
      </c>
      <c r="G481">
        <v>-3672061</v>
      </c>
      <c r="H481" t="s">
        <v>9</v>
      </c>
    </row>
    <row r="482" spans="2:8" x14ac:dyDescent="0.25">
      <c r="B482">
        <v>52</v>
      </c>
      <c r="C482" t="s">
        <v>53</v>
      </c>
      <c r="D482" s="1">
        <v>42047</v>
      </c>
      <c r="E482" s="1">
        <v>58</v>
      </c>
      <c r="F482" t="s">
        <v>23</v>
      </c>
      <c r="G482">
        <v>3672061</v>
      </c>
      <c r="H482" t="s">
        <v>10</v>
      </c>
    </row>
    <row r="483" spans="2:8" x14ac:dyDescent="0.25">
      <c r="B483">
        <v>52</v>
      </c>
      <c r="C483" t="s">
        <v>53</v>
      </c>
      <c r="D483" s="1">
        <v>42047</v>
      </c>
      <c r="E483" s="1">
        <v>60</v>
      </c>
      <c r="F483" t="s">
        <v>24</v>
      </c>
      <c r="G483">
        <v>-32271</v>
      </c>
      <c r="H483" t="s">
        <v>9</v>
      </c>
    </row>
    <row r="484" spans="2:8" x14ac:dyDescent="0.25">
      <c r="B484">
        <v>52</v>
      </c>
      <c r="C484" t="s">
        <v>53</v>
      </c>
      <c r="D484" s="1">
        <v>42047</v>
      </c>
      <c r="E484" s="1">
        <v>60</v>
      </c>
      <c r="F484" t="s">
        <v>24</v>
      </c>
      <c r="G484">
        <v>32271</v>
      </c>
      <c r="H484" t="s">
        <v>10</v>
      </c>
    </row>
    <row r="485" spans="2:8" x14ac:dyDescent="0.25">
      <c r="B485">
        <v>52</v>
      </c>
      <c r="C485" t="s">
        <v>53</v>
      </c>
      <c r="D485" s="1">
        <v>42047</v>
      </c>
      <c r="E485" s="1">
        <v>81</v>
      </c>
      <c r="F485" t="s">
        <v>25</v>
      </c>
      <c r="G485">
        <v>-820634</v>
      </c>
      <c r="H485" t="s">
        <v>9</v>
      </c>
    </row>
    <row r="486" spans="2:8" x14ac:dyDescent="0.25">
      <c r="B486">
        <v>52</v>
      </c>
      <c r="C486" t="s">
        <v>53</v>
      </c>
      <c r="D486" s="1">
        <v>42047</v>
      </c>
      <c r="E486" s="1">
        <v>81</v>
      </c>
      <c r="F486" t="s">
        <v>25</v>
      </c>
      <c r="G486">
        <v>820634</v>
      </c>
      <c r="H486" t="s">
        <v>10</v>
      </c>
    </row>
    <row r="487" spans="2:8" x14ac:dyDescent="0.25">
      <c r="B487">
        <v>52</v>
      </c>
      <c r="C487" t="s">
        <v>53</v>
      </c>
      <c r="D487" s="1">
        <v>42047</v>
      </c>
      <c r="E487" s="1">
        <v>98</v>
      </c>
      <c r="F487" t="s">
        <v>26</v>
      </c>
      <c r="G487">
        <v>-388356</v>
      </c>
      <c r="H487" t="s">
        <v>9</v>
      </c>
    </row>
    <row r="488" spans="2:8" x14ac:dyDescent="0.25">
      <c r="B488">
        <v>52</v>
      </c>
      <c r="C488" t="s">
        <v>53</v>
      </c>
      <c r="D488" s="1">
        <v>42047</v>
      </c>
      <c r="E488" s="1">
        <v>98</v>
      </c>
      <c r="F488" t="s">
        <v>26</v>
      </c>
      <c r="G488">
        <v>388356</v>
      </c>
      <c r="H488" t="s">
        <v>10</v>
      </c>
    </row>
    <row r="489" spans="2:8" x14ac:dyDescent="0.25">
      <c r="B489">
        <v>52</v>
      </c>
      <c r="C489" t="s">
        <v>53</v>
      </c>
      <c r="D489" s="1">
        <v>42047</v>
      </c>
      <c r="E489" s="1">
        <v>103</v>
      </c>
      <c r="F489" t="s">
        <v>27</v>
      </c>
      <c r="G489">
        <v>-716786</v>
      </c>
      <c r="H489" t="s">
        <v>9</v>
      </c>
    </row>
    <row r="490" spans="2:8" x14ac:dyDescent="0.25">
      <c r="B490">
        <v>52</v>
      </c>
      <c r="C490" t="s">
        <v>53</v>
      </c>
      <c r="D490" s="1">
        <v>42047</v>
      </c>
      <c r="E490" s="1">
        <v>103</v>
      </c>
      <c r="F490" t="s">
        <v>27</v>
      </c>
      <c r="G490">
        <v>716786</v>
      </c>
      <c r="H490" t="s">
        <v>10</v>
      </c>
    </row>
    <row r="491" spans="2:8" x14ac:dyDescent="0.25">
      <c r="B491">
        <v>52</v>
      </c>
      <c r="C491" t="s">
        <v>53</v>
      </c>
      <c r="D491" s="1">
        <v>42047</v>
      </c>
      <c r="E491" s="1">
        <v>108</v>
      </c>
      <c r="F491" t="s">
        <v>28</v>
      </c>
      <c r="G491">
        <v>-468755</v>
      </c>
      <c r="H491" t="s">
        <v>9</v>
      </c>
    </row>
    <row r="492" spans="2:8" x14ac:dyDescent="0.25">
      <c r="B492">
        <v>52</v>
      </c>
      <c r="C492" t="s">
        <v>53</v>
      </c>
      <c r="D492" s="1">
        <v>42047</v>
      </c>
      <c r="E492" s="1">
        <v>108</v>
      </c>
      <c r="F492" t="s">
        <v>28</v>
      </c>
      <c r="G492">
        <v>468755</v>
      </c>
      <c r="H492" t="s">
        <v>10</v>
      </c>
    </row>
    <row r="493" spans="2:8" x14ac:dyDescent="0.25">
      <c r="B493">
        <v>52</v>
      </c>
      <c r="C493" t="s">
        <v>53</v>
      </c>
      <c r="D493" s="1">
        <v>42047</v>
      </c>
      <c r="E493" s="1">
        <v>110</v>
      </c>
      <c r="F493" t="s">
        <v>29</v>
      </c>
      <c r="G493">
        <v>-2478642</v>
      </c>
      <c r="H493" t="s">
        <v>9</v>
      </c>
    </row>
    <row r="494" spans="2:8" x14ac:dyDescent="0.25">
      <c r="B494">
        <v>52</v>
      </c>
      <c r="C494" t="s">
        <v>53</v>
      </c>
      <c r="D494" s="1">
        <v>42047</v>
      </c>
      <c r="E494" s="1">
        <v>110</v>
      </c>
      <c r="F494" t="s">
        <v>29</v>
      </c>
      <c r="G494">
        <v>2478642</v>
      </c>
      <c r="H494" t="s">
        <v>10</v>
      </c>
    </row>
    <row r="495" spans="2:8" x14ac:dyDescent="0.25">
      <c r="B495">
        <v>500</v>
      </c>
      <c r="C495" t="s">
        <v>54</v>
      </c>
      <c r="D495" s="1">
        <v>42047</v>
      </c>
      <c r="E495" s="1">
        <v>1</v>
      </c>
      <c r="F495" t="s">
        <v>8</v>
      </c>
      <c r="G495">
        <v>-1812655</v>
      </c>
      <c r="H495" t="s">
        <v>9</v>
      </c>
    </row>
    <row r="496" spans="2:8" x14ac:dyDescent="0.25">
      <c r="B496">
        <v>500</v>
      </c>
      <c r="C496" t="s">
        <v>54</v>
      </c>
      <c r="D496" s="1">
        <v>42047</v>
      </c>
      <c r="E496" s="1">
        <v>1</v>
      </c>
      <c r="F496" t="s">
        <v>8</v>
      </c>
      <c r="G496">
        <v>1812655</v>
      </c>
      <c r="H496" t="s">
        <v>10</v>
      </c>
    </row>
    <row r="497" spans="2:8" x14ac:dyDescent="0.25">
      <c r="B497">
        <v>500</v>
      </c>
      <c r="C497" t="s">
        <v>54</v>
      </c>
      <c r="D497" s="1">
        <v>42047</v>
      </c>
      <c r="E497" s="1">
        <v>3</v>
      </c>
      <c r="F497" t="s">
        <v>11</v>
      </c>
      <c r="G497">
        <v>-104718</v>
      </c>
      <c r="H497" t="s">
        <v>9</v>
      </c>
    </row>
    <row r="498" spans="2:8" x14ac:dyDescent="0.25">
      <c r="B498">
        <v>500</v>
      </c>
      <c r="C498" t="s">
        <v>54</v>
      </c>
      <c r="D498" s="1">
        <v>42047</v>
      </c>
      <c r="E498" s="1">
        <v>3</v>
      </c>
      <c r="F498" t="s">
        <v>11</v>
      </c>
      <c r="G498">
        <v>104718</v>
      </c>
      <c r="H498" t="s">
        <v>10</v>
      </c>
    </row>
    <row r="499" spans="2:8" x14ac:dyDescent="0.25">
      <c r="B499">
        <v>500</v>
      </c>
      <c r="C499" t="s">
        <v>54</v>
      </c>
      <c r="D499" s="1">
        <v>42047</v>
      </c>
      <c r="E499" s="1">
        <v>4</v>
      </c>
      <c r="F499" t="s">
        <v>12</v>
      </c>
      <c r="G499">
        <v>-1228255</v>
      </c>
      <c r="H499" t="s">
        <v>9</v>
      </c>
    </row>
    <row r="500" spans="2:8" x14ac:dyDescent="0.25">
      <c r="B500">
        <v>500</v>
      </c>
      <c r="C500" t="s">
        <v>54</v>
      </c>
      <c r="D500" s="1">
        <v>42047</v>
      </c>
      <c r="E500" s="1">
        <v>4</v>
      </c>
      <c r="F500" t="s">
        <v>12</v>
      </c>
      <c r="G500">
        <v>1228255</v>
      </c>
      <c r="H500" t="s">
        <v>10</v>
      </c>
    </row>
    <row r="501" spans="2:8" x14ac:dyDescent="0.25">
      <c r="B501">
        <v>500</v>
      </c>
      <c r="C501" t="s">
        <v>54</v>
      </c>
      <c r="D501" s="1">
        <v>42047</v>
      </c>
      <c r="E501" s="1">
        <v>7</v>
      </c>
      <c r="F501" t="s">
        <v>13</v>
      </c>
      <c r="G501">
        <v>-898266</v>
      </c>
      <c r="H501" t="s">
        <v>9</v>
      </c>
    </row>
    <row r="502" spans="2:8" x14ac:dyDescent="0.25">
      <c r="B502">
        <v>500</v>
      </c>
      <c r="C502" t="s">
        <v>54</v>
      </c>
      <c r="D502" s="1">
        <v>42047</v>
      </c>
      <c r="E502" s="1">
        <v>7</v>
      </c>
      <c r="F502" t="s">
        <v>13</v>
      </c>
      <c r="G502">
        <v>898266</v>
      </c>
      <c r="H502" t="s">
        <v>10</v>
      </c>
    </row>
    <row r="503" spans="2:8" x14ac:dyDescent="0.25">
      <c r="B503">
        <v>500</v>
      </c>
      <c r="C503" t="s">
        <v>54</v>
      </c>
      <c r="D503" s="1">
        <v>42047</v>
      </c>
      <c r="E503" s="1">
        <v>17</v>
      </c>
      <c r="F503" t="s">
        <v>15</v>
      </c>
      <c r="G503">
        <v>-125127</v>
      </c>
      <c r="H503" t="s">
        <v>9</v>
      </c>
    </row>
    <row r="504" spans="2:8" x14ac:dyDescent="0.25">
      <c r="B504">
        <v>500</v>
      </c>
      <c r="C504" t="s">
        <v>54</v>
      </c>
      <c r="D504" s="1">
        <v>42047</v>
      </c>
      <c r="E504" s="1">
        <v>17</v>
      </c>
      <c r="F504" t="s">
        <v>15</v>
      </c>
      <c r="G504">
        <v>125127</v>
      </c>
      <c r="H504" t="s">
        <v>10</v>
      </c>
    </row>
    <row r="505" spans="2:8" x14ac:dyDescent="0.25">
      <c r="B505">
        <v>500</v>
      </c>
      <c r="C505" t="s">
        <v>54</v>
      </c>
      <c r="D505" s="1">
        <v>42047</v>
      </c>
      <c r="E505" s="1">
        <v>24</v>
      </c>
      <c r="F505" t="s">
        <v>16</v>
      </c>
      <c r="G505">
        <v>-216477</v>
      </c>
      <c r="H505" t="s">
        <v>9</v>
      </c>
    </row>
    <row r="506" spans="2:8" x14ac:dyDescent="0.25">
      <c r="B506">
        <v>500</v>
      </c>
      <c r="C506" t="s">
        <v>54</v>
      </c>
      <c r="D506" s="1">
        <v>42047</v>
      </c>
      <c r="E506" s="1">
        <v>24</v>
      </c>
      <c r="F506" t="s">
        <v>16</v>
      </c>
      <c r="G506">
        <v>216477</v>
      </c>
      <c r="H506" t="s">
        <v>10</v>
      </c>
    </row>
    <row r="507" spans="2:8" x14ac:dyDescent="0.25">
      <c r="B507">
        <v>500</v>
      </c>
      <c r="C507" t="s">
        <v>54</v>
      </c>
      <c r="D507" s="1">
        <v>42047</v>
      </c>
      <c r="E507" s="1">
        <v>28</v>
      </c>
      <c r="F507" t="s">
        <v>17</v>
      </c>
      <c r="G507">
        <v>-144919</v>
      </c>
      <c r="H507" t="s">
        <v>9</v>
      </c>
    </row>
    <row r="508" spans="2:8" x14ac:dyDescent="0.25">
      <c r="B508">
        <v>500</v>
      </c>
      <c r="C508" t="s">
        <v>54</v>
      </c>
      <c r="D508" s="1">
        <v>42047</v>
      </c>
      <c r="E508" s="1">
        <v>28</v>
      </c>
      <c r="F508" t="s">
        <v>17</v>
      </c>
      <c r="G508">
        <v>144919</v>
      </c>
      <c r="H508" t="s">
        <v>10</v>
      </c>
    </row>
    <row r="509" spans="2:8" x14ac:dyDescent="0.25">
      <c r="B509">
        <v>500</v>
      </c>
      <c r="C509" t="s">
        <v>54</v>
      </c>
      <c r="D509" s="1">
        <v>42047</v>
      </c>
      <c r="E509" s="1">
        <v>30</v>
      </c>
      <c r="F509" t="s">
        <v>18</v>
      </c>
      <c r="G509">
        <v>-169085</v>
      </c>
      <c r="H509" t="s">
        <v>10</v>
      </c>
    </row>
    <row r="510" spans="2:8" x14ac:dyDescent="0.25">
      <c r="B510">
        <v>500</v>
      </c>
      <c r="C510" t="s">
        <v>54</v>
      </c>
      <c r="D510" s="1">
        <v>42047</v>
      </c>
      <c r="E510" s="1">
        <v>30</v>
      </c>
      <c r="F510" t="s">
        <v>18</v>
      </c>
      <c r="G510">
        <v>169085</v>
      </c>
      <c r="H510" t="s">
        <v>9</v>
      </c>
    </row>
    <row r="511" spans="2:8" x14ac:dyDescent="0.25">
      <c r="B511">
        <v>500</v>
      </c>
      <c r="C511" t="s">
        <v>54</v>
      </c>
      <c r="D511" s="1">
        <v>42047</v>
      </c>
      <c r="E511" s="1">
        <v>44</v>
      </c>
      <c r="F511" t="s">
        <v>45</v>
      </c>
      <c r="G511">
        <v>-1473</v>
      </c>
      <c r="H511" t="s">
        <v>9</v>
      </c>
    </row>
    <row r="512" spans="2:8" x14ac:dyDescent="0.25">
      <c r="B512">
        <v>500</v>
      </c>
      <c r="C512" t="s">
        <v>54</v>
      </c>
      <c r="D512" s="1">
        <v>42047</v>
      </c>
      <c r="E512" s="1">
        <v>44</v>
      </c>
      <c r="F512" t="s">
        <v>45</v>
      </c>
      <c r="G512">
        <v>1473</v>
      </c>
      <c r="H512" t="s">
        <v>10</v>
      </c>
    </row>
    <row r="513" spans="2:8" x14ac:dyDescent="0.25">
      <c r="B513">
        <v>500</v>
      </c>
      <c r="C513" t="s">
        <v>54</v>
      </c>
      <c r="D513" s="1">
        <v>42047</v>
      </c>
      <c r="E513" s="1">
        <v>46</v>
      </c>
      <c r="F513" t="s">
        <v>19</v>
      </c>
      <c r="G513">
        <v>-29632</v>
      </c>
      <c r="H513" t="s">
        <v>9</v>
      </c>
    </row>
    <row r="514" spans="2:8" x14ac:dyDescent="0.25">
      <c r="B514">
        <v>500</v>
      </c>
      <c r="C514" t="s">
        <v>54</v>
      </c>
      <c r="D514" s="1">
        <v>42047</v>
      </c>
      <c r="E514" s="1">
        <v>46</v>
      </c>
      <c r="F514" t="s">
        <v>19</v>
      </c>
      <c r="G514">
        <v>29632</v>
      </c>
      <c r="H514" t="s">
        <v>10</v>
      </c>
    </row>
    <row r="515" spans="2:8" x14ac:dyDescent="0.25">
      <c r="B515">
        <v>500</v>
      </c>
      <c r="C515" t="s">
        <v>54</v>
      </c>
      <c r="D515" s="1">
        <v>42047</v>
      </c>
      <c r="E515" s="1">
        <v>56</v>
      </c>
      <c r="F515" t="s">
        <v>22</v>
      </c>
      <c r="G515">
        <v>-302177</v>
      </c>
      <c r="H515" t="s">
        <v>9</v>
      </c>
    </row>
    <row r="516" spans="2:8" x14ac:dyDescent="0.25">
      <c r="B516">
        <v>500</v>
      </c>
      <c r="C516" t="s">
        <v>54</v>
      </c>
      <c r="D516" s="1">
        <v>42047</v>
      </c>
      <c r="E516" s="1">
        <v>56</v>
      </c>
      <c r="F516" t="s">
        <v>22</v>
      </c>
      <c r="G516">
        <v>302177</v>
      </c>
      <c r="H516" t="s">
        <v>10</v>
      </c>
    </row>
    <row r="517" spans="2:8" x14ac:dyDescent="0.25">
      <c r="B517">
        <v>500</v>
      </c>
      <c r="C517" t="s">
        <v>54</v>
      </c>
      <c r="D517" s="1">
        <v>42047</v>
      </c>
      <c r="E517" s="1">
        <v>58</v>
      </c>
      <c r="F517" t="s">
        <v>23</v>
      </c>
      <c r="G517">
        <v>-3896612</v>
      </c>
      <c r="H517" t="s">
        <v>9</v>
      </c>
    </row>
    <row r="518" spans="2:8" x14ac:dyDescent="0.25">
      <c r="B518">
        <v>500</v>
      </c>
      <c r="C518" t="s">
        <v>54</v>
      </c>
      <c r="D518" s="1">
        <v>42047</v>
      </c>
      <c r="E518" s="1">
        <v>58</v>
      </c>
      <c r="F518" t="s">
        <v>23</v>
      </c>
      <c r="G518">
        <v>3896612</v>
      </c>
      <c r="H518" t="s">
        <v>10</v>
      </c>
    </row>
    <row r="519" spans="2:8" x14ac:dyDescent="0.25">
      <c r="B519">
        <v>500</v>
      </c>
      <c r="C519" t="s">
        <v>54</v>
      </c>
      <c r="D519" s="1">
        <v>42047</v>
      </c>
      <c r="E519" s="1">
        <v>60</v>
      </c>
      <c r="F519" t="s">
        <v>24</v>
      </c>
      <c r="G519">
        <v>-9158</v>
      </c>
      <c r="H519" t="s">
        <v>9</v>
      </c>
    </row>
    <row r="520" spans="2:8" x14ac:dyDescent="0.25">
      <c r="B520">
        <v>500</v>
      </c>
      <c r="C520" t="s">
        <v>54</v>
      </c>
      <c r="D520" s="1">
        <v>42047</v>
      </c>
      <c r="E520" s="1">
        <v>60</v>
      </c>
      <c r="F520" t="s">
        <v>24</v>
      </c>
      <c r="G520">
        <v>9158</v>
      </c>
      <c r="H520" t="s">
        <v>10</v>
      </c>
    </row>
    <row r="521" spans="2:8" x14ac:dyDescent="0.25">
      <c r="B521">
        <v>500</v>
      </c>
      <c r="C521" t="s">
        <v>54</v>
      </c>
      <c r="D521" s="1">
        <v>42047</v>
      </c>
      <c r="E521" s="1">
        <v>81</v>
      </c>
      <c r="F521" t="s">
        <v>25</v>
      </c>
      <c r="G521">
        <v>-33150</v>
      </c>
      <c r="H521" t="s">
        <v>9</v>
      </c>
    </row>
    <row r="522" spans="2:8" x14ac:dyDescent="0.25">
      <c r="B522">
        <v>500</v>
      </c>
      <c r="C522" t="s">
        <v>54</v>
      </c>
      <c r="D522" s="1">
        <v>42047</v>
      </c>
      <c r="E522" s="1">
        <v>81</v>
      </c>
      <c r="F522" t="s">
        <v>25</v>
      </c>
      <c r="G522">
        <v>33150</v>
      </c>
      <c r="H522" t="s">
        <v>10</v>
      </c>
    </row>
    <row r="523" spans="2:8" x14ac:dyDescent="0.25">
      <c r="B523">
        <v>500</v>
      </c>
      <c r="C523" t="s">
        <v>54</v>
      </c>
      <c r="D523" s="1">
        <v>42047</v>
      </c>
      <c r="E523" s="1">
        <v>98</v>
      </c>
      <c r="F523" t="s">
        <v>26</v>
      </c>
      <c r="G523">
        <v>-917193</v>
      </c>
      <c r="H523" t="s">
        <v>9</v>
      </c>
    </row>
    <row r="524" spans="2:8" x14ac:dyDescent="0.25">
      <c r="B524">
        <v>500</v>
      </c>
      <c r="C524" t="s">
        <v>54</v>
      </c>
      <c r="D524" s="1">
        <v>42047</v>
      </c>
      <c r="E524" s="1">
        <v>98</v>
      </c>
      <c r="F524" t="s">
        <v>26</v>
      </c>
      <c r="G524">
        <v>917193</v>
      </c>
      <c r="H524" t="s">
        <v>10</v>
      </c>
    </row>
    <row r="525" spans="2:8" x14ac:dyDescent="0.25">
      <c r="B525">
        <v>500</v>
      </c>
      <c r="C525" t="s">
        <v>54</v>
      </c>
      <c r="D525" s="1">
        <v>42047</v>
      </c>
      <c r="E525" s="1">
        <v>100</v>
      </c>
      <c r="F525" t="s">
        <v>50</v>
      </c>
      <c r="G525">
        <v>-41</v>
      </c>
      <c r="H525" t="s">
        <v>9</v>
      </c>
    </row>
    <row r="526" spans="2:8" x14ac:dyDescent="0.25">
      <c r="B526">
        <v>500</v>
      </c>
      <c r="C526" t="s">
        <v>54</v>
      </c>
      <c r="D526" s="1">
        <v>42047</v>
      </c>
      <c r="E526" s="1">
        <v>100</v>
      </c>
      <c r="F526" t="s">
        <v>50</v>
      </c>
      <c r="G526">
        <v>41</v>
      </c>
      <c r="H526" t="s">
        <v>10</v>
      </c>
    </row>
    <row r="527" spans="2:8" x14ac:dyDescent="0.25">
      <c r="B527">
        <v>500</v>
      </c>
      <c r="C527" t="s">
        <v>54</v>
      </c>
      <c r="D527" s="1">
        <v>42047</v>
      </c>
      <c r="E527" s="1">
        <v>101</v>
      </c>
      <c r="F527" t="s">
        <v>51</v>
      </c>
      <c r="G527">
        <v>-13</v>
      </c>
      <c r="H527" t="s">
        <v>9</v>
      </c>
    </row>
    <row r="528" spans="2:8" x14ac:dyDescent="0.25">
      <c r="B528">
        <v>500</v>
      </c>
      <c r="C528" t="s">
        <v>54</v>
      </c>
      <c r="D528" s="1">
        <v>42047</v>
      </c>
      <c r="E528" s="1">
        <v>101</v>
      </c>
      <c r="F528" t="s">
        <v>51</v>
      </c>
      <c r="G528">
        <v>13</v>
      </c>
      <c r="H528" t="s">
        <v>10</v>
      </c>
    </row>
    <row r="529" spans="2:8" x14ac:dyDescent="0.25">
      <c r="B529">
        <v>500</v>
      </c>
      <c r="C529" t="s">
        <v>54</v>
      </c>
      <c r="D529" s="1">
        <v>42047</v>
      </c>
      <c r="E529" s="1">
        <v>103</v>
      </c>
      <c r="F529" t="s">
        <v>27</v>
      </c>
      <c r="G529">
        <v>-105361</v>
      </c>
      <c r="H529" t="s">
        <v>9</v>
      </c>
    </row>
    <row r="530" spans="2:8" x14ac:dyDescent="0.25">
      <c r="B530">
        <v>500</v>
      </c>
      <c r="C530" t="s">
        <v>54</v>
      </c>
      <c r="D530" s="1">
        <v>42047</v>
      </c>
      <c r="E530" s="1">
        <v>103</v>
      </c>
      <c r="F530" t="s">
        <v>27</v>
      </c>
      <c r="G530">
        <v>105361</v>
      </c>
      <c r="H530" t="s">
        <v>10</v>
      </c>
    </row>
    <row r="531" spans="2:8" x14ac:dyDescent="0.25">
      <c r="B531">
        <v>500</v>
      </c>
      <c r="C531" t="s">
        <v>54</v>
      </c>
      <c r="D531" s="1">
        <v>42047</v>
      </c>
      <c r="E531" s="1">
        <v>108</v>
      </c>
      <c r="F531" t="s">
        <v>28</v>
      </c>
      <c r="G531">
        <v>-2147300</v>
      </c>
      <c r="H531" t="s">
        <v>9</v>
      </c>
    </row>
    <row r="532" spans="2:8" x14ac:dyDescent="0.25">
      <c r="B532">
        <v>500</v>
      </c>
      <c r="C532" t="s">
        <v>54</v>
      </c>
      <c r="D532" s="1">
        <v>42047</v>
      </c>
      <c r="E532" s="1">
        <v>108</v>
      </c>
      <c r="F532" t="s">
        <v>28</v>
      </c>
      <c r="G532">
        <v>2147300</v>
      </c>
      <c r="H532" t="s">
        <v>10</v>
      </c>
    </row>
    <row r="533" spans="2:8" x14ac:dyDescent="0.25">
      <c r="B533">
        <v>500</v>
      </c>
      <c r="C533" t="s">
        <v>54</v>
      </c>
      <c r="D533" s="1">
        <v>42047</v>
      </c>
      <c r="E533" s="1">
        <v>110</v>
      </c>
      <c r="F533" t="s">
        <v>29</v>
      </c>
      <c r="G533">
        <v>-356139</v>
      </c>
      <c r="H533" t="s">
        <v>9</v>
      </c>
    </row>
    <row r="534" spans="2:8" x14ac:dyDescent="0.25">
      <c r="B534">
        <v>500</v>
      </c>
      <c r="C534" t="s">
        <v>54</v>
      </c>
      <c r="D534" s="1">
        <v>42047</v>
      </c>
      <c r="E534" s="1">
        <v>110</v>
      </c>
      <c r="F534" t="s">
        <v>29</v>
      </c>
      <c r="G534">
        <v>356139</v>
      </c>
      <c r="H534" t="s">
        <v>10</v>
      </c>
    </row>
    <row r="535" spans="2:8" x14ac:dyDescent="0.25">
      <c r="B535">
        <v>501</v>
      </c>
      <c r="C535" t="s">
        <v>55</v>
      </c>
      <c r="D535" s="1">
        <v>42047</v>
      </c>
      <c r="E535" s="1">
        <v>3</v>
      </c>
      <c r="F535" t="s">
        <v>11</v>
      </c>
      <c r="G535">
        <v>-62694</v>
      </c>
      <c r="H535" t="s">
        <v>9</v>
      </c>
    </row>
    <row r="536" spans="2:8" x14ac:dyDescent="0.25">
      <c r="B536">
        <v>501</v>
      </c>
      <c r="C536" t="s">
        <v>55</v>
      </c>
      <c r="D536" s="1">
        <v>42047</v>
      </c>
      <c r="E536" s="1">
        <v>3</v>
      </c>
      <c r="F536" t="s">
        <v>11</v>
      </c>
      <c r="G536">
        <v>62694</v>
      </c>
      <c r="H536" t="s">
        <v>10</v>
      </c>
    </row>
    <row r="537" spans="2:8" x14ac:dyDescent="0.25">
      <c r="B537">
        <v>501</v>
      </c>
      <c r="C537" t="s">
        <v>55</v>
      </c>
      <c r="D537" s="1">
        <v>42047</v>
      </c>
      <c r="E537" s="1">
        <v>4</v>
      </c>
      <c r="F537" t="s">
        <v>12</v>
      </c>
      <c r="G537">
        <v>-19720</v>
      </c>
      <c r="H537" t="s">
        <v>9</v>
      </c>
    </row>
    <row r="538" spans="2:8" x14ac:dyDescent="0.25">
      <c r="B538">
        <v>501</v>
      </c>
      <c r="C538" t="s">
        <v>55</v>
      </c>
      <c r="D538" s="1">
        <v>42047</v>
      </c>
      <c r="E538" s="1">
        <v>4</v>
      </c>
      <c r="F538" t="s">
        <v>12</v>
      </c>
      <c r="G538">
        <v>19720</v>
      </c>
      <c r="H538" t="s">
        <v>10</v>
      </c>
    </row>
    <row r="539" spans="2:8" x14ac:dyDescent="0.25">
      <c r="B539">
        <v>501</v>
      </c>
      <c r="C539" t="s">
        <v>55</v>
      </c>
      <c r="D539" s="1">
        <v>42047</v>
      </c>
      <c r="E539" s="1">
        <v>7</v>
      </c>
      <c r="F539" t="s">
        <v>13</v>
      </c>
      <c r="G539">
        <v>-225487</v>
      </c>
      <c r="H539" t="s">
        <v>9</v>
      </c>
    </row>
    <row r="540" spans="2:8" x14ac:dyDescent="0.25">
      <c r="B540">
        <v>501</v>
      </c>
      <c r="C540" t="s">
        <v>55</v>
      </c>
      <c r="D540" s="1">
        <v>42047</v>
      </c>
      <c r="E540" s="1">
        <v>7</v>
      </c>
      <c r="F540" t="s">
        <v>13</v>
      </c>
      <c r="G540">
        <v>225487</v>
      </c>
      <c r="H540" t="s">
        <v>10</v>
      </c>
    </row>
    <row r="541" spans="2:8" x14ac:dyDescent="0.25">
      <c r="B541">
        <v>501</v>
      </c>
      <c r="C541" t="s">
        <v>55</v>
      </c>
      <c r="D541" s="1">
        <v>42047</v>
      </c>
      <c r="E541" s="1">
        <v>8</v>
      </c>
      <c r="F541" t="s">
        <v>14</v>
      </c>
      <c r="G541">
        <v>-2828</v>
      </c>
      <c r="H541" t="s">
        <v>9</v>
      </c>
    </row>
    <row r="542" spans="2:8" x14ac:dyDescent="0.25">
      <c r="B542">
        <v>501</v>
      </c>
      <c r="C542" t="s">
        <v>55</v>
      </c>
      <c r="D542" s="1">
        <v>42047</v>
      </c>
      <c r="E542" s="1">
        <v>8</v>
      </c>
      <c r="F542" t="s">
        <v>14</v>
      </c>
      <c r="G542">
        <v>2828</v>
      </c>
      <c r="H542" t="s">
        <v>10</v>
      </c>
    </row>
    <row r="543" spans="2:8" x14ac:dyDescent="0.25">
      <c r="B543">
        <v>501</v>
      </c>
      <c r="C543" t="s">
        <v>55</v>
      </c>
      <c r="D543" s="1">
        <v>42047</v>
      </c>
      <c r="E543" s="1">
        <v>17</v>
      </c>
      <c r="F543" t="s">
        <v>15</v>
      </c>
      <c r="G543">
        <v>-331864</v>
      </c>
      <c r="H543" t="s">
        <v>9</v>
      </c>
    </row>
    <row r="544" spans="2:8" x14ac:dyDescent="0.25">
      <c r="B544">
        <v>501</v>
      </c>
      <c r="C544" t="s">
        <v>55</v>
      </c>
      <c r="D544" s="1">
        <v>42047</v>
      </c>
      <c r="E544" s="1">
        <v>17</v>
      </c>
      <c r="F544" t="s">
        <v>15</v>
      </c>
      <c r="G544">
        <v>331864</v>
      </c>
      <c r="H544" t="s">
        <v>10</v>
      </c>
    </row>
    <row r="545" spans="2:8" x14ac:dyDescent="0.25">
      <c r="B545">
        <v>501</v>
      </c>
      <c r="C545" t="s">
        <v>55</v>
      </c>
      <c r="D545" s="1">
        <v>42047</v>
      </c>
      <c r="E545" s="1">
        <v>24</v>
      </c>
      <c r="F545" t="s">
        <v>16</v>
      </c>
      <c r="G545">
        <v>-156731</v>
      </c>
      <c r="H545" t="s">
        <v>9</v>
      </c>
    </row>
    <row r="546" spans="2:8" x14ac:dyDescent="0.25">
      <c r="B546">
        <v>501</v>
      </c>
      <c r="C546" t="s">
        <v>55</v>
      </c>
      <c r="D546" s="1">
        <v>42047</v>
      </c>
      <c r="E546" s="1">
        <v>24</v>
      </c>
      <c r="F546" t="s">
        <v>16</v>
      </c>
      <c r="G546">
        <v>156731</v>
      </c>
      <c r="H546" t="s">
        <v>10</v>
      </c>
    </row>
    <row r="547" spans="2:8" x14ac:dyDescent="0.25">
      <c r="B547">
        <v>501</v>
      </c>
      <c r="C547" t="s">
        <v>55</v>
      </c>
      <c r="D547" s="1">
        <v>42047</v>
      </c>
      <c r="E547" s="1">
        <v>28</v>
      </c>
      <c r="F547" t="s">
        <v>17</v>
      </c>
      <c r="G547">
        <v>-89138</v>
      </c>
      <c r="H547" t="s">
        <v>9</v>
      </c>
    </row>
    <row r="548" spans="2:8" x14ac:dyDescent="0.25">
      <c r="B548">
        <v>501</v>
      </c>
      <c r="C548" t="s">
        <v>55</v>
      </c>
      <c r="D548" s="1">
        <v>42047</v>
      </c>
      <c r="E548" s="1">
        <v>28</v>
      </c>
      <c r="F548" t="s">
        <v>17</v>
      </c>
      <c r="G548">
        <v>89138</v>
      </c>
      <c r="H548" t="s">
        <v>10</v>
      </c>
    </row>
    <row r="549" spans="2:8" x14ac:dyDescent="0.25">
      <c r="B549">
        <v>501</v>
      </c>
      <c r="C549" t="s">
        <v>55</v>
      </c>
      <c r="D549" s="1">
        <v>42047</v>
      </c>
      <c r="E549" s="1">
        <v>30</v>
      </c>
      <c r="F549" t="s">
        <v>18</v>
      </c>
      <c r="G549">
        <v>-51828</v>
      </c>
      <c r="H549" t="s">
        <v>10</v>
      </c>
    </row>
    <row r="550" spans="2:8" x14ac:dyDescent="0.25">
      <c r="B550">
        <v>501</v>
      </c>
      <c r="C550" t="s">
        <v>55</v>
      </c>
      <c r="D550" s="1">
        <v>42047</v>
      </c>
      <c r="E550" s="1">
        <v>30</v>
      </c>
      <c r="F550" t="s">
        <v>18</v>
      </c>
      <c r="G550">
        <v>51828</v>
      </c>
      <c r="H550" t="s">
        <v>9</v>
      </c>
    </row>
    <row r="551" spans="2:8" x14ac:dyDescent="0.25">
      <c r="B551">
        <v>501</v>
      </c>
      <c r="C551" t="s">
        <v>55</v>
      </c>
      <c r="D551" s="1">
        <v>42047</v>
      </c>
      <c r="E551" s="1">
        <v>46</v>
      </c>
      <c r="F551" t="s">
        <v>19</v>
      </c>
      <c r="G551">
        <v>-16358</v>
      </c>
      <c r="H551" t="s">
        <v>9</v>
      </c>
    </row>
    <row r="552" spans="2:8" x14ac:dyDescent="0.25">
      <c r="B552">
        <v>501</v>
      </c>
      <c r="C552" t="s">
        <v>55</v>
      </c>
      <c r="D552" s="1">
        <v>42047</v>
      </c>
      <c r="E552" s="1">
        <v>46</v>
      </c>
      <c r="F552" t="s">
        <v>19</v>
      </c>
      <c r="G552">
        <v>16358</v>
      </c>
      <c r="H552" t="s">
        <v>10</v>
      </c>
    </row>
    <row r="553" spans="2:8" x14ac:dyDescent="0.25">
      <c r="B553">
        <v>501</v>
      </c>
      <c r="C553" t="s">
        <v>55</v>
      </c>
      <c r="D553" s="1">
        <v>42047</v>
      </c>
      <c r="E553" s="1">
        <v>56</v>
      </c>
      <c r="F553" t="s">
        <v>22</v>
      </c>
      <c r="G553">
        <v>-121328</v>
      </c>
      <c r="H553" t="s">
        <v>9</v>
      </c>
    </row>
    <row r="554" spans="2:8" x14ac:dyDescent="0.25">
      <c r="B554">
        <v>501</v>
      </c>
      <c r="C554" t="s">
        <v>55</v>
      </c>
      <c r="D554" s="1">
        <v>42047</v>
      </c>
      <c r="E554" s="1">
        <v>56</v>
      </c>
      <c r="F554" t="s">
        <v>22</v>
      </c>
      <c r="G554">
        <v>121328</v>
      </c>
      <c r="H554" t="s">
        <v>10</v>
      </c>
    </row>
    <row r="555" spans="2:8" x14ac:dyDescent="0.25">
      <c r="B555">
        <v>501</v>
      </c>
      <c r="C555" t="s">
        <v>55</v>
      </c>
      <c r="D555" s="1">
        <v>42047</v>
      </c>
      <c r="E555" s="1">
        <v>58</v>
      </c>
      <c r="F555" t="s">
        <v>23</v>
      </c>
      <c r="G555">
        <v>-1878125</v>
      </c>
      <c r="H555" t="s">
        <v>9</v>
      </c>
    </row>
    <row r="556" spans="2:8" x14ac:dyDescent="0.25">
      <c r="B556">
        <v>501</v>
      </c>
      <c r="C556" t="s">
        <v>55</v>
      </c>
      <c r="D556" s="1">
        <v>42047</v>
      </c>
      <c r="E556" s="1">
        <v>58</v>
      </c>
      <c r="F556" t="s">
        <v>23</v>
      </c>
      <c r="G556">
        <v>1878125</v>
      </c>
      <c r="H556" t="s">
        <v>10</v>
      </c>
    </row>
    <row r="557" spans="2:8" x14ac:dyDescent="0.25">
      <c r="B557">
        <v>501</v>
      </c>
      <c r="C557" t="s">
        <v>55</v>
      </c>
      <c r="D557" s="1">
        <v>42047</v>
      </c>
      <c r="E557" s="1">
        <v>60</v>
      </c>
      <c r="F557" t="s">
        <v>24</v>
      </c>
      <c r="G557">
        <v>-1759</v>
      </c>
      <c r="H557" t="s">
        <v>9</v>
      </c>
    </row>
    <row r="558" spans="2:8" x14ac:dyDescent="0.25">
      <c r="B558">
        <v>501</v>
      </c>
      <c r="C558" t="s">
        <v>55</v>
      </c>
      <c r="D558" s="1">
        <v>42047</v>
      </c>
      <c r="E558" s="1">
        <v>60</v>
      </c>
      <c r="F558" t="s">
        <v>24</v>
      </c>
      <c r="G558">
        <v>1759</v>
      </c>
      <c r="H558" t="s">
        <v>10</v>
      </c>
    </row>
    <row r="559" spans="2:8" x14ac:dyDescent="0.25">
      <c r="B559">
        <v>501</v>
      </c>
      <c r="C559" t="s">
        <v>55</v>
      </c>
      <c r="D559" s="1">
        <v>42047</v>
      </c>
      <c r="E559" s="1">
        <v>81</v>
      </c>
      <c r="F559" t="s">
        <v>25</v>
      </c>
      <c r="G559">
        <v>-9683</v>
      </c>
      <c r="H559" t="s">
        <v>9</v>
      </c>
    </row>
    <row r="560" spans="2:8" x14ac:dyDescent="0.25">
      <c r="B560">
        <v>501</v>
      </c>
      <c r="C560" t="s">
        <v>55</v>
      </c>
      <c r="D560" s="1">
        <v>42047</v>
      </c>
      <c r="E560" s="1">
        <v>81</v>
      </c>
      <c r="F560" t="s">
        <v>25</v>
      </c>
      <c r="G560">
        <v>9683</v>
      </c>
      <c r="H560" t="s">
        <v>10</v>
      </c>
    </row>
    <row r="561" spans="2:8" x14ac:dyDescent="0.25">
      <c r="B561">
        <v>501</v>
      </c>
      <c r="C561" t="s">
        <v>55</v>
      </c>
      <c r="D561" s="1">
        <v>42047</v>
      </c>
      <c r="E561" s="1">
        <v>98</v>
      </c>
      <c r="F561" t="s">
        <v>26</v>
      </c>
      <c r="G561">
        <v>-912487</v>
      </c>
      <c r="H561" t="s">
        <v>9</v>
      </c>
    </row>
    <row r="562" spans="2:8" x14ac:dyDescent="0.25">
      <c r="B562">
        <v>501</v>
      </c>
      <c r="C562" t="s">
        <v>55</v>
      </c>
      <c r="D562" s="1">
        <v>42047</v>
      </c>
      <c r="E562" s="1">
        <v>98</v>
      </c>
      <c r="F562" t="s">
        <v>26</v>
      </c>
      <c r="G562">
        <v>912487</v>
      </c>
      <c r="H562" t="s">
        <v>10</v>
      </c>
    </row>
    <row r="563" spans="2:8" x14ac:dyDescent="0.25">
      <c r="B563">
        <v>501</v>
      </c>
      <c r="C563" t="s">
        <v>55</v>
      </c>
      <c r="D563" s="1">
        <v>42047</v>
      </c>
      <c r="E563" s="1">
        <v>100</v>
      </c>
      <c r="F563" t="s">
        <v>50</v>
      </c>
      <c r="G563">
        <v>-12</v>
      </c>
      <c r="H563" t="s">
        <v>9</v>
      </c>
    </row>
    <row r="564" spans="2:8" x14ac:dyDescent="0.25">
      <c r="B564">
        <v>501</v>
      </c>
      <c r="C564" t="s">
        <v>55</v>
      </c>
      <c r="D564" s="1">
        <v>42047</v>
      </c>
      <c r="E564" s="1">
        <v>100</v>
      </c>
      <c r="F564" t="s">
        <v>50</v>
      </c>
      <c r="G564">
        <v>12</v>
      </c>
      <c r="H564" t="s">
        <v>10</v>
      </c>
    </row>
    <row r="565" spans="2:8" x14ac:dyDescent="0.25">
      <c r="B565">
        <v>501</v>
      </c>
      <c r="C565" t="s">
        <v>55</v>
      </c>
      <c r="D565" s="1">
        <v>42047</v>
      </c>
      <c r="E565" s="1">
        <v>103</v>
      </c>
      <c r="F565" t="s">
        <v>27</v>
      </c>
      <c r="G565">
        <v>-12316</v>
      </c>
      <c r="H565" t="s">
        <v>9</v>
      </c>
    </row>
    <row r="566" spans="2:8" x14ac:dyDescent="0.25">
      <c r="B566">
        <v>501</v>
      </c>
      <c r="C566" t="s">
        <v>55</v>
      </c>
      <c r="D566" s="1">
        <v>42047</v>
      </c>
      <c r="E566" s="1">
        <v>103</v>
      </c>
      <c r="F566" t="s">
        <v>27</v>
      </c>
      <c r="G566">
        <v>12316</v>
      </c>
      <c r="H566" t="s">
        <v>10</v>
      </c>
    </row>
    <row r="567" spans="2:8" x14ac:dyDescent="0.25">
      <c r="B567">
        <v>501</v>
      </c>
      <c r="C567" t="s">
        <v>55</v>
      </c>
      <c r="D567" s="1">
        <v>42047</v>
      </c>
      <c r="E567" s="1">
        <v>108</v>
      </c>
      <c r="F567" t="s">
        <v>28</v>
      </c>
      <c r="G567">
        <v>-39506</v>
      </c>
      <c r="H567" t="s">
        <v>9</v>
      </c>
    </row>
    <row r="568" spans="2:8" x14ac:dyDescent="0.25">
      <c r="B568">
        <v>501</v>
      </c>
      <c r="C568" t="s">
        <v>55</v>
      </c>
      <c r="D568" s="1">
        <v>42047</v>
      </c>
      <c r="E568" s="1">
        <v>108</v>
      </c>
      <c r="F568" t="s">
        <v>28</v>
      </c>
      <c r="G568">
        <v>39506</v>
      </c>
      <c r="H568" t="s">
        <v>10</v>
      </c>
    </row>
    <row r="569" spans="2:8" x14ac:dyDescent="0.25">
      <c r="B569">
        <v>501</v>
      </c>
      <c r="C569" t="s">
        <v>55</v>
      </c>
      <c r="D569" s="1">
        <v>42047</v>
      </c>
      <c r="E569" s="1">
        <v>110</v>
      </c>
      <c r="F569" t="s">
        <v>29</v>
      </c>
      <c r="G569">
        <v>-165518</v>
      </c>
      <c r="H569" t="s">
        <v>9</v>
      </c>
    </row>
    <row r="570" spans="2:8" x14ac:dyDescent="0.25">
      <c r="B570">
        <v>501</v>
      </c>
      <c r="C570" t="s">
        <v>55</v>
      </c>
      <c r="D570" s="1">
        <v>42047</v>
      </c>
      <c r="E570" s="1">
        <v>110</v>
      </c>
      <c r="F570" t="s">
        <v>29</v>
      </c>
      <c r="G570">
        <v>165518</v>
      </c>
      <c r="H570" t="s">
        <v>10</v>
      </c>
    </row>
    <row r="571" spans="2:8" x14ac:dyDescent="0.25">
      <c r="B571">
        <v>502</v>
      </c>
      <c r="C571" t="s">
        <v>56</v>
      </c>
      <c r="D571" s="1">
        <v>42047</v>
      </c>
      <c r="E571" s="1">
        <v>1</v>
      </c>
      <c r="F571" t="s">
        <v>8</v>
      </c>
      <c r="G571">
        <v>-50000</v>
      </c>
      <c r="H571" t="s">
        <v>9</v>
      </c>
    </row>
    <row r="572" spans="2:8" x14ac:dyDescent="0.25">
      <c r="B572">
        <v>502</v>
      </c>
      <c r="C572" t="s">
        <v>56</v>
      </c>
      <c r="D572" s="1">
        <v>42047</v>
      </c>
      <c r="E572" s="1">
        <v>1</v>
      </c>
      <c r="F572" t="s">
        <v>8</v>
      </c>
      <c r="G572">
        <v>50000</v>
      </c>
      <c r="H572" t="s">
        <v>10</v>
      </c>
    </row>
    <row r="573" spans="2:8" x14ac:dyDescent="0.25">
      <c r="B573">
        <v>502</v>
      </c>
      <c r="C573" t="s">
        <v>56</v>
      </c>
      <c r="D573" s="1">
        <v>42047</v>
      </c>
      <c r="E573" s="1">
        <v>3</v>
      </c>
      <c r="F573" t="s">
        <v>11</v>
      </c>
      <c r="G573">
        <v>-46017</v>
      </c>
      <c r="H573" t="s">
        <v>9</v>
      </c>
    </row>
    <row r="574" spans="2:8" x14ac:dyDescent="0.25">
      <c r="B574">
        <v>502</v>
      </c>
      <c r="C574" t="s">
        <v>56</v>
      </c>
      <c r="D574" s="1">
        <v>42047</v>
      </c>
      <c r="E574" s="1">
        <v>3</v>
      </c>
      <c r="F574" t="s">
        <v>11</v>
      </c>
      <c r="G574">
        <v>46017</v>
      </c>
      <c r="H574" t="s">
        <v>10</v>
      </c>
    </row>
    <row r="575" spans="2:8" x14ac:dyDescent="0.25">
      <c r="B575">
        <v>502</v>
      </c>
      <c r="C575" t="s">
        <v>56</v>
      </c>
      <c r="D575" s="1">
        <v>42047</v>
      </c>
      <c r="E575" s="1">
        <v>7</v>
      </c>
      <c r="F575" t="s">
        <v>13</v>
      </c>
      <c r="G575">
        <v>-239947</v>
      </c>
      <c r="H575" t="s">
        <v>9</v>
      </c>
    </row>
    <row r="576" spans="2:8" x14ac:dyDescent="0.25">
      <c r="B576">
        <v>502</v>
      </c>
      <c r="C576" t="s">
        <v>56</v>
      </c>
      <c r="D576" s="1">
        <v>42047</v>
      </c>
      <c r="E576" s="1">
        <v>7</v>
      </c>
      <c r="F576" t="s">
        <v>13</v>
      </c>
      <c r="G576">
        <v>239947</v>
      </c>
      <c r="H576" t="s">
        <v>10</v>
      </c>
    </row>
    <row r="577" spans="2:8" x14ac:dyDescent="0.25">
      <c r="B577">
        <v>502</v>
      </c>
      <c r="C577" t="s">
        <v>56</v>
      </c>
      <c r="D577" s="1">
        <v>42047</v>
      </c>
      <c r="E577" s="1">
        <v>17</v>
      </c>
      <c r="F577" t="s">
        <v>15</v>
      </c>
      <c r="G577">
        <v>-71145</v>
      </c>
      <c r="H577" t="s">
        <v>9</v>
      </c>
    </row>
    <row r="578" spans="2:8" x14ac:dyDescent="0.25">
      <c r="B578">
        <v>502</v>
      </c>
      <c r="C578" t="s">
        <v>56</v>
      </c>
      <c r="D578" s="1">
        <v>42047</v>
      </c>
      <c r="E578" s="1">
        <v>17</v>
      </c>
      <c r="F578" t="s">
        <v>15</v>
      </c>
      <c r="G578">
        <v>71145</v>
      </c>
      <c r="H578" t="s">
        <v>10</v>
      </c>
    </row>
    <row r="579" spans="2:8" x14ac:dyDescent="0.25">
      <c r="B579">
        <v>502</v>
      </c>
      <c r="C579" t="s">
        <v>56</v>
      </c>
      <c r="D579" s="1">
        <v>42047</v>
      </c>
      <c r="E579" s="1">
        <v>24</v>
      </c>
      <c r="F579" t="s">
        <v>16</v>
      </c>
      <c r="G579">
        <v>-276986</v>
      </c>
      <c r="H579" t="s">
        <v>9</v>
      </c>
    </row>
    <row r="580" spans="2:8" x14ac:dyDescent="0.25">
      <c r="B580">
        <v>502</v>
      </c>
      <c r="C580" t="s">
        <v>56</v>
      </c>
      <c r="D580" s="1">
        <v>42047</v>
      </c>
      <c r="E580" s="1">
        <v>24</v>
      </c>
      <c r="F580" t="s">
        <v>16</v>
      </c>
      <c r="G580">
        <v>276986</v>
      </c>
      <c r="H580" t="s">
        <v>10</v>
      </c>
    </row>
    <row r="581" spans="2:8" x14ac:dyDescent="0.25">
      <c r="B581">
        <v>502</v>
      </c>
      <c r="C581" t="s">
        <v>56</v>
      </c>
      <c r="D581" s="1">
        <v>42047</v>
      </c>
      <c r="E581" s="1">
        <v>28</v>
      </c>
      <c r="F581" t="s">
        <v>17</v>
      </c>
      <c r="G581">
        <v>-44322</v>
      </c>
      <c r="H581" t="s">
        <v>9</v>
      </c>
    </row>
    <row r="582" spans="2:8" x14ac:dyDescent="0.25">
      <c r="B582">
        <v>502</v>
      </c>
      <c r="C582" t="s">
        <v>56</v>
      </c>
      <c r="D582" s="1">
        <v>42047</v>
      </c>
      <c r="E582" s="1">
        <v>28</v>
      </c>
      <c r="F582" t="s">
        <v>17</v>
      </c>
      <c r="G582">
        <v>44322</v>
      </c>
      <c r="H582" t="s">
        <v>10</v>
      </c>
    </row>
    <row r="583" spans="2:8" x14ac:dyDescent="0.25">
      <c r="B583">
        <v>502</v>
      </c>
      <c r="C583" t="s">
        <v>56</v>
      </c>
      <c r="D583" s="1">
        <v>42047</v>
      </c>
      <c r="E583" s="1">
        <v>30</v>
      </c>
      <c r="F583" t="s">
        <v>18</v>
      </c>
      <c r="G583">
        <v>-66452</v>
      </c>
      <c r="H583" t="s">
        <v>10</v>
      </c>
    </row>
    <row r="584" spans="2:8" x14ac:dyDescent="0.25">
      <c r="B584">
        <v>502</v>
      </c>
      <c r="C584" t="s">
        <v>56</v>
      </c>
      <c r="D584" s="1">
        <v>42047</v>
      </c>
      <c r="E584" s="1">
        <v>30</v>
      </c>
      <c r="F584" t="s">
        <v>18</v>
      </c>
      <c r="G584">
        <v>66452</v>
      </c>
      <c r="H584" t="s">
        <v>9</v>
      </c>
    </row>
    <row r="585" spans="2:8" x14ac:dyDescent="0.25">
      <c r="B585">
        <v>502</v>
      </c>
      <c r="C585" t="s">
        <v>56</v>
      </c>
      <c r="D585" s="1">
        <v>42047</v>
      </c>
      <c r="E585" s="1">
        <v>46</v>
      </c>
      <c r="F585" t="s">
        <v>19</v>
      </c>
      <c r="G585">
        <v>-15930</v>
      </c>
      <c r="H585" t="s">
        <v>9</v>
      </c>
    </row>
    <row r="586" spans="2:8" x14ac:dyDescent="0.25">
      <c r="B586">
        <v>502</v>
      </c>
      <c r="C586" t="s">
        <v>56</v>
      </c>
      <c r="D586" s="1">
        <v>42047</v>
      </c>
      <c r="E586" s="1">
        <v>46</v>
      </c>
      <c r="F586" t="s">
        <v>19</v>
      </c>
      <c r="G586">
        <v>15930</v>
      </c>
      <c r="H586" t="s">
        <v>10</v>
      </c>
    </row>
    <row r="587" spans="2:8" x14ac:dyDescent="0.25">
      <c r="B587">
        <v>502</v>
      </c>
      <c r="C587" t="s">
        <v>56</v>
      </c>
      <c r="D587" s="1">
        <v>42047</v>
      </c>
      <c r="E587" s="1">
        <v>56</v>
      </c>
      <c r="F587" t="s">
        <v>22</v>
      </c>
      <c r="G587">
        <v>-17630</v>
      </c>
      <c r="H587" t="s">
        <v>9</v>
      </c>
    </row>
    <row r="588" spans="2:8" x14ac:dyDescent="0.25">
      <c r="B588">
        <v>502</v>
      </c>
      <c r="C588" t="s">
        <v>56</v>
      </c>
      <c r="D588" s="1">
        <v>42047</v>
      </c>
      <c r="E588" s="1">
        <v>56</v>
      </c>
      <c r="F588" t="s">
        <v>22</v>
      </c>
      <c r="G588">
        <v>17630</v>
      </c>
      <c r="H588" t="s">
        <v>10</v>
      </c>
    </row>
    <row r="589" spans="2:8" x14ac:dyDescent="0.25">
      <c r="B589">
        <v>502</v>
      </c>
      <c r="C589" t="s">
        <v>56</v>
      </c>
      <c r="D589" s="1">
        <v>42047</v>
      </c>
      <c r="E589" s="1">
        <v>58</v>
      </c>
      <c r="F589" t="s">
        <v>23</v>
      </c>
      <c r="G589">
        <v>-911716</v>
      </c>
      <c r="H589" t="s">
        <v>9</v>
      </c>
    </row>
    <row r="590" spans="2:8" x14ac:dyDescent="0.25">
      <c r="B590">
        <v>502</v>
      </c>
      <c r="C590" t="s">
        <v>56</v>
      </c>
      <c r="D590" s="1">
        <v>42047</v>
      </c>
      <c r="E590" s="1">
        <v>58</v>
      </c>
      <c r="F590" t="s">
        <v>23</v>
      </c>
      <c r="G590">
        <v>911716</v>
      </c>
      <c r="H590" t="s">
        <v>10</v>
      </c>
    </row>
    <row r="591" spans="2:8" x14ac:dyDescent="0.25">
      <c r="B591">
        <v>502</v>
      </c>
      <c r="C591" t="s">
        <v>56</v>
      </c>
      <c r="D591" s="1">
        <v>42047</v>
      </c>
      <c r="E591" s="1">
        <v>60</v>
      </c>
      <c r="F591" t="s">
        <v>24</v>
      </c>
      <c r="G591">
        <v>-3386</v>
      </c>
      <c r="H591" t="s">
        <v>9</v>
      </c>
    </row>
    <row r="592" spans="2:8" x14ac:dyDescent="0.25">
      <c r="B592">
        <v>502</v>
      </c>
      <c r="C592" t="s">
        <v>56</v>
      </c>
      <c r="D592" s="1">
        <v>42047</v>
      </c>
      <c r="E592" s="1">
        <v>60</v>
      </c>
      <c r="F592" t="s">
        <v>24</v>
      </c>
      <c r="G592">
        <v>3386</v>
      </c>
      <c r="H592" t="s">
        <v>10</v>
      </c>
    </row>
    <row r="593" spans="2:8" x14ac:dyDescent="0.25">
      <c r="B593">
        <v>502</v>
      </c>
      <c r="C593" t="s">
        <v>56</v>
      </c>
      <c r="D593" s="1">
        <v>42047</v>
      </c>
      <c r="E593" s="1">
        <v>81</v>
      </c>
      <c r="F593" t="s">
        <v>25</v>
      </c>
      <c r="G593">
        <v>-7000</v>
      </c>
      <c r="H593" t="s">
        <v>9</v>
      </c>
    </row>
    <row r="594" spans="2:8" x14ac:dyDescent="0.25">
      <c r="B594">
        <v>502</v>
      </c>
      <c r="C594" t="s">
        <v>56</v>
      </c>
      <c r="D594" s="1">
        <v>42047</v>
      </c>
      <c r="E594" s="1">
        <v>81</v>
      </c>
      <c r="F594" t="s">
        <v>25</v>
      </c>
      <c r="G594">
        <v>7000</v>
      </c>
      <c r="H594" t="s">
        <v>10</v>
      </c>
    </row>
    <row r="595" spans="2:8" x14ac:dyDescent="0.25">
      <c r="B595">
        <v>502</v>
      </c>
      <c r="C595" t="s">
        <v>56</v>
      </c>
      <c r="D595" s="1">
        <v>42047</v>
      </c>
      <c r="E595" s="1">
        <v>103</v>
      </c>
      <c r="F595" t="s">
        <v>27</v>
      </c>
      <c r="G595">
        <v>-7448</v>
      </c>
      <c r="H595" t="s">
        <v>9</v>
      </c>
    </row>
    <row r="596" spans="2:8" x14ac:dyDescent="0.25">
      <c r="B596">
        <v>502</v>
      </c>
      <c r="C596" t="s">
        <v>56</v>
      </c>
      <c r="D596" s="1">
        <v>42047</v>
      </c>
      <c r="E596" s="1">
        <v>103</v>
      </c>
      <c r="F596" t="s">
        <v>27</v>
      </c>
      <c r="G596">
        <v>7448</v>
      </c>
      <c r="H596" t="s">
        <v>10</v>
      </c>
    </row>
    <row r="597" spans="2:8" x14ac:dyDescent="0.25">
      <c r="B597">
        <v>502</v>
      </c>
      <c r="C597" t="s">
        <v>56</v>
      </c>
      <c r="D597" s="1">
        <v>42047</v>
      </c>
      <c r="E597" s="1">
        <v>110</v>
      </c>
      <c r="F597" t="s">
        <v>29</v>
      </c>
      <c r="G597">
        <v>-232338</v>
      </c>
      <c r="H597" t="s">
        <v>9</v>
      </c>
    </row>
    <row r="598" spans="2:8" x14ac:dyDescent="0.25">
      <c r="B598">
        <v>502</v>
      </c>
      <c r="C598" t="s">
        <v>56</v>
      </c>
      <c r="D598" s="1">
        <v>42047</v>
      </c>
      <c r="E598" s="1">
        <v>110</v>
      </c>
      <c r="F598" t="s">
        <v>29</v>
      </c>
      <c r="G598">
        <v>232338</v>
      </c>
      <c r="H598" t="s">
        <v>10</v>
      </c>
    </row>
    <row r="599" spans="2:8" x14ac:dyDescent="0.25">
      <c r="B599">
        <v>504</v>
      </c>
      <c r="C599" t="s">
        <v>57</v>
      </c>
      <c r="D599" s="1">
        <v>42047</v>
      </c>
      <c r="E599" s="1">
        <v>1</v>
      </c>
      <c r="F599" t="s">
        <v>8</v>
      </c>
      <c r="G599">
        <v>-6361</v>
      </c>
      <c r="H599" t="s">
        <v>9</v>
      </c>
    </row>
    <row r="600" spans="2:8" x14ac:dyDescent="0.25">
      <c r="B600">
        <v>504</v>
      </c>
      <c r="C600" t="s">
        <v>57</v>
      </c>
      <c r="D600" s="1">
        <v>42047</v>
      </c>
      <c r="E600" s="1">
        <v>1</v>
      </c>
      <c r="F600" t="s">
        <v>8</v>
      </c>
      <c r="G600">
        <v>6361</v>
      </c>
      <c r="H600" t="s">
        <v>10</v>
      </c>
    </row>
    <row r="601" spans="2:8" x14ac:dyDescent="0.25">
      <c r="B601">
        <v>504</v>
      </c>
      <c r="C601" t="s">
        <v>57</v>
      </c>
      <c r="D601" s="1">
        <v>42047</v>
      </c>
      <c r="E601" s="1">
        <v>3</v>
      </c>
      <c r="F601" t="s">
        <v>11</v>
      </c>
      <c r="G601">
        <v>-16438</v>
      </c>
      <c r="H601" t="s">
        <v>9</v>
      </c>
    </row>
    <row r="602" spans="2:8" x14ac:dyDescent="0.25">
      <c r="B602">
        <v>504</v>
      </c>
      <c r="C602" t="s">
        <v>57</v>
      </c>
      <c r="D602" s="1">
        <v>42047</v>
      </c>
      <c r="E602" s="1">
        <v>3</v>
      </c>
      <c r="F602" t="s">
        <v>11</v>
      </c>
      <c r="G602">
        <v>16438</v>
      </c>
      <c r="H602" t="s">
        <v>10</v>
      </c>
    </row>
    <row r="603" spans="2:8" x14ac:dyDescent="0.25">
      <c r="B603">
        <v>504</v>
      </c>
      <c r="C603" t="s">
        <v>57</v>
      </c>
      <c r="D603" s="1">
        <v>42047</v>
      </c>
      <c r="E603" s="1">
        <v>4</v>
      </c>
      <c r="F603" t="s">
        <v>12</v>
      </c>
      <c r="G603">
        <v>-347457</v>
      </c>
      <c r="H603" t="s">
        <v>9</v>
      </c>
    </row>
    <row r="604" spans="2:8" x14ac:dyDescent="0.25">
      <c r="B604">
        <v>504</v>
      </c>
      <c r="C604" t="s">
        <v>57</v>
      </c>
      <c r="D604" s="1">
        <v>42047</v>
      </c>
      <c r="E604" s="1">
        <v>4</v>
      </c>
      <c r="F604" t="s">
        <v>12</v>
      </c>
      <c r="G604">
        <v>347457</v>
      </c>
      <c r="H604" t="s">
        <v>10</v>
      </c>
    </row>
    <row r="605" spans="2:8" x14ac:dyDescent="0.25">
      <c r="B605">
        <v>504</v>
      </c>
      <c r="C605" t="s">
        <v>57</v>
      </c>
      <c r="D605" s="1">
        <v>42047</v>
      </c>
      <c r="E605" s="1">
        <v>7</v>
      </c>
      <c r="F605" t="s">
        <v>13</v>
      </c>
      <c r="G605">
        <v>-3541255</v>
      </c>
      <c r="H605" t="s">
        <v>9</v>
      </c>
    </row>
    <row r="606" spans="2:8" x14ac:dyDescent="0.25">
      <c r="B606">
        <v>504</v>
      </c>
      <c r="C606" t="s">
        <v>57</v>
      </c>
      <c r="D606" s="1">
        <v>42047</v>
      </c>
      <c r="E606" s="1">
        <v>7</v>
      </c>
      <c r="F606" t="s">
        <v>13</v>
      </c>
      <c r="G606">
        <v>3541255</v>
      </c>
      <c r="H606" t="s">
        <v>10</v>
      </c>
    </row>
    <row r="607" spans="2:8" x14ac:dyDescent="0.25">
      <c r="B607">
        <v>504</v>
      </c>
      <c r="C607" t="s">
        <v>57</v>
      </c>
      <c r="D607" s="1">
        <v>42047</v>
      </c>
      <c r="E607" s="1">
        <v>8</v>
      </c>
      <c r="F607" t="s">
        <v>14</v>
      </c>
      <c r="G607">
        <v>-28735</v>
      </c>
      <c r="H607" t="s">
        <v>9</v>
      </c>
    </row>
    <row r="608" spans="2:8" x14ac:dyDescent="0.25">
      <c r="B608">
        <v>504</v>
      </c>
      <c r="C608" t="s">
        <v>57</v>
      </c>
      <c r="D608" s="1">
        <v>42047</v>
      </c>
      <c r="E608" s="1">
        <v>8</v>
      </c>
      <c r="F608" t="s">
        <v>14</v>
      </c>
      <c r="G608">
        <v>28735</v>
      </c>
      <c r="H608" t="s">
        <v>10</v>
      </c>
    </row>
    <row r="609" spans="2:8" x14ac:dyDescent="0.25">
      <c r="B609">
        <v>504</v>
      </c>
      <c r="C609" t="s">
        <v>57</v>
      </c>
      <c r="D609" s="1">
        <v>42047</v>
      </c>
      <c r="E609" s="1">
        <v>17</v>
      </c>
      <c r="F609" t="s">
        <v>15</v>
      </c>
      <c r="G609">
        <v>-111663</v>
      </c>
      <c r="H609" t="s">
        <v>9</v>
      </c>
    </row>
    <row r="610" spans="2:8" x14ac:dyDescent="0.25">
      <c r="B610">
        <v>504</v>
      </c>
      <c r="C610" t="s">
        <v>57</v>
      </c>
      <c r="D610" s="1">
        <v>42047</v>
      </c>
      <c r="E610" s="1">
        <v>17</v>
      </c>
      <c r="F610" t="s">
        <v>15</v>
      </c>
      <c r="G610">
        <v>111663</v>
      </c>
      <c r="H610" t="s">
        <v>10</v>
      </c>
    </row>
    <row r="611" spans="2:8" x14ac:dyDescent="0.25">
      <c r="B611">
        <v>504</v>
      </c>
      <c r="C611" t="s">
        <v>57</v>
      </c>
      <c r="D611" s="1">
        <v>42047</v>
      </c>
      <c r="E611" s="1">
        <v>24</v>
      </c>
      <c r="F611" t="s">
        <v>16</v>
      </c>
      <c r="G611">
        <v>-122392</v>
      </c>
      <c r="H611" t="s">
        <v>9</v>
      </c>
    </row>
    <row r="612" spans="2:8" x14ac:dyDescent="0.25">
      <c r="B612">
        <v>504</v>
      </c>
      <c r="C612" t="s">
        <v>57</v>
      </c>
      <c r="D612" s="1">
        <v>42047</v>
      </c>
      <c r="E612" s="1">
        <v>24</v>
      </c>
      <c r="F612" t="s">
        <v>16</v>
      </c>
      <c r="G612">
        <v>122392</v>
      </c>
      <c r="H612" t="s">
        <v>10</v>
      </c>
    </row>
    <row r="613" spans="2:8" x14ac:dyDescent="0.25">
      <c r="B613">
        <v>504</v>
      </c>
      <c r="C613" t="s">
        <v>57</v>
      </c>
      <c r="D613" s="1">
        <v>42047</v>
      </c>
      <c r="E613" s="1">
        <v>28</v>
      </c>
      <c r="F613" t="s">
        <v>17</v>
      </c>
      <c r="G613">
        <v>-106369</v>
      </c>
      <c r="H613" t="s">
        <v>9</v>
      </c>
    </row>
    <row r="614" spans="2:8" x14ac:dyDescent="0.25">
      <c r="B614">
        <v>504</v>
      </c>
      <c r="C614" t="s">
        <v>57</v>
      </c>
      <c r="D614" s="1">
        <v>42047</v>
      </c>
      <c r="E614" s="1">
        <v>28</v>
      </c>
      <c r="F614" t="s">
        <v>17</v>
      </c>
      <c r="G614">
        <v>106369</v>
      </c>
      <c r="H614" t="s">
        <v>10</v>
      </c>
    </row>
    <row r="615" spans="2:8" x14ac:dyDescent="0.25">
      <c r="B615">
        <v>504</v>
      </c>
      <c r="C615" t="s">
        <v>57</v>
      </c>
      <c r="D615" s="1">
        <v>42047</v>
      </c>
      <c r="E615" s="1">
        <v>30</v>
      </c>
      <c r="F615" t="s">
        <v>18</v>
      </c>
      <c r="G615">
        <v>-1524427</v>
      </c>
      <c r="H615" t="s">
        <v>10</v>
      </c>
    </row>
    <row r="616" spans="2:8" x14ac:dyDescent="0.25">
      <c r="B616">
        <v>504</v>
      </c>
      <c r="C616" t="s">
        <v>57</v>
      </c>
      <c r="D616" s="1">
        <v>42047</v>
      </c>
      <c r="E616" s="1">
        <v>30</v>
      </c>
      <c r="F616" t="s">
        <v>18</v>
      </c>
      <c r="G616">
        <v>1524427</v>
      </c>
      <c r="H616" t="s">
        <v>9</v>
      </c>
    </row>
    <row r="617" spans="2:8" x14ac:dyDescent="0.25">
      <c r="B617">
        <v>504</v>
      </c>
      <c r="C617" t="s">
        <v>57</v>
      </c>
      <c r="D617" s="1">
        <v>42047</v>
      </c>
      <c r="E617" s="1">
        <v>46</v>
      </c>
      <c r="F617" t="s">
        <v>19</v>
      </c>
      <c r="G617">
        <v>-57195</v>
      </c>
      <c r="H617" t="s">
        <v>9</v>
      </c>
    </row>
    <row r="618" spans="2:8" x14ac:dyDescent="0.25">
      <c r="B618">
        <v>504</v>
      </c>
      <c r="C618" t="s">
        <v>57</v>
      </c>
      <c r="D618" s="1">
        <v>42047</v>
      </c>
      <c r="E618" s="1">
        <v>46</v>
      </c>
      <c r="F618" t="s">
        <v>19</v>
      </c>
      <c r="G618">
        <v>57195</v>
      </c>
      <c r="H618" t="s">
        <v>10</v>
      </c>
    </row>
    <row r="619" spans="2:8" x14ac:dyDescent="0.25">
      <c r="B619">
        <v>504</v>
      </c>
      <c r="C619" t="s">
        <v>57</v>
      </c>
      <c r="D619" s="1">
        <v>42047</v>
      </c>
      <c r="E619" s="1">
        <v>49</v>
      </c>
      <c r="F619" t="s">
        <v>20</v>
      </c>
      <c r="G619">
        <v>-299688</v>
      </c>
      <c r="H619" t="s">
        <v>9</v>
      </c>
    </row>
    <row r="620" spans="2:8" x14ac:dyDescent="0.25">
      <c r="B620">
        <v>504</v>
      </c>
      <c r="C620" t="s">
        <v>57</v>
      </c>
      <c r="D620" s="1">
        <v>42047</v>
      </c>
      <c r="E620" s="1">
        <v>49</v>
      </c>
      <c r="F620" t="s">
        <v>20</v>
      </c>
      <c r="G620">
        <v>299688</v>
      </c>
      <c r="H620" t="s">
        <v>10</v>
      </c>
    </row>
    <row r="621" spans="2:8" x14ac:dyDescent="0.25">
      <c r="B621">
        <v>504</v>
      </c>
      <c r="C621" t="s">
        <v>57</v>
      </c>
      <c r="D621" s="1">
        <v>42047</v>
      </c>
      <c r="E621" s="1">
        <v>52</v>
      </c>
      <c r="F621" t="s">
        <v>21</v>
      </c>
      <c r="G621">
        <v>-204642</v>
      </c>
      <c r="H621" t="s">
        <v>9</v>
      </c>
    </row>
    <row r="622" spans="2:8" x14ac:dyDescent="0.25">
      <c r="B622">
        <v>504</v>
      </c>
      <c r="C622" t="s">
        <v>57</v>
      </c>
      <c r="D622" s="1">
        <v>42047</v>
      </c>
      <c r="E622" s="1">
        <v>52</v>
      </c>
      <c r="F622" t="s">
        <v>21</v>
      </c>
      <c r="G622">
        <v>204642</v>
      </c>
      <c r="H622" t="s">
        <v>10</v>
      </c>
    </row>
    <row r="623" spans="2:8" x14ac:dyDescent="0.25">
      <c r="B623">
        <v>504</v>
      </c>
      <c r="C623" t="s">
        <v>57</v>
      </c>
      <c r="D623" s="1">
        <v>42047</v>
      </c>
      <c r="E623" s="1">
        <v>56</v>
      </c>
      <c r="F623" t="s">
        <v>22</v>
      </c>
      <c r="G623">
        <v>-676577</v>
      </c>
      <c r="H623" t="s">
        <v>9</v>
      </c>
    </row>
    <row r="624" spans="2:8" x14ac:dyDescent="0.25">
      <c r="B624">
        <v>504</v>
      </c>
      <c r="C624" t="s">
        <v>57</v>
      </c>
      <c r="D624" s="1">
        <v>42047</v>
      </c>
      <c r="E624" s="1">
        <v>56</v>
      </c>
      <c r="F624" t="s">
        <v>22</v>
      </c>
      <c r="G624">
        <v>676577</v>
      </c>
      <c r="H624" t="s">
        <v>10</v>
      </c>
    </row>
    <row r="625" spans="2:8" x14ac:dyDescent="0.25">
      <c r="B625">
        <v>504</v>
      </c>
      <c r="C625" t="s">
        <v>57</v>
      </c>
      <c r="D625" s="1">
        <v>42047</v>
      </c>
      <c r="E625" s="1">
        <v>58</v>
      </c>
      <c r="F625" t="s">
        <v>23</v>
      </c>
      <c r="G625">
        <v>-1350580</v>
      </c>
      <c r="H625" t="s">
        <v>9</v>
      </c>
    </row>
    <row r="626" spans="2:8" x14ac:dyDescent="0.25">
      <c r="B626">
        <v>504</v>
      </c>
      <c r="C626" t="s">
        <v>57</v>
      </c>
      <c r="D626" s="1">
        <v>42047</v>
      </c>
      <c r="E626" s="1">
        <v>58</v>
      </c>
      <c r="F626" t="s">
        <v>23</v>
      </c>
      <c r="G626">
        <v>1350580</v>
      </c>
      <c r="H626" t="s">
        <v>10</v>
      </c>
    </row>
    <row r="627" spans="2:8" x14ac:dyDescent="0.25">
      <c r="B627">
        <v>504</v>
      </c>
      <c r="C627" t="s">
        <v>57</v>
      </c>
      <c r="D627" s="1">
        <v>42047</v>
      </c>
      <c r="E627" s="1">
        <v>60</v>
      </c>
      <c r="F627" t="s">
        <v>24</v>
      </c>
      <c r="G627">
        <v>-12010</v>
      </c>
      <c r="H627" t="s">
        <v>9</v>
      </c>
    </row>
    <row r="628" spans="2:8" x14ac:dyDescent="0.25">
      <c r="B628">
        <v>504</v>
      </c>
      <c r="C628" t="s">
        <v>57</v>
      </c>
      <c r="D628" s="1">
        <v>42047</v>
      </c>
      <c r="E628" s="1">
        <v>60</v>
      </c>
      <c r="F628" t="s">
        <v>24</v>
      </c>
      <c r="G628">
        <v>12010</v>
      </c>
      <c r="H628" t="s">
        <v>10</v>
      </c>
    </row>
    <row r="629" spans="2:8" x14ac:dyDescent="0.25">
      <c r="B629">
        <v>504</v>
      </c>
      <c r="C629" t="s">
        <v>57</v>
      </c>
      <c r="D629" s="1">
        <v>42047</v>
      </c>
      <c r="E629" s="1">
        <v>81</v>
      </c>
      <c r="F629" t="s">
        <v>25</v>
      </c>
      <c r="G629">
        <v>-15699</v>
      </c>
      <c r="H629" t="s">
        <v>9</v>
      </c>
    </row>
    <row r="630" spans="2:8" x14ac:dyDescent="0.25">
      <c r="B630">
        <v>504</v>
      </c>
      <c r="C630" t="s">
        <v>57</v>
      </c>
      <c r="D630" s="1">
        <v>42047</v>
      </c>
      <c r="E630" s="1">
        <v>81</v>
      </c>
      <c r="F630" t="s">
        <v>25</v>
      </c>
      <c r="G630">
        <v>15699</v>
      </c>
      <c r="H630" t="s">
        <v>10</v>
      </c>
    </row>
    <row r="631" spans="2:8" x14ac:dyDescent="0.25">
      <c r="B631">
        <v>504</v>
      </c>
      <c r="C631" t="s">
        <v>57</v>
      </c>
      <c r="D631" s="1">
        <v>42047</v>
      </c>
      <c r="E631" s="1">
        <v>98</v>
      </c>
      <c r="F631" t="s">
        <v>26</v>
      </c>
      <c r="G631">
        <v>-127527</v>
      </c>
      <c r="H631" t="s">
        <v>9</v>
      </c>
    </row>
    <row r="632" spans="2:8" x14ac:dyDescent="0.25">
      <c r="B632">
        <v>504</v>
      </c>
      <c r="C632" t="s">
        <v>57</v>
      </c>
      <c r="D632" s="1">
        <v>42047</v>
      </c>
      <c r="E632" s="1">
        <v>98</v>
      </c>
      <c r="F632" t="s">
        <v>26</v>
      </c>
      <c r="G632">
        <v>127527</v>
      </c>
      <c r="H632" t="s">
        <v>10</v>
      </c>
    </row>
    <row r="633" spans="2:8" x14ac:dyDescent="0.25">
      <c r="B633">
        <v>504</v>
      </c>
      <c r="C633" t="s">
        <v>57</v>
      </c>
      <c r="D633" s="1">
        <v>42047</v>
      </c>
      <c r="E633" s="1">
        <v>103</v>
      </c>
      <c r="F633" t="s">
        <v>27</v>
      </c>
      <c r="G633">
        <v>-504142</v>
      </c>
      <c r="H633" t="s">
        <v>9</v>
      </c>
    </row>
    <row r="634" spans="2:8" x14ac:dyDescent="0.25">
      <c r="B634">
        <v>504</v>
      </c>
      <c r="C634" t="s">
        <v>57</v>
      </c>
      <c r="D634" s="1">
        <v>42047</v>
      </c>
      <c r="E634" s="1">
        <v>103</v>
      </c>
      <c r="F634" t="s">
        <v>27</v>
      </c>
      <c r="G634">
        <v>504142</v>
      </c>
      <c r="H634" t="s">
        <v>10</v>
      </c>
    </row>
    <row r="635" spans="2:8" x14ac:dyDescent="0.25">
      <c r="B635">
        <v>504</v>
      </c>
      <c r="C635" t="s">
        <v>57</v>
      </c>
      <c r="D635" s="1">
        <v>42047</v>
      </c>
      <c r="E635" s="1">
        <v>108</v>
      </c>
      <c r="F635" t="s">
        <v>28</v>
      </c>
      <c r="G635">
        <v>-603436</v>
      </c>
      <c r="H635" t="s">
        <v>9</v>
      </c>
    </row>
    <row r="636" spans="2:8" x14ac:dyDescent="0.25">
      <c r="B636">
        <v>504</v>
      </c>
      <c r="C636" t="s">
        <v>57</v>
      </c>
      <c r="D636" s="1">
        <v>42047</v>
      </c>
      <c r="E636" s="1">
        <v>108</v>
      </c>
      <c r="F636" t="s">
        <v>28</v>
      </c>
      <c r="G636">
        <v>603436</v>
      </c>
      <c r="H636" t="s">
        <v>10</v>
      </c>
    </row>
    <row r="637" spans="2:8" x14ac:dyDescent="0.25">
      <c r="B637">
        <v>504</v>
      </c>
      <c r="C637" t="s">
        <v>57</v>
      </c>
      <c r="D637" s="1">
        <v>42047</v>
      </c>
      <c r="E637" s="1">
        <v>110</v>
      </c>
      <c r="F637" t="s">
        <v>29</v>
      </c>
      <c r="G637">
        <v>-103528</v>
      </c>
      <c r="H637" t="s">
        <v>9</v>
      </c>
    </row>
    <row r="638" spans="2:8" x14ac:dyDescent="0.25">
      <c r="B638">
        <v>504</v>
      </c>
      <c r="C638" t="s">
        <v>57</v>
      </c>
      <c r="D638" s="1">
        <v>42047</v>
      </c>
      <c r="E638" s="1">
        <v>110</v>
      </c>
      <c r="F638" t="s">
        <v>29</v>
      </c>
      <c r="G638">
        <v>103528</v>
      </c>
      <c r="H638" t="s">
        <v>10</v>
      </c>
    </row>
    <row r="639" spans="2:8" x14ac:dyDescent="0.25">
      <c r="B639">
        <v>506</v>
      </c>
      <c r="C639" t="s">
        <v>58</v>
      </c>
      <c r="D639" s="1">
        <v>42047</v>
      </c>
      <c r="E639" s="1">
        <v>1</v>
      </c>
      <c r="F639" t="s">
        <v>8</v>
      </c>
      <c r="G639">
        <v>-48118</v>
      </c>
      <c r="H639" t="s">
        <v>9</v>
      </c>
    </row>
    <row r="640" spans="2:8" x14ac:dyDescent="0.25">
      <c r="B640">
        <v>506</v>
      </c>
      <c r="C640" t="s">
        <v>58</v>
      </c>
      <c r="D640" s="1">
        <v>42047</v>
      </c>
      <c r="E640" s="1">
        <v>1</v>
      </c>
      <c r="F640" t="s">
        <v>8</v>
      </c>
      <c r="G640">
        <v>48118</v>
      </c>
      <c r="H640" t="s">
        <v>10</v>
      </c>
    </row>
    <row r="641" spans="2:8" x14ac:dyDescent="0.25">
      <c r="B641">
        <v>506</v>
      </c>
      <c r="C641" t="s">
        <v>58</v>
      </c>
      <c r="D641" s="1">
        <v>42047</v>
      </c>
      <c r="E641" s="1">
        <v>3</v>
      </c>
      <c r="F641" t="s">
        <v>11</v>
      </c>
      <c r="G641">
        <v>-4651973</v>
      </c>
      <c r="H641" t="s">
        <v>9</v>
      </c>
    </row>
    <row r="642" spans="2:8" x14ac:dyDescent="0.25">
      <c r="B642">
        <v>506</v>
      </c>
      <c r="C642" t="s">
        <v>58</v>
      </c>
      <c r="D642" s="1">
        <v>42047</v>
      </c>
      <c r="E642" s="1">
        <v>3</v>
      </c>
      <c r="F642" t="s">
        <v>11</v>
      </c>
      <c r="G642">
        <v>4651973</v>
      </c>
      <c r="H642" t="s">
        <v>10</v>
      </c>
    </row>
    <row r="643" spans="2:8" x14ac:dyDescent="0.25">
      <c r="B643">
        <v>506</v>
      </c>
      <c r="C643" t="s">
        <v>58</v>
      </c>
      <c r="D643" s="1">
        <v>42047</v>
      </c>
      <c r="E643" s="1">
        <v>4</v>
      </c>
      <c r="F643" t="s">
        <v>12</v>
      </c>
      <c r="G643">
        <v>-2137802</v>
      </c>
      <c r="H643" t="s">
        <v>9</v>
      </c>
    </row>
    <row r="644" spans="2:8" x14ac:dyDescent="0.25">
      <c r="B644">
        <v>506</v>
      </c>
      <c r="C644" t="s">
        <v>58</v>
      </c>
      <c r="D644" s="1">
        <v>42047</v>
      </c>
      <c r="E644" s="1">
        <v>4</v>
      </c>
      <c r="F644" t="s">
        <v>12</v>
      </c>
      <c r="G644">
        <v>2137802</v>
      </c>
      <c r="H644" t="s">
        <v>10</v>
      </c>
    </row>
    <row r="645" spans="2:8" x14ac:dyDescent="0.25">
      <c r="B645">
        <v>506</v>
      </c>
      <c r="C645" t="s">
        <v>58</v>
      </c>
      <c r="D645" s="1">
        <v>42047</v>
      </c>
      <c r="E645" s="1">
        <v>7</v>
      </c>
      <c r="F645" t="s">
        <v>13</v>
      </c>
      <c r="G645">
        <v>-52196405</v>
      </c>
      <c r="H645" t="s">
        <v>9</v>
      </c>
    </row>
    <row r="646" spans="2:8" x14ac:dyDescent="0.25">
      <c r="B646">
        <v>506</v>
      </c>
      <c r="C646" t="s">
        <v>58</v>
      </c>
      <c r="D646" s="1">
        <v>42047</v>
      </c>
      <c r="E646" s="1">
        <v>7</v>
      </c>
      <c r="F646" t="s">
        <v>13</v>
      </c>
      <c r="G646">
        <v>52196405</v>
      </c>
      <c r="H646" t="s">
        <v>10</v>
      </c>
    </row>
    <row r="647" spans="2:8" x14ac:dyDescent="0.25">
      <c r="B647">
        <v>506</v>
      </c>
      <c r="C647" t="s">
        <v>58</v>
      </c>
      <c r="D647" s="1">
        <v>42047</v>
      </c>
      <c r="E647" s="1">
        <v>8</v>
      </c>
      <c r="F647" t="s">
        <v>14</v>
      </c>
      <c r="G647">
        <v>-1142667</v>
      </c>
      <c r="H647" t="s">
        <v>9</v>
      </c>
    </row>
    <row r="648" spans="2:8" x14ac:dyDescent="0.25">
      <c r="B648">
        <v>506</v>
      </c>
      <c r="C648" t="s">
        <v>58</v>
      </c>
      <c r="D648" s="1">
        <v>42047</v>
      </c>
      <c r="E648" s="1">
        <v>8</v>
      </c>
      <c r="F648" t="s">
        <v>14</v>
      </c>
      <c r="G648">
        <v>1142667</v>
      </c>
      <c r="H648" t="s">
        <v>10</v>
      </c>
    </row>
    <row r="649" spans="2:8" x14ac:dyDescent="0.25">
      <c r="B649">
        <v>506</v>
      </c>
      <c r="C649" t="s">
        <v>58</v>
      </c>
      <c r="D649" s="1">
        <v>42047</v>
      </c>
      <c r="E649" s="1">
        <v>17</v>
      </c>
      <c r="F649" t="s">
        <v>15</v>
      </c>
      <c r="G649">
        <v>-779211</v>
      </c>
      <c r="H649" t="s">
        <v>9</v>
      </c>
    </row>
    <row r="650" spans="2:8" x14ac:dyDescent="0.25">
      <c r="B650">
        <v>506</v>
      </c>
      <c r="C650" t="s">
        <v>58</v>
      </c>
      <c r="D650" s="1">
        <v>42047</v>
      </c>
      <c r="E650" s="1">
        <v>17</v>
      </c>
      <c r="F650" t="s">
        <v>15</v>
      </c>
      <c r="G650">
        <v>779211</v>
      </c>
      <c r="H650" t="s">
        <v>10</v>
      </c>
    </row>
    <row r="651" spans="2:8" x14ac:dyDescent="0.25">
      <c r="B651">
        <v>506</v>
      </c>
      <c r="C651" t="s">
        <v>58</v>
      </c>
      <c r="D651" s="1">
        <v>42047</v>
      </c>
      <c r="E651" s="1">
        <v>24</v>
      </c>
      <c r="F651" t="s">
        <v>16</v>
      </c>
      <c r="G651">
        <v>-1891114</v>
      </c>
      <c r="H651" t="s">
        <v>9</v>
      </c>
    </row>
    <row r="652" spans="2:8" x14ac:dyDescent="0.25">
      <c r="B652">
        <v>506</v>
      </c>
      <c r="C652" t="s">
        <v>58</v>
      </c>
      <c r="D652" s="1">
        <v>42047</v>
      </c>
      <c r="E652" s="1">
        <v>24</v>
      </c>
      <c r="F652" t="s">
        <v>16</v>
      </c>
      <c r="G652">
        <v>1891114</v>
      </c>
      <c r="H652" t="s">
        <v>10</v>
      </c>
    </row>
    <row r="653" spans="2:8" x14ac:dyDescent="0.25">
      <c r="B653">
        <v>506</v>
      </c>
      <c r="C653" t="s">
        <v>58</v>
      </c>
      <c r="D653" s="1">
        <v>42047</v>
      </c>
      <c r="E653" s="1">
        <v>28</v>
      </c>
      <c r="F653" t="s">
        <v>17</v>
      </c>
      <c r="G653">
        <v>-1964932</v>
      </c>
      <c r="H653" t="s">
        <v>9</v>
      </c>
    </row>
    <row r="654" spans="2:8" x14ac:dyDescent="0.25">
      <c r="B654">
        <v>506</v>
      </c>
      <c r="C654" t="s">
        <v>58</v>
      </c>
      <c r="D654" s="1">
        <v>42047</v>
      </c>
      <c r="E654" s="1">
        <v>28</v>
      </c>
      <c r="F654" t="s">
        <v>17</v>
      </c>
      <c r="G654">
        <v>1964932</v>
      </c>
      <c r="H654" t="s">
        <v>10</v>
      </c>
    </row>
    <row r="655" spans="2:8" x14ac:dyDescent="0.25">
      <c r="B655">
        <v>506</v>
      </c>
      <c r="C655" t="s">
        <v>58</v>
      </c>
      <c r="D655" s="1">
        <v>42047</v>
      </c>
      <c r="E655" s="1">
        <v>30</v>
      </c>
      <c r="F655" t="s">
        <v>18</v>
      </c>
      <c r="G655">
        <v>-11861114</v>
      </c>
      <c r="H655" t="s">
        <v>10</v>
      </c>
    </row>
    <row r="656" spans="2:8" x14ac:dyDescent="0.25">
      <c r="B656">
        <v>506</v>
      </c>
      <c r="C656" t="s">
        <v>58</v>
      </c>
      <c r="D656" s="1">
        <v>42047</v>
      </c>
      <c r="E656" s="1">
        <v>30</v>
      </c>
      <c r="F656" t="s">
        <v>18</v>
      </c>
      <c r="G656">
        <v>11861114</v>
      </c>
      <c r="H656" t="s">
        <v>9</v>
      </c>
    </row>
    <row r="657" spans="2:8" x14ac:dyDescent="0.25">
      <c r="B657">
        <v>506</v>
      </c>
      <c r="C657" t="s">
        <v>58</v>
      </c>
      <c r="D657" s="1">
        <v>42047</v>
      </c>
      <c r="E657" s="1">
        <v>46</v>
      </c>
      <c r="F657" t="s">
        <v>19</v>
      </c>
      <c r="G657">
        <v>-590189</v>
      </c>
      <c r="H657" t="s">
        <v>9</v>
      </c>
    </row>
    <row r="658" spans="2:8" x14ac:dyDescent="0.25">
      <c r="B658">
        <v>506</v>
      </c>
      <c r="C658" t="s">
        <v>58</v>
      </c>
      <c r="D658" s="1">
        <v>42047</v>
      </c>
      <c r="E658" s="1">
        <v>46</v>
      </c>
      <c r="F658" t="s">
        <v>19</v>
      </c>
      <c r="G658">
        <v>590189</v>
      </c>
      <c r="H658" t="s">
        <v>10</v>
      </c>
    </row>
    <row r="659" spans="2:8" x14ac:dyDescent="0.25">
      <c r="B659">
        <v>506</v>
      </c>
      <c r="C659" t="s">
        <v>58</v>
      </c>
      <c r="D659" s="1">
        <v>42047</v>
      </c>
      <c r="E659" s="1">
        <v>49</v>
      </c>
      <c r="F659" t="s">
        <v>20</v>
      </c>
      <c r="G659">
        <v>-526588</v>
      </c>
      <c r="H659" t="s">
        <v>9</v>
      </c>
    </row>
    <row r="660" spans="2:8" x14ac:dyDescent="0.25">
      <c r="B660">
        <v>506</v>
      </c>
      <c r="C660" t="s">
        <v>58</v>
      </c>
      <c r="D660" s="1">
        <v>42047</v>
      </c>
      <c r="E660" s="1">
        <v>49</v>
      </c>
      <c r="F660" t="s">
        <v>20</v>
      </c>
      <c r="G660">
        <v>526588</v>
      </c>
      <c r="H660" t="s">
        <v>10</v>
      </c>
    </row>
    <row r="661" spans="2:8" x14ac:dyDescent="0.25">
      <c r="B661">
        <v>506</v>
      </c>
      <c r="C661" t="s">
        <v>58</v>
      </c>
      <c r="D661" s="1">
        <v>42047</v>
      </c>
      <c r="E661" s="1">
        <v>52</v>
      </c>
      <c r="F661" t="s">
        <v>21</v>
      </c>
      <c r="G661">
        <v>-1315068</v>
      </c>
      <c r="H661" t="s">
        <v>9</v>
      </c>
    </row>
    <row r="662" spans="2:8" x14ac:dyDescent="0.25">
      <c r="B662">
        <v>506</v>
      </c>
      <c r="C662" t="s">
        <v>58</v>
      </c>
      <c r="D662" s="1">
        <v>42047</v>
      </c>
      <c r="E662" s="1">
        <v>52</v>
      </c>
      <c r="F662" t="s">
        <v>21</v>
      </c>
      <c r="G662">
        <v>1315068</v>
      </c>
      <c r="H662" t="s">
        <v>10</v>
      </c>
    </row>
    <row r="663" spans="2:8" x14ac:dyDescent="0.25">
      <c r="B663">
        <v>506</v>
      </c>
      <c r="C663" t="s">
        <v>58</v>
      </c>
      <c r="D663" s="1">
        <v>42047</v>
      </c>
      <c r="E663" s="1">
        <v>56</v>
      </c>
      <c r="F663" t="s">
        <v>22</v>
      </c>
      <c r="G663">
        <v>-5872330</v>
      </c>
      <c r="H663" t="s">
        <v>9</v>
      </c>
    </row>
    <row r="664" spans="2:8" x14ac:dyDescent="0.25">
      <c r="B664">
        <v>506</v>
      </c>
      <c r="C664" t="s">
        <v>58</v>
      </c>
      <c r="D664" s="1">
        <v>42047</v>
      </c>
      <c r="E664" s="1">
        <v>56</v>
      </c>
      <c r="F664" t="s">
        <v>22</v>
      </c>
      <c r="G664">
        <v>5872330</v>
      </c>
      <c r="H664" t="s">
        <v>10</v>
      </c>
    </row>
    <row r="665" spans="2:8" x14ac:dyDescent="0.25">
      <c r="B665">
        <v>506</v>
      </c>
      <c r="C665" t="s">
        <v>58</v>
      </c>
      <c r="D665" s="1">
        <v>42047</v>
      </c>
      <c r="E665" s="1">
        <v>58</v>
      </c>
      <c r="F665" t="s">
        <v>23</v>
      </c>
      <c r="G665">
        <v>-24862569</v>
      </c>
      <c r="H665" t="s">
        <v>9</v>
      </c>
    </row>
    <row r="666" spans="2:8" x14ac:dyDescent="0.25">
      <c r="B666">
        <v>506</v>
      </c>
      <c r="C666" t="s">
        <v>58</v>
      </c>
      <c r="D666" s="1">
        <v>42047</v>
      </c>
      <c r="E666" s="1">
        <v>58</v>
      </c>
      <c r="F666" t="s">
        <v>23</v>
      </c>
      <c r="G666">
        <v>24862569</v>
      </c>
      <c r="H666" t="s">
        <v>10</v>
      </c>
    </row>
    <row r="667" spans="2:8" x14ac:dyDescent="0.25">
      <c r="B667">
        <v>506</v>
      </c>
      <c r="C667" t="s">
        <v>58</v>
      </c>
      <c r="D667" s="1">
        <v>42047</v>
      </c>
      <c r="E667" s="1">
        <v>60</v>
      </c>
      <c r="F667" t="s">
        <v>24</v>
      </c>
      <c r="G667">
        <v>-210136</v>
      </c>
      <c r="H667" t="s">
        <v>9</v>
      </c>
    </row>
    <row r="668" spans="2:8" x14ac:dyDescent="0.25">
      <c r="B668">
        <v>506</v>
      </c>
      <c r="C668" t="s">
        <v>58</v>
      </c>
      <c r="D668" s="1">
        <v>42047</v>
      </c>
      <c r="E668" s="1">
        <v>60</v>
      </c>
      <c r="F668" t="s">
        <v>24</v>
      </c>
      <c r="G668">
        <v>210136</v>
      </c>
      <c r="H668" t="s">
        <v>10</v>
      </c>
    </row>
    <row r="669" spans="2:8" x14ac:dyDescent="0.25">
      <c r="B669">
        <v>506</v>
      </c>
      <c r="C669" t="s">
        <v>58</v>
      </c>
      <c r="D669" s="1">
        <v>42047</v>
      </c>
      <c r="E669" s="1">
        <v>81</v>
      </c>
      <c r="F669" t="s">
        <v>25</v>
      </c>
      <c r="G669">
        <v>-129642</v>
      </c>
      <c r="H669" t="s">
        <v>9</v>
      </c>
    </row>
    <row r="670" spans="2:8" x14ac:dyDescent="0.25">
      <c r="B670">
        <v>506</v>
      </c>
      <c r="C670" t="s">
        <v>58</v>
      </c>
      <c r="D670" s="1">
        <v>42047</v>
      </c>
      <c r="E670" s="1">
        <v>81</v>
      </c>
      <c r="F670" t="s">
        <v>25</v>
      </c>
      <c r="G670">
        <v>129642</v>
      </c>
      <c r="H670" t="s">
        <v>10</v>
      </c>
    </row>
    <row r="671" spans="2:8" x14ac:dyDescent="0.25">
      <c r="B671">
        <v>506</v>
      </c>
      <c r="C671" t="s">
        <v>58</v>
      </c>
      <c r="D671" s="1">
        <v>42047</v>
      </c>
      <c r="E671" s="1">
        <v>98</v>
      </c>
      <c r="F671" t="s">
        <v>26</v>
      </c>
      <c r="G671">
        <v>-1521463</v>
      </c>
      <c r="H671" t="s">
        <v>9</v>
      </c>
    </row>
    <row r="672" spans="2:8" x14ac:dyDescent="0.25">
      <c r="B672">
        <v>506</v>
      </c>
      <c r="C672" t="s">
        <v>58</v>
      </c>
      <c r="D672" s="1">
        <v>42047</v>
      </c>
      <c r="E672" s="1">
        <v>98</v>
      </c>
      <c r="F672" t="s">
        <v>26</v>
      </c>
      <c r="G672">
        <v>1521463</v>
      </c>
      <c r="H672" t="s">
        <v>10</v>
      </c>
    </row>
    <row r="673" spans="2:8" x14ac:dyDescent="0.25">
      <c r="B673">
        <v>506</v>
      </c>
      <c r="C673" t="s">
        <v>58</v>
      </c>
      <c r="D673" s="1">
        <v>42047</v>
      </c>
      <c r="E673" s="1">
        <v>103</v>
      </c>
      <c r="F673" t="s">
        <v>27</v>
      </c>
      <c r="G673">
        <v>-4209332</v>
      </c>
      <c r="H673" t="s">
        <v>9</v>
      </c>
    </row>
    <row r="674" spans="2:8" x14ac:dyDescent="0.25">
      <c r="B674">
        <v>506</v>
      </c>
      <c r="C674" t="s">
        <v>58</v>
      </c>
      <c r="D674" s="1">
        <v>42047</v>
      </c>
      <c r="E674" s="1">
        <v>103</v>
      </c>
      <c r="F674" t="s">
        <v>27</v>
      </c>
      <c r="G674">
        <v>4209332</v>
      </c>
      <c r="H674" t="s">
        <v>10</v>
      </c>
    </row>
    <row r="675" spans="2:8" x14ac:dyDescent="0.25">
      <c r="B675">
        <v>506</v>
      </c>
      <c r="C675" t="s">
        <v>58</v>
      </c>
      <c r="D675" s="1">
        <v>42047</v>
      </c>
      <c r="E675" s="1">
        <v>108</v>
      </c>
      <c r="F675" t="s">
        <v>28</v>
      </c>
      <c r="G675">
        <v>-3557004</v>
      </c>
      <c r="H675" t="s">
        <v>9</v>
      </c>
    </row>
    <row r="676" spans="2:8" x14ac:dyDescent="0.25">
      <c r="B676">
        <v>506</v>
      </c>
      <c r="C676" t="s">
        <v>58</v>
      </c>
      <c r="D676" s="1">
        <v>42047</v>
      </c>
      <c r="E676" s="1">
        <v>108</v>
      </c>
      <c r="F676" t="s">
        <v>28</v>
      </c>
      <c r="G676">
        <v>3557004</v>
      </c>
      <c r="H676" t="s">
        <v>10</v>
      </c>
    </row>
    <row r="677" spans="2:8" x14ac:dyDescent="0.25">
      <c r="B677">
        <v>506</v>
      </c>
      <c r="C677" t="s">
        <v>58</v>
      </c>
      <c r="D677" s="1">
        <v>42047</v>
      </c>
      <c r="E677" s="1">
        <v>110</v>
      </c>
      <c r="F677" t="s">
        <v>29</v>
      </c>
      <c r="G677">
        <v>-1890505</v>
      </c>
      <c r="H677" t="s">
        <v>9</v>
      </c>
    </row>
    <row r="678" spans="2:8" x14ac:dyDescent="0.25">
      <c r="B678">
        <v>506</v>
      </c>
      <c r="C678" t="s">
        <v>58</v>
      </c>
      <c r="D678" s="1">
        <v>42047</v>
      </c>
      <c r="E678" s="1">
        <v>110</v>
      </c>
      <c r="F678" t="s">
        <v>29</v>
      </c>
      <c r="G678">
        <v>1890505</v>
      </c>
      <c r="H678" t="s">
        <v>10</v>
      </c>
    </row>
    <row r="679" spans="2:8" x14ac:dyDescent="0.25">
      <c r="B679">
        <v>512</v>
      </c>
      <c r="C679" t="s">
        <v>59</v>
      </c>
      <c r="D679" s="1">
        <v>42047</v>
      </c>
      <c r="E679" s="1">
        <v>3</v>
      </c>
      <c r="F679" t="s">
        <v>11</v>
      </c>
      <c r="G679">
        <v>-55901</v>
      </c>
      <c r="H679" t="s">
        <v>9</v>
      </c>
    </row>
    <row r="680" spans="2:8" x14ac:dyDescent="0.25">
      <c r="B680">
        <v>512</v>
      </c>
      <c r="C680" t="s">
        <v>59</v>
      </c>
      <c r="D680" s="1">
        <v>42047</v>
      </c>
      <c r="E680" s="1">
        <v>3</v>
      </c>
      <c r="F680" t="s">
        <v>11</v>
      </c>
      <c r="G680">
        <v>55901</v>
      </c>
      <c r="H680" t="s">
        <v>10</v>
      </c>
    </row>
    <row r="681" spans="2:8" x14ac:dyDescent="0.25">
      <c r="B681">
        <v>512</v>
      </c>
      <c r="C681" t="s">
        <v>59</v>
      </c>
      <c r="D681" s="1">
        <v>42047</v>
      </c>
      <c r="E681" s="1">
        <v>4</v>
      </c>
      <c r="F681" t="s">
        <v>12</v>
      </c>
      <c r="G681">
        <v>-94648</v>
      </c>
      <c r="H681" t="s">
        <v>9</v>
      </c>
    </row>
    <row r="682" spans="2:8" x14ac:dyDescent="0.25">
      <c r="B682">
        <v>512</v>
      </c>
      <c r="C682" t="s">
        <v>59</v>
      </c>
      <c r="D682" s="1">
        <v>42047</v>
      </c>
      <c r="E682" s="1">
        <v>4</v>
      </c>
      <c r="F682" t="s">
        <v>12</v>
      </c>
      <c r="G682">
        <v>94648</v>
      </c>
      <c r="H682" t="s">
        <v>10</v>
      </c>
    </row>
    <row r="683" spans="2:8" x14ac:dyDescent="0.25">
      <c r="B683">
        <v>512</v>
      </c>
      <c r="C683" t="s">
        <v>59</v>
      </c>
      <c r="D683" s="1">
        <v>42047</v>
      </c>
      <c r="E683" s="1">
        <v>7</v>
      </c>
      <c r="F683" t="s">
        <v>13</v>
      </c>
      <c r="G683">
        <v>-1815981</v>
      </c>
      <c r="H683" t="s">
        <v>9</v>
      </c>
    </row>
    <row r="684" spans="2:8" x14ac:dyDescent="0.25">
      <c r="B684">
        <v>512</v>
      </c>
      <c r="C684" t="s">
        <v>59</v>
      </c>
      <c r="D684" s="1">
        <v>42047</v>
      </c>
      <c r="E684" s="1">
        <v>7</v>
      </c>
      <c r="F684" t="s">
        <v>13</v>
      </c>
      <c r="G684">
        <v>1815981</v>
      </c>
      <c r="H684" t="s">
        <v>10</v>
      </c>
    </row>
    <row r="685" spans="2:8" x14ac:dyDescent="0.25">
      <c r="B685">
        <v>512</v>
      </c>
      <c r="C685" t="s">
        <v>59</v>
      </c>
      <c r="D685" s="1">
        <v>42047</v>
      </c>
      <c r="E685" s="1">
        <v>8</v>
      </c>
      <c r="F685" t="s">
        <v>14</v>
      </c>
      <c r="G685">
        <v>-14472</v>
      </c>
      <c r="H685" t="s">
        <v>9</v>
      </c>
    </row>
    <row r="686" spans="2:8" x14ac:dyDescent="0.25">
      <c r="B686">
        <v>512</v>
      </c>
      <c r="C686" t="s">
        <v>59</v>
      </c>
      <c r="D686" s="1">
        <v>42047</v>
      </c>
      <c r="E686" s="1">
        <v>8</v>
      </c>
      <c r="F686" t="s">
        <v>14</v>
      </c>
      <c r="G686">
        <v>14472</v>
      </c>
      <c r="H686" t="s">
        <v>10</v>
      </c>
    </row>
    <row r="687" spans="2:8" x14ac:dyDescent="0.25">
      <c r="B687">
        <v>512</v>
      </c>
      <c r="C687" t="s">
        <v>59</v>
      </c>
      <c r="D687" s="1">
        <v>42047</v>
      </c>
      <c r="E687" s="1">
        <v>17</v>
      </c>
      <c r="F687" t="s">
        <v>15</v>
      </c>
      <c r="G687">
        <v>-36055</v>
      </c>
      <c r="H687" t="s">
        <v>9</v>
      </c>
    </row>
    <row r="688" spans="2:8" x14ac:dyDescent="0.25">
      <c r="B688">
        <v>512</v>
      </c>
      <c r="C688" t="s">
        <v>59</v>
      </c>
      <c r="D688" s="1">
        <v>42047</v>
      </c>
      <c r="E688" s="1">
        <v>17</v>
      </c>
      <c r="F688" t="s">
        <v>15</v>
      </c>
      <c r="G688">
        <v>36055</v>
      </c>
      <c r="H688" t="s">
        <v>10</v>
      </c>
    </row>
    <row r="689" spans="2:8" x14ac:dyDescent="0.25">
      <c r="B689">
        <v>512</v>
      </c>
      <c r="C689" t="s">
        <v>59</v>
      </c>
      <c r="D689" s="1">
        <v>42047</v>
      </c>
      <c r="E689" s="1">
        <v>24</v>
      </c>
      <c r="F689" t="s">
        <v>16</v>
      </c>
      <c r="G689">
        <v>-78312</v>
      </c>
      <c r="H689" t="s">
        <v>9</v>
      </c>
    </row>
    <row r="690" spans="2:8" x14ac:dyDescent="0.25">
      <c r="B690">
        <v>512</v>
      </c>
      <c r="C690" t="s">
        <v>59</v>
      </c>
      <c r="D690" s="1">
        <v>42047</v>
      </c>
      <c r="E690" s="1">
        <v>24</v>
      </c>
      <c r="F690" t="s">
        <v>16</v>
      </c>
      <c r="G690">
        <v>78312</v>
      </c>
      <c r="H690" t="s">
        <v>10</v>
      </c>
    </row>
    <row r="691" spans="2:8" x14ac:dyDescent="0.25">
      <c r="B691">
        <v>512</v>
      </c>
      <c r="C691" t="s">
        <v>59</v>
      </c>
      <c r="D691" s="1">
        <v>42047</v>
      </c>
      <c r="E691" s="1">
        <v>28</v>
      </c>
      <c r="F691" t="s">
        <v>17</v>
      </c>
      <c r="G691">
        <v>-61471</v>
      </c>
      <c r="H691" t="s">
        <v>9</v>
      </c>
    </row>
    <row r="692" spans="2:8" x14ac:dyDescent="0.25">
      <c r="B692">
        <v>512</v>
      </c>
      <c r="C692" t="s">
        <v>59</v>
      </c>
      <c r="D692" s="1">
        <v>42047</v>
      </c>
      <c r="E692" s="1">
        <v>28</v>
      </c>
      <c r="F692" t="s">
        <v>17</v>
      </c>
      <c r="G692">
        <v>61471</v>
      </c>
      <c r="H692" t="s">
        <v>10</v>
      </c>
    </row>
    <row r="693" spans="2:8" x14ac:dyDescent="0.25">
      <c r="B693">
        <v>512</v>
      </c>
      <c r="C693" t="s">
        <v>59</v>
      </c>
      <c r="D693" s="1">
        <v>42047</v>
      </c>
      <c r="E693" s="1">
        <v>30</v>
      </c>
      <c r="F693" t="s">
        <v>18</v>
      </c>
      <c r="G693">
        <v>-692914</v>
      </c>
      <c r="H693" t="s">
        <v>10</v>
      </c>
    </row>
    <row r="694" spans="2:8" x14ac:dyDescent="0.25">
      <c r="B694">
        <v>512</v>
      </c>
      <c r="C694" t="s">
        <v>59</v>
      </c>
      <c r="D694" s="1">
        <v>42047</v>
      </c>
      <c r="E694" s="1">
        <v>30</v>
      </c>
      <c r="F694" t="s">
        <v>18</v>
      </c>
      <c r="G694">
        <v>692914</v>
      </c>
      <c r="H694" t="s">
        <v>9</v>
      </c>
    </row>
    <row r="695" spans="2:8" x14ac:dyDescent="0.25">
      <c r="B695">
        <v>512</v>
      </c>
      <c r="C695" t="s">
        <v>59</v>
      </c>
      <c r="D695" s="1">
        <v>42047</v>
      </c>
      <c r="E695" s="1">
        <v>46</v>
      </c>
      <c r="F695" t="s">
        <v>19</v>
      </c>
      <c r="G695">
        <v>-29721</v>
      </c>
      <c r="H695" t="s">
        <v>9</v>
      </c>
    </row>
    <row r="696" spans="2:8" x14ac:dyDescent="0.25">
      <c r="B696">
        <v>512</v>
      </c>
      <c r="C696" t="s">
        <v>59</v>
      </c>
      <c r="D696" s="1">
        <v>42047</v>
      </c>
      <c r="E696" s="1">
        <v>46</v>
      </c>
      <c r="F696" t="s">
        <v>19</v>
      </c>
      <c r="G696">
        <v>29721</v>
      </c>
      <c r="H696" t="s">
        <v>10</v>
      </c>
    </row>
    <row r="697" spans="2:8" x14ac:dyDescent="0.25">
      <c r="B697">
        <v>512</v>
      </c>
      <c r="C697" t="s">
        <v>59</v>
      </c>
      <c r="D697" s="1">
        <v>42047</v>
      </c>
      <c r="E697" s="1">
        <v>49</v>
      </c>
      <c r="F697" t="s">
        <v>20</v>
      </c>
      <c r="G697">
        <v>-2755</v>
      </c>
      <c r="H697" t="s">
        <v>9</v>
      </c>
    </row>
    <row r="698" spans="2:8" x14ac:dyDescent="0.25">
      <c r="B698">
        <v>512</v>
      </c>
      <c r="C698" t="s">
        <v>59</v>
      </c>
      <c r="D698" s="1">
        <v>42047</v>
      </c>
      <c r="E698" s="1">
        <v>49</v>
      </c>
      <c r="F698" t="s">
        <v>20</v>
      </c>
      <c r="G698">
        <v>2755</v>
      </c>
      <c r="H698" t="s">
        <v>10</v>
      </c>
    </row>
    <row r="699" spans="2:8" x14ac:dyDescent="0.25">
      <c r="B699">
        <v>512</v>
      </c>
      <c r="C699" t="s">
        <v>59</v>
      </c>
      <c r="D699" s="1">
        <v>42047</v>
      </c>
      <c r="E699" s="1">
        <v>52</v>
      </c>
      <c r="F699" t="s">
        <v>21</v>
      </c>
      <c r="G699">
        <v>-32700</v>
      </c>
      <c r="H699" t="s">
        <v>9</v>
      </c>
    </row>
    <row r="700" spans="2:8" x14ac:dyDescent="0.25">
      <c r="B700">
        <v>512</v>
      </c>
      <c r="C700" t="s">
        <v>59</v>
      </c>
      <c r="D700" s="1">
        <v>42047</v>
      </c>
      <c r="E700" s="1">
        <v>52</v>
      </c>
      <c r="F700" t="s">
        <v>21</v>
      </c>
      <c r="G700">
        <v>32700</v>
      </c>
      <c r="H700" t="s">
        <v>10</v>
      </c>
    </row>
    <row r="701" spans="2:8" x14ac:dyDescent="0.25">
      <c r="B701">
        <v>512</v>
      </c>
      <c r="C701" t="s">
        <v>59</v>
      </c>
      <c r="D701" s="1">
        <v>42047</v>
      </c>
      <c r="E701" s="1">
        <v>56</v>
      </c>
      <c r="F701" t="s">
        <v>22</v>
      </c>
      <c r="G701">
        <v>-402216</v>
      </c>
      <c r="H701" t="s">
        <v>9</v>
      </c>
    </row>
    <row r="702" spans="2:8" x14ac:dyDescent="0.25">
      <c r="B702">
        <v>512</v>
      </c>
      <c r="C702" t="s">
        <v>59</v>
      </c>
      <c r="D702" s="1">
        <v>42047</v>
      </c>
      <c r="E702" s="1">
        <v>56</v>
      </c>
      <c r="F702" t="s">
        <v>22</v>
      </c>
      <c r="G702">
        <v>402216</v>
      </c>
      <c r="H702" t="s">
        <v>10</v>
      </c>
    </row>
    <row r="703" spans="2:8" x14ac:dyDescent="0.25">
      <c r="B703">
        <v>512</v>
      </c>
      <c r="C703" t="s">
        <v>59</v>
      </c>
      <c r="D703" s="1">
        <v>42047</v>
      </c>
      <c r="E703" s="1">
        <v>58</v>
      </c>
      <c r="F703" t="s">
        <v>23</v>
      </c>
      <c r="G703">
        <v>-895945</v>
      </c>
      <c r="H703" t="s">
        <v>9</v>
      </c>
    </row>
    <row r="704" spans="2:8" x14ac:dyDescent="0.25">
      <c r="B704">
        <v>512</v>
      </c>
      <c r="C704" t="s">
        <v>59</v>
      </c>
      <c r="D704" s="1">
        <v>42047</v>
      </c>
      <c r="E704" s="1">
        <v>58</v>
      </c>
      <c r="F704" t="s">
        <v>23</v>
      </c>
      <c r="G704">
        <v>895945</v>
      </c>
      <c r="H704" t="s">
        <v>10</v>
      </c>
    </row>
    <row r="705" spans="2:8" x14ac:dyDescent="0.25">
      <c r="B705">
        <v>512</v>
      </c>
      <c r="C705" t="s">
        <v>59</v>
      </c>
      <c r="D705" s="1">
        <v>42047</v>
      </c>
      <c r="E705" s="1">
        <v>60</v>
      </c>
      <c r="F705" t="s">
        <v>24</v>
      </c>
      <c r="G705">
        <v>-8202</v>
      </c>
      <c r="H705" t="s">
        <v>9</v>
      </c>
    </row>
    <row r="706" spans="2:8" x14ac:dyDescent="0.25">
      <c r="B706">
        <v>512</v>
      </c>
      <c r="C706" t="s">
        <v>59</v>
      </c>
      <c r="D706" s="1">
        <v>42047</v>
      </c>
      <c r="E706" s="1">
        <v>60</v>
      </c>
      <c r="F706" t="s">
        <v>24</v>
      </c>
      <c r="G706">
        <v>8202</v>
      </c>
      <c r="H706" t="s">
        <v>10</v>
      </c>
    </row>
    <row r="707" spans="2:8" x14ac:dyDescent="0.25">
      <c r="B707">
        <v>512</v>
      </c>
      <c r="C707" t="s">
        <v>59</v>
      </c>
      <c r="D707" s="1">
        <v>42047</v>
      </c>
      <c r="E707" s="1">
        <v>81</v>
      </c>
      <c r="F707" t="s">
        <v>25</v>
      </c>
      <c r="G707">
        <v>-2800</v>
      </c>
      <c r="H707" t="s">
        <v>9</v>
      </c>
    </row>
    <row r="708" spans="2:8" x14ac:dyDescent="0.25">
      <c r="B708">
        <v>512</v>
      </c>
      <c r="C708" t="s">
        <v>59</v>
      </c>
      <c r="D708" s="1">
        <v>42047</v>
      </c>
      <c r="E708" s="1">
        <v>81</v>
      </c>
      <c r="F708" t="s">
        <v>25</v>
      </c>
      <c r="G708">
        <v>2800</v>
      </c>
      <c r="H708" t="s">
        <v>10</v>
      </c>
    </row>
    <row r="709" spans="2:8" x14ac:dyDescent="0.25">
      <c r="B709">
        <v>512</v>
      </c>
      <c r="C709" t="s">
        <v>59</v>
      </c>
      <c r="D709" s="1">
        <v>42047</v>
      </c>
      <c r="E709" s="1">
        <v>98</v>
      </c>
      <c r="F709" t="s">
        <v>26</v>
      </c>
      <c r="G709">
        <v>-190281</v>
      </c>
      <c r="H709" t="s">
        <v>9</v>
      </c>
    </row>
    <row r="710" spans="2:8" x14ac:dyDescent="0.25">
      <c r="B710">
        <v>512</v>
      </c>
      <c r="C710" t="s">
        <v>59</v>
      </c>
      <c r="D710" s="1">
        <v>42047</v>
      </c>
      <c r="E710" s="1">
        <v>98</v>
      </c>
      <c r="F710" t="s">
        <v>26</v>
      </c>
      <c r="G710">
        <v>190281</v>
      </c>
      <c r="H710" t="s">
        <v>10</v>
      </c>
    </row>
    <row r="711" spans="2:8" x14ac:dyDescent="0.25">
      <c r="B711">
        <v>512</v>
      </c>
      <c r="C711" t="s">
        <v>59</v>
      </c>
      <c r="D711" s="1">
        <v>42047</v>
      </c>
      <c r="E711" s="1">
        <v>103</v>
      </c>
      <c r="F711" t="s">
        <v>27</v>
      </c>
      <c r="G711">
        <v>-198157</v>
      </c>
      <c r="H711" t="s">
        <v>9</v>
      </c>
    </row>
    <row r="712" spans="2:8" x14ac:dyDescent="0.25">
      <c r="B712">
        <v>512</v>
      </c>
      <c r="C712" t="s">
        <v>59</v>
      </c>
      <c r="D712" s="1">
        <v>42047</v>
      </c>
      <c r="E712" s="1">
        <v>103</v>
      </c>
      <c r="F712" t="s">
        <v>27</v>
      </c>
      <c r="G712">
        <v>198157</v>
      </c>
      <c r="H712" t="s">
        <v>10</v>
      </c>
    </row>
    <row r="713" spans="2:8" x14ac:dyDescent="0.25">
      <c r="B713">
        <v>512</v>
      </c>
      <c r="C713" t="s">
        <v>59</v>
      </c>
      <c r="D713" s="1">
        <v>42047</v>
      </c>
      <c r="E713" s="1">
        <v>108</v>
      </c>
      <c r="F713" t="s">
        <v>28</v>
      </c>
      <c r="G713">
        <v>-177930</v>
      </c>
      <c r="H713" t="s">
        <v>9</v>
      </c>
    </row>
    <row r="714" spans="2:8" x14ac:dyDescent="0.25">
      <c r="B714">
        <v>512</v>
      </c>
      <c r="C714" t="s">
        <v>59</v>
      </c>
      <c r="D714" s="1">
        <v>42047</v>
      </c>
      <c r="E714" s="1">
        <v>108</v>
      </c>
      <c r="F714" t="s">
        <v>28</v>
      </c>
      <c r="G714">
        <v>177930</v>
      </c>
      <c r="H714" t="s">
        <v>10</v>
      </c>
    </row>
    <row r="715" spans="2:8" x14ac:dyDescent="0.25">
      <c r="B715">
        <v>512</v>
      </c>
      <c r="C715" t="s">
        <v>59</v>
      </c>
      <c r="D715" s="1">
        <v>42047</v>
      </c>
      <c r="E715" s="1">
        <v>110</v>
      </c>
      <c r="F715" t="s">
        <v>29</v>
      </c>
      <c r="G715">
        <v>-38302</v>
      </c>
      <c r="H715" t="s">
        <v>9</v>
      </c>
    </row>
    <row r="716" spans="2:8" x14ac:dyDescent="0.25">
      <c r="B716">
        <v>512</v>
      </c>
      <c r="C716" t="s">
        <v>59</v>
      </c>
      <c r="D716" s="1">
        <v>42047</v>
      </c>
      <c r="E716" s="1">
        <v>110</v>
      </c>
      <c r="F716" t="s">
        <v>29</v>
      </c>
      <c r="G716">
        <v>38302</v>
      </c>
      <c r="H716" t="s">
        <v>10</v>
      </c>
    </row>
    <row r="717" spans="2:8" x14ac:dyDescent="0.25">
      <c r="B717">
        <v>514</v>
      </c>
      <c r="C717" t="s">
        <v>60</v>
      </c>
      <c r="D717" s="1">
        <v>42047</v>
      </c>
      <c r="E717" s="1">
        <v>1</v>
      </c>
      <c r="F717" t="s">
        <v>8</v>
      </c>
      <c r="G717">
        <v>-1646</v>
      </c>
      <c r="H717" t="s">
        <v>9</v>
      </c>
    </row>
    <row r="718" spans="2:8" x14ac:dyDescent="0.25">
      <c r="B718">
        <v>514</v>
      </c>
      <c r="C718" t="s">
        <v>60</v>
      </c>
      <c r="D718" s="1">
        <v>42047</v>
      </c>
      <c r="E718" s="1">
        <v>1</v>
      </c>
      <c r="F718" t="s">
        <v>8</v>
      </c>
      <c r="G718">
        <v>1646</v>
      </c>
      <c r="H718" t="s">
        <v>10</v>
      </c>
    </row>
    <row r="719" spans="2:8" x14ac:dyDescent="0.25">
      <c r="B719">
        <v>514</v>
      </c>
      <c r="C719" t="s">
        <v>60</v>
      </c>
      <c r="D719" s="1">
        <v>42047</v>
      </c>
      <c r="E719" s="1">
        <v>3</v>
      </c>
      <c r="F719" t="s">
        <v>11</v>
      </c>
      <c r="G719">
        <v>-42762</v>
      </c>
      <c r="H719" t="s">
        <v>9</v>
      </c>
    </row>
    <row r="720" spans="2:8" x14ac:dyDescent="0.25">
      <c r="B720">
        <v>514</v>
      </c>
      <c r="C720" t="s">
        <v>60</v>
      </c>
      <c r="D720" s="1">
        <v>42047</v>
      </c>
      <c r="E720" s="1">
        <v>3</v>
      </c>
      <c r="F720" t="s">
        <v>11</v>
      </c>
      <c r="G720">
        <v>42762</v>
      </c>
      <c r="H720" t="s">
        <v>10</v>
      </c>
    </row>
    <row r="721" spans="2:8" x14ac:dyDescent="0.25">
      <c r="B721">
        <v>514</v>
      </c>
      <c r="C721" t="s">
        <v>60</v>
      </c>
      <c r="D721" s="1">
        <v>42047</v>
      </c>
      <c r="E721" s="1">
        <v>4</v>
      </c>
      <c r="F721" t="s">
        <v>12</v>
      </c>
      <c r="G721">
        <v>-108958</v>
      </c>
      <c r="H721" t="s">
        <v>9</v>
      </c>
    </row>
    <row r="722" spans="2:8" x14ac:dyDescent="0.25">
      <c r="B722">
        <v>514</v>
      </c>
      <c r="C722" t="s">
        <v>60</v>
      </c>
      <c r="D722" s="1">
        <v>42047</v>
      </c>
      <c r="E722" s="1">
        <v>4</v>
      </c>
      <c r="F722" t="s">
        <v>12</v>
      </c>
      <c r="G722">
        <v>108958</v>
      </c>
      <c r="H722" t="s">
        <v>10</v>
      </c>
    </row>
    <row r="723" spans="2:8" x14ac:dyDescent="0.25">
      <c r="B723">
        <v>514</v>
      </c>
      <c r="C723" t="s">
        <v>60</v>
      </c>
      <c r="D723" s="1">
        <v>42047</v>
      </c>
      <c r="E723" s="1">
        <v>7</v>
      </c>
      <c r="F723" t="s">
        <v>13</v>
      </c>
      <c r="G723">
        <v>-2144327</v>
      </c>
      <c r="H723" t="s">
        <v>9</v>
      </c>
    </row>
    <row r="724" spans="2:8" x14ac:dyDescent="0.25">
      <c r="B724">
        <v>514</v>
      </c>
      <c r="C724" t="s">
        <v>60</v>
      </c>
      <c r="D724" s="1">
        <v>42047</v>
      </c>
      <c r="E724" s="1">
        <v>7</v>
      </c>
      <c r="F724" t="s">
        <v>13</v>
      </c>
      <c r="G724">
        <v>2144327</v>
      </c>
      <c r="H724" t="s">
        <v>10</v>
      </c>
    </row>
    <row r="725" spans="2:8" x14ac:dyDescent="0.25">
      <c r="B725">
        <v>514</v>
      </c>
      <c r="C725" t="s">
        <v>60</v>
      </c>
      <c r="D725" s="1">
        <v>42047</v>
      </c>
      <c r="E725" s="1">
        <v>8</v>
      </c>
      <c r="F725" t="s">
        <v>14</v>
      </c>
      <c r="G725">
        <v>-17553</v>
      </c>
      <c r="H725" t="s">
        <v>9</v>
      </c>
    </row>
    <row r="726" spans="2:8" x14ac:dyDescent="0.25">
      <c r="B726">
        <v>514</v>
      </c>
      <c r="C726" t="s">
        <v>60</v>
      </c>
      <c r="D726" s="1">
        <v>42047</v>
      </c>
      <c r="E726" s="1">
        <v>8</v>
      </c>
      <c r="F726" t="s">
        <v>14</v>
      </c>
      <c r="G726">
        <v>17553</v>
      </c>
      <c r="H726" t="s">
        <v>10</v>
      </c>
    </row>
    <row r="727" spans="2:8" x14ac:dyDescent="0.25">
      <c r="B727">
        <v>514</v>
      </c>
      <c r="C727" t="s">
        <v>60</v>
      </c>
      <c r="D727" s="1">
        <v>42047</v>
      </c>
      <c r="E727" s="1">
        <v>17</v>
      </c>
      <c r="F727" t="s">
        <v>15</v>
      </c>
      <c r="G727">
        <v>-14843</v>
      </c>
      <c r="H727" t="s">
        <v>9</v>
      </c>
    </row>
    <row r="728" spans="2:8" x14ac:dyDescent="0.25">
      <c r="B728">
        <v>514</v>
      </c>
      <c r="C728" t="s">
        <v>60</v>
      </c>
      <c r="D728" s="1">
        <v>42047</v>
      </c>
      <c r="E728" s="1">
        <v>17</v>
      </c>
      <c r="F728" t="s">
        <v>15</v>
      </c>
      <c r="G728">
        <v>14843</v>
      </c>
      <c r="H728" t="s">
        <v>10</v>
      </c>
    </row>
    <row r="729" spans="2:8" x14ac:dyDescent="0.25">
      <c r="B729">
        <v>514</v>
      </c>
      <c r="C729" t="s">
        <v>60</v>
      </c>
      <c r="D729" s="1">
        <v>42047</v>
      </c>
      <c r="E729" s="1">
        <v>24</v>
      </c>
      <c r="F729" t="s">
        <v>16</v>
      </c>
      <c r="G729">
        <v>-68495</v>
      </c>
      <c r="H729" t="s">
        <v>9</v>
      </c>
    </row>
    <row r="730" spans="2:8" x14ac:dyDescent="0.25">
      <c r="B730">
        <v>514</v>
      </c>
      <c r="C730" t="s">
        <v>60</v>
      </c>
      <c r="D730" s="1">
        <v>42047</v>
      </c>
      <c r="E730" s="1">
        <v>24</v>
      </c>
      <c r="F730" t="s">
        <v>16</v>
      </c>
      <c r="G730">
        <v>68495</v>
      </c>
      <c r="H730" t="s">
        <v>10</v>
      </c>
    </row>
    <row r="731" spans="2:8" x14ac:dyDescent="0.25">
      <c r="B731">
        <v>514</v>
      </c>
      <c r="C731" t="s">
        <v>60</v>
      </c>
      <c r="D731" s="1">
        <v>42047</v>
      </c>
      <c r="E731" s="1">
        <v>28</v>
      </c>
      <c r="F731" t="s">
        <v>17</v>
      </c>
      <c r="G731">
        <v>-52546</v>
      </c>
      <c r="H731" t="s">
        <v>9</v>
      </c>
    </row>
    <row r="732" spans="2:8" x14ac:dyDescent="0.25">
      <c r="B732">
        <v>514</v>
      </c>
      <c r="C732" t="s">
        <v>60</v>
      </c>
      <c r="D732" s="1">
        <v>42047</v>
      </c>
      <c r="E732" s="1">
        <v>28</v>
      </c>
      <c r="F732" t="s">
        <v>17</v>
      </c>
      <c r="G732">
        <v>52546</v>
      </c>
      <c r="H732" t="s">
        <v>10</v>
      </c>
    </row>
    <row r="733" spans="2:8" x14ac:dyDescent="0.25">
      <c r="B733">
        <v>514</v>
      </c>
      <c r="C733" t="s">
        <v>60</v>
      </c>
      <c r="D733" s="1">
        <v>42047</v>
      </c>
      <c r="E733" s="1">
        <v>30</v>
      </c>
      <c r="F733" t="s">
        <v>18</v>
      </c>
      <c r="G733">
        <v>-854559</v>
      </c>
      <c r="H733" t="s">
        <v>10</v>
      </c>
    </row>
    <row r="734" spans="2:8" x14ac:dyDescent="0.25">
      <c r="B734">
        <v>514</v>
      </c>
      <c r="C734" t="s">
        <v>60</v>
      </c>
      <c r="D734" s="1">
        <v>42047</v>
      </c>
      <c r="E734" s="1">
        <v>30</v>
      </c>
      <c r="F734" t="s">
        <v>18</v>
      </c>
      <c r="G734">
        <v>854559</v>
      </c>
      <c r="H734" t="s">
        <v>9</v>
      </c>
    </row>
    <row r="735" spans="2:8" x14ac:dyDescent="0.25">
      <c r="B735">
        <v>514</v>
      </c>
      <c r="C735" t="s">
        <v>60</v>
      </c>
      <c r="D735" s="1">
        <v>42047</v>
      </c>
      <c r="E735" s="1">
        <v>46</v>
      </c>
      <c r="F735" t="s">
        <v>19</v>
      </c>
      <c r="G735">
        <v>-12433</v>
      </c>
      <c r="H735" t="s">
        <v>9</v>
      </c>
    </row>
    <row r="736" spans="2:8" x14ac:dyDescent="0.25">
      <c r="B736">
        <v>514</v>
      </c>
      <c r="C736" t="s">
        <v>60</v>
      </c>
      <c r="D736" s="1">
        <v>42047</v>
      </c>
      <c r="E736" s="1">
        <v>46</v>
      </c>
      <c r="F736" t="s">
        <v>19</v>
      </c>
      <c r="G736">
        <v>12433</v>
      </c>
      <c r="H736" t="s">
        <v>10</v>
      </c>
    </row>
    <row r="737" spans="2:8" x14ac:dyDescent="0.25">
      <c r="B737">
        <v>514</v>
      </c>
      <c r="C737" t="s">
        <v>60</v>
      </c>
      <c r="D737" s="1">
        <v>42047</v>
      </c>
      <c r="E737" s="1">
        <v>52</v>
      </c>
      <c r="F737" t="s">
        <v>21</v>
      </c>
      <c r="G737">
        <v>-76124</v>
      </c>
      <c r="H737" t="s">
        <v>9</v>
      </c>
    </row>
    <row r="738" spans="2:8" x14ac:dyDescent="0.25">
      <c r="B738">
        <v>514</v>
      </c>
      <c r="C738" t="s">
        <v>60</v>
      </c>
      <c r="D738" s="1">
        <v>42047</v>
      </c>
      <c r="E738" s="1">
        <v>52</v>
      </c>
      <c r="F738" t="s">
        <v>21</v>
      </c>
      <c r="G738">
        <v>76124</v>
      </c>
      <c r="H738" t="s">
        <v>10</v>
      </c>
    </row>
    <row r="739" spans="2:8" x14ac:dyDescent="0.25">
      <c r="B739">
        <v>514</v>
      </c>
      <c r="C739" t="s">
        <v>60</v>
      </c>
      <c r="D739" s="1">
        <v>42047</v>
      </c>
      <c r="E739" s="1">
        <v>56</v>
      </c>
      <c r="F739" t="s">
        <v>22</v>
      </c>
      <c r="G739">
        <v>-329100</v>
      </c>
      <c r="H739" t="s">
        <v>9</v>
      </c>
    </row>
    <row r="740" spans="2:8" x14ac:dyDescent="0.25">
      <c r="B740">
        <v>514</v>
      </c>
      <c r="C740" t="s">
        <v>60</v>
      </c>
      <c r="D740" s="1">
        <v>42047</v>
      </c>
      <c r="E740" s="1">
        <v>56</v>
      </c>
      <c r="F740" t="s">
        <v>22</v>
      </c>
      <c r="G740">
        <v>329100</v>
      </c>
      <c r="H740" t="s">
        <v>10</v>
      </c>
    </row>
    <row r="741" spans="2:8" x14ac:dyDescent="0.25">
      <c r="B741">
        <v>514</v>
      </c>
      <c r="C741" t="s">
        <v>60</v>
      </c>
      <c r="D741" s="1">
        <v>42047</v>
      </c>
      <c r="E741" s="1">
        <v>58</v>
      </c>
      <c r="F741" t="s">
        <v>23</v>
      </c>
      <c r="G741">
        <v>-1026460</v>
      </c>
      <c r="H741" t="s">
        <v>9</v>
      </c>
    </row>
    <row r="742" spans="2:8" x14ac:dyDescent="0.25">
      <c r="B742">
        <v>514</v>
      </c>
      <c r="C742" t="s">
        <v>60</v>
      </c>
      <c r="D742" s="1">
        <v>42047</v>
      </c>
      <c r="E742" s="1">
        <v>58</v>
      </c>
      <c r="F742" t="s">
        <v>23</v>
      </c>
      <c r="G742">
        <v>1026460</v>
      </c>
      <c r="H742" t="s">
        <v>10</v>
      </c>
    </row>
    <row r="743" spans="2:8" x14ac:dyDescent="0.25">
      <c r="B743">
        <v>514</v>
      </c>
      <c r="C743" t="s">
        <v>60</v>
      </c>
      <c r="D743" s="1">
        <v>42047</v>
      </c>
      <c r="E743" s="1">
        <v>60</v>
      </c>
      <c r="F743" t="s">
        <v>24</v>
      </c>
      <c r="G743">
        <v>-12498</v>
      </c>
      <c r="H743" t="s">
        <v>9</v>
      </c>
    </row>
    <row r="744" spans="2:8" x14ac:dyDescent="0.25">
      <c r="B744">
        <v>514</v>
      </c>
      <c r="C744" t="s">
        <v>60</v>
      </c>
      <c r="D744" s="1">
        <v>42047</v>
      </c>
      <c r="E744" s="1">
        <v>60</v>
      </c>
      <c r="F744" t="s">
        <v>24</v>
      </c>
      <c r="G744">
        <v>12498</v>
      </c>
      <c r="H744" t="s">
        <v>10</v>
      </c>
    </row>
    <row r="745" spans="2:8" x14ac:dyDescent="0.25">
      <c r="B745">
        <v>514</v>
      </c>
      <c r="C745" t="s">
        <v>60</v>
      </c>
      <c r="D745" s="1">
        <v>42047</v>
      </c>
      <c r="E745" s="1">
        <v>81</v>
      </c>
      <c r="F745" t="s">
        <v>25</v>
      </c>
      <c r="G745">
        <v>-4234</v>
      </c>
      <c r="H745" t="s">
        <v>9</v>
      </c>
    </row>
    <row r="746" spans="2:8" x14ac:dyDescent="0.25">
      <c r="B746">
        <v>514</v>
      </c>
      <c r="C746" t="s">
        <v>60</v>
      </c>
      <c r="D746" s="1">
        <v>42047</v>
      </c>
      <c r="E746" s="1">
        <v>81</v>
      </c>
      <c r="F746" t="s">
        <v>25</v>
      </c>
      <c r="G746">
        <v>4234</v>
      </c>
      <c r="H746" t="s">
        <v>10</v>
      </c>
    </row>
    <row r="747" spans="2:8" x14ac:dyDescent="0.25">
      <c r="B747">
        <v>514</v>
      </c>
      <c r="C747" t="s">
        <v>60</v>
      </c>
      <c r="D747" s="1">
        <v>42047</v>
      </c>
      <c r="E747" s="1">
        <v>98</v>
      </c>
      <c r="F747" t="s">
        <v>26</v>
      </c>
      <c r="G747">
        <v>-100238</v>
      </c>
      <c r="H747" t="s">
        <v>9</v>
      </c>
    </row>
    <row r="748" spans="2:8" x14ac:dyDescent="0.25">
      <c r="B748">
        <v>514</v>
      </c>
      <c r="C748" t="s">
        <v>60</v>
      </c>
      <c r="D748" s="1">
        <v>42047</v>
      </c>
      <c r="E748" s="1">
        <v>98</v>
      </c>
      <c r="F748" t="s">
        <v>26</v>
      </c>
      <c r="G748">
        <v>100238</v>
      </c>
      <c r="H748" t="s">
        <v>10</v>
      </c>
    </row>
    <row r="749" spans="2:8" x14ac:dyDescent="0.25">
      <c r="B749">
        <v>514</v>
      </c>
      <c r="C749" t="s">
        <v>60</v>
      </c>
      <c r="D749" s="1">
        <v>42047</v>
      </c>
      <c r="E749" s="1">
        <v>103</v>
      </c>
      <c r="F749" t="s">
        <v>27</v>
      </c>
      <c r="G749">
        <v>-248951</v>
      </c>
      <c r="H749" t="s">
        <v>9</v>
      </c>
    </row>
    <row r="750" spans="2:8" x14ac:dyDescent="0.25">
      <c r="B750">
        <v>514</v>
      </c>
      <c r="C750" t="s">
        <v>60</v>
      </c>
      <c r="D750" s="1">
        <v>42047</v>
      </c>
      <c r="E750" s="1">
        <v>103</v>
      </c>
      <c r="F750" t="s">
        <v>27</v>
      </c>
      <c r="G750">
        <v>248951</v>
      </c>
      <c r="H750" t="s">
        <v>10</v>
      </c>
    </row>
    <row r="751" spans="2:8" x14ac:dyDescent="0.25">
      <c r="B751">
        <v>514</v>
      </c>
      <c r="C751" t="s">
        <v>60</v>
      </c>
      <c r="D751" s="1">
        <v>42047</v>
      </c>
      <c r="E751" s="1">
        <v>108</v>
      </c>
      <c r="F751" t="s">
        <v>28</v>
      </c>
      <c r="G751">
        <v>-199734</v>
      </c>
      <c r="H751" t="s">
        <v>9</v>
      </c>
    </row>
    <row r="752" spans="2:8" x14ac:dyDescent="0.25">
      <c r="B752">
        <v>514</v>
      </c>
      <c r="C752" t="s">
        <v>60</v>
      </c>
      <c r="D752" s="1">
        <v>42047</v>
      </c>
      <c r="E752" s="1">
        <v>108</v>
      </c>
      <c r="F752" t="s">
        <v>28</v>
      </c>
      <c r="G752">
        <v>199734</v>
      </c>
      <c r="H752" t="s">
        <v>10</v>
      </c>
    </row>
    <row r="753" spans="2:8" x14ac:dyDescent="0.25">
      <c r="B753">
        <v>514</v>
      </c>
      <c r="C753" t="s">
        <v>60</v>
      </c>
      <c r="D753" s="1">
        <v>42047</v>
      </c>
      <c r="E753" s="1">
        <v>110</v>
      </c>
      <c r="F753" t="s">
        <v>29</v>
      </c>
      <c r="G753">
        <v>-40662</v>
      </c>
      <c r="H753" t="s">
        <v>9</v>
      </c>
    </row>
    <row r="754" spans="2:8" x14ac:dyDescent="0.25">
      <c r="B754">
        <v>514</v>
      </c>
      <c r="C754" t="s">
        <v>60</v>
      </c>
      <c r="D754" s="1">
        <v>42047</v>
      </c>
      <c r="E754" s="1">
        <v>110</v>
      </c>
      <c r="F754" t="s">
        <v>29</v>
      </c>
      <c r="G754">
        <v>40662</v>
      </c>
      <c r="H754" t="s">
        <v>10</v>
      </c>
    </row>
    <row r="755" spans="2:8" x14ac:dyDescent="0.25">
      <c r="B755">
        <v>515</v>
      </c>
      <c r="C755" t="s">
        <v>61</v>
      </c>
      <c r="D755" s="1">
        <v>42047</v>
      </c>
      <c r="E755" s="1">
        <v>3</v>
      </c>
      <c r="F755" t="s">
        <v>11</v>
      </c>
      <c r="G755">
        <v>-3290</v>
      </c>
      <c r="H755" t="s">
        <v>9</v>
      </c>
    </row>
    <row r="756" spans="2:8" x14ac:dyDescent="0.25">
      <c r="B756">
        <v>515</v>
      </c>
      <c r="C756" t="s">
        <v>61</v>
      </c>
      <c r="D756" s="1">
        <v>42047</v>
      </c>
      <c r="E756" s="1">
        <v>3</v>
      </c>
      <c r="F756" t="s">
        <v>11</v>
      </c>
      <c r="G756">
        <v>3290</v>
      </c>
      <c r="H756" t="s">
        <v>10</v>
      </c>
    </row>
    <row r="757" spans="2:8" x14ac:dyDescent="0.25">
      <c r="B757">
        <v>515</v>
      </c>
      <c r="C757" t="s">
        <v>61</v>
      </c>
      <c r="D757" s="1">
        <v>42047</v>
      </c>
      <c r="E757" s="1">
        <v>4</v>
      </c>
      <c r="F757" t="s">
        <v>12</v>
      </c>
      <c r="G757">
        <v>-28194</v>
      </c>
      <c r="H757" t="s">
        <v>9</v>
      </c>
    </row>
    <row r="758" spans="2:8" x14ac:dyDescent="0.25">
      <c r="B758">
        <v>515</v>
      </c>
      <c r="C758" t="s">
        <v>61</v>
      </c>
      <c r="D758" s="1">
        <v>42047</v>
      </c>
      <c r="E758" s="1">
        <v>4</v>
      </c>
      <c r="F758" t="s">
        <v>12</v>
      </c>
      <c r="G758">
        <v>28194</v>
      </c>
      <c r="H758" t="s">
        <v>10</v>
      </c>
    </row>
    <row r="759" spans="2:8" x14ac:dyDescent="0.25">
      <c r="B759">
        <v>515</v>
      </c>
      <c r="C759" t="s">
        <v>61</v>
      </c>
      <c r="D759" s="1">
        <v>42047</v>
      </c>
      <c r="E759" s="1">
        <v>7</v>
      </c>
      <c r="F759" t="s">
        <v>13</v>
      </c>
      <c r="G759">
        <v>-649174</v>
      </c>
      <c r="H759" t="s">
        <v>9</v>
      </c>
    </row>
    <row r="760" spans="2:8" x14ac:dyDescent="0.25">
      <c r="B760">
        <v>515</v>
      </c>
      <c r="C760" t="s">
        <v>61</v>
      </c>
      <c r="D760" s="1">
        <v>42047</v>
      </c>
      <c r="E760" s="1">
        <v>7</v>
      </c>
      <c r="F760" t="s">
        <v>13</v>
      </c>
      <c r="G760">
        <v>649174</v>
      </c>
      <c r="H760" t="s">
        <v>10</v>
      </c>
    </row>
    <row r="761" spans="2:8" x14ac:dyDescent="0.25">
      <c r="B761">
        <v>515</v>
      </c>
      <c r="C761" t="s">
        <v>61</v>
      </c>
      <c r="D761" s="1">
        <v>42047</v>
      </c>
      <c r="E761" s="1">
        <v>17</v>
      </c>
      <c r="F761" t="s">
        <v>15</v>
      </c>
      <c r="G761">
        <v>-7812</v>
      </c>
      <c r="H761" t="s">
        <v>9</v>
      </c>
    </row>
    <row r="762" spans="2:8" x14ac:dyDescent="0.25">
      <c r="B762">
        <v>515</v>
      </c>
      <c r="C762" t="s">
        <v>61</v>
      </c>
      <c r="D762" s="1">
        <v>42047</v>
      </c>
      <c r="E762" s="1">
        <v>17</v>
      </c>
      <c r="F762" t="s">
        <v>15</v>
      </c>
      <c r="G762">
        <v>7812</v>
      </c>
      <c r="H762" t="s">
        <v>10</v>
      </c>
    </row>
    <row r="763" spans="2:8" x14ac:dyDescent="0.25">
      <c r="B763">
        <v>515</v>
      </c>
      <c r="C763" t="s">
        <v>61</v>
      </c>
      <c r="D763" s="1">
        <v>42047</v>
      </c>
      <c r="E763" s="1">
        <v>24</v>
      </c>
      <c r="F763" t="s">
        <v>16</v>
      </c>
      <c r="G763">
        <v>-38974</v>
      </c>
      <c r="H763" t="s">
        <v>9</v>
      </c>
    </row>
    <row r="764" spans="2:8" x14ac:dyDescent="0.25">
      <c r="B764">
        <v>515</v>
      </c>
      <c r="C764" t="s">
        <v>61</v>
      </c>
      <c r="D764" s="1">
        <v>42047</v>
      </c>
      <c r="E764" s="1">
        <v>24</v>
      </c>
      <c r="F764" t="s">
        <v>16</v>
      </c>
      <c r="G764">
        <v>38974</v>
      </c>
      <c r="H764" t="s">
        <v>10</v>
      </c>
    </row>
    <row r="765" spans="2:8" x14ac:dyDescent="0.25">
      <c r="B765">
        <v>515</v>
      </c>
      <c r="C765" t="s">
        <v>61</v>
      </c>
      <c r="D765" s="1">
        <v>42047</v>
      </c>
      <c r="E765" s="1">
        <v>28</v>
      </c>
      <c r="F765" t="s">
        <v>17</v>
      </c>
      <c r="G765">
        <v>-32434</v>
      </c>
      <c r="H765" t="s">
        <v>9</v>
      </c>
    </row>
    <row r="766" spans="2:8" x14ac:dyDescent="0.25">
      <c r="B766">
        <v>515</v>
      </c>
      <c r="C766" t="s">
        <v>61</v>
      </c>
      <c r="D766" s="1">
        <v>42047</v>
      </c>
      <c r="E766" s="1">
        <v>28</v>
      </c>
      <c r="F766" t="s">
        <v>17</v>
      </c>
      <c r="G766">
        <v>32434</v>
      </c>
      <c r="H766" t="s">
        <v>10</v>
      </c>
    </row>
    <row r="767" spans="2:8" x14ac:dyDescent="0.25">
      <c r="B767">
        <v>515</v>
      </c>
      <c r="C767" t="s">
        <v>61</v>
      </c>
      <c r="D767" s="1">
        <v>42047</v>
      </c>
      <c r="E767" s="1">
        <v>30</v>
      </c>
      <c r="F767" t="s">
        <v>18</v>
      </c>
      <c r="G767">
        <v>-308812</v>
      </c>
      <c r="H767" t="s">
        <v>10</v>
      </c>
    </row>
    <row r="768" spans="2:8" x14ac:dyDescent="0.25">
      <c r="B768">
        <v>515</v>
      </c>
      <c r="C768" t="s">
        <v>61</v>
      </c>
      <c r="D768" s="1">
        <v>42047</v>
      </c>
      <c r="E768" s="1">
        <v>30</v>
      </c>
      <c r="F768" t="s">
        <v>18</v>
      </c>
      <c r="G768">
        <v>308812</v>
      </c>
      <c r="H768" t="s">
        <v>9</v>
      </c>
    </row>
    <row r="769" spans="2:8" x14ac:dyDescent="0.25">
      <c r="B769">
        <v>515</v>
      </c>
      <c r="C769" t="s">
        <v>61</v>
      </c>
      <c r="D769" s="1">
        <v>42047</v>
      </c>
      <c r="E769" s="1">
        <v>46</v>
      </c>
      <c r="F769" t="s">
        <v>19</v>
      </c>
      <c r="G769">
        <v>-9198</v>
      </c>
      <c r="H769" t="s">
        <v>9</v>
      </c>
    </row>
    <row r="770" spans="2:8" x14ac:dyDescent="0.25">
      <c r="B770">
        <v>515</v>
      </c>
      <c r="C770" t="s">
        <v>61</v>
      </c>
      <c r="D770" s="1">
        <v>42047</v>
      </c>
      <c r="E770" s="1">
        <v>46</v>
      </c>
      <c r="F770" t="s">
        <v>19</v>
      </c>
      <c r="G770">
        <v>9198</v>
      </c>
      <c r="H770" t="s">
        <v>10</v>
      </c>
    </row>
    <row r="771" spans="2:8" x14ac:dyDescent="0.25">
      <c r="B771">
        <v>515</v>
      </c>
      <c r="C771" t="s">
        <v>61</v>
      </c>
      <c r="D771" s="1">
        <v>42047</v>
      </c>
      <c r="E771" s="1">
        <v>52</v>
      </c>
      <c r="F771" t="s">
        <v>21</v>
      </c>
      <c r="G771">
        <v>-16870</v>
      </c>
      <c r="H771" t="s">
        <v>9</v>
      </c>
    </row>
    <row r="772" spans="2:8" x14ac:dyDescent="0.25">
      <c r="B772">
        <v>515</v>
      </c>
      <c r="C772" t="s">
        <v>61</v>
      </c>
      <c r="D772" s="1">
        <v>42047</v>
      </c>
      <c r="E772" s="1">
        <v>52</v>
      </c>
      <c r="F772" t="s">
        <v>21</v>
      </c>
      <c r="G772">
        <v>16870</v>
      </c>
      <c r="H772" t="s">
        <v>10</v>
      </c>
    </row>
    <row r="773" spans="2:8" x14ac:dyDescent="0.25">
      <c r="B773">
        <v>515</v>
      </c>
      <c r="C773" t="s">
        <v>61</v>
      </c>
      <c r="D773" s="1">
        <v>42047</v>
      </c>
      <c r="E773" s="1">
        <v>56</v>
      </c>
      <c r="F773" t="s">
        <v>22</v>
      </c>
      <c r="G773">
        <v>-88637</v>
      </c>
      <c r="H773" t="s">
        <v>9</v>
      </c>
    </row>
    <row r="774" spans="2:8" x14ac:dyDescent="0.25">
      <c r="B774">
        <v>515</v>
      </c>
      <c r="C774" t="s">
        <v>61</v>
      </c>
      <c r="D774" s="1">
        <v>42047</v>
      </c>
      <c r="E774" s="1">
        <v>56</v>
      </c>
      <c r="F774" t="s">
        <v>22</v>
      </c>
      <c r="G774">
        <v>88637</v>
      </c>
      <c r="H774" t="s">
        <v>10</v>
      </c>
    </row>
    <row r="775" spans="2:8" x14ac:dyDescent="0.25">
      <c r="B775">
        <v>515</v>
      </c>
      <c r="C775" t="s">
        <v>61</v>
      </c>
      <c r="D775" s="1">
        <v>42047</v>
      </c>
      <c r="E775" s="1">
        <v>58</v>
      </c>
      <c r="F775" t="s">
        <v>23</v>
      </c>
      <c r="G775">
        <v>-603156</v>
      </c>
      <c r="H775" t="s">
        <v>9</v>
      </c>
    </row>
    <row r="776" spans="2:8" x14ac:dyDescent="0.25">
      <c r="B776">
        <v>515</v>
      </c>
      <c r="C776" t="s">
        <v>61</v>
      </c>
      <c r="D776" s="1">
        <v>42047</v>
      </c>
      <c r="E776" s="1">
        <v>58</v>
      </c>
      <c r="F776" t="s">
        <v>23</v>
      </c>
      <c r="G776">
        <v>603156</v>
      </c>
      <c r="H776" t="s">
        <v>10</v>
      </c>
    </row>
    <row r="777" spans="2:8" x14ac:dyDescent="0.25">
      <c r="B777">
        <v>515</v>
      </c>
      <c r="C777" t="s">
        <v>61</v>
      </c>
      <c r="D777" s="1">
        <v>42047</v>
      </c>
      <c r="E777" s="1">
        <v>60</v>
      </c>
      <c r="F777" t="s">
        <v>24</v>
      </c>
      <c r="G777">
        <v>-7678</v>
      </c>
      <c r="H777" t="s">
        <v>9</v>
      </c>
    </row>
    <row r="778" spans="2:8" x14ac:dyDescent="0.25">
      <c r="B778">
        <v>515</v>
      </c>
      <c r="C778" t="s">
        <v>61</v>
      </c>
      <c r="D778" s="1">
        <v>42047</v>
      </c>
      <c r="E778" s="1">
        <v>60</v>
      </c>
      <c r="F778" t="s">
        <v>24</v>
      </c>
      <c r="G778">
        <v>7678</v>
      </c>
      <c r="H778" t="s">
        <v>10</v>
      </c>
    </row>
    <row r="779" spans="2:8" x14ac:dyDescent="0.25">
      <c r="B779">
        <v>515</v>
      </c>
      <c r="C779" t="s">
        <v>61</v>
      </c>
      <c r="D779" s="1">
        <v>42047</v>
      </c>
      <c r="E779" s="1">
        <v>81</v>
      </c>
      <c r="F779" t="s">
        <v>25</v>
      </c>
      <c r="G779">
        <v>-2800</v>
      </c>
      <c r="H779" t="s">
        <v>9</v>
      </c>
    </row>
    <row r="780" spans="2:8" x14ac:dyDescent="0.25">
      <c r="B780">
        <v>515</v>
      </c>
      <c r="C780" t="s">
        <v>61</v>
      </c>
      <c r="D780" s="1">
        <v>42047</v>
      </c>
      <c r="E780" s="1">
        <v>81</v>
      </c>
      <c r="F780" t="s">
        <v>25</v>
      </c>
      <c r="G780">
        <v>2800</v>
      </c>
      <c r="H780" t="s">
        <v>10</v>
      </c>
    </row>
    <row r="781" spans="2:8" x14ac:dyDescent="0.25">
      <c r="B781">
        <v>515</v>
      </c>
      <c r="C781" t="s">
        <v>61</v>
      </c>
      <c r="D781" s="1">
        <v>42047</v>
      </c>
      <c r="E781" s="1">
        <v>98</v>
      </c>
      <c r="F781" t="s">
        <v>26</v>
      </c>
      <c r="G781">
        <v>-40185</v>
      </c>
      <c r="H781" t="s">
        <v>9</v>
      </c>
    </row>
    <row r="782" spans="2:8" x14ac:dyDescent="0.25">
      <c r="B782">
        <v>515</v>
      </c>
      <c r="C782" t="s">
        <v>61</v>
      </c>
      <c r="D782" s="1">
        <v>42047</v>
      </c>
      <c r="E782" s="1">
        <v>98</v>
      </c>
      <c r="F782" t="s">
        <v>26</v>
      </c>
      <c r="G782">
        <v>40185</v>
      </c>
      <c r="H782" t="s">
        <v>10</v>
      </c>
    </row>
    <row r="783" spans="2:8" x14ac:dyDescent="0.25">
      <c r="B783">
        <v>515</v>
      </c>
      <c r="C783" t="s">
        <v>61</v>
      </c>
      <c r="D783" s="1">
        <v>42047</v>
      </c>
      <c r="E783" s="1">
        <v>103</v>
      </c>
      <c r="F783" t="s">
        <v>27</v>
      </c>
      <c r="G783">
        <v>-25985</v>
      </c>
      <c r="H783" t="s">
        <v>9</v>
      </c>
    </row>
    <row r="784" spans="2:8" x14ac:dyDescent="0.25">
      <c r="B784">
        <v>515</v>
      </c>
      <c r="C784" t="s">
        <v>61</v>
      </c>
      <c r="D784" s="1">
        <v>42047</v>
      </c>
      <c r="E784" s="1">
        <v>103</v>
      </c>
      <c r="F784" t="s">
        <v>27</v>
      </c>
      <c r="G784">
        <v>25985</v>
      </c>
      <c r="H784" t="s">
        <v>10</v>
      </c>
    </row>
    <row r="785" spans="2:8" x14ac:dyDescent="0.25">
      <c r="B785">
        <v>515</v>
      </c>
      <c r="C785" t="s">
        <v>61</v>
      </c>
      <c r="D785" s="1">
        <v>42047</v>
      </c>
      <c r="E785" s="1">
        <v>108</v>
      </c>
      <c r="F785" t="s">
        <v>28</v>
      </c>
      <c r="G785">
        <v>-51229</v>
      </c>
      <c r="H785" t="s">
        <v>9</v>
      </c>
    </row>
    <row r="786" spans="2:8" x14ac:dyDescent="0.25">
      <c r="B786">
        <v>515</v>
      </c>
      <c r="C786" t="s">
        <v>61</v>
      </c>
      <c r="D786" s="1">
        <v>42047</v>
      </c>
      <c r="E786" s="1">
        <v>108</v>
      </c>
      <c r="F786" t="s">
        <v>28</v>
      </c>
      <c r="G786">
        <v>51229</v>
      </c>
      <c r="H786" t="s">
        <v>10</v>
      </c>
    </row>
    <row r="787" spans="2:8" x14ac:dyDescent="0.25">
      <c r="B787">
        <v>515</v>
      </c>
      <c r="C787" t="s">
        <v>61</v>
      </c>
      <c r="D787" s="1">
        <v>42047</v>
      </c>
      <c r="E787" s="1">
        <v>110</v>
      </c>
      <c r="F787" t="s">
        <v>29</v>
      </c>
      <c r="G787">
        <v>-12161</v>
      </c>
      <c r="H787" t="s">
        <v>9</v>
      </c>
    </row>
    <row r="788" spans="2:8" x14ac:dyDescent="0.25">
      <c r="B788">
        <v>515</v>
      </c>
      <c r="C788" t="s">
        <v>61</v>
      </c>
      <c r="D788" s="1">
        <v>42047</v>
      </c>
      <c r="E788" s="1">
        <v>110</v>
      </c>
      <c r="F788" t="s">
        <v>29</v>
      </c>
      <c r="G788">
        <v>12161</v>
      </c>
      <c r="H788" t="s">
        <v>10</v>
      </c>
    </row>
    <row r="789" spans="2:8" x14ac:dyDescent="0.25">
      <c r="B789">
        <v>517</v>
      </c>
      <c r="C789" t="s">
        <v>62</v>
      </c>
      <c r="D789" s="1">
        <v>42047</v>
      </c>
      <c r="E789" s="1">
        <v>1</v>
      </c>
      <c r="F789" t="s">
        <v>8</v>
      </c>
      <c r="G789">
        <v>-1606</v>
      </c>
      <c r="H789" t="s">
        <v>9</v>
      </c>
    </row>
    <row r="790" spans="2:8" x14ac:dyDescent="0.25">
      <c r="B790">
        <v>517</v>
      </c>
      <c r="C790" t="s">
        <v>62</v>
      </c>
      <c r="D790" s="1">
        <v>42047</v>
      </c>
      <c r="E790" s="1">
        <v>1</v>
      </c>
      <c r="F790" t="s">
        <v>8</v>
      </c>
      <c r="G790">
        <v>1606</v>
      </c>
      <c r="H790" t="s">
        <v>10</v>
      </c>
    </row>
    <row r="791" spans="2:8" x14ac:dyDescent="0.25">
      <c r="B791">
        <v>517</v>
      </c>
      <c r="C791" t="s">
        <v>62</v>
      </c>
      <c r="D791" s="1">
        <v>42047</v>
      </c>
      <c r="E791" s="1">
        <v>4</v>
      </c>
      <c r="F791" t="s">
        <v>12</v>
      </c>
      <c r="G791">
        <v>-21610</v>
      </c>
      <c r="H791" t="s">
        <v>9</v>
      </c>
    </row>
    <row r="792" spans="2:8" x14ac:dyDescent="0.25">
      <c r="B792">
        <v>517</v>
      </c>
      <c r="C792" t="s">
        <v>62</v>
      </c>
      <c r="D792" s="1">
        <v>42047</v>
      </c>
      <c r="E792" s="1">
        <v>4</v>
      </c>
      <c r="F792" t="s">
        <v>12</v>
      </c>
      <c r="G792">
        <v>21610</v>
      </c>
      <c r="H792" t="s">
        <v>10</v>
      </c>
    </row>
    <row r="793" spans="2:8" x14ac:dyDescent="0.25">
      <c r="B793">
        <v>517</v>
      </c>
      <c r="C793" t="s">
        <v>62</v>
      </c>
      <c r="D793" s="1">
        <v>42047</v>
      </c>
      <c r="E793" s="1">
        <v>7</v>
      </c>
      <c r="F793" t="s">
        <v>13</v>
      </c>
      <c r="G793">
        <v>-563244</v>
      </c>
      <c r="H793" t="s">
        <v>9</v>
      </c>
    </row>
    <row r="794" spans="2:8" x14ac:dyDescent="0.25">
      <c r="B794">
        <v>517</v>
      </c>
      <c r="C794" t="s">
        <v>62</v>
      </c>
      <c r="D794" s="1">
        <v>42047</v>
      </c>
      <c r="E794" s="1">
        <v>7</v>
      </c>
      <c r="F794" t="s">
        <v>13</v>
      </c>
      <c r="G794">
        <v>563244</v>
      </c>
      <c r="H794" t="s">
        <v>10</v>
      </c>
    </row>
    <row r="795" spans="2:8" x14ac:dyDescent="0.25">
      <c r="B795">
        <v>517</v>
      </c>
      <c r="C795" t="s">
        <v>62</v>
      </c>
      <c r="D795" s="1">
        <v>42047</v>
      </c>
      <c r="E795" s="1">
        <v>17</v>
      </c>
      <c r="F795" t="s">
        <v>15</v>
      </c>
      <c r="G795">
        <v>-4932</v>
      </c>
      <c r="H795" t="s">
        <v>9</v>
      </c>
    </row>
    <row r="796" spans="2:8" x14ac:dyDescent="0.25">
      <c r="B796">
        <v>517</v>
      </c>
      <c r="C796" t="s">
        <v>62</v>
      </c>
      <c r="D796" s="1">
        <v>42047</v>
      </c>
      <c r="E796" s="1">
        <v>17</v>
      </c>
      <c r="F796" t="s">
        <v>15</v>
      </c>
      <c r="G796">
        <v>4932</v>
      </c>
      <c r="H796" t="s">
        <v>10</v>
      </c>
    </row>
    <row r="797" spans="2:8" x14ac:dyDescent="0.25">
      <c r="B797">
        <v>517</v>
      </c>
      <c r="C797" t="s">
        <v>62</v>
      </c>
      <c r="D797" s="1">
        <v>42047</v>
      </c>
      <c r="E797" s="1">
        <v>24</v>
      </c>
      <c r="F797" t="s">
        <v>16</v>
      </c>
      <c r="G797">
        <v>-33924</v>
      </c>
      <c r="H797" t="s">
        <v>9</v>
      </c>
    </row>
    <row r="798" spans="2:8" x14ac:dyDescent="0.25">
      <c r="B798">
        <v>517</v>
      </c>
      <c r="C798" t="s">
        <v>62</v>
      </c>
      <c r="D798" s="1">
        <v>42047</v>
      </c>
      <c r="E798" s="1">
        <v>24</v>
      </c>
      <c r="F798" t="s">
        <v>16</v>
      </c>
      <c r="G798">
        <v>33924</v>
      </c>
      <c r="H798" t="s">
        <v>10</v>
      </c>
    </row>
    <row r="799" spans="2:8" x14ac:dyDescent="0.25">
      <c r="B799">
        <v>517</v>
      </c>
      <c r="C799" t="s">
        <v>62</v>
      </c>
      <c r="D799" s="1">
        <v>42047</v>
      </c>
      <c r="E799" s="1">
        <v>28</v>
      </c>
      <c r="F799" t="s">
        <v>17</v>
      </c>
      <c r="G799">
        <v>-37379</v>
      </c>
      <c r="H799" t="s">
        <v>9</v>
      </c>
    </row>
    <row r="800" spans="2:8" x14ac:dyDescent="0.25">
      <c r="B800">
        <v>517</v>
      </c>
      <c r="C800" t="s">
        <v>62</v>
      </c>
      <c r="D800" s="1">
        <v>42047</v>
      </c>
      <c r="E800" s="1">
        <v>28</v>
      </c>
      <c r="F800" t="s">
        <v>17</v>
      </c>
      <c r="G800">
        <v>37379</v>
      </c>
      <c r="H800" t="s">
        <v>10</v>
      </c>
    </row>
    <row r="801" spans="2:8" x14ac:dyDescent="0.25">
      <c r="B801">
        <v>517</v>
      </c>
      <c r="C801" t="s">
        <v>62</v>
      </c>
      <c r="D801" s="1">
        <v>42047</v>
      </c>
      <c r="E801" s="1">
        <v>30</v>
      </c>
      <c r="F801" t="s">
        <v>18</v>
      </c>
      <c r="G801">
        <v>-292587</v>
      </c>
      <c r="H801" t="s">
        <v>10</v>
      </c>
    </row>
    <row r="802" spans="2:8" x14ac:dyDescent="0.25">
      <c r="B802">
        <v>517</v>
      </c>
      <c r="C802" t="s">
        <v>62</v>
      </c>
      <c r="D802" s="1">
        <v>42047</v>
      </c>
      <c r="E802" s="1">
        <v>30</v>
      </c>
      <c r="F802" t="s">
        <v>18</v>
      </c>
      <c r="G802">
        <v>292587</v>
      </c>
      <c r="H802" t="s">
        <v>9</v>
      </c>
    </row>
    <row r="803" spans="2:8" x14ac:dyDescent="0.25">
      <c r="B803">
        <v>517</v>
      </c>
      <c r="C803" t="s">
        <v>62</v>
      </c>
      <c r="D803" s="1">
        <v>42047</v>
      </c>
      <c r="E803" s="1">
        <v>46</v>
      </c>
      <c r="F803" t="s">
        <v>19</v>
      </c>
      <c r="G803">
        <v>-9655</v>
      </c>
      <c r="H803" t="s">
        <v>9</v>
      </c>
    </row>
    <row r="804" spans="2:8" x14ac:dyDescent="0.25">
      <c r="B804">
        <v>517</v>
      </c>
      <c r="C804" t="s">
        <v>62</v>
      </c>
      <c r="D804" s="1">
        <v>42047</v>
      </c>
      <c r="E804" s="1">
        <v>46</v>
      </c>
      <c r="F804" t="s">
        <v>19</v>
      </c>
      <c r="G804">
        <v>9655</v>
      </c>
      <c r="H804" t="s">
        <v>10</v>
      </c>
    </row>
    <row r="805" spans="2:8" x14ac:dyDescent="0.25">
      <c r="B805">
        <v>517</v>
      </c>
      <c r="C805" t="s">
        <v>62</v>
      </c>
      <c r="D805" s="1">
        <v>42047</v>
      </c>
      <c r="E805" s="1">
        <v>52</v>
      </c>
      <c r="F805" t="s">
        <v>21</v>
      </c>
      <c r="G805">
        <v>-23648</v>
      </c>
      <c r="H805" t="s">
        <v>9</v>
      </c>
    </row>
    <row r="806" spans="2:8" x14ac:dyDescent="0.25">
      <c r="B806">
        <v>517</v>
      </c>
      <c r="C806" t="s">
        <v>62</v>
      </c>
      <c r="D806" s="1">
        <v>42047</v>
      </c>
      <c r="E806" s="1">
        <v>52</v>
      </c>
      <c r="F806" t="s">
        <v>21</v>
      </c>
      <c r="G806">
        <v>23648</v>
      </c>
      <c r="H806" t="s">
        <v>10</v>
      </c>
    </row>
    <row r="807" spans="2:8" x14ac:dyDescent="0.25">
      <c r="B807">
        <v>517</v>
      </c>
      <c r="C807" t="s">
        <v>62</v>
      </c>
      <c r="D807" s="1">
        <v>42047</v>
      </c>
      <c r="E807" s="1">
        <v>56</v>
      </c>
      <c r="F807" t="s">
        <v>22</v>
      </c>
      <c r="G807">
        <v>-148322</v>
      </c>
      <c r="H807" t="s">
        <v>9</v>
      </c>
    </row>
    <row r="808" spans="2:8" x14ac:dyDescent="0.25">
      <c r="B808">
        <v>517</v>
      </c>
      <c r="C808" t="s">
        <v>62</v>
      </c>
      <c r="D808" s="1">
        <v>42047</v>
      </c>
      <c r="E808" s="1">
        <v>56</v>
      </c>
      <c r="F808" t="s">
        <v>22</v>
      </c>
      <c r="G808">
        <v>148322</v>
      </c>
      <c r="H808" t="s">
        <v>10</v>
      </c>
    </row>
    <row r="809" spans="2:8" x14ac:dyDescent="0.25">
      <c r="B809">
        <v>517</v>
      </c>
      <c r="C809" t="s">
        <v>62</v>
      </c>
      <c r="D809" s="1">
        <v>42047</v>
      </c>
      <c r="E809" s="1">
        <v>58</v>
      </c>
      <c r="F809" t="s">
        <v>23</v>
      </c>
      <c r="G809">
        <v>-53791</v>
      </c>
      <c r="H809" t="s">
        <v>9</v>
      </c>
    </row>
    <row r="810" spans="2:8" x14ac:dyDescent="0.25">
      <c r="B810">
        <v>517</v>
      </c>
      <c r="C810" t="s">
        <v>62</v>
      </c>
      <c r="D810" s="1">
        <v>42047</v>
      </c>
      <c r="E810" s="1">
        <v>58</v>
      </c>
      <c r="F810" t="s">
        <v>23</v>
      </c>
      <c r="G810">
        <v>53791</v>
      </c>
      <c r="H810" t="s">
        <v>10</v>
      </c>
    </row>
    <row r="811" spans="2:8" x14ac:dyDescent="0.25">
      <c r="B811">
        <v>517</v>
      </c>
      <c r="C811" t="s">
        <v>62</v>
      </c>
      <c r="D811" s="1">
        <v>42047</v>
      </c>
      <c r="E811" s="1">
        <v>60</v>
      </c>
      <c r="F811" t="s">
        <v>24</v>
      </c>
      <c r="G811">
        <v>-399</v>
      </c>
      <c r="H811" t="s">
        <v>9</v>
      </c>
    </row>
    <row r="812" spans="2:8" x14ac:dyDescent="0.25">
      <c r="B812">
        <v>517</v>
      </c>
      <c r="C812" t="s">
        <v>62</v>
      </c>
      <c r="D812" s="1">
        <v>42047</v>
      </c>
      <c r="E812" s="1">
        <v>60</v>
      </c>
      <c r="F812" t="s">
        <v>24</v>
      </c>
      <c r="G812">
        <v>399</v>
      </c>
      <c r="H812" t="s">
        <v>10</v>
      </c>
    </row>
    <row r="813" spans="2:8" x14ac:dyDescent="0.25">
      <c r="B813">
        <v>517</v>
      </c>
      <c r="C813" t="s">
        <v>62</v>
      </c>
      <c r="D813" s="1">
        <v>42047</v>
      </c>
      <c r="E813" s="1">
        <v>81</v>
      </c>
      <c r="F813" t="s">
        <v>25</v>
      </c>
      <c r="G813">
        <v>-6433</v>
      </c>
      <c r="H813" t="s">
        <v>9</v>
      </c>
    </row>
    <row r="814" spans="2:8" x14ac:dyDescent="0.25">
      <c r="B814">
        <v>517</v>
      </c>
      <c r="C814" t="s">
        <v>62</v>
      </c>
      <c r="D814" s="1">
        <v>42047</v>
      </c>
      <c r="E814" s="1">
        <v>81</v>
      </c>
      <c r="F814" t="s">
        <v>25</v>
      </c>
      <c r="G814">
        <v>6433</v>
      </c>
      <c r="H814" t="s">
        <v>10</v>
      </c>
    </row>
    <row r="815" spans="2:8" x14ac:dyDescent="0.25">
      <c r="B815">
        <v>517</v>
      </c>
      <c r="C815" t="s">
        <v>62</v>
      </c>
      <c r="D815" s="1">
        <v>42047</v>
      </c>
      <c r="E815" s="1">
        <v>98</v>
      </c>
      <c r="F815" t="s">
        <v>26</v>
      </c>
      <c r="G815">
        <v>-37992</v>
      </c>
      <c r="H815" t="s">
        <v>9</v>
      </c>
    </row>
    <row r="816" spans="2:8" x14ac:dyDescent="0.25">
      <c r="B816">
        <v>517</v>
      </c>
      <c r="C816" t="s">
        <v>62</v>
      </c>
      <c r="D816" s="1">
        <v>42047</v>
      </c>
      <c r="E816" s="1">
        <v>98</v>
      </c>
      <c r="F816" t="s">
        <v>26</v>
      </c>
      <c r="G816">
        <v>37992</v>
      </c>
      <c r="H816" t="s">
        <v>10</v>
      </c>
    </row>
    <row r="817" spans="2:8" x14ac:dyDescent="0.25">
      <c r="B817">
        <v>517</v>
      </c>
      <c r="C817" t="s">
        <v>62</v>
      </c>
      <c r="D817" s="1">
        <v>42047</v>
      </c>
      <c r="E817" s="1">
        <v>103</v>
      </c>
      <c r="F817" t="s">
        <v>27</v>
      </c>
      <c r="G817">
        <v>-97145</v>
      </c>
      <c r="H817" t="s">
        <v>9</v>
      </c>
    </row>
    <row r="818" spans="2:8" x14ac:dyDescent="0.25">
      <c r="B818">
        <v>517</v>
      </c>
      <c r="C818" t="s">
        <v>62</v>
      </c>
      <c r="D818" s="1">
        <v>42047</v>
      </c>
      <c r="E818" s="1">
        <v>103</v>
      </c>
      <c r="F818" t="s">
        <v>27</v>
      </c>
      <c r="G818">
        <v>97145</v>
      </c>
      <c r="H818" t="s">
        <v>10</v>
      </c>
    </row>
    <row r="819" spans="2:8" x14ac:dyDescent="0.25">
      <c r="B819">
        <v>517</v>
      </c>
      <c r="C819" t="s">
        <v>62</v>
      </c>
      <c r="D819" s="1">
        <v>42047</v>
      </c>
      <c r="E819" s="1">
        <v>108</v>
      </c>
      <c r="F819" t="s">
        <v>28</v>
      </c>
      <c r="G819">
        <v>-43045</v>
      </c>
      <c r="H819" t="s">
        <v>9</v>
      </c>
    </row>
    <row r="820" spans="2:8" x14ac:dyDescent="0.25">
      <c r="B820">
        <v>517</v>
      </c>
      <c r="C820" t="s">
        <v>62</v>
      </c>
      <c r="D820" s="1">
        <v>42047</v>
      </c>
      <c r="E820" s="1">
        <v>108</v>
      </c>
      <c r="F820" t="s">
        <v>28</v>
      </c>
      <c r="G820">
        <v>43045</v>
      </c>
      <c r="H820" t="s">
        <v>10</v>
      </c>
    </row>
    <row r="821" spans="2:8" x14ac:dyDescent="0.25">
      <c r="B821">
        <v>517</v>
      </c>
      <c r="C821" t="s">
        <v>62</v>
      </c>
      <c r="D821" s="1">
        <v>42047</v>
      </c>
      <c r="E821" s="1">
        <v>110</v>
      </c>
      <c r="F821" t="s">
        <v>29</v>
      </c>
      <c r="G821">
        <v>-18913</v>
      </c>
      <c r="H821" t="s">
        <v>9</v>
      </c>
    </row>
    <row r="822" spans="2:8" x14ac:dyDescent="0.25">
      <c r="B822">
        <v>517</v>
      </c>
      <c r="C822" t="s">
        <v>62</v>
      </c>
      <c r="D822" s="1">
        <v>42047</v>
      </c>
      <c r="E822" s="1">
        <v>110</v>
      </c>
      <c r="F822" t="s">
        <v>29</v>
      </c>
      <c r="G822">
        <v>18913</v>
      </c>
      <c r="H822" t="s">
        <v>10</v>
      </c>
    </row>
    <row r="823" spans="2:8" x14ac:dyDescent="0.25">
      <c r="B823">
        <v>518</v>
      </c>
      <c r="C823" t="s">
        <v>63</v>
      </c>
      <c r="D823" s="1">
        <v>42047</v>
      </c>
      <c r="E823" s="1">
        <v>3</v>
      </c>
      <c r="F823" t="s">
        <v>11</v>
      </c>
      <c r="G823">
        <v>-3290</v>
      </c>
      <c r="H823" t="s">
        <v>9</v>
      </c>
    </row>
    <row r="824" spans="2:8" x14ac:dyDescent="0.25">
      <c r="B824">
        <v>518</v>
      </c>
      <c r="C824" t="s">
        <v>63</v>
      </c>
      <c r="D824" s="1">
        <v>42047</v>
      </c>
      <c r="E824" s="1">
        <v>3</v>
      </c>
      <c r="F824" t="s">
        <v>11</v>
      </c>
      <c r="G824">
        <v>3290</v>
      </c>
      <c r="H824" t="s">
        <v>10</v>
      </c>
    </row>
    <row r="825" spans="2:8" x14ac:dyDescent="0.25">
      <c r="B825">
        <v>518</v>
      </c>
      <c r="C825" t="s">
        <v>63</v>
      </c>
      <c r="D825" s="1">
        <v>42047</v>
      </c>
      <c r="E825" s="1">
        <v>4</v>
      </c>
      <c r="F825" t="s">
        <v>12</v>
      </c>
      <c r="G825">
        <v>-7198</v>
      </c>
      <c r="H825" t="s">
        <v>9</v>
      </c>
    </row>
    <row r="826" spans="2:8" x14ac:dyDescent="0.25">
      <c r="B826">
        <v>518</v>
      </c>
      <c r="C826" t="s">
        <v>63</v>
      </c>
      <c r="D826" s="1">
        <v>42047</v>
      </c>
      <c r="E826" s="1">
        <v>4</v>
      </c>
      <c r="F826" t="s">
        <v>12</v>
      </c>
      <c r="G826">
        <v>7198</v>
      </c>
      <c r="H826" t="s">
        <v>10</v>
      </c>
    </row>
    <row r="827" spans="2:8" x14ac:dyDescent="0.25">
      <c r="B827">
        <v>518</v>
      </c>
      <c r="C827" t="s">
        <v>63</v>
      </c>
      <c r="D827" s="1">
        <v>42047</v>
      </c>
      <c r="E827" s="1">
        <v>7</v>
      </c>
      <c r="F827" t="s">
        <v>13</v>
      </c>
      <c r="G827">
        <v>-840927</v>
      </c>
      <c r="H827" t="s">
        <v>9</v>
      </c>
    </row>
    <row r="828" spans="2:8" x14ac:dyDescent="0.25">
      <c r="B828">
        <v>518</v>
      </c>
      <c r="C828" t="s">
        <v>63</v>
      </c>
      <c r="D828" s="1">
        <v>42047</v>
      </c>
      <c r="E828" s="1">
        <v>7</v>
      </c>
      <c r="F828" t="s">
        <v>13</v>
      </c>
      <c r="G828">
        <v>840927</v>
      </c>
      <c r="H828" t="s">
        <v>10</v>
      </c>
    </row>
    <row r="829" spans="2:8" x14ac:dyDescent="0.25">
      <c r="B829">
        <v>518</v>
      </c>
      <c r="C829" t="s">
        <v>63</v>
      </c>
      <c r="D829" s="1">
        <v>42047</v>
      </c>
      <c r="E829" s="1">
        <v>8</v>
      </c>
      <c r="F829" t="s">
        <v>14</v>
      </c>
      <c r="G829">
        <v>-22517</v>
      </c>
      <c r="H829" t="s">
        <v>9</v>
      </c>
    </row>
    <row r="830" spans="2:8" x14ac:dyDescent="0.25">
      <c r="B830">
        <v>518</v>
      </c>
      <c r="C830" t="s">
        <v>63</v>
      </c>
      <c r="D830" s="1">
        <v>42047</v>
      </c>
      <c r="E830" s="1">
        <v>8</v>
      </c>
      <c r="F830" t="s">
        <v>14</v>
      </c>
      <c r="G830">
        <v>22517</v>
      </c>
      <c r="H830" t="s">
        <v>10</v>
      </c>
    </row>
    <row r="831" spans="2:8" x14ac:dyDescent="0.25">
      <c r="B831">
        <v>518</v>
      </c>
      <c r="C831" t="s">
        <v>63</v>
      </c>
      <c r="D831" s="1">
        <v>42047</v>
      </c>
      <c r="E831" s="1">
        <v>17</v>
      </c>
      <c r="F831" t="s">
        <v>15</v>
      </c>
      <c r="G831">
        <v>-1322</v>
      </c>
      <c r="H831" t="s">
        <v>9</v>
      </c>
    </row>
    <row r="832" spans="2:8" x14ac:dyDescent="0.25">
      <c r="B832">
        <v>518</v>
      </c>
      <c r="C832" t="s">
        <v>63</v>
      </c>
      <c r="D832" s="1">
        <v>42047</v>
      </c>
      <c r="E832" s="1">
        <v>17</v>
      </c>
      <c r="F832" t="s">
        <v>15</v>
      </c>
      <c r="G832">
        <v>1322</v>
      </c>
      <c r="H832" t="s">
        <v>10</v>
      </c>
    </row>
    <row r="833" spans="2:8" x14ac:dyDescent="0.25">
      <c r="B833">
        <v>518</v>
      </c>
      <c r="C833" t="s">
        <v>63</v>
      </c>
      <c r="D833" s="1">
        <v>42047</v>
      </c>
      <c r="E833" s="1">
        <v>24</v>
      </c>
      <c r="F833" t="s">
        <v>16</v>
      </c>
      <c r="G833">
        <v>-22708</v>
      </c>
      <c r="H833" t="s">
        <v>9</v>
      </c>
    </row>
    <row r="834" spans="2:8" x14ac:dyDescent="0.25">
      <c r="B834">
        <v>518</v>
      </c>
      <c r="C834" t="s">
        <v>63</v>
      </c>
      <c r="D834" s="1">
        <v>42047</v>
      </c>
      <c r="E834" s="1">
        <v>24</v>
      </c>
      <c r="F834" t="s">
        <v>16</v>
      </c>
      <c r="G834">
        <v>22708</v>
      </c>
      <c r="H834" t="s">
        <v>10</v>
      </c>
    </row>
    <row r="835" spans="2:8" x14ac:dyDescent="0.25">
      <c r="B835">
        <v>518</v>
      </c>
      <c r="C835" t="s">
        <v>63</v>
      </c>
      <c r="D835" s="1">
        <v>42047</v>
      </c>
      <c r="E835" s="1">
        <v>28</v>
      </c>
      <c r="F835" t="s">
        <v>17</v>
      </c>
      <c r="G835">
        <v>-29533</v>
      </c>
      <c r="H835" t="s">
        <v>9</v>
      </c>
    </row>
    <row r="836" spans="2:8" x14ac:dyDescent="0.25">
      <c r="B836">
        <v>518</v>
      </c>
      <c r="C836" t="s">
        <v>63</v>
      </c>
      <c r="D836" s="1">
        <v>42047</v>
      </c>
      <c r="E836" s="1">
        <v>28</v>
      </c>
      <c r="F836" t="s">
        <v>17</v>
      </c>
      <c r="G836">
        <v>29533</v>
      </c>
      <c r="H836" t="s">
        <v>10</v>
      </c>
    </row>
    <row r="837" spans="2:8" x14ac:dyDescent="0.25">
      <c r="B837">
        <v>518</v>
      </c>
      <c r="C837" t="s">
        <v>63</v>
      </c>
      <c r="D837" s="1">
        <v>42047</v>
      </c>
      <c r="E837" s="1">
        <v>30</v>
      </c>
      <c r="F837" t="s">
        <v>18</v>
      </c>
      <c r="G837">
        <v>-299523</v>
      </c>
      <c r="H837" t="s">
        <v>10</v>
      </c>
    </row>
    <row r="838" spans="2:8" x14ac:dyDescent="0.25">
      <c r="B838">
        <v>518</v>
      </c>
      <c r="C838" t="s">
        <v>63</v>
      </c>
      <c r="D838" s="1">
        <v>42047</v>
      </c>
      <c r="E838" s="1">
        <v>30</v>
      </c>
      <c r="F838" t="s">
        <v>18</v>
      </c>
      <c r="G838">
        <v>299523</v>
      </c>
      <c r="H838" t="s">
        <v>9</v>
      </c>
    </row>
    <row r="839" spans="2:8" x14ac:dyDescent="0.25">
      <c r="B839">
        <v>518</v>
      </c>
      <c r="C839" t="s">
        <v>63</v>
      </c>
      <c r="D839" s="1">
        <v>42047</v>
      </c>
      <c r="E839" s="1">
        <v>46</v>
      </c>
      <c r="F839" t="s">
        <v>19</v>
      </c>
      <c r="G839">
        <v>-2387</v>
      </c>
      <c r="H839" t="s">
        <v>9</v>
      </c>
    </row>
    <row r="840" spans="2:8" x14ac:dyDescent="0.25">
      <c r="B840">
        <v>518</v>
      </c>
      <c r="C840" t="s">
        <v>63</v>
      </c>
      <c r="D840" s="1">
        <v>42047</v>
      </c>
      <c r="E840" s="1">
        <v>46</v>
      </c>
      <c r="F840" t="s">
        <v>19</v>
      </c>
      <c r="G840">
        <v>2387</v>
      </c>
      <c r="H840" t="s">
        <v>10</v>
      </c>
    </row>
    <row r="841" spans="2:8" x14ac:dyDescent="0.25">
      <c r="B841">
        <v>518</v>
      </c>
      <c r="C841" t="s">
        <v>63</v>
      </c>
      <c r="D841" s="1">
        <v>42047</v>
      </c>
      <c r="E841" s="1">
        <v>52</v>
      </c>
      <c r="F841" t="s">
        <v>21</v>
      </c>
      <c r="G841">
        <v>-25880</v>
      </c>
      <c r="H841" t="s">
        <v>9</v>
      </c>
    </row>
    <row r="842" spans="2:8" x14ac:dyDescent="0.25">
      <c r="B842">
        <v>518</v>
      </c>
      <c r="C842" t="s">
        <v>63</v>
      </c>
      <c r="D842" s="1">
        <v>42047</v>
      </c>
      <c r="E842" s="1">
        <v>52</v>
      </c>
      <c r="F842" t="s">
        <v>21</v>
      </c>
      <c r="G842">
        <v>25880</v>
      </c>
      <c r="H842" t="s">
        <v>10</v>
      </c>
    </row>
    <row r="843" spans="2:8" x14ac:dyDescent="0.25">
      <c r="B843">
        <v>518</v>
      </c>
      <c r="C843" t="s">
        <v>63</v>
      </c>
      <c r="D843" s="1">
        <v>42047</v>
      </c>
      <c r="E843" s="1">
        <v>56</v>
      </c>
      <c r="F843" t="s">
        <v>22</v>
      </c>
      <c r="G843">
        <v>-47785</v>
      </c>
      <c r="H843" t="s">
        <v>9</v>
      </c>
    </row>
    <row r="844" spans="2:8" x14ac:dyDescent="0.25">
      <c r="B844">
        <v>518</v>
      </c>
      <c r="C844" t="s">
        <v>63</v>
      </c>
      <c r="D844" s="1">
        <v>42047</v>
      </c>
      <c r="E844" s="1">
        <v>56</v>
      </c>
      <c r="F844" t="s">
        <v>22</v>
      </c>
      <c r="G844">
        <v>47785</v>
      </c>
      <c r="H844" t="s">
        <v>10</v>
      </c>
    </row>
    <row r="845" spans="2:8" x14ac:dyDescent="0.25">
      <c r="B845">
        <v>518</v>
      </c>
      <c r="C845" t="s">
        <v>63</v>
      </c>
      <c r="D845" s="1">
        <v>42047</v>
      </c>
      <c r="E845" s="1">
        <v>58</v>
      </c>
      <c r="F845" t="s">
        <v>23</v>
      </c>
      <c r="G845">
        <v>-197115</v>
      </c>
      <c r="H845" t="s">
        <v>9</v>
      </c>
    </row>
    <row r="846" spans="2:8" x14ac:dyDescent="0.25">
      <c r="B846">
        <v>518</v>
      </c>
      <c r="C846" t="s">
        <v>63</v>
      </c>
      <c r="D846" s="1">
        <v>42047</v>
      </c>
      <c r="E846" s="1">
        <v>58</v>
      </c>
      <c r="F846" t="s">
        <v>23</v>
      </c>
      <c r="G846">
        <v>197115</v>
      </c>
      <c r="H846" t="s">
        <v>10</v>
      </c>
    </row>
    <row r="847" spans="2:8" x14ac:dyDescent="0.25">
      <c r="B847">
        <v>518</v>
      </c>
      <c r="C847" t="s">
        <v>63</v>
      </c>
      <c r="D847" s="1">
        <v>42047</v>
      </c>
      <c r="E847" s="1">
        <v>60</v>
      </c>
      <c r="F847" t="s">
        <v>24</v>
      </c>
      <c r="G847">
        <v>-3175</v>
      </c>
      <c r="H847" t="s">
        <v>9</v>
      </c>
    </row>
    <row r="848" spans="2:8" x14ac:dyDescent="0.25">
      <c r="B848">
        <v>518</v>
      </c>
      <c r="C848" t="s">
        <v>63</v>
      </c>
      <c r="D848" s="1">
        <v>42047</v>
      </c>
      <c r="E848" s="1">
        <v>60</v>
      </c>
      <c r="F848" t="s">
        <v>24</v>
      </c>
      <c r="G848">
        <v>3175</v>
      </c>
      <c r="H848" t="s">
        <v>10</v>
      </c>
    </row>
    <row r="849" spans="2:8" x14ac:dyDescent="0.25">
      <c r="B849">
        <v>518</v>
      </c>
      <c r="C849" t="s">
        <v>63</v>
      </c>
      <c r="D849" s="1">
        <v>42047</v>
      </c>
      <c r="E849" s="1">
        <v>98</v>
      </c>
      <c r="F849" t="s">
        <v>26</v>
      </c>
      <c r="G849">
        <v>-2988</v>
      </c>
      <c r="H849" t="s">
        <v>9</v>
      </c>
    </row>
    <row r="850" spans="2:8" x14ac:dyDescent="0.25">
      <c r="B850">
        <v>518</v>
      </c>
      <c r="C850" t="s">
        <v>63</v>
      </c>
      <c r="D850" s="1">
        <v>42047</v>
      </c>
      <c r="E850" s="1">
        <v>98</v>
      </c>
      <c r="F850" t="s">
        <v>26</v>
      </c>
      <c r="G850">
        <v>2988</v>
      </c>
      <c r="H850" t="s">
        <v>10</v>
      </c>
    </row>
    <row r="851" spans="2:8" x14ac:dyDescent="0.25">
      <c r="B851">
        <v>518</v>
      </c>
      <c r="C851" t="s">
        <v>63</v>
      </c>
      <c r="D851" s="1">
        <v>42047</v>
      </c>
      <c r="E851" s="1">
        <v>103</v>
      </c>
      <c r="F851" t="s">
        <v>27</v>
      </c>
      <c r="G851">
        <v>-31029</v>
      </c>
      <c r="H851" t="s">
        <v>9</v>
      </c>
    </row>
    <row r="852" spans="2:8" x14ac:dyDescent="0.25">
      <c r="B852">
        <v>518</v>
      </c>
      <c r="C852" t="s">
        <v>63</v>
      </c>
      <c r="D852" s="1">
        <v>42047</v>
      </c>
      <c r="E852" s="1">
        <v>103</v>
      </c>
      <c r="F852" t="s">
        <v>27</v>
      </c>
      <c r="G852">
        <v>31029</v>
      </c>
      <c r="H852" t="s">
        <v>10</v>
      </c>
    </row>
    <row r="853" spans="2:8" x14ac:dyDescent="0.25">
      <c r="B853">
        <v>518</v>
      </c>
      <c r="C853" t="s">
        <v>63</v>
      </c>
      <c r="D853" s="1">
        <v>42047</v>
      </c>
      <c r="E853" s="1">
        <v>108</v>
      </c>
      <c r="F853" t="s">
        <v>28</v>
      </c>
      <c r="G853">
        <v>-15033</v>
      </c>
      <c r="H853" t="s">
        <v>9</v>
      </c>
    </row>
    <row r="854" spans="2:8" x14ac:dyDescent="0.25">
      <c r="B854">
        <v>518</v>
      </c>
      <c r="C854" t="s">
        <v>63</v>
      </c>
      <c r="D854" s="1">
        <v>42047</v>
      </c>
      <c r="E854" s="1">
        <v>108</v>
      </c>
      <c r="F854" t="s">
        <v>28</v>
      </c>
      <c r="G854">
        <v>15033</v>
      </c>
      <c r="H854" t="s">
        <v>10</v>
      </c>
    </row>
    <row r="855" spans="2:8" x14ac:dyDescent="0.25">
      <c r="B855">
        <v>518</v>
      </c>
      <c r="C855" t="s">
        <v>63</v>
      </c>
      <c r="D855" s="1">
        <v>42047</v>
      </c>
      <c r="E855" s="1">
        <v>110</v>
      </c>
      <c r="F855" t="s">
        <v>29</v>
      </c>
      <c r="G855">
        <v>-10649</v>
      </c>
      <c r="H855" t="s">
        <v>9</v>
      </c>
    </row>
    <row r="856" spans="2:8" x14ac:dyDescent="0.25">
      <c r="B856">
        <v>518</v>
      </c>
      <c r="C856" t="s">
        <v>63</v>
      </c>
      <c r="D856" s="1">
        <v>42047</v>
      </c>
      <c r="E856" s="1">
        <v>110</v>
      </c>
      <c r="F856" t="s">
        <v>29</v>
      </c>
      <c r="G856">
        <v>10649</v>
      </c>
      <c r="H856" t="s">
        <v>10</v>
      </c>
    </row>
    <row r="857" spans="2:8" x14ac:dyDescent="0.25">
      <c r="B857">
        <v>519</v>
      </c>
      <c r="C857" t="s">
        <v>64</v>
      </c>
      <c r="D857" s="1">
        <v>42047</v>
      </c>
      <c r="E857" s="1">
        <v>3</v>
      </c>
      <c r="F857" t="s">
        <v>11</v>
      </c>
      <c r="G857">
        <v>-3290</v>
      </c>
      <c r="H857" t="s">
        <v>9</v>
      </c>
    </row>
    <row r="858" spans="2:8" x14ac:dyDescent="0.25">
      <c r="B858">
        <v>519</v>
      </c>
      <c r="C858" t="s">
        <v>64</v>
      </c>
      <c r="D858" s="1">
        <v>42047</v>
      </c>
      <c r="E858" s="1">
        <v>3</v>
      </c>
      <c r="F858" t="s">
        <v>11</v>
      </c>
      <c r="G858">
        <v>3290</v>
      </c>
      <c r="H858" t="s">
        <v>10</v>
      </c>
    </row>
    <row r="859" spans="2:8" x14ac:dyDescent="0.25">
      <c r="B859">
        <v>519</v>
      </c>
      <c r="C859" t="s">
        <v>64</v>
      </c>
      <c r="D859" s="1">
        <v>42047</v>
      </c>
      <c r="E859" s="1">
        <v>4</v>
      </c>
      <c r="F859" t="s">
        <v>12</v>
      </c>
      <c r="G859">
        <v>-82450</v>
      </c>
      <c r="H859" t="s">
        <v>9</v>
      </c>
    </row>
    <row r="860" spans="2:8" x14ac:dyDescent="0.25">
      <c r="B860">
        <v>519</v>
      </c>
      <c r="C860" t="s">
        <v>64</v>
      </c>
      <c r="D860" s="1">
        <v>42047</v>
      </c>
      <c r="E860" s="1">
        <v>4</v>
      </c>
      <c r="F860" t="s">
        <v>12</v>
      </c>
      <c r="G860">
        <v>82450</v>
      </c>
      <c r="H860" t="s">
        <v>10</v>
      </c>
    </row>
    <row r="861" spans="2:8" x14ac:dyDescent="0.25">
      <c r="B861">
        <v>519</v>
      </c>
      <c r="C861" t="s">
        <v>64</v>
      </c>
      <c r="D861" s="1">
        <v>42047</v>
      </c>
      <c r="E861" s="1">
        <v>7</v>
      </c>
      <c r="F861" t="s">
        <v>13</v>
      </c>
      <c r="G861">
        <v>-731529</v>
      </c>
      <c r="H861" t="s">
        <v>9</v>
      </c>
    </row>
    <row r="862" spans="2:8" x14ac:dyDescent="0.25">
      <c r="B862">
        <v>519</v>
      </c>
      <c r="C862" t="s">
        <v>64</v>
      </c>
      <c r="D862" s="1">
        <v>42047</v>
      </c>
      <c r="E862" s="1">
        <v>7</v>
      </c>
      <c r="F862" t="s">
        <v>13</v>
      </c>
      <c r="G862">
        <v>731529</v>
      </c>
      <c r="H862" t="s">
        <v>10</v>
      </c>
    </row>
    <row r="863" spans="2:8" x14ac:dyDescent="0.25">
      <c r="B863">
        <v>519</v>
      </c>
      <c r="C863" t="s">
        <v>64</v>
      </c>
      <c r="D863" s="1">
        <v>42047</v>
      </c>
      <c r="E863" s="1">
        <v>17</v>
      </c>
      <c r="F863" t="s">
        <v>15</v>
      </c>
      <c r="G863">
        <v>-9152</v>
      </c>
      <c r="H863" t="s">
        <v>9</v>
      </c>
    </row>
    <row r="864" spans="2:8" x14ac:dyDescent="0.25">
      <c r="B864">
        <v>519</v>
      </c>
      <c r="C864" t="s">
        <v>64</v>
      </c>
      <c r="D864" s="1">
        <v>42047</v>
      </c>
      <c r="E864" s="1">
        <v>17</v>
      </c>
      <c r="F864" t="s">
        <v>15</v>
      </c>
      <c r="G864">
        <v>9152</v>
      </c>
      <c r="H864" t="s">
        <v>10</v>
      </c>
    </row>
    <row r="865" spans="2:8" x14ac:dyDescent="0.25">
      <c r="B865">
        <v>519</v>
      </c>
      <c r="C865" t="s">
        <v>64</v>
      </c>
      <c r="D865" s="1">
        <v>42047</v>
      </c>
      <c r="E865" s="1">
        <v>24</v>
      </c>
      <c r="F865" t="s">
        <v>16</v>
      </c>
      <c r="G865">
        <v>-21003</v>
      </c>
      <c r="H865" t="s">
        <v>9</v>
      </c>
    </row>
    <row r="866" spans="2:8" x14ac:dyDescent="0.25">
      <c r="B866">
        <v>519</v>
      </c>
      <c r="C866" t="s">
        <v>64</v>
      </c>
      <c r="D866" s="1">
        <v>42047</v>
      </c>
      <c r="E866" s="1">
        <v>24</v>
      </c>
      <c r="F866" t="s">
        <v>16</v>
      </c>
      <c r="G866">
        <v>21003</v>
      </c>
      <c r="H866" t="s">
        <v>10</v>
      </c>
    </row>
    <row r="867" spans="2:8" x14ac:dyDescent="0.25">
      <c r="B867">
        <v>519</v>
      </c>
      <c r="C867" t="s">
        <v>64</v>
      </c>
      <c r="D867" s="1">
        <v>42047</v>
      </c>
      <c r="E867" s="1">
        <v>28</v>
      </c>
      <c r="F867" t="s">
        <v>17</v>
      </c>
      <c r="G867">
        <v>-13649</v>
      </c>
      <c r="H867" t="s">
        <v>9</v>
      </c>
    </row>
    <row r="868" spans="2:8" x14ac:dyDescent="0.25">
      <c r="B868">
        <v>519</v>
      </c>
      <c r="C868" t="s">
        <v>64</v>
      </c>
      <c r="D868" s="1">
        <v>42047</v>
      </c>
      <c r="E868" s="1">
        <v>28</v>
      </c>
      <c r="F868" t="s">
        <v>17</v>
      </c>
      <c r="G868">
        <v>13649</v>
      </c>
      <c r="H868" t="s">
        <v>10</v>
      </c>
    </row>
    <row r="869" spans="2:8" x14ac:dyDescent="0.25">
      <c r="B869">
        <v>519</v>
      </c>
      <c r="C869" t="s">
        <v>64</v>
      </c>
      <c r="D869" s="1">
        <v>42047</v>
      </c>
      <c r="E869" s="1">
        <v>30</v>
      </c>
      <c r="F869" t="s">
        <v>18</v>
      </c>
      <c r="G869">
        <v>-322578</v>
      </c>
      <c r="H869" t="s">
        <v>10</v>
      </c>
    </row>
    <row r="870" spans="2:8" x14ac:dyDescent="0.25">
      <c r="B870">
        <v>519</v>
      </c>
      <c r="C870" t="s">
        <v>64</v>
      </c>
      <c r="D870" s="1">
        <v>42047</v>
      </c>
      <c r="E870" s="1">
        <v>30</v>
      </c>
      <c r="F870" t="s">
        <v>18</v>
      </c>
      <c r="G870">
        <v>322578</v>
      </c>
      <c r="H870" t="s">
        <v>9</v>
      </c>
    </row>
    <row r="871" spans="2:8" x14ac:dyDescent="0.25">
      <c r="B871">
        <v>519</v>
      </c>
      <c r="C871" t="s">
        <v>64</v>
      </c>
      <c r="D871" s="1">
        <v>42047</v>
      </c>
      <c r="E871" s="1">
        <v>46</v>
      </c>
      <c r="F871" t="s">
        <v>19</v>
      </c>
      <c r="G871">
        <v>-7729</v>
      </c>
      <c r="H871" t="s">
        <v>9</v>
      </c>
    </row>
    <row r="872" spans="2:8" x14ac:dyDescent="0.25">
      <c r="B872">
        <v>519</v>
      </c>
      <c r="C872" t="s">
        <v>64</v>
      </c>
      <c r="D872" s="1">
        <v>42047</v>
      </c>
      <c r="E872" s="1">
        <v>46</v>
      </c>
      <c r="F872" t="s">
        <v>19</v>
      </c>
      <c r="G872">
        <v>7729</v>
      </c>
      <c r="H872" t="s">
        <v>10</v>
      </c>
    </row>
    <row r="873" spans="2:8" x14ac:dyDescent="0.25">
      <c r="B873">
        <v>519</v>
      </c>
      <c r="C873" t="s">
        <v>64</v>
      </c>
      <c r="D873" s="1">
        <v>42047</v>
      </c>
      <c r="E873" s="1">
        <v>52</v>
      </c>
      <c r="F873" t="s">
        <v>21</v>
      </c>
      <c r="G873">
        <v>-16860</v>
      </c>
      <c r="H873" t="s">
        <v>9</v>
      </c>
    </row>
    <row r="874" spans="2:8" x14ac:dyDescent="0.25">
      <c r="B874">
        <v>519</v>
      </c>
      <c r="C874" t="s">
        <v>64</v>
      </c>
      <c r="D874" s="1">
        <v>42047</v>
      </c>
      <c r="E874" s="1">
        <v>52</v>
      </c>
      <c r="F874" t="s">
        <v>21</v>
      </c>
      <c r="G874">
        <v>16860</v>
      </c>
      <c r="H874" t="s">
        <v>10</v>
      </c>
    </row>
    <row r="875" spans="2:8" x14ac:dyDescent="0.25">
      <c r="B875">
        <v>519</v>
      </c>
      <c r="C875" t="s">
        <v>64</v>
      </c>
      <c r="D875" s="1">
        <v>42047</v>
      </c>
      <c r="E875" s="1">
        <v>56</v>
      </c>
      <c r="F875" t="s">
        <v>22</v>
      </c>
      <c r="G875">
        <v>-129127</v>
      </c>
      <c r="H875" t="s">
        <v>9</v>
      </c>
    </row>
    <row r="876" spans="2:8" x14ac:dyDescent="0.25">
      <c r="B876">
        <v>519</v>
      </c>
      <c r="C876" t="s">
        <v>64</v>
      </c>
      <c r="D876" s="1">
        <v>42047</v>
      </c>
      <c r="E876" s="1">
        <v>56</v>
      </c>
      <c r="F876" t="s">
        <v>22</v>
      </c>
      <c r="G876">
        <v>129127</v>
      </c>
      <c r="H876" t="s">
        <v>10</v>
      </c>
    </row>
    <row r="877" spans="2:8" x14ac:dyDescent="0.25">
      <c r="B877">
        <v>519</v>
      </c>
      <c r="C877" t="s">
        <v>64</v>
      </c>
      <c r="D877" s="1">
        <v>42047</v>
      </c>
      <c r="E877" s="1">
        <v>58</v>
      </c>
      <c r="F877" t="s">
        <v>23</v>
      </c>
      <c r="G877">
        <v>-139615</v>
      </c>
      <c r="H877" t="s">
        <v>9</v>
      </c>
    </row>
    <row r="878" spans="2:8" x14ac:dyDescent="0.25">
      <c r="B878">
        <v>519</v>
      </c>
      <c r="C878" t="s">
        <v>64</v>
      </c>
      <c r="D878" s="1">
        <v>42047</v>
      </c>
      <c r="E878" s="1">
        <v>58</v>
      </c>
      <c r="F878" t="s">
        <v>23</v>
      </c>
      <c r="G878">
        <v>139615</v>
      </c>
      <c r="H878" t="s">
        <v>10</v>
      </c>
    </row>
    <row r="879" spans="2:8" x14ac:dyDescent="0.25">
      <c r="B879">
        <v>519</v>
      </c>
      <c r="C879" t="s">
        <v>64</v>
      </c>
      <c r="D879" s="1">
        <v>42047</v>
      </c>
      <c r="E879" s="1">
        <v>60</v>
      </c>
      <c r="F879" t="s">
        <v>24</v>
      </c>
      <c r="G879">
        <v>-1937</v>
      </c>
      <c r="H879" t="s">
        <v>9</v>
      </c>
    </row>
    <row r="880" spans="2:8" x14ac:dyDescent="0.25">
      <c r="B880">
        <v>519</v>
      </c>
      <c r="C880" t="s">
        <v>64</v>
      </c>
      <c r="D880" s="1">
        <v>42047</v>
      </c>
      <c r="E880" s="1">
        <v>60</v>
      </c>
      <c r="F880" t="s">
        <v>24</v>
      </c>
      <c r="G880">
        <v>1937</v>
      </c>
      <c r="H880" t="s">
        <v>10</v>
      </c>
    </row>
    <row r="881" spans="2:8" x14ac:dyDescent="0.25">
      <c r="B881">
        <v>519</v>
      </c>
      <c r="C881" t="s">
        <v>64</v>
      </c>
      <c r="D881" s="1">
        <v>42047</v>
      </c>
      <c r="E881" s="1">
        <v>81</v>
      </c>
      <c r="F881" t="s">
        <v>25</v>
      </c>
      <c r="G881">
        <v>-3875</v>
      </c>
      <c r="H881" t="s">
        <v>9</v>
      </c>
    </row>
    <row r="882" spans="2:8" x14ac:dyDescent="0.25">
      <c r="B882">
        <v>519</v>
      </c>
      <c r="C882" t="s">
        <v>64</v>
      </c>
      <c r="D882" s="1">
        <v>42047</v>
      </c>
      <c r="E882" s="1">
        <v>81</v>
      </c>
      <c r="F882" t="s">
        <v>25</v>
      </c>
      <c r="G882">
        <v>3875</v>
      </c>
      <c r="H882" t="s">
        <v>10</v>
      </c>
    </row>
    <row r="883" spans="2:8" x14ac:dyDescent="0.25">
      <c r="B883">
        <v>519</v>
      </c>
      <c r="C883" t="s">
        <v>64</v>
      </c>
      <c r="D883" s="1">
        <v>42047</v>
      </c>
      <c r="E883" s="1">
        <v>98</v>
      </c>
      <c r="F883" t="s">
        <v>26</v>
      </c>
      <c r="G883">
        <v>-19338</v>
      </c>
      <c r="H883" t="s">
        <v>9</v>
      </c>
    </row>
    <row r="884" spans="2:8" x14ac:dyDescent="0.25">
      <c r="B884">
        <v>519</v>
      </c>
      <c r="C884" t="s">
        <v>64</v>
      </c>
      <c r="D884" s="1">
        <v>42047</v>
      </c>
      <c r="E884" s="1">
        <v>98</v>
      </c>
      <c r="F884" t="s">
        <v>26</v>
      </c>
      <c r="G884">
        <v>19338</v>
      </c>
      <c r="H884" t="s">
        <v>10</v>
      </c>
    </row>
    <row r="885" spans="2:8" x14ac:dyDescent="0.25">
      <c r="B885">
        <v>519</v>
      </c>
      <c r="C885" t="s">
        <v>64</v>
      </c>
      <c r="D885" s="1">
        <v>42047</v>
      </c>
      <c r="E885" s="1">
        <v>103</v>
      </c>
      <c r="F885" t="s">
        <v>27</v>
      </c>
      <c r="G885">
        <v>-109116</v>
      </c>
      <c r="H885" t="s">
        <v>9</v>
      </c>
    </row>
    <row r="886" spans="2:8" x14ac:dyDescent="0.25">
      <c r="B886">
        <v>519</v>
      </c>
      <c r="C886" t="s">
        <v>64</v>
      </c>
      <c r="D886" s="1">
        <v>42047</v>
      </c>
      <c r="E886" s="1">
        <v>103</v>
      </c>
      <c r="F886" t="s">
        <v>27</v>
      </c>
      <c r="G886">
        <v>109116</v>
      </c>
      <c r="H886" t="s">
        <v>10</v>
      </c>
    </row>
    <row r="887" spans="2:8" x14ac:dyDescent="0.25">
      <c r="B887">
        <v>519</v>
      </c>
      <c r="C887" t="s">
        <v>64</v>
      </c>
      <c r="D887" s="1">
        <v>42047</v>
      </c>
      <c r="E887" s="1">
        <v>108</v>
      </c>
      <c r="F887" t="s">
        <v>28</v>
      </c>
      <c r="G887">
        <v>-143363</v>
      </c>
      <c r="H887" t="s">
        <v>9</v>
      </c>
    </row>
    <row r="888" spans="2:8" x14ac:dyDescent="0.25">
      <c r="B888">
        <v>519</v>
      </c>
      <c r="C888" t="s">
        <v>64</v>
      </c>
      <c r="D888" s="1">
        <v>42047</v>
      </c>
      <c r="E888" s="1">
        <v>108</v>
      </c>
      <c r="F888" t="s">
        <v>28</v>
      </c>
      <c r="G888">
        <v>143363</v>
      </c>
      <c r="H888" t="s">
        <v>10</v>
      </c>
    </row>
    <row r="889" spans="2:8" x14ac:dyDescent="0.25">
      <c r="B889">
        <v>519</v>
      </c>
      <c r="C889" t="s">
        <v>64</v>
      </c>
      <c r="D889" s="1">
        <v>42047</v>
      </c>
      <c r="E889" s="1">
        <v>110</v>
      </c>
      <c r="F889" t="s">
        <v>29</v>
      </c>
      <c r="G889">
        <v>-11622</v>
      </c>
      <c r="H889" t="s">
        <v>9</v>
      </c>
    </row>
    <row r="890" spans="2:8" x14ac:dyDescent="0.25">
      <c r="B890">
        <v>519</v>
      </c>
      <c r="C890" t="s">
        <v>64</v>
      </c>
      <c r="D890" s="1">
        <v>42047</v>
      </c>
      <c r="E890" s="1">
        <v>110</v>
      </c>
      <c r="F890" t="s">
        <v>29</v>
      </c>
      <c r="G890">
        <v>11622</v>
      </c>
      <c r="H890" t="s">
        <v>10</v>
      </c>
    </row>
    <row r="891" spans="2:8" x14ac:dyDescent="0.25">
      <c r="B891">
        <v>520</v>
      </c>
      <c r="C891" t="s">
        <v>65</v>
      </c>
      <c r="D891" s="1">
        <v>42047</v>
      </c>
      <c r="E891" s="1">
        <v>1</v>
      </c>
      <c r="F891" t="s">
        <v>8</v>
      </c>
      <c r="G891">
        <v>-50000</v>
      </c>
      <c r="H891" t="s">
        <v>9</v>
      </c>
    </row>
    <row r="892" spans="2:8" x14ac:dyDescent="0.25">
      <c r="B892">
        <v>520</v>
      </c>
      <c r="C892" t="s">
        <v>65</v>
      </c>
      <c r="D892" s="1">
        <v>42047</v>
      </c>
      <c r="E892" s="1">
        <v>1</v>
      </c>
      <c r="F892" t="s">
        <v>8</v>
      </c>
      <c r="G892">
        <v>50000</v>
      </c>
      <c r="H892" t="s">
        <v>10</v>
      </c>
    </row>
    <row r="893" spans="2:8" x14ac:dyDescent="0.25">
      <c r="B893">
        <v>520</v>
      </c>
      <c r="C893" t="s">
        <v>65</v>
      </c>
      <c r="D893" s="1">
        <v>42047</v>
      </c>
      <c r="E893" s="1">
        <v>3</v>
      </c>
      <c r="F893" t="s">
        <v>11</v>
      </c>
      <c r="G893">
        <v>-6572</v>
      </c>
      <c r="H893" t="s">
        <v>9</v>
      </c>
    </row>
    <row r="894" spans="2:8" x14ac:dyDescent="0.25">
      <c r="B894">
        <v>520</v>
      </c>
      <c r="C894" t="s">
        <v>65</v>
      </c>
      <c r="D894" s="1">
        <v>42047</v>
      </c>
      <c r="E894" s="1">
        <v>3</v>
      </c>
      <c r="F894" t="s">
        <v>11</v>
      </c>
      <c r="G894">
        <v>6572</v>
      </c>
      <c r="H894" t="s">
        <v>10</v>
      </c>
    </row>
    <row r="895" spans="2:8" x14ac:dyDescent="0.25">
      <c r="B895">
        <v>520</v>
      </c>
      <c r="C895" t="s">
        <v>65</v>
      </c>
      <c r="D895" s="1">
        <v>42047</v>
      </c>
      <c r="E895" s="1">
        <v>4</v>
      </c>
      <c r="F895" t="s">
        <v>12</v>
      </c>
      <c r="G895">
        <v>-16621</v>
      </c>
      <c r="H895" t="s">
        <v>9</v>
      </c>
    </row>
    <row r="896" spans="2:8" x14ac:dyDescent="0.25">
      <c r="B896">
        <v>520</v>
      </c>
      <c r="C896" t="s">
        <v>65</v>
      </c>
      <c r="D896" s="1">
        <v>42047</v>
      </c>
      <c r="E896" s="1">
        <v>4</v>
      </c>
      <c r="F896" t="s">
        <v>12</v>
      </c>
      <c r="G896">
        <v>16621</v>
      </c>
      <c r="H896" t="s">
        <v>10</v>
      </c>
    </row>
    <row r="897" spans="2:8" x14ac:dyDescent="0.25">
      <c r="B897">
        <v>520</v>
      </c>
      <c r="C897" t="s">
        <v>65</v>
      </c>
      <c r="D897" s="1">
        <v>42047</v>
      </c>
      <c r="E897" s="1">
        <v>7</v>
      </c>
      <c r="F897" t="s">
        <v>13</v>
      </c>
      <c r="G897">
        <v>-139358</v>
      </c>
      <c r="H897" t="s">
        <v>9</v>
      </c>
    </row>
    <row r="898" spans="2:8" x14ac:dyDescent="0.25">
      <c r="B898">
        <v>520</v>
      </c>
      <c r="C898" t="s">
        <v>65</v>
      </c>
      <c r="D898" s="1">
        <v>42047</v>
      </c>
      <c r="E898" s="1">
        <v>7</v>
      </c>
      <c r="F898" t="s">
        <v>13</v>
      </c>
      <c r="G898">
        <v>139358</v>
      </c>
      <c r="H898" t="s">
        <v>10</v>
      </c>
    </row>
    <row r="899" spans="2:8" x14ac:dyDescent="0.25">
      <c r="B899">
        <v>520</v>
      </c>
      <c r="C899" t="s">
        <v>65</v>
      </c>
      <c r="D899" s="1">
        <v>42047</v>
      </c>
      <c r="E899" s="1">
        <v>17</v>
      </c>
      <c r="F899" t="s">
        <v>15</v>
      </c>
      <c r="G899">
        <v>-10614</v>
      </c>
      <c r="H899" t="s">
        <v>9</v>
      </c>
    </row>
    <row r="900" spans="2:8" x14ac:dyDescent="0.25">
      <c r="B900">
        <v>520</v>
      </c>
      <c r="C900" t="s">
        <v>65</v>
      </c>
      <c r="D900" s="1">
        <v>42047</v>
      </c>
      <c r="E900" s="1">
        <v>17</v>
      </c>
      <c r="F900" t="s">
        <v>15</v>
      </c>
      <c r="G900">
        <v>10614</v>
      </c>
      <c r="H900" t="s">
        <v>10</v>
      </c>
    </row>
    <row r="901" spans="2:8" x14ac:dyDescent="0.25">
      <c r="B901">
        <v>520</v>
      </c>
      <c r="C901" t="s">
        <v>65</v>
      </c>
      <c r="D901" s="1">
        <v>42047</v>
      </c>
      <c r="E901" s="1">
        <v>24</v>
      </c>
      <c r="F901" t="s">
        <v>16</v>
      </c>
      <c r="G901">
        <v>-8846</v>
      </c>
      <c r="H901" t="s">
        <v>9</v>
      </c>
    </row>
    <row r="902" spans="2:8" x14ac:dyDescent="0.25">
      <c r="B902">
        <v>520</v>
      </c>
      <c r="C902" t="s">
        <v>65</v>
      </c>
      <c r="D902" s="1">
        <v>42047</v>
      </c>
      <c r="E902" s="1">
        <v>24</v>
      </c>
      <c r="F902" t="s">
        <v>16</v>
      </c>
      <c r="G902">
        <v>8846</v>
      </c>
      <c r="H902" t="s">
        <v>10</v>
      </c>
    </row>
    <row r="903" spans="2:8" x14ac:dyDescent="0.25">
      <c r="B903">
        <v>520</v>
      </c>
      <c r="C903" t="s">
        <v>65</v>
      </c>
      <c r="D903" s="1">
        <v>42047</v>
      </c>
      <c r="E903" s="1">
        <v>28</v>
      </c>
      <c r="F903" t="s">
        <v>17</v>
      </c>
      <c r="G903">
        <v>-2568</v>
      </c>
      <c r="H903" t="s">
        <v>9</v>
      </c>
    </row>
    <row r="904" spans="2:8" x14ac:dyDescent="0.25">
      <c r="B904">
        <v>520</v>
      </c>
      <c r="C904" t="s">
        <v>65</v>
      </c>
      <c r="D904" s="1">
        <v>42047</v>
      </c>
      <c r="E904" s="1">
        <v>28</v>
      </c>
      <c r="F904" t="s">
        <v>17</v>
      </c>
      <c r="G904">
        <v>2568</v>
      </c>
      <c r="H904" t="s">
        <v>10</v>
      </c>
    </row>
    <row r="905" spans="2:8" x14ac:dyDescent="0.25">
      <c r="B905">
        <v>520</v>
      </c>
      <c r="C905" t="s">
        <v>65</v>
      </c>
      <c r="D905" s="1">
        <v>42047</v>
      </c>
      <c r="E905" s="1">
        <v>30</v>
      </c>
      <c r="F905" t="s">
        <v>18</v>
      </c>
      <c r="G905">
        <v>-54913</v>
      </c>
      <c r="H905" t="s">
        <v>10</v>
      </c>
    </row>
    <row r="906" spans="2:8" x14ac:dyDescent="0.25">
      <c r="B906">
        <v>520</v>
      </c>
      <c r="C906" t="s">
        <v>65</v>
      </c>
      <c r="D906" s="1">
        <v>42047</v>
      </c>
      <c r="E906" s="1">
        <v>30</v>
      </c>
      <c r="F906" t="s">
        <v>18</v>
      </c>
      <c r="G906">
        <v>54913</v>
      </c>
      <c r="H906" t="s">
        <v>9</v>
      </c>
    </row>
    <row r="907" spans="2:8" x14ac:dyDescent="0.25">
      <c r="B907">
        <v>520</v>
      </c>
      <c r="C907" t="s">
        <v>65</v>
      </c>
      <c r="D907" s="1">
        <v>42047</v>
      </c>
      <c r="E907" s="1">
        <v>46</v>
      </c>
      <c r="F907" t="s">
        <v>19</v>
      </c>
      <c r="G907">
        <v>-6485</v>
      </c>
      <c r="H907" t="s">
        <v>9</v>
      </c>
    </row>
    <row r="908" spans="2:8" x14ac:dyDescent="0.25">
      <c r="B908">
        <v>520</v>
      </c>
      <c r="C908" t="s">
        <v>65</v>
      </c>
      <c r="D908" s="1">
        <v>42047</v>
      </c>
      <c r="E908" s="1">
        <v>46</v>
      </c>
      <c r="F908" t="s">
        <v>19</v>
      </c>
      <c r="G908">
        <v>6485</v>
      </c>
      <c r="H908" t="s">
        <v>10</v>
      </c>
    </row>
    <row r="909" spans="2:8" x14ac:dyDescent="0.25">
      <c r="B909">
        <v>520</v>
      </c>
      <c r="C909" t="s">
        <v>65</v>
      </c>
      <c r="D909" s="1">
        <v>42047</v>
      </c>
      <c r="E909" s="1">
        <v>56</v>
      </c>
      <c r="F909" t="s">
        <v>22</v>
      </c>
      <c r="G909">
        <v>-39735</v>
      </c>
      <c r="H909" t="s">
        <v>9</v>
      </c>
    </row>
    <row r="910" spans="2:8" x14ac:dyDescent="0.25">
      <c r="B910">
        <v>520</v>
      </c>
      <c r="C910" t="s">
        <v>65</v>
      </c>
      <c r="D910" s="1">
        <v>42047</v>
      </c>
      <c r="E910" s="1">
        <v>56</v>
      </c>
      <c r="F910" t="s">
        <v>22</v>
      </c>
      <c r="G910">
        <v>39735</v>
      </c>
      <c r="H910" t="s">
        <v>10</v>
      </c>
    </row>
    <row r="911" spans="2:8" x14ac:dyDescent="0.25">
      <c r="B911">
        <v>520</v>
      </c>
      <c r="C911" t="s">
        <v>65</v>
      </c>
      <c r="D911" s="1">
        <v>42047</v>
      </c>
      <c r="E911" s="1">
        <v>58</v>
      </c>
      <c r="F911" t="s">
        <v>23</v>
      </c>
      <c r="G911">
        <v>-115584</v>
      </c>
      <c r="H911" t="s">
        <v>9</v>
      </c>
    </row>
    <row r="912" spans="2:8" x14ac:dyDescent="0.25">
      <c r="B912">
        <v>520</v>
      </c>
      <c r="C912" t="s">
        <v>65</v>
      </c>
      <c r="D912" s="1">
        <v>42047</v>
      </c>
      <c r="E912" s="1">
        <v>58</v>
      </c>
      <c r="F912" t="s">
        <v>23</v>
      </c>
      <c r="G912">
        <v>115584</v>
      </c>
      <c r="H912" t="s">
        <v>10</v>
      </c>
    </row>
    <row r="913" spans="2:8" x14ac:dyDescent="0.25">
      <c r="B913">
        <v>520</v>
      </c>
      <c r="C913" t="s">
        <v>65</v>
      </c>
      <c r="D913" s="1">
        <v>42047</v>
      </c>
      <c r="E913" s="1">
        <v>60</v>
      </c>
      <c r="F913" t="s">
        <v>24</v>
      </c>
      <c r="G913">
        <v>-650</v>
      </c>
      <c r="H913" t="s">
        <v>9</v>
      </c>
    </row>
    <row r="914" spans="2:8" x14ac:dyDescent="0.25">
      <c r="B914">
        <v>520</v>
      </c>
      <c r="C914" t="s">
        <v>65</v>
      </c>
      <c r="D914" s="1">
        <v>42047</v>
      </c>
      <c r="E914" s="1">
        <v>60</v>
      </c>
      <c r="F914" t="s">
        <v>24</v>
      </c>
      <c r="G914">
        <v>650</v>
      </c>
      <c r="H914" t="s">
        <v>10</v>
      </c>
    </row>
    <row r="915" spans="2:8" x14ac:dyDescent="0.25">
      <c r="B915">
        <v>520</v>
      </c>
      <c r="C915" t="s">
        <v>65</v>
      </c>
      <c r="D915" s="1">
        <v>42047</v>
      </c>
      <c r="E915" s="1">
        <v>81</v>
      </c>
      <c r="F915" t="s">
        <v>25</v>
      </c>
      <c r="G915">
        <v>-2901</v>
      </c>
      <c r="H915" t="s">
        <v>9</v>
      </c>
    </row>
    <row r="916" spans="2:8" x14ac:dyDescent="0.25">
      <c r="B916">
        <v>520</v>
      </c>
      <c r="C916" t="s">
        <v>65</v>
      </c>
      <c r="D916" s="1">
        <v>42047</v>
      </c>
      <c r="E916" s="1">
        <v>81</v>
      </c>
      <c r="F916" t="s">
        <v>25</v>
      </c>
      <c r="G916">
        <v>2901</v>
      </c>
      <c r="H916" t="s">
        <v>10</v>
      </c>
    </row>
    <row r="917" spans="2:8" x14ac:dyDescent="0.25">
      <c r="B917">
        <v>520</v>
      </c>
      <c r="C917" t="s">
        <v>65</v>
      </c>
      <c r="D917" s="1">
        <v>42047</v>
      </c>
      <c r="E917" s="1">
        <v>98</v>
      </c>
      <c r="F917" t="s">
        <v>26</v>
      </c>
      <c r="G917">
        <v>-33563</v>
      </c>
      <c r="H917" t="s">
        <v>9</v>
      </c>
    </row>
    <row r="918" spans="2:8" x14ac:dyDescent="0.25">
      <c r="B918">
        <v>520</v>
      </c>
      <c r="C918" t="s">
        <v>65</v>
      </c>
      <c r="D918" s="1">
        <v>42047</v>
      </c>
      <c r="E918" s="1">
        <v>98</v>
      </c>
      <c r="F918" t="s">
        <v>26</v>
      </c>
      <c r="G918">
        <v>33563</v>
      </c>
      <c r="H918" t="s">
        <v>10</v>
      </c>
    </row>
    <row r="919" spans="2:8" x14ac:dyDescent="0.25">
      <c r="B919">
        <v>520</v>
      </c>
      <c r="C919" t="s">
        <v>65</v>
      </c>
      <c r="D919" s="1">
        <v>42047</v>
      </c>
      <c r="E919" s="1">
        <v>100</v>
      </c>
      <c r="F919" t="s">
        <v>50</v>
      </c>
      <c r="G919">
        <v>-49</v>
      </c>
      <c r="H919" t="s">
        <v>9</v>
      </c>
    </row>
    <row r="920" spans="2:8" x14ac:dyDescent="0.25">
      <c r="B920">
        <v>520</v>
      </c>
      <c r="C920" t="s">
        <v>65</v>
      </c>
      <c r="D920" s="1">
        <v>42047</v>
      </c>
      <c r="E920" s="1">
        <v>100</v>
      </c>
      <c r="F920" t="s">
        <v>50</v>
      </c>
      <c r="G920">
        <v>49</v>
      </c>
      <c r="H920" t="s">
        <v>10</v>
      </c>
    </row>
    <row r="921" spans="2:8" x14ac:dyDescent="0.25">
      <c r="B921">
        <v>520</v>
      </c>
      <c r="C921" t="s">
        <v>65</v>
      </c>
      <c r="D921" s="1">
        <v>42047</v>
      </c>
      <c r="E921" s="1">
        <v>101</v>
      </c>
      <c r="F921" t="s">
        <v>51</v>
      </c>
      <c r="G921">
        <v>-3</v>
      </c>
      <c r="H921" t="s">
        <v>9</v>
      </c>
    </row>
    <row r="922" spans="2:8" x14ac:dyDescent="0.25">
      <c r="B922">
        <v>520</v>
      </c>
      <c r="C922" t="s">
        <v>65</v>
      </c>
      <c r="D922" s="1">
        <v>42047</v>
      </c>
      <c r="E922" s="1">
        <v>101</v>
      </c>
      <c r="F922" t="s">
        <v>51</v>
      </c>
      <c r="G922">
        <v>3</v>
      </c>
      <c r="H922" t="s">
        <v>10</v>
      </c>
    </row>
    <row r="923" spans="2:8" x14ac:dyDescent="0.25">
      <c r="B923">
        <v>520</v>
      </c>
      <c r="C923" t="s">
        <v>65</v>
      </c>
      <c r="D923" s="1">
        <v>42047</v>
      </c>
      <c r="E923" s="1">
        <v>103</v>
      </c>
      <c r="F923" t="s">
        <v>27</v>
      </c>
      <c r="G923">
        <v>-54781</v>
      </c>
      <c r="H923" t="s">
        <v>9</v>
      </c>
    </row>
    <row r="924" spans="2:8" x14ac:dyDescent="0.25">
      <c r="B924">
        <v>520</v>
      </c>
      <c r="C924" t="s">
        <v>65</v>
      </c>
      <c r="D924" s="1">
        <v>42047</v>
      </c>
      <c r="E924" s="1">
        <v>103</v>
      </c>
      <c r="F924" t="s">
        <v>27</v>
      </c>
      <c r="G924">
        <v>54781</v>
      </c>
      <c r="H924" t="s">
        <v>10</v>
      </c>
    </row>
    <row r="925" spans="2:8" x14ac:dyDescent="0.25">
      <c r="B925">
        <v>520</v>
      </c>
      <c r="C925" t="s">
        <v>65</v>
      </c>
      <c r="D925" s="1">
        <v>42047</v>
      </c>
      <c r="E925" s="1">
        <v>108</v>
      </c>
      <c r="F925" t="s">
        <v>28</v>
      </c>
      <c r="G925">
        <v>-34259</v>
      </c>
      <c r="H925" t="s">
        <v>9</v>
      </c>
    </row>
    <row r="926" spans="2:8" x14ac:dyDescent="0.25">
      <c r="B926">
        <v>520</v>
      </c>
      <c r="C926" t="s">
        <v>65</v>
      </c>
      <c r="D926" s="1">
        <v>42047</v>
      </c>
      <c r="E926" s="1">
        <v>108</v>
      </c>
      <c r="F926" t="s">
        <v>28</v>
      </c>
      <c r="G926">
        <v>34259</v>
      </c>
      <c r="H926" t="s">
        <v>10</v>
      </c>
    </row>
    <row r="927" spans="2:8" x14ac:dyDescent="0.25">
      <c r="B927">
        <v>520</v>
      </c>
      <c r="C927" t="s">
        <v>65</v>
      </c>
      <c r="D927" s="1">
        <v>42047</v>
      </c>
      <c r="E927" s="1">
        <v>110</v>
      </c>
      <c r="F927" t="s">
        <v>29</v>
      </c>
      <c r="G927">
        <v>-4996</v>
      </c>
      <c r="H927" t="s">
        <v>9</v>
      </c>
    </row>
    <row r="928" spans="2:8" x14ac:dyDescent="0.25">
      <c r="B928">
        <v>520</v>
      </c>
      <c r="C928" t="s">
        <v>65</v>
      </c>
      <c r="D928" s="1">
        <v>42047</v>
      </c>
      <c r="E928" s="1">
        <v>110</v>
      </c>
      <c r="F928" t="s">
        <v>29</v>
      </c>
      <c r="G928">
        <v>4996</v>
      </c>
      <c r="H928" t="s">
        <v>10</v>
      </c>
    </row>
    <row r="929" spans="2:8" x14ac:dyDescent="0.25">
      <c r="B929">
        <v>525</v>
      </c>
      <c r="C929" t="s">
        <v>66</v>
      </c>
      <c r="D929" s="1">
        <v>42047</v>
      </c>
      <c r="E929" s="1">
        <v>4</v>
      </c>
      <c r="F929" t="s">
        <v>12</v>
      </c>
      <c r="G929">
        <v>-17867</v>
      </c>
      <c r="H929" t="s">
        <v>9</v>
      </c>
    </row>
    <row r="930" spans="2:8" x14ac:dyDescent="0.25">
      <c r="B930">
        <v>525</v>
      </c>
      <c r="C930" t="s">
        <v>66</v>
      </c>
      <c r="D930" s="1">
        <v>42047</v>
      </c>
      <c r="E930" s="1">
        <v>4</v>
      </c>
      <c r="F930" t="s">
        <v>12</v>
      </c>
      <c r="G930">
        <v>17867</v>
      </c>
      <c r="H930" t="s">
        <v>10</v>
      </c>
    </row>
    <row r="931" spans="2:8" x14ac:dyDescent="0.25">
      <c r="B931">
        <v>525</v>
      </c>
      <c r="C931" t="s">
        <v>66</v>
      </c>
      <c r="D931" s="1">
        <v>42047</v>
      </c>
      <c r="E931" s="1">
        <v>7</v>
      </c>
      <c r="F931" t="s">
        <v>13</v>
      </c>
      <c r="G931">
        <v>-190552</v>
      </c>
      <c r="H931" t="s">
        <v>9</v>
      </c>
    </row>
    <row r="932" spans="2:8" x14ac:dyDescent="0.25">
      <c r="B932">
        <v>525</v>
      </c>
      <c r="C932" t="s">
        <v>66</v>
      </c>
      <c r="D932" s="1">
        <v>42047</v>
      </c>
      <c r="E932" s="1">
        <v>7</v>
      </c>
      <c r="F932" t="s">
        <v>13</v>
      </c>
      <c r="G932">
        <v>190552</v>
      </c>
      <c r="H932" t="s">
        <v>10</v>
      </c>
    </row>
    <row r="933" spans="2:8" x14ac:dyDescent="0.25">
      <c r="B933">
        <v>525</v>
      </c>
      <c r="C933" t="s">
        <v>66</v>
      </c>
      <c r="D933" s="1">
        <v>42047</v>
      </c>
      <c r="E933" s="1">
        <v>17</v>
      </c>
      <c r="F933" t="s">
        <v>15</v>
      </c>
      <c r="G933">
        <v>-906</v>
      </c>
      <c r="H933" t="s">
        <v>9</v>
      </c>
    </row>
    <row r="934" spans="2:8" x14ac:dyDescent="0.25">
      <c r="B934">
        <v>525</v>
      </c>
      <c r="C934" t="s">
        <v>66</v>
      </c>
      <c r="D934" s="1">
        <v>42047</v>
      </c>
      <c r="E934" s="1">
        <v>17</v>
      </c>
      <c r="F934" t="s">
        <v>15</v>
      </c>
      <c r="G934">
        <v>906</v>
      </c>
      <c r="H934" t="s">
        <v>10</v>
      </c>
    </row>
    <row r="935" spans="2:8" x14ac:dyDescent="0.25">
      <c r="B935">
        <v>525</v>
      </c>
      <c r="C935" t="s">
        <v>66</v>
      </c>
      <c r="D935" s="1">
        <v>42047</v>
      </c>
      <c r="E935" s="1">
        <v>24</v>
      </c>
      <c r="F935" t="s">
        <v>16</v>
      </c>
      <c r="G935">
        <v>-8434</v>
      </c>
      <c r="H935" t="s">
        <v>9</v>
      </c>
    </row>
    <row r="936" spans="2:8" x14ac:dyDescent="0.25">
      <c r="B936">
        <v>525</v>
      </c>
      <c r="C936" t="s">
        <v>66</v>
      </c>
      <c r="D936" s="1">
        <v>42047</v>
      </c>
      <c r="E936" s="1">
        <v>24</v>
      </c>
      <c r="F936" t="s">
        <v>16</v>
      </c>
      <c r="G936">
        <v>8434</v>
      </c>
      <c r="H936" t="s">
        <v>10</v>
      </c>
    </row>
    <row r="937" spans="2:8" x14ac:dyDescent="0.25">
      <c r="B937">
        <v>525</v>
      </c>
      <c r="C937" t="s">
        <v>66</v>
      </c>
      <c r="D937" s="1">
        <v>42047</v>
      </c>
      <c r="E937" s="1">
        <v>28</v>
      </c>
      <c r="F937" t="s">
        <v>17</v>
      </c>
      <c r="G937">
        <v>-4139</v>
      </c>
      <c r="H937" t="s">
        <v>9</v>
      </c>
    </row>
    <row r="938" spans="2:8" x14ac:dyDescent="0.25">
      <c r="B938">
        <v>525</v>
      </c>
      <c r="C938" t="s">
        <v>66</v>
      </c>
      <c r="D938" s="1">
        <v>42047</v>
      </c>
      <c r="E938" s="1">
        <v>28</v>
      </c>
      <c r="F938" t="s">
        <v>17</v>
      </c>
      <c r="G938">
        <v>4139</v>
      </c>
      <c r="H938" t="s">
        <v>10</v>
      </c>
    </row>
    <row r="939" spans="2:8" x14ac:dyDescent="0.25">
      <c r="B939">
        <v>525</v>
      </c>
      <c r="C939" t="s">
        <v>66</v>
      </c>
      <c r="D939" s="1">
        <v>42047</v>
      </c>
      <c r="E939" s="1">
        <v>30</v>
      </c>
      <c r="F939" t="s">
        <v>18</v>
      </c>
      <c r="G939">
        <v>-100979</v>
      </c>
      <c r="H939" t="s">
        <v>10</v>
      </c>
    </row>
    <row r="940" spans="2:8" x14ac:dyDescent="0.25">
      <c r="B940">
        <v>525</v>
      </c>
      <c r="C940" t="s">
        <v>66</v>
      </c>
      <c r="D940" s="1">
        <v>42047</v>
      </c>
      <c r="E940" s="1">
        <v>30</v>
      </c>
      <c r="F940" t="s">
        <v>18</v>
      </c>
      <c r="G940">
        <v>100979</v>
      </c>
      <c r="H940" t="s">
        <v>9</v>
      </c>
    </row>
    <row r="941" spans="2:8" x14ac:dyDescent="0.25">
      <c r="B941">
        <v>525</v>
      </c>
      <c r="C941" t="s">
        <v>66</v>
      </c>
      <c r="D941" s="1">
        <v>42047</v>
      </c>
      <c r="E941" s="1">
        <v>46</v>
      </c>
      <c r="F941" t="s">
        <v>19</v>
      </c>
      <c r="G941">
        <v>-1411</v>
      </c>
      <c r="H941" t="s">
        <v>9</v>
      </c>
    </row>
    <row r="942" spans="2:8" x14ac:dyDescent="0.25">
      <c r="B942">
        <v>525</v>
      </c>
      <c r="C942" t="s">
        <v>66</v>
      </c>
      <c r="D942" s="1">
        <v>42047</v>
      </c>
      <c r="E942" s="1">
        <v>46</v>
      </c>
      <c r="F942" t="s">
        <v>19</v>
      </c>
      <c r="G942">
        <v>1411</v>
      </c>
      <c r="H942" t="s">
        <v>10</v>
      </c>
    </row>
    <row r="943" spans="2:8" x14ac:dyDescent="0.25">
      <c r="B943">
        <v>525</v>
      </c>
      <c r="C943" t="s">
        <v>66</v>
      </c>
      <c r="D943" s="1">
        <v>42047</v>
      </c>
      <c r="E943" s="1">
        <v>52</v>
      </c>
      <c r="F943" t="s">
        <v>21</v>
      </c>
      <c r="G943">
        <v>-6200</v>
      </c>
      <c r="H943" t="s">
        <v>9</v>
      </c>
    </row>
    <row r="944" spans="2:8" x14ac:dyDescent="0.25">
      <c r="B944">
        <v>525</v>
      </c>
      <c r="C944" t="s">
        <v>66</v>
      </c>
      <c r="D944" s="1">
        <v>42047</v>
      </c>
      <c r="E944" s="1">
        <v>52</v>
      </c>
      <c r="F944" t="s">
        <v>21</v>
      </c>
      <c r="G944">
        <v>6200</v>
      </c>
      <c r="H944" t="s">
        <v>10</v>
      </c>
    </row>
    <row r="945" spans="2:8" x14ac:dyDescent="0.25">
      <c r="B945">
        <v>525</v>
      </c>
      <c r="C945" t="s">
        <v>66</v>
      </c>
      <c r="D945" s="1">
        <v>42047</v>
      </c>
      <c r="E945" s="1">
        <v>56</v>
      </c>
      <c r="F945" t="s">
        <v>22</v>
      </c>
      <c r="G945">
        <v>-31525</v>
      </c>
      <c r="H945" t="s">
        <v>9</v>
      </c>
    </row>
    <row r="946" spans="2:8" x14ac:dyDescent="0.25">
      <c r="B946">
        <v>525</v>
      </c>
      <c r="C946" t="s">
        <v>66</v>
      </c>
      <c r="D946" s="1">
        <v>42047</v>
      </c>
      <c r="E946" s="1">
        <v>56</v>
      </c>
      <c r="F946" t="s">
        <v>22</v>
      </c>
      <c r="G946">
        <v>31525</v>
      </c>
      <c r="H946" t="s">
        <v>10</v>
      </c>
    </row>
    <row r="947" spans="2:8" x14ac:dyDescent="0.25">
      <c r="B947">
        <v>525</v>
      </c>
      <c r="C947" t="s">
        <v>66</v>
      </c>
      <c r="D947" s="1">
        <v>42047</v>
      </c>
      <c r="E947" s="1">
        <v>58</v>
      </c>
      <c r="F947" t="s">
        <v>23</v>
      </c>
      <c r="G947">
        <v>-102234</v>
      </c>
      <c r="H947" t="s">
        <v>9</v>
      </c>
    </row>
    <row r="948" spans="2:8" x14ac:dyDescent="0.25">
      <c r="B948">
        <v>525</v>
      </c>
      <c r="C948" t="s">
        <v>66</v>
      </c>
      <c r="D948" s="1">
        <v>42047</v>
      </c>
      <c r="E948" s="1">
        <v>58</v>
      </c>
      <c r="F948" t="s">
        <v>23</v>
      </c>
      <c r="G948">
        <v>102234</v>
      </c>
      <c r="H948" t="s">
        <v>10</v>
      </c>
    </row>
    <row r="949" spans="2:8" x14ac:dyDescent="0.25">
      <c r="B949">
        <v>525</v>
      </c>
      <c r="C949" t="s">
        <v>66</v>
      </c>
      <c r="D949" s="1">
        <v>42047</v>
      </c>
      <c r="E949" s="1">
        <v>60</v>
      </c>
      <c r="F949" t="s">
        <v>24</v>
      </c>
      <c r="G949">
        <v>-683</v>
      </c>
      <c r="H949" t="s">
        <v>9</v>
      </c>
    </row>
    <row r="950" spans="2:8" x14ac:dyDescent="0.25">
      <c r="B950">
        <v>525</v>
      </c>
      <c r="C950" t="s">
        <v>66</v>
      </c>
      <c r="D950" s="1">
        <v>42047</v>
      </c>
      <c r="E950" s="1">
        <v>60</v>
      </c>
      <c r="F950" t="s">
        <v>24</v>
      </c>
      <c r="G950">
        <v>683</v>
      </c>
      <c r="H950" t="s">
        <v>10</v>
      </c>
    </row>
    <row r="951" spans="2:8" x14ac:dyDescent="0.25">
      <c r="B951">
        <v>525</v>
      </c>
      <c r="C951" t="s">
        <v>66</v>
      </c>
      <c r="D951" s="1">
        <v>42047</v>
      </c>
      <c r="E951" s="1">
        <v>98</v>
      </c>
      <c r="F951" t="s">
        <v>26</v>
      </c>
      <c r="G951">
        <v>-14305</v>
      </c>
      <c r="H951" t="s">
        <v>9</v>
      </c>
    </row>
    <row r="952" spans="2:8" x14ac:dyDescent="0.25">
      <c r="B952">
        <v>525</v>
      </c>
      <c r="C952" t="s">
        <v>66</v>
      </c>
      <c r="D952" s="1">
        <v>42047</v>
      </c>
      <c r="E952" s="1">
        <v>98</v>
      </c>
      <c r="F952" t="s">
        <v>26</v>
      </c>
      <c r="G952">
        <v>14305</v>
      </c>
      <c r="H952" t="s">
        <v>10</v>
      </c>
    </row>
    <row r="953" spans="2:8" x14ac:dyDescent="0.25">
      <c r="B953">
        <v>525</v>
      </c>
      <c r="C953" t="s">
        <v>66</v>
      </c>
      <c r="D953" s="1">
        <v>42047</v>
      </c>
      <c r="E953" s="1">
        <v>103</v>
      </c>
      <c r="F953" t="s">
        <v>27</v>
      </c>
      <c r="G953">
        <v>-25947</v>
      </c>
      <c r="H953" t="s">
        <v>9</v>
      </c>
    </row>
    <row r="954" spans="2:8" x14ac:dyDescent="0.25">
      <c r="B954">
        <v>525</v>
      </c>
      <c r="C954" t="s">
        <v>66</v>
      </c>
      <c r="D954" s="1">
        <v>42047</v>
      </c>
      <c r="E954" s="1">
        <v>103</v>
      </c>
      <c r="F954" t="s">
        <v>27</v>
      </c>
      <c r="G954">
        <v>25947</v>
      </c>
      <c r="H954" t="s">
        <v>10</v>
      </c>
    </row>
    <row r="955" spans="2:8" x14ac:dyDescent="0.25">
      <c r="B955">
        <v>525</v>
      </c>
      <c r="C955" t="s">
        <v>66</v>
      </c>
      <c r="D955" s="1">
        <v>42047</v>
      </c>
      <c r="E955" s="1">
        <v>108</v>
      </c>
      <c r="F955" t="s">
        <v>28</v>
      </c>
      <c r="G955">
        <v>-34281</v>
      </c>
      <c r="H955" t="s">
        <v>9</v>
      </c>
    </row>
    <row r="956" spans="2:8" x14ac:dyDescent="0.25">
      <c r="B956">
        <v>525</v>
      </c>
      <c r="C956" t="s">
        <v>66</v>
      </c>
      <c r="D956" s="1">
        <v>42047</v>
      </c>
      <c r="E956" s="1">
        <v>108</v>
      </c>
      <c r="F956" t="s">
        <v>28</v>
      </c>
      <c r="G956">
        <v>34281</v>
      </c>
      <c r="H956" t="s">
        <v>10</v>
      </c>
    </row>
    <row r="957" spans="2:8" x14ac:dyDescent="0.25">
      <c r="B957">
        <v>525</v>
      </c>
      <c r="C957" t="s">
        <v>66</v>
      </c>
      <c r="D957" s="1">
        <v>42047</v>
      </c>
      <c r="E957" s="1">
        <v>110</v>
      </c>
      <c r="F957" t="s">
        <v>29</v>
      </c>
      <c r="G957">
        <v>-3626</v>
      </c>
      <c r="H957" t="s">
        <v>9</v>
      </c>
    </row>
    <row r="958" spans="2:8" x14ac:dyDescent="0.25">
      <c r="B958">
        <v>525</v>
      </c>
      <c r="C958" t="s">
        <v>66</v>
      </c>
      <c r="D958" s="1">
        <v>42047</v>
      </c>
      <c r="E958" s="1">
        <v>110</v>
      </c>
      <c r="F958" t="s">
        <v>29</v>
      </c>
      <c r="G958">
        <v>3626</v>
      </c>
      <c r="H958" t="s">
        <v>10</v>
      </c>
    </row>
    <row r="959" spans="2:8" x14ac:dyDescent="0.25">
      <c r="B959">
        <v>527</v>
      </c>
      <c r="C959" t="s">
        <v>67</v>
      </c>
      <c r="D959" s="1">
        <v>42047</v>
      </c>
      <c r="E959" s="1">
        <v>4</v>
      </c>
      <c r="F959" t="s">
        <v>12</v>
      </c>
      <c r="G959">
        <v>-14375</v>
      </c>
      <c r="H959" t="s">
        <v>9</v>
      </c>
    </row>
    <row r="960" spans="2:8" x14ac:dyDescent="0.25">
      <c r="B960">
        <v>527</v>
      </c>
      <c r="C960" t="s">
        <v>67</v>
      </c>
      <c r="D960" s="1">
        <v>42047</v>
      </c>
      <c r="E960" s="1">
        <v>4</v>
      </c>
      <c r="F960" t="s">
        <v>12</v>
      </c>
      <c r="G960">
        <v>14375</v>
      </c>
      <c r="H960" t="s">
        <v>10</v>
      </c>
    </row>
    <row r="961" spans="2:8" x14ac:dyDescent="0.25">
      <c r="B961">
        <v>527</v>
      </c>
      <c r="C961" t="s">
        <v>67</v>
      </c>
      <c r="D961" s="1">
        <v>42047</v>
      </c>
      <c r="E961" s="1">
        <v>7</v>
      </c>
      <c r="F961" t="s">
        <v>13</v>
      </c>
      <c r="G961">
        <v>-30491</v>
      </c>
      <c r="H961" t="s">
        <v>9</v>
      </c>
    </row>
    <row r="962" spans="2:8" x14ac:dyDescent="0.25">
      <c r="B962">
        <v>527</v>
      </c>
      <c r="C962" t="s">
        <v>67</v>
      </c>
      <c r="D962" s="1">
        <v>42047</v>
      </c>
      <c r="E962" s="1">
        <v>7</v>
      </c>
      <c r="F962" t="s">
        <v>13</v>
      </c>
      <c r="G962">
        <v>30491</v>
      </c>
      <c r="H962" t="s">
        <v>10</v>
      </c>
    </row>
    <row r="963" spans="2:8" x14ac:dyDescent="0.25">
      <c r="B963">
        <v>527</v>
      </c>
      <c r="C963" t="s">
        <v>67</v>
      </c>
      <c r="D963" s="1">
        <v>42047</v>
      </c>
      <c r="E963" s="1">
        <v>17</v>
      </c>
      <c r="F963" t="s">
        <v>15</v>
      </c>
      <c r="G963">
        <v>-4071</v>
      </c>
      <c r="H963" t="s">
        <v>9</v>
      </c>
    </row>
    <row r="964" spans="2:8" x14ac:dyDescent="0.25">
      <c r="B964">
        <v>527</v>
      </c>
      <c r="C964" t="s">
        <v>67</v>
      </c>
      <c r="D964" s="1">
        <v>42047</v>
      </c>
      <c r="E964" s="1">
        <v>17</v>
      </c>
      <c r="F964" t="s">
        <v>15</v>
      </c>
      <c r="G964">
        <v>4071</v>
      </c>
      <c r="H964" t="s">
        <v>10</v>
      </c>
    </row>
    <row r="965" spans="2:8" x14ac:dyDescent="0.25">
      <c r="B965">
        <v>527</v>
      </c>
      <c r="C965" t="s">
        <v>67</v>
      </c>
      <c r="D965" s="1">
        <v>42047</v>
      </c>
      <c r="E965" s="1">
        <v>24</v>
      </c>
      <c r="F965" t="s">
        <v>16</v>
      </c>
      <c r="G965">
        <v>-1273</v>
      </c>
      <c r="H965" t="s">
        <v>9</v>
      </c>
    </row>
    <row r="966" spans="2:8" x14ac:dyDescent="0.25">
      <c r="B966">
        <v>527</v>
      </c>
      <c r="C966" t="s">
        <v>67</v>
      </c>
      <c r="D966" s="1">
        <v>42047</v>
      </c>
      <c r="E966" s="1">
        <v>24</v>
      </c>
      <c r="F966" t="s">
        <v>16</v>
      </c>
      <c r="G966">
        <v>1273</v>
      </c>
      <c r="H966" t="s">
        <v>10</v>
      </c>
    </row>
    <row r="967" spans="2:8" x14ac:dyDescent="0.25">
      <c r="B967">
        <v>527</v>
      </c>
      <c r="C967" t="s">
        <v>67</v>
      </c>
      <c r="D967" s="1">
        <v>42047</v>
      </c>
      <c r="E967" s="1">
        <v>30</v>
      </c>
      <c r="F967" t="s">
        <v>18</v>
      </c>
      <c r="G967">
        <v>-17570</v>
      </c>
      <c r="H967" t="s">
        <v>10</v>
      </c>
    </row>
    <row r="968" spans="2:8" x14ac:dyDescent="0.25">
      <c r="B968">
        <v>527</v>
      </c>
      <c r="C968" t="s">
        <v>67</v>
      </c>
      <c r="D968" s="1">
        <v>42047</v>
      </c>
      <c r="E968" s="1">
        <v>30</v>
      </c>
      <c r="F968" t="s">
        <v>18</v>
      </c>
      <c r="G968">
        <v>17570</v>
      </c>
      <c r="H968" t="s">
        <v>9</v>
      </c>
    </row>
    <row r="969" spans="2:8" x14ac:dyDescent="0.25">
      <c r="B969">
        <v>527</v>
      </c>
      <c r="C969" t="s">
        <v>67</v>
      </c>
      <c r="D969" s="1">
        <v>42047</v>
      </c>
      <c r="E969" s="1">
        <v>46</v>
      </c>
      <c r="F969" t="s">
        <v>19</v>
      </c>
      <c r="G969">
        <v>-1671</v>
      </c>
      <c r="H969" t="s">
        <v>9</v>
      </c>
    </row>
    <row r="970" spans="2:8" x14ac:dyDescent="0.25">
      <c r="B970">
        <v>527</v>
      </c>
      <c r="C970" t="s">
        <v>67</v>
      </c>
      <c r="D970" s="1">
        <v>42047</v>
      </c>
      <c r="E970" s="1">
        <v>46</v>
      </c>
      <c r="F970" t="s">
        <v>19</v>
      </c>
      <c r="G970">
        <v>1671</v>
      </c>
      <c r="H970" t="s">
        <v>10</v>
      </c>
    </row>
    <row r="971" spans="2:8" x14ac:dyDescent="0.25">
      <c r="B971">
        <v>527</v>
      </c>
      <c r="C971" t="s">
        <v>67</v>
      </c>
      <c r="D971" s="1">
        <v>42047</v>
      </c>
      <c r="E971" s="1">
        <v>52</v>
      </c>
      <c r="F971" t="s">
        <v>21</v>
      </c>
      <c r="G971">
        <v>-6920</v>
      </c>
      <c r="H971" t="s">
        <v>9</v>
      </c>
    </row>
    <row r="972" spans="2:8" x14ac:dyDescent="0.25">
      <c r="B972">
        <v>527</v>
      </c>
      <c r="C972" t="s">
        <v>67</v>
      </c>
      <c r="D972" s="1">
        <v>42047</v>
      </c>
      <c r="E972" s="1">
        <v>52</v>
      </c>
      <c r="F972" t="s">
        <v>21</v>
      </c>
      <c r="G972">
        <v>6920</v>
      </c>
      <c r="H972" t="s">
        <v>10</v>
      </c>
    </row>
    <row r="973" spans="2:8" x14ac:dyDescent="0.25">
      <c r="B973">
        <v>527</v>
      </c>
      <c r="C973" t="s">
        <v>67</v>
      </c>
      <c r="D973" s="1">
        <v>42047</v>
      </c>
      <c r="E973" s="1">
        <v>56</v>
      </c>
      <c r="F973" t="s">
        <v>22</v>
      </c>
      <c r="G973">
        <v>-25636</v>
      </c>
      <c r="H973" t="s">
        <v>9</v>
      </c>
    </row>
    <row r="974" spans="2:8" x14ac:dyDescent="0.25">
      <c r="B974">
        <v>527</v>
      </c>
      <c r="C974" t="s">
        <v>67</v>
      </c>
      <c r="D974" s="1">
        <v>42047</v>
      </c>
      <c r="E974" s="1">
        <v>56</v>
      </c>
      <c r="F974" t="s">
        <v>22</v>
      </c>
      <c r="G974">
        <v>25636</v>
      </c>
      <c r="H974" t="s">
        <v>10</v>
      </c>
    </row>
    <row r="975" spans="2:8" x14ac:dyDescent="0.25">
      <c r="B975">
        <v>527</v>
      </c>
      <c r="C975" t="s">
        <v>67</v>
      </c>
      <c r="D975" s="1">
        <v>42047</v>
      </c>
      <c r="E975" s="1">
        <v>98</v>
      </c>
      <c r="F975" t="s">
        <v>26</v>
      </c>
      <c r="G975">
        <v>-5329</v>
      </c>
      <c r="H975" t="s">
        <v>9</v>
      </c>
    </row>
    <row r="976" spans="2:8" x14ac:dyDescent="0.25">
      <c r="B976">
        <v>527</v>
      </c>
      <c r="C976" t="s">
        <v>67</v>
      </c>
      <c r="D976" s="1">
        <v>42047</v>
      </c>
      <c r="E976" s="1">
        <v>98</v>
      </c>
      <c r="F976" t="s">
        <v>26</v>
      </c>
      <c r="G976">
        <v>5329</v>
      </c>
      <c r="H976" t="s">
        <v>10</v>
      </c>
    </row>
    <row r="977" spans="2:8" x14ac:dyDescent="0.25">
      <c r="B977">
        <v>527</v>
      </c>
      <c r="C977" t="s">
        <v>67</v>
      </c>
      <c r="D977" s="1">
        <v>42047</v>
      </c>
      <c r="E977" s="1">
        <v>103</v>
      </c>
      <c r="F977" t="s">
        <v>27</v>
      </c>
      <c r="G977">
        <v>-6969</v>
      </c>
      <c r="H977" t="s">
        <v>9</v>
      </c>
    </row>
    <row r="978" spans="2:8" x14ac:dyDescent="0.25">
      <c r="B978">
        <v>527</v>
      </c>
      <c r="C978" t="s">
        <v>67</v>
      </c>
      <c r="D978" s="1">
        <v>42047</v>
      </c>
      <c r="E978" s="1">
        <v>103</v>
      </c>
      <c r="F978" t="s">
        <v>27</v>
      </c>
      <c r="G978">
        <v>6969</v>
      </c>
      <c r="H978" t="s">
        <v>10</v>
      </c>
    </row>
    <row r="979" spans="2:8" x14ac:dyDescent="0.25">
      <c r="B979">
        <v>527</v>
      </c>
      <c r="C979" t="s">
        <v>67</v>
      </c>
      <c r="D979" s="1">
        <v>42047</v>
      </c>
      <c r="E979" s="1">
        <v>108</v>
      </c>
      <c r="F979" t="s">
        <v>28</v>
      </c>
      <c r="G979">
        <v>-23798</v>
      </c>
      <c r="H979" t="s">
        <v>9</v>
      </c>
    </row>
    <row r="980" spans="2:8" x14ac:dyDescent="0.25">
      <c r="B980">
        <v>527</v>
      </c>
      <c r="C980" t="s">
        <v>67</v>
      </c>
      <c r="D980" s="1">
        <v>42047</v>
      </c>
      <c r="E980" s="1">
        <v>108</v>
      </c>
      <c r="F980" t="s">
        <v>28</v>
      </c>
      <c r="G980">
        <v>23798</v>
      </c>
      <c r="H980" t="s">
        <v>10</v>
      </c>
    </row>
    <row r="981" spans="2:8" x14ac:dyDescent="0.25">
      <c r="B981">
        <v>528</v>
      </c>
      <c r="C981" t="s">
        <v>68</v>
      </c>
      <c r="D981" s="1">
        <v>42047</v>
      </c>
      <c r="E981" s="1">
        <v>4</v>
      </c>
      <c r="F981" t="s">
        <v>12</v>
      </c>
      <c r="G981">
        <v>-8488</v>
      </c>
      <c r="H981" t="s">
        <v>9</v>
      </c>
    </row>
    <row r="982" spans="2:8" x14ac:dyDescent="0.25">
      <c r="B982">
        <v>528</v>
      </c>
      <c r="C982" t="s">
        <v>68</v>
      </c>
      <c r="D982" s="1">
        <v>42047</v>
      </c>
      <c r="E982" s="1">
        <v>4</v>
      </c>
      <c r="F982" t="s">
        <v>12</v>
      </c>
      <c r="G982">
        <v>8488</v>
      </c>
      <c r="H982" t="s">
        <v>10</v>
      </c>
    </row>
    <row r="983" spans="2:8" x14ac:dyDescent="0.25">
      <c r="B983">
        <v>528</v>
      </c>
      <c r="C983" t="s">
        <v>68</v>
      </c>
      <c r="D983" s="1">
        <v>42047</v>
      </c>
      <c r="E983" s="1">
        <v>7</v>
      </c>
      <c r="F983" t="s">
        <v>13</v>
      </c>
      <c r="G983">
        <v>-13182</v>
      </c>
      <c r="H983" t="s">
        <v>9</v>
      </c>
    </row>
    <row r="984" spans="2:8" x14ac:dyDescent="0.25">
      <c r="B984">
        <v>528</v>
      </c>
      <c r="C984" t="s">
        <v>68</v>
      </c>
      <c r="D984" s="1">
        <v>42047</v>
      </c>
      <c r="E984" s="1">
        <v>7</v>
      </c>
      <c r="F984" t="s">
        <v>13</v>
      </c>
      <c r="G984">
        <v>13182</v>
      </c>
      <c r="H984" t="s">
        <v>10</v>
      </c>
    </row>
    <row r="985" spans="2:8" x14ac:dyDescent="0.25">
      <c r="B985">
        <v>528</v>
      </c>
      <c r="C985" t="s">
        <v>68</v>
      </c>
      <c r="D985" s="1">
        <v>42047</v>
      </c>
      <c r="E985" s="1">
        <v>30</v>
      </c>
      <c r="F985" t="s">
        <v>18</v>
      </c>
      <c r="G985">
        <v>-7642</v>
      </c>
      <c r="H985" t="s">
        <v>10</v>
      </c>
    </row>
    <row r="986" spans="2:8" x14ac:dyDescent="0.25">
      <c r="B986">
        <v>528</v>
      </c>
      <c r="C986" t="s">
        <v>68</v>
      </c>
      <c r="D986" s="1">
        <v>42047</v>
      </c>
      <c r="E986" s="1">
        <v>30</v>
      </c>
      <c r="F986" t="s">
        <v>18</v>
      </c>
      <c r="G986">
        <v>7642</v>
      </c>
      <c r="H986" t="s">
        <v>9</v>
      </c>
    </row>
    <row r="987" spans="2:8" x14ac:dyDescent="0.25">
      <c r="B987">
        <v>528</v>
      </c>
      <c r="C987" t="s">
        <v>68</v>
      </c>
      <c r="D987" s="1">
        <v>42047</v>
      </c>
      <c r="E987" s="1">
        <v>46</v>
      </c>
      <c r="F987" t="s">
        <v>19</v>
      </c>
      <c r="G987">
        <v>-196</v>
      </c>
      <c r="H987" t="s">
        <v>9</v>
      </c>
    </row>
    <row r="988" spans="2:8" x14ac:dyDescent="0.25">
      <c r="B988">
        <v>528</v>
      </c>
      <c r="C988" t="s">
        <v>68</v>
      </c>
      <c r="D988" s="1">
        <v>42047</v>
      </c>
      <c r="E988" s="1">
        <v>46</v>
      </c>
      <c r="F988" t="s">
        <v>19</v>
      </c>
      <c r="G988">
        <v>196</v>
      </c>
      <c r="H988" t="s">
        <v>10</v>
      </c>
    </row>
    <row r="989" spans="2:8" x14ac:dyDescent="0.25">
      <c r="B989">
        <v>528</v>
      </c>
      <c r="C989" t="s">
        <v>68</v>
      </c>
      <c r="D989" s="1">
        <v>42047</v>
      </c>
      <c r="E989" s="1">
        <v>56</v>
      </c>
      <c r="F989" t="s">
        <v>22</v>
      </c>
      <c r="G989">
        <v>-4262</v>
      </c>
      <c r="H989" t="s">
        <v>9</v>
      </c>
    </row>
    <row r="990" spans="2:8" x14ac:dyDescent="0.25">
      <c r="B990">
        <v>528</v>
      </c>
      <c r="C990" t="s">
        <v>68</v>
      </c>
      <c r="D990" s="1">
        <v>42047</v>
      </c>
      <c r="E990" s="1">
        <v>56</v>
      </c>
      <c r="F990" t="s">
        <v>22</v>
      </c>
      <c r="G990">
        <v>4262</v>
      </c>
      <c r="H990" t="s">
        <v>10</v>
      </c>
    </row>
    <row r="991" spans="2:8" x14ac:dyDescent="0.25">
      <c r="B991">
        <v>528</v>
      </c>
      <c r="C991" t="s">
        <v>68</v>
      </c>
      <c r="D991" s="1">
        <v>42047</v>
      </c>
      <c r="E991" s="1">
        <v>103</v>
      </c>
      <c r="F991" t="s">
        <v>27</v>
      </c>
      <c r="G991">
        <v>-4595</v>
      </c>
      <c r="H991" t="s">
        <v>9</v>
      </c>
    </row>
    <row r="992" spans="2:8" x14ac:dyDescent="0.25">
      <c r="B992">
        <v>528</v>
      </c>
      <c r="C992" t="s">
        <v>68</v>
      </c>
      <c r="D992" s="1">
        <v>42047</v>
      </c>
      <c r="E992" s="1">
        <v>103</v>
      </c>
      <c r="F992" t="s">
        <v>27</v>
      </c>
      <c r="G992">
        <v>4595</v>
      </c>
      <c r="H992" t="s">
        <v>10</v>
      </c>
    </row>
    <row r="993" spans="2:8" x14ac:dyDescent="0.25">
      <c r="B993">
        <v>528</v>
      </c>
      <c r="C993" t="s">
        <v>68</v>
      </c>
      <c r="D993" s="1">
        <v>42047</v>
      </c>
      <c r="E993" s="1">
        <v>108</v>
      </c>
      <c r="F993" t="s">
        <v>28</v>
      </c>
      <c r="G993">
        <v>-11233</v>
      </c>
      <c r="H993" t="s">
        <v>9</v>
      </c>
    </row>
    <row r="994" spans="2:8" x14ac:dyDescent="0.25">
      <c r="B994">
        <v>528</v>
      </c>
      <c r="C994" t="s">
        <v>68</v>
      </c>
      <c r="D994" s="1">
        <v>42047</v>
      </c>
      <c r="E994" s="1">
        <v>108</v>
      </c>
      <c r="F994" t="s">
        <v>28</v>
      </c>
      <c r="G994">
        <v>11233</v>
      </c>
      <c r="H994" t="s">
        <v>10</v>
      </c>
    </row>
    <row r="995" spans="2:8" x14ac:dyDescent="0.25">
      <c r="B995">
        <v>529</v>
      </c>
      <c r="C995" t="s">
        <v>69</v>
      </c>
      <c r="D995" s="1">
        <v>42047</v>
      </c>
      <c r="E995" s="1">
        <v>3</v>
      </c>
      <c r="F995" t="s">
        <v>11</v>
      </c>
      <c r="G995">
        <v>-6572</v>
      </c>
      <c r="H995" t="s">
        <v>9</v>
      </c>
    </row>
    <row r="996" spans="2:8" x14ac:dyDescent="0.25">
      <c r="B996">
        <v>529</v>
      </c>
      <c r="C996" t="s">
        <v>69</v>
      </c>
      <c r="D996" s="1">
        <v>42047</v>
      </c>
      <c r="E996" s="1">
        <v>3</v>
      </c>
      <c r="F996" t="s">
        <v>11</v>
      </c>
      <c r="G996">
        <v>6572</v>
      </c>
      <c r="H996" t="s">
        <v>10</v>
      </c>
    </row>
    <row r="997" spans="2:8" x14ac:dyDescent="0.25">
      <c r="B997">
        <v>529</v>
      </c>
      <c r="C997" t="s">
        <v>69</v>
      </c>
      <c r="D997" s="1">
        <v>42047</v>
      </c>
      <c r="E997" s="1">
        <v>4</v>
      </c>
      <c r="F997" t="s">
        <v>12</v>
      </c>
      <c r="G997">
        <v>-7805</v>
      </c>
      <c r="H997" t="s">
        <v>9</v>
      </c>
    </row>
    <row r="998" spans="2:8" x14ac:dyDescent="0.25">
      <c r="B998">
        <v>529</v>
      </c>
      <c r="C998" t="s">
        <v>69</v>
      </c>
      <c r="D998" s="1">
        <v>42047</v>
      </c>
      <c r="E998" s="1">
        <v>4</v>
      </c>
      <c r="F998" t="s">
        <v>12</v>
      </c>
      <c r="G998">
        <v>7805</v>
      </c>
      <c r="H998" t="s">
        <v>10</v>
      </c>
    </row>
    <row r="999" spans="2:8" x14ac:dyDescent="0.25">
      <c r="B999">
        <v>529</v>
      </c>
      <c r="C999" t="s">
        <v>69</v>
      </c>
      <c r="D999" s="1">
        <v>42047</v>
      </c>
      <c r="E999" s="1">
        <v>7</v>
      </c>
      <c r="F999" t="s">
        <v>13</v>
      </c>
      <c r="G999">
        <v>-484296</v>
      </c>
      <c r="H999" t="s">
        <v>9</v>
      </c>
    </row>
    <row r="1000" spans="2:8" x14ac:dyDescent="0.25">
      <c r="B1000">
        <v>529</v>
      </c>
      <c r="C1000" t="s">
        <v>69</v>
      </c>
      <c r="D1000" s="1">
        <v>42047</v>
      </c>
      <c r="E1000" s="1">
        <v>7</v>
      </c>
      <c r="F1000" t="s">
        <v>13</v>
      </c>
      <c r="G1000">
        <v>484296</v>
      </c>
      <c r="H1000" t="s">
        <v>10</v>
      </c>
    </row>
    <row r="1001" spans="2:8" x14ac:dyDescent="0.25">
      <c r="B1001">
        <v>529</v>
      </c>
      <c r="C1001" t="s">
        <v>69</v>
      </c>
      <c r="D1001" s="1">
        <v>42047</v>
      </c>
      <c r="E1001" s="1">
        <v>17</v>
      </c>
      <c r="F1001" t="s">
        <v>15</v>
      </c>
      <c r="G1001">
        <v>-1095</v>
      </c>
      <c r="H1001" t="s">
        <v>9</v>
      </c>
    </row>
    <row r="1002" spans="2:8" x14ac:dyDescent="0.25">
      <c r="B1002">
        <v>529</v>
      </c>
      <c r="C1002" t="s">
        <v>69</v>
      </c>
      <c r="D1002" s="1">
        <v>42047</v>
      </c>
      <c r="E1002" s="1">
        <v>17</v>
      </c>
      <c r="F1002" t="s">
        <v>15</v>
      </c>
      <c r="G1002">
        <v>1095</v>
      </c>
      <c r="H1002" t="s">
        <v>10</v>
      </c>
    </row>
    <row r="1003" spans="2:8" x14ac:dyDescent="0.25">
      <c r="B1003">
        <v>529</v>
      </c>
      <c r="C1003" t="s">
        <v>69</v>
      </c>
      <c r="D1003" s="1">
        <v>42047</v>
      </c>
      <c r="E1003" s="1">
        <v>24</v>
      </c>
      <c r="F1003" t="s">
        <v>16</v>
      </c>
      <c r="G1003">
        <v>-18244</v>
      </c>
      <c r="H1003" t="s">
        <v>9</v>
      </c>
    </row>
    <row r="1004" spans="2:8" x14ac:dyDescent="0.25">
      <c r="B1004">
        <v>529</v>
      </c>
      <c r="C1004" t="s">
        <v>69</v>
      </c>
      <c r="D1004" s="1">
        <v>42047</v>
      </c>
      <c r="E1004" s="1">
        <v>24</v>
      </c>
      <c r="F1004" t="s">
        <v>16</v>
      </c>
      <c r="G1004">
        <v>18244</v>
      </c>
      <c r="H1004" t="s">
        <v>10</v>
      </c>
    </row>
    <row r="1005" spans="2:8" x14ac:dyDescent="0.25">
      <c r="B1005">
        <v>529</v>
      </c>
      <c r="C1005" t="s">
        <v>69</v>
      </c>
      <c r="D1005" s="1">
        <v>42047</v>
      </c>
      <c r="E1005" s="1">
        <v>28</v>
      </c>
      <c r="F1005" t="s">
        <v>17</v>
      </c>
      <c r="G1005">
        <v>-11704</v>
      </c>
      <c r="H1005" t="s">
        <v>9</v>
      </c>
    </row>
    <row r="1006" spans="2:8" x14ac:dyDescent="0.25">
      <c r="B1006">
        <v>529</v>
      </c>
      <c r="C1006" t="s">
        <v>69</v>
      </c>
      <c r="D1006" s="1">
        <v>42047</v>
      </c>
      <c r="E1006" s="1">
        <v>28</v>
      </c>
      <c r="F1006" t="s">
        <v>17</v>
      </c>
      <c r="G1006">
        <v>11704</v>
      </c>
      <c r="H1006" t="s">
        <v>10</v>
      </c>
    </row>
    <row r="1007" spans="2:8" x14ac:dyDescent="0.25">
      <c r="B1007">
        <v>529</v>
      </c>
      <c r="C1007" t="s">
        <v>69</v>
      </c>
      <c r="D1007" s="1">
        <v>42047</v>
      </c>
      <c r="E1007" s="1">
        <v>30</v>
      </c>
      <c r="F1007" t="s">
        <v>18</v>
      </c>
      <c r="G1007">
        <v>-204852</v>
      </c>
      <c r="H1007" t="s">
        <v>10</v>
      </c>
    </row>
    <row r="1008" spans="2:8" x14ac:dyDescent="0.25">
      <c r="B1008">
        <v>529</v>
      </c>
      <c r="C1008" t="s">
        <v>69</v>
      </c>
      <c r="D1008" s="1">
        <v>42047</v>
      </c>
      <c r="E1008" s="1">
        <v>30</v>
      </c>
      <c r="F1008" t="s">
        <v>18</v>
      </c>
      <c r="G1008">
        <v>204852</v>
      </c>
      <c r="H1008" t="s">
        <v>9</v>
      </c>
    </row>
    <row r="1009" spans="2:8" x14ac:dyDescent="0.25">
      <c r="B1009">
        <v>529</v>
      </c>
      <c r="C1009" t="s">
        <v>69</v>
      </c>
      <c r="D1009" s="1">
        <v>42047</v>
      </c>
      <c r="E1009" s="1">
        <v>46</v>
      </c>
      <c r="F1009" t="s">
        <v>19</v>
      </c>
      <c r="G1009">
        <v>-9852</v>
      </c>
      <c r="H1009" t="s">
        <v>9</v>
      </c>
    </row>
    <row r="1010" spans="2:8" x14ac:dyDescent="0.25">
      <c r="B1010">
        <v>529</v>
      </c>
      <c r="C1010" t="s">
        <v>69</v>
      </c>
      <c r="D1010" s="1">
        <v>42047</v>
      </c>
      <c r="E1010" s="1">
        <v>46</v>
      </c>
      <c r="F1010" t="s">
        <v>19</v>
      </c>
      <c r="G1010">
        <v>9852</v>
      </c>
      <c r="H1010" t="s">
        <v>10</v>
      </c>
    </row>
    <row r="1011" spans="2:8" x14ac:dyDescent="0.25">
      <c r="B1011">
        <v>529</v>
      </c>
      <c r="C1011" t="s">
        <v>69</v>
      </c>
      <c r="D1011" s="1">
        <v>42047</v>
      </c>
      <c r="E1011" s="1">
        <v>49</v>
      </c>
      <c r="F1011" t="s">
        <v>20</v>
      </c>
      <c r="G1011">
        <v>-29604</v>
      </c>
      <c r="H1011" t="s">
        <v>9</v>
      </c>
    </row>
    <row r="1012" spans="2:8" x14ac:dyDescent="0.25">
      <c r="B1012">
        <v>529</v>
      </c>
      <c r="C1012" t="s">
        <v>69</v>
      </c>
      <c r="D1012" s="1">
        <v>42047</v>
      </c>
      <c r="E1012" s="1">
        <v>49</v>
      </c>
      <c r="F1012" t="s">
        <v>20</v>
      </c>
      <c r="G1012">
        <v>29604</v>
      </c>
      <c r="H1012" t="s">
        <v>10</v>
      </c>
    </row>
    <row r="1013" spans="2:8" x14ac:dyDescent="0.25">
      <c r="B1013">
        <v>529</v>
      </c>
      <c r="C1013" t="s">
        <v>69</v>
      </c>
      <c r="D1013" s="1">
        <v>42047</v>
      </c>
      <c r="E1013" s="1">
        <v>52</v>
      </c>
      <c r="F1013" t="s">
        <v>21</v>
      </c>
      <c r="G1013">
        <v>-62078</v>
      </c>
      <c r="H1013" t="s">
        <v>9</v>
      </c>
    </row>
    <row r="1014" spans="2:8" x14ac:dyDescent="0.25">
      <c r="B1014">
        <v>529</v>
      </c>
      <c r="C1014" t="s">
        <v>69</v>
      </c>
      <c r="D1014" s="1">
        <v>42047</v>
      </c>
      <c r="E1014" s="1">
        <v>52</v>
      </c>
      <c r="F1014" t="s">
        <v>21</v>
      </c>
      <c r="G1014">
        <v>62078</v>
      </c>
      <c r="H1014" t="s">
        <v>10</v>
      </c>
    </row>
    <row r="1015" spans="2:8" x14ac:dyDescent="0.25">
      <c r="B1015">
        <v>529</v>
      </c>
      <c r="C1015" t="s">
        <v>69</v>
      </c>
      <c r="D1015" s="1">
        <v>42047</v>
      </c>
      <c r="E1015" s="1">
        <v>56</v>
      </c>
      <c r="F1015" t="s">
        <v>22</v>
      </c>
      <c r="G1015">
        <v>-27482</v>
      </c>
      <c r="H1015" t="s">
        <v>9</v>
      </c>
    </row>
    <row r="1016" spans="2:8" x14ac:dyDescent="0.25">
      <c r="B1016">
        <v>529</v>
      </c>
      <c r="C1016" t="s">
        <v>69</v>
      </c>
      <c r="D1016" s="1">
        <v>42047</v>
      </c>
      <c r="E1016" s="1">
        <v>56</v>
      </c>
      <c r="F1016" t="s">
        <v>22</v>
      </c>
      <c r="G1016">
        <v>27482</v>
      </c>
      <c r="H1016" t="s">
        <v>10</v>
      </c>
    </row>
    <row r="1017" spans="2:8" x14ac:dyDescent="0.25">
      <c r="B1017">
        <v>529</v>
      </c>
      <c r="C1017" t="s">
        <v>69</v>
      </c>
      <c r="D1017" s="1">
        <v>42047</v>
      </c>
      <c r="E1017" s="1">
        <v>58</v>
      </c>
      <c r="F1017" t="s">
        <v>23</v>
      </c>
      <c r="G1017">
        <v>-384556</v>
      </c>
      <c r="H1017" t="s">
        <v>9</v>
      </c>
    </row>
    <row r="1018" spans="2:8" x14ac:dyDescent="0.25">
      <c r="B1018">
        <v>529</v>
      </c>
      <c r="C1018" t="s">
        <v>69</v>
      </c>
      <c r="D1018" s="1">
        <v>42047</v>
      </c>
      <c r="E1018" s="1">
        <v>58</v>
      </c>
      <c r="F1018" t="s">
        <v>23</v>
      </c>
      <c r="G1018">
        <v>384556</v>
      </c>
      <c r="H1018" t="s">
        <v>10</v>
      </c>
    </row>
    <row r="1019" spans="2:8" x14ac:dyDescent="0.25">
      <c r="B1019">
        <v>529</v>
      </c>
      <c r="C1019" t="s">
        <v>69</v>
      </c>
      <c r="D1019" s="1">
        <v>42047</v>
      </c>
      <c r="E1019" s="1">
        <v>60</v>
      </c>
      <c r="F1019" t="s">
        <v>24</v>
      </c>
      <c r="G1019">
        <v>-3837</v>
      </c>
      <c r="H1019" t="s">
        <v>9</v>
      </c>
    </row>
    <row r="1020" spans="2:8" x14ac:dyDescent="0.25">
      <c r="B1020">
        <v>529</v>
      </c>
      <c r="C1020" t="s">
        <v>69</v>
      </c>
      <c r="D1020" s="1">
        <v>42047</v>
      </c>
      <c r="E1020" s="1">
        <v>60</v>
      </c>
      <c r="F1020" t="s">
        <v>24</v>
      </c>
      <c r="G1020">
        <v>3837</v>
      </c>
      <c r="H1020" t="s">
        <v>10</v>
      </c>
    </row>
    <row r="1021" spans="2:8" x14ac:dyDescent="0.25">
      <c r="B1021">
        <v>529</v>
      </c>
      <c r="C1021" t="s">
        <v>69</v>
      </c>
      <c r="D1021" s="1">
        <v>42047</v>
      </c>
      <c r="E1021" s="1">
        <v>98</v>
      </c>
      <c r="F1021" t="s">
        <v>26</v>
      </c>
      <c r="G1021">
        <v>-17226</v>
      </c>
      <c r="H1021" t="s">
        <v>9</v>
      </c>
    </row>
    <row r="1022" spans="2:8" x14ac:dyDescent="0.25">
      <c r="B1022">
        <v>529</v>
      </c>
      <c r="C1022" t="s">
        <v>69</v>
      </c>
      <c r="D1022" s="1">
        <v>42047</v>
      </c>
      <c r="E1022" s="1">
        <v>98</v>
      </c>
      <c r="F1022" t="s">
        <v>26</v>
      </c>
      <c r="G1022">
        <v>17226</v>
      </c>
      <c r="H1022" t="s">
        <v>10</v>
      </c>
    </row>
    <row r="1023" spans="2:8" x14ac:dyDescent="0.25">
      <c r="B1023">
        <v>529</v>
      </c>
      <c r="C1023" t="s">
        <v>69</v>
      </c>
      <c r="D1023" s="1">
        <v>42047</v>
      </c>
      <c r="E1023" s="1">
        <v>103</v>
      </c>
      <c r="F1023" t="s">
        <v>27</v>
      </c>
      <c r="G1023">
        <v>-9694</v>
      </c>
      <c r="H1023" t="s">
        <v>9</v>
      </c>
    </row>
    <row r="1024" spans="2:8" x14ac:dyDescent="0.25">
      <c r="B1024">
        <v>529</v>
      </c>
      <c r="C1024" t="s">
        <v>69</v>
      </c>
      <c r="D1024" s="1">
        <v>42047</v>
      </c>
      <c r="E1024" s="1">
        <v>103</v>
      </c>
      <c r="F1024" t="s">
        <v>27</v>
      </c>
      <c r="G1024">
        <v>9694</v>
      </c>
      <c r="H1024" t="s">
        <v>10</v>
      </c>
    </row>
    <row r="1025" spans="2:8" x14ac:dyDescent="0.25">
      <c r="B1025">
        <v>529</v>
      </c>
      <c r="C1025" t="s">
        <v>69</v>
      </c>
      <c r="D1025" s="1">
        <v>42047</v>
      </c>
      <c r="E1025" s="1">
        <v>108</v>
      </c>
      <c r="F1025" t="s">
        <v>28</v>
      </c>
      <c r="G1025">
        <v>-14037</v>
      </c>
      <c r="H1025" t="s">
        <v>9</v>
      </c>
    </row>
    <row r="1026" spans="2:8" x14ac:dyDescent="0.25">
      <c r="B1026">
        <v>529</v>
      </c>
      <c r="C1026" t="s">
        <v>69</v>
      </c>
      <c r="D1026" s="1">
        <v>42047</v>
      </c>
      <c r="E1026" s="1">
        <v>108</v>
      </c>
      <c r="F1026" t="s">
        <v>28</v>
      </c>
      <c r="G1026">
        <v>14037</v>
      </c>
      <c r="H1026" t="s">
        <v>10</v>
      </c>
    </row>
    <row r="1027" spans="2:8" x14ac:dyDescent="0.25">
      <c r="B1027">
        <v>529</v>
      </c>
      <c r="C1027" t="s">
        <v>69</v>
      </c>
      <c r="D1027" s="1">
        <v>42047</v>
      </c>
      <c r="E1027" s="1">
        <v>110</v>
      </c>
      <c r="F1027" t="s">
        <v>29</v>
      </c>
      <c r="G1027">
        <v>-8496</v>
      </c>
      <c r="H1027" t="s">
        <v>9</v>
      </c>
    </row>
    <row r="1028" spans="2:8" x14ac:dyDescent="0.25">
      <c r="B1028">
        <v>529</v>
      </c>
      <c r="C1028" t="s">
        <v>69</v>
      </c>
      <c r="D1028" s="1">
        <v>42047</v>
      </c>
      <c r="E1028" s="1">
        <v>110</v>
      </c>
      <c r="F1028" t="s">
        <v>29</v>
      </c>
      <c r="G1028">
        <v>8496</v>
      </c>
      <c r="H1028" t="s">
        <v>10</v>
      </c>
    </row>
    <row r="1029" spans="2:8" x14ac:dyDescent="0.25">
      <c r="B1029">
        <v>530</v>
      </c>
      <c r="C1029" t="s">
        <v>70</v>
      </c>
      <c r="D1029" s="1">
        <v>42047</v>
      </c>
      <c r="E1029" s="1">
        <v>3</v>
      </c>
      <c r="F1029" t="s">
        <v>11</v>
      </c>
      <c r="G1029">
        <v>-46044</v>
      </c>
      <c r="H1029" t="s">
        <v>9</v>
      </c>
    </row>
    <row r="1030" spans="2:8" x14ac:dyDescent="0.25">
      <c r="B1030">
        <v>530</v>
      </c>
      <c r="C1030" t="s">
        <v>70</v>
      </c>
      <c r="D1030" s="1">
        <v>42047</v>
      </c>
      <c r="E1030" s="1">
        <v>3</v>
      </c>
      <c r="F1030" t="s">
        <v>11</v>
      </c>
      <c r="G1030">
        <v>46044</v>
      </c>
      <c r="H1030" t="s">
        <v>10</v>
      </c>
    </row>
    <row r="1031" spans="2:8" x14ac:dyDescent="0.25">
      <c r="B1031">
        <v>530</v>
      </c>
      <c r="C1031" t="s">
        <v>70</v>
      </c>
      <c r="D1031" s="1">
        <v>42047</v>
      </c>
      <c r="E1031" s="1">
        <v>4</v>
      </c>
      <c r="F1031" t="s">
        <v>12</v>
      </c>
      <c r="G1031">
        <v>-17410</v>
      </c>
      <c r="H1031" t="s">
        <v>9</v>
      </c>
    </row>
    <row r="1032" spans="2:8" x14ac:dyDescent="0.25">
      <c r="B1032">
        <v>530</v>
      </c>
      <c r="C1032" t="s">
        <v>70</v>
      </c>
      <c r="D1032" s="1">
        <v>42047</v>
      </c>
      <c r="E1032" s="1">
        <v>4</v>
      </c>
      <c r="F1032" t="s">
        <v>12</v>
      </c>
      <c r="G1032">
        <v>17410</v>
      </c>
      <c r="H1032" t="s">
        <v>10</v>
      </c>
    </row>
    <row r="1033" spans="2:8" x14ac:dyDescent="0.25">
      <c r="B1033">
        <v>530</v>
      </c>
      <c r="C1033" t="s">
        <v>70</v>
      </c>
      <c r="D1033" s="1">
        <v>42047</v>
      </c>
      <c r="E1033" s="1">
        <v>7</v>
      </c>
      <c r="F1033" t="s">
        <v>13</v>
      </c>
      <c r="G1033">
        <v>-510175</v>
      </c>
      <c r="H1033" t="s">
        <v>9</v>
      </c>
    </row>
    <row r="1034" spans="2:8" x14ac:dyDescent="0.25">
      <c r="B1034">
        <v>530</v>
      </c>
      <c r="C1034" t="s">
        <v>70</v>
      </c>
      <c r="D1034" s="1">
        <v>42047</v>
      </c>
      <c r="E1034" s="1">
        <v>7</v>
      </c>
      <c r="F1034" t="s">
        <v>13</v>
      </c>
      <c r="G1034">
        <v>510175</v>
      </c>
      <c r="H1034" t="s">
        <v>10</v>
      </c>
    </row>
    <row r="1035" spans="2:8" x14ac:dyDescent="0.25">
      <c r="B1035">
        <v>530</v>
      </c>
      <c r="C1035" t="s">
        <v>70</v>
      </c>
      <c r="D1035" s="1">
        <v>42047</v>
      </c>
      <c r="E1035" s="1">
        <v>17</v>
      </c>
      <c r="F1035" t="s">
        <v>15</v>
      </c>
      <c r="G1035">
        <v>-6512</v>
      </c>
      <c r="H1035" t="s">
        <v>9</v>
      </c>
    </row>
    <row r="1036" spans="2:8" x14ac:dyDescent="0.25">
      <c r="B1036">
        <v>530</v>
      </c>
      <c r="C1036" t="s">
        <v>70</v>
      </c>
      <c r="D1036" s="1">
        <v>42047</v>
      </c>
      <c r="E1036" s="1">
        <v>17</v>
      </c>
      <c r="F1036" t="s">
        <v>15</v>
      </c>
      <c r="G1036">
        <v>6512</v>
      </c>
      <c r="H1036" t="s">
        <v>10</v>
      </c>
    </row>
    <row r="1037" spans="2:8" x14ac:dyDescent="0.25">
      <c r="B1037">
        <v>530</v>
      </c>
      <c r="C1037" t="s">
        <v>70</v>
      </c>
      <c r="D1037" s="1">
        <v>42047</v>
      </c>
      <c r="E1037" s="1">
        <v>24</v>
      </c>
      <c r="F1037" t="s">
        <v>16</v>
      </c>
      <c r="G1037">
        <v>-33499</v>
      </c>
      <c r="H1037" t="s">
        <v>9</v>
      </c>
    </row>
    <row r="1038" spans="2:8" x14ac:dyDescent="0.25">
      <c r="B1038">
        <v>530</v>
      </c>
      <c r="C1038" t="s">
        <v>70</v>
      </c>
      <c r="D1038" s="1">
        <v>42047</v>
      </c>
      <c r="E1038" s="1">
        <v>24</v>
      </c>
      <c r="F1038" t="s">
        <v>16</v>
      </c>
      <c r="G1038">
        <v>33499</v>
      </c>
      <c r="H1038" t="s">
        <v>10</v>
      </c>
    </row>
    <row r="1039" spans="2:8" x14ac:dyDescent="0.25">
      <c r="B1039">
        <v>530</v>
      </c>
      <c r="C1039" t="s">
        <v>70</v>
      </c>
      <c r="D1039" s="1">
        <v>42047</v>
      </c>
      <c r="E1039" s="1">
        <v>28</v>
      </c>
      <c r="F1039" t="s">
        <v>17</v>
      </c>
      <c r="G1039">
        <v>-45402</v>
      </c>
      <c r="H1039" t="s">
        <v>9</v>
      </c>
    </row>
    <row r="1040" spans="2:8" x14ac:dyDescent="0.25">
      <c r="B1040">
        <v>530</v>
      </c>
      <c r="C1040" t="s">
        <v>70</v>
      </c>
      <c r="D1040" s="1">
        <v>42047</v>
      </c>
      <c r="E1040" s="1">
        <v>28</v>
      </c>
      <c r="F1040" t="s">
        <v>17</v>
      </c>
      <c r="G1040">
        <v>45402</v>
      </c>
      <c r="H1040" t="s">
        <v>10</v>
      </c>
    </row>
    <row r="1041" spans="2:8" x14ac:dyDescent="0.25">
      <c r="B1041">
        <v>530</v>
      </c>
      <c r="C1041" t="s">
        <v>70</v>
      </c>
      <c r="D1041" s="1">
        <v>42047</v>
      </c>
      <c r="E1041" s="1">
        <v>30</v>
      </c>
      <c r="F1041" t="s">
        <v>18</v>
      </c>
      <c r="G1041">
        <v>-175899</v>
      </c>
      <c r="H1041" t="s">
        <v>10</v>
      </c>
    </row>
    <row r="1042" spans="2:8" x14ac:dyDescent="0.25">
      <c r="B1042">
        <v>530</v>
      </c>
      <c r="C1042" t="s">
        <v>70</v>
      </c>
      <c r="D1042" s="1">
        <v>42047</v>
      </c>
      <c r="E1042" s="1">
        <v>30</v>
      </c>
      <c r="F1042" t="s">
        <v>18</v>
      </c>
      <c r="G1042">
        <v>175899</v>
      </c>
      <c r="H1042" t="s">
        <v>9</v>
      </c>
    </row>
    <row r="1043" spans="2:8" x14ac:dyDescent="0.25">
      <c r="B1043">
        <v>530</v>
      </c>
      <c r="C1043" t="s">
        <v>70</v>
      </c>
      <c r="D1043" s="1">
        <v>42047</v>
      </c>
      <c r="E1043" s="1">
        <v>46</v>
      </c>
      <c r="F1043" t="s">
        <v>19</v>
      </c>
      <c r="G1043">
        <v>-9785</v>
      </c>
      <c r="H1043" t="s">
        <v>9</v>
      </c>
    </row>
    <row r="1044" spans="2:8" x14ac:dyDescent="0.25">
      <c r="B1044">
        <v>530</v>
      </c>
      <c r="C1044" t="s">
        <v>70</v>
      </c>
      <c r="D1044" s="1">
        <v>42047</v>
      </c>
      <c r="E1044" s="1">
        <v>46</v>
      </c>
      <c r="F1044" t="s">
        <v>19</v>
      </c>
      <c r="G1044">
        <v>9785</v>
      </c>
      <c r="H1044" t="s">
        <v>10</v>
      </c>
    </row>
    <row r="1045" spans="2:8" x14ac:dyDescent="0.25">
      <c r="B1045">
        <v>530</v>
      </c>
      <c r="C1045" t="s">
        <v>70</v>
      </c>
      <c r="D1045" s="1">
        <v>42047</v>
      </c>
      <c r="E1045" s="1">
        <v>52</v>
      </c>
      <c r="F1045" t="s">
        <v>21</v>
      </c>
      <c r="G1045">
        <v>-33820</v>
      </c>
      <c r="H1045" t="s">
        <v>9</v>
      </c>
    </row>
    <row r="1046" spans="2:8" x14ac:dyDescent="0.25">
      <c r="B1046">
        <v>530</v>
      </c>
      <c r="C1046" t="s">
        <v>70</v>
      </c>
      <c r="D1046" s="1">
        <v>42047</v>
      </c>
      <c r="E1046" s="1">
        <v>52</v>
      </c>
      <c r="F1046" t="s">
        <v>21</v>
      </c>
      <c r="G1046">
        <v>33820</v>
      </c>
      <c r="H1046" t="s">
        <v>10</v>
      </c>
    </row>
    <row r="1047" spans="2:8" x14ac:dyDescent="0.25">
      <c r="B1047">
        <v>530</v>
      </c>
      <c r="C1047" t="s">
        <v>70</v>
      </c>
      <c r="D1047" s="1">
        <v>42047</v>
      </c>
      <c r="E1047" s="1">
        <v>56</v>
      </c>
      <c r="F1047" t="s">
        <v>22</v>
      </c>
      <c r="G1047">
        <v>-153264</v>
      </c>
      <c r="H1047" t="s">
        <v>9</v>
      </c>
    </row>
    <row r="1048" spans="2:8" x14ac:dyDescent="0.25">
      <c r="B1048">
        <v>530</v>
      </c>
      <c r="C1048" t="s">
        <v>70</v>
      </c>
      <c r="D1048" s="1">
        <v>42047</v>
      </c>
      <c r="E1048" s="1">
        <v>56</v>
      </c>
      <c r="F1048" t="s">
        <v>22</v>
      </c>
      <c r="G1048">
        <v>153264</v>
      </c>
      <c r="H1048" t="s">
        <v>10</v>
      </c>
    </row>
    <row r="1049" spans="2:8" x14ac:dyDescent="0.25">
      <c r="B1049">
        <v>530</v>
      </c>
      <c r="C1049" t="s">
        <v>70</v>
      </c>
      <c r="D1049" s="1">
        <v>42047</v>
      </c>
      <c r="E1049" s="1">
        <v>58</v>
      </c>
      <c r="F1049" t="s">
        <v>23</v>
      </c>
      <c r="G1049">
        <v>-133603</v>
      </c>
      <c r="H1049" t="s">
        <v>9</v>
      </c>
    </row>
    <row r="1050" spans="2:8" x14ac:dyDescent="0.25">
      <c r="B1050">
        <v>530</v>
      </c>
      <c r="C1050" t="s">
        <v>70</v>
      </c>
      <c r="D1050" s="1">
        <v>42047</v>
      </c>
      <c r="E1050" s="1">
        <v>58</v>
      </c>
      <c r="F1050" t="s">
        <v>23</v>
      </c>
      <c r="G1050">
        <v>133603</v>
      </c>
      <c r="H1050" t="s">
        <v>10</v>
      </c>
    </row>
    <row r="1051" spans="2:8" x14ac:dyDescent="0.25">
      <c r="B1051">
        <v>530</v>
      </c>
      <c r="C1051" t="s">
        <v>70</v>
      </c>
      <c r="D1051" s="1">
        <v>42047</v>
      </c>
      <c r="E1051" s="1">
        <v>60</v>
      </c>
      <c r="F1051" t="s">
        <v>24</v>
      </c>
      <c r="G1051">
        <v>-1920</v>
      </c>
      <c r="H1051" t="s">
        <v>9</v>
      </c>
    </row>
    <row r="1052" spans="2:8" x14ac:dyDescent="0.25">
      <c r="B1052">
        <v>530</v>
      </c>
      <c r="C1052" t="s">
        <v>70</v>
      </c>
      <c r="D1052" s="1">
        <v>42047</v>
      </c>
      <c r="E1052" s="1">
        <v>60</v>
      </c>
      <c r="F1052" t="s">
        <v>24</v>
      </c>
      <c r="G1052">
        <v>1920</v>
      </c>
      <c r="H1052" t="s">
        <v>10</v>
      </c>
    </row>
    <row r="1053" spans="2:8" x14ac:dyDescent="0.25">
      <c r="B1053">
        <v>530</v>
      </c>
      <c r="C1053" t="s">
        <v>70</v>
      </c>
      <c r="D1053" s="1">
        <v>42047</v>
      </c>
      <c r="E1053" s="1">
        <v>81</v>
      </c>
      <c r="F1053" t="s">
        <v>25</v>
      </c>
      <c r="G1053">
        <v>-1400</v>
      </c>
      <c r="H1053" t="s">
        <v>9</v>
      </c>
    </row>
    <row r="1054" spans="2:8" x14ac:dyDescent="0.25">
      <c r="B1054">
        <v>530</v>
      </c>
      <c r="C1054" t="s">
        <v>70</v>
      </c>
      <c r="D1054" s="1">
        <v>42047</v>
      </c>
      <c r="E1054" s="1">
        <v>81</v>
      </c>
      <c r="F1054" t="s">
        <v>25</v>
      </c>
      <c r="G1054">
        <v>1400</v>
      </c>
      <c r="H1054" t="s">
        <v>10</v>
      </c>
    </row>
    <row r="1055" spans="2:8" x14ac:dyDescent="0.25">
      <c r="B1055">
        <v>530</v>
      </c>
      <c r="C1055" t="s">
        <v>70</v>
      </c>
      <c r="D1055" s="1">
        <v>42047</v>
      </c>
      <c r="E1055" s="1">
        <v>98</v>
      </c>
      <c r="F1055" t="s">
        <v>26</v>
      </c>
      <c r="G1055">
        <v>-60433</v>
      </c>
      <c r="H1055" t="s">
        <v>9</v>
      </c>
    </row>
    <row r="1056" spans="2:8" x14ac:dyDescent="0.25">
      <c r="B1056">
        <v>530</v>
      </c>
      <c r="C1056" t="s">
        <v>70</v>
      </c>
      <c r="D1056" s="1">
        <v>42047</v>
      </c>
      <c r="E1056" s="1">
        <v>98</v>
      </c>
      <c r="F1056" t="s">
        <v>26</v>
      </c>
      <c r="G1056">
        <v>60433</v>
      </c>
      <c r="H1056" t="s">
        <v>10</v>
      </c>
    </row>
    <row r="1057" spans="2:8" x14ac:dyDescent="0.25">
      <c r="B1057">
        <v>530</v>
      </c>
      <c r="C1057" t="s">
        <v>70</v>
      </c>
      <c r="D1057" s="1">
        <v>42047</v>
      </c>
      <c r="E1057" s="1">
        <v>103</v>
      </c>
      <c r="F1057" t="s">
        <v>27</v>
      </c>
      <c r="G1057">
        <v>-31155</v>
      </c>
      <c r="H1057" t="s">
        <v>9</v>
      </c>
    </row>
    <row r="1058" spans="2:8" x14ac:dyDescent="0.25">
      <c r="B1058">
        <v>530</v>
      </c>
      <c r="C1058" t="s">
        <v>70</v>
      </c>
      <c r="D1058" s="1">
        <v>42047</v>
      </c>
      <c r="E1058" s="1">
        <v>103</v>
      </c>
      <c r="F1058" t="s">
        <v>27</v>
      </c>
      <c r="G1058">
        <v>31155</v>
      </c>
      <c r="H1058" t="s">
        <v>10</v>
      </c>
    </row>
    <row r="1059" spans="2:8" x14ac:dyDescent="0.25">
      <c r="B1059">
        <v>530</v>
      </c>
      <c r="C1059" t="s">
        <v>70</v>
      </c>
      <c r="D1059" s="1">
        <v>42047</v>
      </c>
      <c r="E1059" s="1">
        <v>108</v>
      </c>
      <c r="F1059" t="s">
        <v>28</v>
      </c>
      <c r="G1059">
        <v>-29662</v>
      </c>
      <c r="H1059" t="s">
        <v>9</v>
      </c>
    </row>
    <row r="1060" spans="2:8" x14ac:dyDescent="0.25">
      <c r="B1060">
        <v>530</v>
      </c>
      <c r="C1060" t="s">
        <v>70</v>
      </c>
      <c r="D1060" s="1">
        <v>42047</v>
      </c>
      <c r="E1060" s="1">
        <v>108</v>
      </c>
      <c r="F1060" t="s">
        <v>28</v>
      </c>
      <c r="G1060">
        <v>29662</v>
      </c>
      <c r="H1060" t="s">
        <v>10</v>
      </c>
    </row>
    <row r="1061" spans="2:8" x14ac:dyDescent="0.25">
      <c r="B1061">
        <v>530</v>
      </c>
      <c r="C1061" t="s">
        <v>70</v>
      </c>
      <c r="D1061" s="1">
        <v>42047</v>
      </c>
      <c r="E1061" s="1">
        <v>110</v>
      </c>
      <c r="F1061" t="s">
        <v>29</v>
      </c>
      <c r="G1061">
        <v>-21751</v>
      </c>
      <c r="H1061" t="s">
        <v>9</v>
      </c>
    </row>
    <row r="1062" spans="2:8" x14ac:dyDescent="0.25">
      <c r="B1062">
        <v>530</v>
      </c>
      <c r="C1062" t="s">
        <v>70</v>
      </c>
      <c r="D1062" s="1">
        <v>42047</v>
      </c>
      <c r="E1062" s="1">
        <v>110</v>
      </c>
      <c r="F1062" t="s">
        <v>29</v>
      </c>
      <c r="G1062">
        <v>21751</v>
      </c>
      <c r="H1062" t="s">
        <v>10</v>
      </c>
    </row>
    <row r="1063" spans="2:8" x14ac:dyDescent="0.25">
      <c r="B1063">
        <v>531</v>
      </c>
      <c r="C1063" t="s">
        <v>71</v>
      </c>
      <c r="D1063" s="1">
        <v>42047</v>
      </c>
      <c r="E1063" s="1">
        <v>1</v>
      </c>
      <c r="F1063" t="s">
        <v>8</v>
      </c>
      <c r="G1063">
        <v>-4866</v>
      </c>
      <c r="H1063" t="s">
        <v>9</v>
      </c>
    </row>
    <row r="1064" spans="2:8" x14ac:dyDescent="0.25">
      <c r="B1064">
        <v>531</v>
      </c>
      <c r="C1064" t="s">
        <v>71</v>
      </c>
      <c r="D1064" s="1">
        <v>42047</v>
      </c>
      <c r="E1064" s="1">
        <v>1</v>
      </c>
      <c r="F1064" t="s">
        <v>8</v>
      </c>
      <c r="G1064">
        <v>4866</v>
      </c>
      <c r="H1064" t="s">
        <v>10</v>
      </c>
    </row>
    <row r="1065" spans="2:8" x14ac:dyDescent="0.25">
      <c r="B1065">
        <v>531</v>
      </c>
      <c r="C1065" t="s">
        <v>71</v>
      </c>
      <c r="D1065" s="1">
        <v>42047</v>
      </c>
      <c r="E1065" s="1">
        <v>4</v>
      </c>
      <c r="F1065" t="s">
        <v>12</v>
      </c>
      <c r="G1065">
        <v>-44140</v>
      </c>
      <c r="H1065" t="s">
        <v>9</v>
      </c>
    </row>
    <row r="1066" spans="2:8" x14ac:dyDescent="0.25">
      <c r="B1066">
        <v>531</v>
      </c>
      <c r="C1066" t="s">
        <v>71</v>
      </c>
      <c r="D1066" s="1">
        <v>42047</v>
      </c>
      <c r="E1066" s="1">
        <v>4</v>
      </c>
      <c r="F1066" t="s">
        <v>12</v>
      </c>
      <c r="G1066">
        <v>44140</v>
      </c>
      <c r="H1066" t="s">
        <v>10</v>
      </c>
    </row>
    <row r="1067" spans="2:8" x14ac:dyDescent="0.25">
      <c r="B1067">
        <v>531</v>
      </c>
      <c r="C1067" t="s">
        <v>71</v>
      </c>
      <c r="D1067" s="1">
        <v>42047</v>
      </c>
      <c r="E1067" s="1">
        <v>7</v>
      </c>
      <c r="F1067" t="s">
        <v>13</v>
      </c>
      <c r="G1067">
        <v>-602884</v>
      </c>
      <c r="H1067" t="s">
        <v>9</v>
      </c>
    </row>
    <row r="1068" spans="2:8" x14ac:dyDescent="0.25">
      <c r="B1068">
        <v>531</v>
      </c>
      <c r="C1068" t="s">
        <v>71</v>
      </c>
      <c r="D1068" s="1">
        <v>42047</v>
      </c>
      <c r="E1068" s="1">
        <v>7</v>
      </c>
      <c r="F1068" t="s">
        <v>13</v>
      </c>
      <c r="G1068">
        <v>602884</v>
      </c>
      <c r="H1068" t="s">
        <v>10</v>
      </c>
    </row>
    <row r="1069" spans="2:8" x14ac:dyDescent="0.25">
      <c r="B1069">
        <v>531</v>
      </c>
      <c r="C1069" t="s">
        <v>71</v>
      </c>
      <c r="D1069" s="1">
        <v>42047</v>
      </c>
      <c r="E1069" s="1">
        <v>17</v>
      </c>
      <c r="F1069" t="s">
        <v>15</v>
      </c>
      <c r="G1069">
        <v>-11174</v>
      </c>
      <c r="H1069" t="s">
        <v>9</v>
      </c>
    </row>
    <row r="1070" spans="2:8" x14ac:dyDescent="0.25">
      <c r="B1070">
        <v>531</v>
      </c>
      <c r="C1070" t="s">
        <v>71</v>
      </c>
      <c r="D1070" s="1">
        <v>42047</v>
      </c>
      <c r="E1070" s="1">
        <v>17</v>
      </c>
      <c r="F1070" t="s">
        <v>15</v>
      </c>
      <c r="G1070">
        <v>11174</v>
      </c>
      <c r="H1070" t="s">
        <v>10</v>
      </c>
    </row>
    <row r="1071" spans="2:8" x14ac:dyDescent="0.25">
      <c r="B1071">
        <v>531</v>
      </c>
      <c r="C1071" t="s">
        <v>71</v>
      </c>
      <c r="D1071" s="1">
        <v>42047</v>
      </c>
      <c r="E1071" s="1">
        <v>24</v>
      </c>
      <c r="F1071" t="s">
        <v>16</v>
      </c>
      <c r="G1071">
        <v>-25332</v>
      </c>
      <c r="H1071" t="s">
        <v>9</v>
      </c>
    </row>
    <row r="1072" spans="2:8" x14ac:dyDescent="0.25">
      <c r="B1072">
        <v>531</v>
      </c>
      <c r="C1072" t="s">
        <v>71</v>
      </c>
      <c r="D1072" s="1">
        <v>42047</v>
      </c>
      <c r="E1072" s="1">
        <v>24</v>
      </c>
      <c r="F1072" t="s">
        <v>16</v>
      </c>
      <c r="G1072">
        <v>25332</v>
      </c>
      <c r="H1072" t="s">
        <v>10</v>
      </c>
    </row>
    <row r="1073" spans="2:8" x14ac:dyDescent="0.25">
      <c r="B1073">
        <v>531</v>
      </c>
      <c r="C1073" t="s">
        <v>71</v>
      </c>
      <c r="D1073" s="1">
        <v>42047</v>
      </c>
      <c r="E1073" s="1">
        <v>28</v>
      </c>
      <c r="F1073" t="s">
        <v>17</v>
      </c>
      <c r="G1073">
        <v>-17383</v>
      </c>
      <c r="H1073" t="s">
        <v>9</v>
      </c>
    </row>
    <row r="1074" spans="2:8" x14ac:dyDescent="0.25">
      <c r="B1074">
        <v>531</v>
      </c>
      <c r="C1074" t="s">
        <v>71</v>
      </c>
      <c r="D1074" s="1">
        <v>42047</v>
      </c>
      <c r="E1074" s="1">
        <v>28</v>
      </c>
      <c r="F1074" t="s">
        <v>17</v>
      </c>
      <c r="G1074">
        <v>17383</v>
      </c>
      <c r="H1074" t="s">
        <v>10</v>
      </c>
    </row>
    <row r="1075" spans="2:8" x14ac:dyDescent="0.25">
      <c r="B1075">
        <v>531</v>
      </c>
      <c r="C1075" t="s">
        <v>71</v>
      </c>
      <c r="D1075" s="1">
        <v>42047</v>
      </c>
      <c r="E1075" s="1">
        <v>30</v>
      </c>
      <c r="F1075" t="s">
        <v>18</v>
      </c>
      <c r="G1075">
        <v>-275519</v>
      </c>
      <c r="H1075" t="s">
        <v>10</v>
      </c>
    </row>
    <row r="1076" spans="2:8" x14ac:dyDescent="0.25">
      <c r="B1076">
        <v>531</v>
      </c>
      <c r="C1076" t="s">
        <v>71</v>
      </c>
      <c r="D1076" s="1">
        <v>42047</v>
      </c>
      <c r="E1076" s="1">
        <v>30</v>
      </c>
      <c r="F1076" t="s">
        <v>18</v>
      </c>
      <c r="G1076">
        <v>275519</v>
      </c>
      <c r="H1076" t="s">
        <v>9</v>
      </c>
    </row>
    <row r="1077" spans="2:8" x14ac:dyDescent="0.25">
      <c r="B1077">
        <v>531</v>
      </c>
      <c r="C1077" t="s">
        <v>71</v>
      </c>
      <c r="D1077" s="1">
        <v>42047</v>
      </c>
      <c r="E1077" s="1">
        <v>46</v>
      </c>
      <c r="F1077" t="s">
        <v>19</v>
      </c>
      <c r="G1077">
        <v>-6466</v>
      </c>
      <c r="H1077" t="s">
        <v>9</v>
      </c>
    </row>
    <row r="1078" spans="2:8" x14ac:dyDescent="0.25">
      <c r="B1078">
        <v>531</v>
      </c>
      <c r="C1078" t="s">
        <v>71</v>
      </c>
      <c r="D1078" s="1">
        <v>42047</v>
      </c>
      <c r="E1078" s="1">
        <v>46</v>
      </c>
      <c r="F1078" t="s">
        <v>19</v>
      </c>
      <c r="G1078">
        <v>6466</v>
      </c>
      <c r="H1078" t="s">
        <v>10</v>
      </c>
    </row>
    <row r="1079" spans="2:8" x14ac:dyDescent="0.25">
      <c r="B1079">
        <v>531</v>
      </c>
      <c r="C1079" t="s">
        <v>71</v>
      </c>
      <c r="D1079" s="1">
        <v>42047</v>
      </c>
      <c r="E1079" s="1">
        <v>52</v>
      </c>
      <c r="F1079" t="s">
        <v>21</v>
      </c>
      <c r="G1079">
        <v>-12970</v>
      </c>
      <c r="H1079" t="s">
        <v>9</v>
      </c>
    </row>
    <row r="1080" spans="2:8" x14ac:dyDescent="0.25">
      <c r="B1080">
        <v>531</v>
      </c>
      <c r="C1080" t="s">
        <v>71</v>
      </c>
      <c r="D1080" s="1">
        <v>42047</v>
      </c>
      <c r="E1080" s="1">
        <v>52</v>
      </c>
      <c r="F1080" t="s">
        <v>21</v>
      </c>
      <c r="G1080">
        <v>12970</v>
      </c>
      <c r="H1080" t="s">
        <v>10</v>
      </c>
    </row>
    <row r="1081" spans="2:8" x14ac:dyDescent="0.25">
      <c r="B1081">
        <v>531</v>
      </c>
      <c r="C1081" t="s">
        <v>71</v>
      </c>
      <c r="D1081" s="1">
        <v>42047</v>
      </c>
      <c r="E1081" s="1">
        <v>56</v>
      </c>
      <c r="F1081" t="s">
        <v>22</v>
      </c>
      <c r="G1081">
        <v>-93645</v>
      </c>
      <c r="H1081" t="s">
        <v>9</v>
      </c>
    </row>
    <row r="1082" spans="2:8" x14ac:dyDescent="0.25">
      <c r="B1082">
        <v>531</v>
      </c>
      <c r="C1082" t="s">
        <v>71</v>
      </c>
      <c r="D1082" s="1">
        <v>42047</v>
      </c>
      <c r="E1082" s="1">
        <v>56</v>
      </c>
      <c r="F1082" t="s">
        <v>22</v>
      </c>
      <c r="G1082">
        <v>93645</v>
      </c>
      <c r="H1082" t="s">
        <v>10</v>
      </c>
    </row>
    <row r="1083" spans="2:8" x14ac:dyDescent="0.25">
      <c r="B1083">
        <v>531</v>
      </c>
      <c r="C1083" t="s">
        <v>71</v>
      </c>
      <c r="D1083" s="1">
        <v>42047</v>
      </c>
      <c r="E1083" s="1">
        <v>58</v>
      </c>
      <c r="F1083" t="s">
        <v>23</v>
      </c>
      <c r="G1083">
        <v>-244107</v>
      </c>
      <c r="H1083" t="s">
        <v>9</v>
      </c>
    </row>
    <row r="1084" spans="2:8" x14ac:dyDescent="0.25">
      <c r="B1084">
        <v>531</v>
      </c>
      <c r="C1084" t="s">
        <v>71</v>
      </c>
      <c r="D1084" s="1">
        <v>42047</v>
      </c>
      <c r="E1084" s="1">
        <v>58</v>
      </c>
      <c r="F1084" t="s">
        <v>23</v>
      </c>
      <c r="G1084">
        <v>244107</v>
      </c>
      <c r="H1084" t="s">
        <v>10</v>
      </c>
    </row>
    <row r="1085" spans="2:8" x14ac:dyDescent="0.25">
      <c r="B1085">
        <v>531</v>
      </c>
      <c r="C1085" t="s">
        <v>71</v>
      </c>
      <c r="D1085" s="1">
        <v>42047</v>
      </c>
      <c r="E1085" s="1">
        <v>60</v>
      </c>
      <c r="F1085" t="s">
        <v>24</v>
      </c>
      <c r="G1085">
        <v>-3207</v>
      </c>
      <c r="H1085" t="s">
        <v>9</v>
      </c>
    </row>
    <row r="1086" spans="2:8" x14ac:dyDescent="0.25">
      <c r="B1086">
        <v>531</v>
      </c>
      <c r="C1086" t="s">
        <v>71</v>
      </c>
      <c r="D1086" s="1">
        <v>42047</v>
      </c>
      <c r="E1086" s="1">
        <v>60</v>
      </c>
      <c r="F1086" t="s">
        <v>24</v>
      </c>
      <c r="G1086">
        <v>3207</v>
      </c>
      <c r="H1086" t="s">
        <v>10</v>
      </c>
    </row>
    <row r="1087" spans="2:8" x14ac:dyDescent="0.25">
      <c r="B1087">
        <v>531</v>
      </c>
      <c r="C1087" t="s">
        <v>71</v>
      </c>
      <c r="D1087" s="1">
        <v>42047</v>
      </c>
      <c r="E1087" s="1">
        <v>98</v>
      </c>
      <c r="F1087" t="s">
        <v>26</v>
      </c>
      <c r="G1087">
        <v>-21226</v>
      </c>
      <c r="H1087" t="s">
        <v>9</v>
      </c>
    </row>
    <row r="1088" spans="2:8" x14ac:dyDescent="0.25">
      <c r="B1088">
        <v>531</v>
      </c>
      <c r="C1088" t="s">
        <v>71</v>
      </c>
      <c r="D1088" s="1">
        <v>42047</v>
      </c>
      <c r="E1088" s="1">
        <v>98</v>
      </c>
      <c r="F1088" t="s">
        <v>26</v>
      </c>
      <c r="G1088">
        <v>21226</v>
      </c>
      <c r="H1088" t="s">
        <v>10</v>
      </c>
    </row>
    <row r="1089" spans="2:8" x14ac:dyDescent="0.25">
      <c r="B1089">
        <v>531</v>
      </c>
      <c r="C1089" t="s">
        <v>71</v>
      </c>
      <c r="D1089" s="1">
        <v>42047</v>
      </c>
      <c r="E1089" s="1">
        <v>103</v>
      </c>
      <c r="F1089" t="s">
        <v>27</v>
      </c>
      <c r="G1089">
        <v>-77161</v>
      </c>
      <c r="H1089" t="s">
        <v>9</v>
      </c>
    </row>
    <row r="1090" spans="2:8" x14ac:dyDescent="0.25">
      <c r="B1090">
        <v>531</v>
      </c>
      <c r="C1090" t="s">
        <v>71</v>
      </c>
      <c r="D1090" s="1">
        <v>42047</v>
      </c>
      <c r="E1090" s="1">
        <v>103</v>
      </c>
      <c r="F1090" t="s">
        <v>27</v>
      </c>
      <c r="G1090">
        <v>77161</v>
      </c>
      <c r="H1090" t="s">
        <v>10</v>
      </c>
    </row>
    <row r="1091" spans="2:8" x14ac:dyDescent="0.25">
      <c r="B1091">
        <v>531</v>
      </c>
      <c r="C1091" t="s">
        <v>71</v>
      </c>
      <c r="D1091" s="1">
        <v>42047</v>
      </c>
      <c r="E1091" s="1">
        <v>108</v>
      </c>
      <c r="F1091" t="s">
        <v>28</v>
      </c>
      <c r="G1091">
        <v>-73489</v>
      </c>
      <c r="H1091" t="s">
        <v>9</v>
      </c>
    </row>
    <row r="1092" spans="2:8" x14ac:dyDescent="0.25">
      <c r="B1092">
        <v>531</v>
      </c>
      <c r="C1092" t="s">
        <v>71</v>
      </c>
      <c r="D1092" s="1">
        <v>42047</v>
      </c>
      <c r="E1092" s="1">
        <v>108</v>
      </c>
      <c r="F1092" t="s">
        <v>28</v>
      </c>
      <c r="G1092">
        <v>73489</v>
      </c>
      <c r="H1092" t="s">
        <v>10</v>
      </c>
    </row>
    <row r="1093" spans="2:8" x14ac:dyDescent="0.25">
      <c r="B1093">
        <v>531</v>
      </c>
      <c r="C1093" t="s">
        <v>71</v>
      </c>
      <c r="D1093" s="1">
        <v>42047</v>
      </c>
      <c r="E1093" s="1">
        <v>110</v>
      </c>
      <c r="F1093" t="s">
        <v>29</v>
      </c>
      <c r="G1093">
        <v>-13838</v>
      </c>
      <c r="H1093" t="s">
        <v>9</v>
      </c>
    </row>
    <row r="1094" spans="2:8" x14ac:dyDescent="0.25">
      <c r="B1094">
        <v>531</v>
      </c>
      <c r="C1094" t="s">
        <v>71</v>
      </c>
      <c r="D1094" s="1">
        <v>42047</v>
      </c>
      <c r="E1094" s="1">
        <v>110</v>
      </c>
      <c r="F1094" t="s">
        <v>29</v>
      </c>
      <c r="G1094">
        <v>13838</v>
      </c>
      <c r="H1094" t="s">
        <v>10</v>
      </c>
    </row>
    <row r="1095" spans="2:8" x14ac:dyDescent="0.25">
      <c r="B1095">
        <v>532</v>
      </c>
      <c r="C1095" t="s">
        <v>72</v>
      </c>
      <c r="D1095" s="1">
        <v>42047</v>
      </c>
      <c r="E1095" s="1">
        <v>7</v>
      </c>
      <c r="F1095" t="s">
        <v>13</v>
      </c>
      <c r="G1095">
        <v>-91268</v>
      </c>
      <c r="H1095" t="s">
        <v>9</v>
      </c>
    </row>
    <row r="1096" spans="2:8" x14ac:dyDescent="0.25">
      <c r="B1096">
        <v>532</v>
      </c>
      <c r="C1096" t="s">
        <v>72</v>
      </c>
      <c r="D1096" s="1">
        <v>42047</v>
      </c>
      <c r="E1096" s="1">
        <v>7</v>
      </c>
      <c r="F1096" t="s">
        <v>13</v>
      </c>
      <c r="G1096">
        <v>91268</v>
      </c>
      <c r="H1096" t="s">
        <v>10</v>
      </c>
    </row>
    <row r="1097" spans="2:8" x14ac:dyDescent="0.25">
      <c r="B1097">
        <v>532</v>
      </c>
      <c r="C1097" t="s">
        <v>72</v>
      </c>
      <c r="D1097" s="1">
        <v>42047</v>
      </c>
      <c r="E1097" s="1">
        <v>24</v>
      </c>
      <c r="F1097" t="s">
        <v>16</v>
      </c>
      <c r="G1097">
        <v>-8455</v>
      </c>
      <c r="H1097" t="s">
        <v>9</v>
      </c>
    </row>
    <row r="1098" spans="2:8" x14ac:dyDescent="0.25">
      <c r="B1098">
        <v>532</v>
      </c>
      <c r="C1098" t="s">
        <v>72</v>
      </c>
      <c r="D1098" s="1">
        <v>42047</v>
      </c>
      <c r="E1098" s="1">
        <v>24</v>
      </c>
      <c r="F1098" t="s">
        <v>16</v>
      </c>
      <c r="G1098">
        <v>8455</v>
      </c>
      <c r="H1098" t="s">
        <v>10</v>
      </c>
    </row>
    <row r="1099" spans="2:8" x14ac:dyDescent="0.25">
      <c r="B1099">
        <v>532</v>
      </c>
      <c r="C1099" t="s">
        <v>72</v>
      </c>
      <c r="D1099" s="1">
        <v>42047</v>
      </c>
      <c r="E1099" s="1">
        <v>28</v>
      </c>
      <c r="F1099" t="s">
        <v>17</v>
      </c>
      <c r="G1099">
        <v>-5751</v>
      </c>
      <c r="H1099" t="s">
        <v>9</v>
      </c>
    </row>
    <row r="1100" spans="2:8" x14ac:dyDescent="0.25">
      <c r="B1100">
        <v>532</v>
      </c>
      <c r="C1100" t="s">
        <v>72</v>
      </c>
      <c r="D1100" s="1">
        <v>42047</v>
      </c>
      <c r="E1100" s="1">
        <v>28</v>
      </c>
      <c r="F1100" t="s">
        <v>17</v>
      </c>
      <c r="G1100">
        <v>5751</v>
      </c>
      <c r="H1100" t="s">
        <v>10</v>
      </c>
    </row>
    <row r="1101" spans="2:8" x14ac:dyDescent="0.25">
      <c r="B1101">
        <v>532</v>
      </c>
      <c r="C1101" t="s">
        <v>72</v>
      </c>
      <c r="D1101" s="1">
        <v>42047</v>
      </c>
      <c r="E1101" s="1">
        <v>30</v>
      </c>
      <c r="F1101" t="s">
        <v>18</v>
      </c>
      <c r="G1101">
        <v>-54697</v>
      </c>
      <c r="H1101" t="s">
        <v>10</v>
      </c>
    </row>
    <row r="1102" spans="2:8" x14ac:dyDescent="0.25">
      <c r="B1102">
        <v>532</v>
      </c>
      <c r="C1102" t="s">
        <v>72</v>
      </c>
      <c r="D1102" s="1">
        <v>42047</v>
      </c>
      <c r="E1102" s="1">
        <v>30</v>
      </c>
      <c r="F1102" t="s">
        <v>18</v>
      </c>
      <c r="G1102">
        <v>54697</v>
      </c>
      <c r="H1102" t="s">
        <v>9</v>
      </c>
    </row>
    <row r="1103" spans="2:8" x14ac:dyDescent="0.25">
      <c r="B1103">
        <v>532</v>
      </c>
      <c r="C1103" t="s">
        <v>72</v>
      </c>
      <c r="D1103" s="1">
        <v>42047</v>
      </c>
      <c r="E1103" s="1">
        <v>46</v>
      </c>
      <c r="F1103" t="s">
        <v>19</v>
      </c>
      <c r="G1103">
        <v>-451</v>
      </c>
      <c r="H1103" t="s">
        <v>9</v>
      </c>
    </row>
    <row r="1104" spans="2:8" x14ac:dyDescent="0.25">
      <c r="B1104">
        <v>532</v>
      </c>
      <c r="C1104" t="s">
        <v>72</v>
      </c>
      <c r="D1104" s="1">
        <v>42047</v>
      </c>
      <c r="E1104" s="1">
        <v>46</v>
      </c>
      <c r="F1104" t="s">
        <v>19</v>
      </c>
      <c r="G1104">
        <v>451</v>
      </c>
      <c r="H1104" t="s">
        <v>10</v>
      </c>
    </row>
    <row r="1105" spans="2:8" x14ac:dyDescent="0.25">
      <c r="B1105">
        <v>532</v>
      </c>
      <c r="C1105" t="s">
        <v>72</v>
      </c>
      <c r="D1105" s="1">
        <v>42047</v>
      </c>
      <c r="E1105" s="1">
        <v>56</v>
      </c>
      <c r="F1105" t="s">
        <v>22</v>
      </c>
      <c r="G1105">
        <v>-6334</v>
      </c>
      <c r="H1105" t="s">
        <v>9</v>
      </c>
    </row>
    <row r="1106" spans="2:8" x14ac:dyDescent="0.25">
      <c r="B1106">
        <v>532</v>
      </c>
      <c r="C1106" t="s">
        <v>72</v>
      </c>
      <c r="D1106" s="1">
        <v>42047</v>
      </c>
      <c r="E1106" s="1">
        <v>56</v>
      </c>
      <c r="F1106" t="s">
        <v>22</v>
      </c>
      <c r="G1106">
        <v>6334</v>
      </c>
      <c r="H1106" t="s">
        <v>10</v>
      </c>
    </row>
    <row r="1107" spans="2:8" x14ac:dyDescent="0.25">
      <c r="B1107">
        <v>532</v>
      </c>
      <c r="C1107" t="s">
        <v>72</v>
      </c>
      <c r="D1107" s="1">
        <v>42047</v>
      </c>
      <c r="E1107" s="1">
        <v>103</v>
      </c>
      <c r="F1107" t="s">
        <v>27</v>
      </c>
      <c r="G1107">
        <v>-2375</v>
      </c>
      <c r="H1107" t="s">
        <v>9</v>
      </c>
    </row>
    <row r="1108" spans="2:8" x14ac:dyDescent="0.25">
      <c r="B1108">
        <v>532</v>
      </c>
      <c r="C1108" t="s">
        <v>72</v>
      </c>
      <c r="D1108" s="1">
        <v>42047</v>
      </c>
      <c r="E1108" s="1">
        <v>103</v>
      </c>
      <c r="F1108" t="s">
        <v>27</v>
      </c>
      <c r="G1108">
        <v>2375</v>
      </c>
      <c r="H1108" t="s">
        <v>10</v>
      </c>
    </row>
    <row r="1109" spans="2:8" x14ac:dyDescent="0.25">
      <c r="B1109">
        <v>532</v>
      </c>
      <c r="C1109" t="s">
        <v>72</v>
      </c>
      <c r="D1109" s="1">
        <v>42047</v>
      </c>
      <c r="E1109" s="1">
        <v>110</v>
      </c>
      <c r="F1109" t="s">
        <v>29</v>
      </c>
      <c r="G1109">
        <v>-5601</v>
      </c>
      <c r="H1109" t="s">
        <v>9</v>
      </c>
    </row>
    <row r="1110" spans="2:8" x14ac:dyDescent="0.25">
      <c r="B1110">
        <v>532</v>
      </c>
      <c r="C1110" t="s">
        <v>72</v>
      </c>
      <c r="D1110" s="1">
        <v>42047</v>
      </c>
      <c r="E1110" s="1">
        <v>110</v>
      </c>
      <c r="F1110" t="s">
        <v>29</v>
      </c>
      <c r="G1110">
        <v>5601</v>
      </c>
      <c r="H1110" t="s">
        <v>10</v>
      </c>
    </row>
    <row r="1111" spans="2:8" x14ac:dyDescent="0.25">
      <c r="B1111">
        <v>533</v>
      </c>
      <c r="C1111" t="s">
        <v>73</v>
      </c>
      <c r="D1111" s="1">
        <v>42047</v>
      </c>
      <c r="E1111" s="1">
        <v>3</v>
      </c>
      <c r="F1111" t="s">
        <v>11</v>
      </c>
      <c r="G1111">
        <v>-9870</v>
      </c>
      <c r="H1111" t="s">
        <v>9</v>
      </c>
    </row>
    <row r="1112" spans="2:8" x14ac:dyDescent="0.25">
      <c r="B1112">
        <v>533</v>
      </c>
      <c r="C1112" t="s">
        <v>73</v>
      </c>
      <c r="D1112" s="1">
        <v>42047</v>
      </c>
      <c r="E1112" s="1">
        <v>3</v>
      </c>
      <c r="F1112" t="s">
        <v>11</v>
      </c>
      <c r="G1112">
        <v>9870</v>
      </c>
      <c r="H1112" t="s">
        <v>10</v>
      </c>
    </row>
    <row r="1113" spans="2:8" x14ac:dyDescent="0.25">
      <c r="B1113">
        <v>533</v>
      </c>
      <c r="C1113" t="s">
        <v>73</v>
      </c>
      <c r="D1113" s="1">
        <v>42047</v>
      </c>
      <c r="E1113" s="1">
        <v>4</v>
      </c>
      <c r="F1113" t="s">
        <v>12</v>
      </c>
      <c r="G1113">
        <v>-6491</v>
      </c>
      <c r="H1113" t="s">
        <v>9</v>
      </c>
    </row>
    <row r="1114" spans="2:8" x14ac:dyDescent="0.25">
      <c r="B1114">
        <v>533</v>
      </c>
      <c r="C1114" t="s">
        <v>73</v>
      </c>
      <c r="D1114" s="1">
        <v>42047</v>
      </c>
      <c r="E1114" s="1">
        <v>4</v>
      </c>
      <c r="F1114" t="s">
        <v>12</v>
      </c>
      <c r="G1114">
        <v>6491</v>
      </c>
      <c r="H1114" t="s">
        <v>10</v>
      </c>
    </row>
    <row r="1115" spans="2:8" x14ac:dyDescent="0.25">
      <c r="B1115">
        <v>533</v>
      </c>
      <c r="C1115" t="s">
        <v>73</v>
      </c>
      <c r="D1115" s="1">
        <v>42047</v>
      </c>
      <c r="E1115" s="1">
        <v>7</v>
      </c>
      <c r="F1115" t="s">
        <v>13</v>
      </c>
      <c r="G1115">
        <v>-774876</v>
      </c>
      <c r="H1115" t="s">
        <v>9</v>
      </c>
    </row>
    <row r="1116" spans="2:8" x14ac:dyDescent="0.25">
      <c r="B1116">
        <v>533</v>
      </c>
      <c r="C1116" t="s">
        <v>73</v>
      </c>
      <c r="D1116" s="1">
        <v>42047</v>
      </c>
      <c r="E1116" s="1">
        <v>7</v>
      </c>
      <c r="F1116" t="s">
        <v>13</v>
      </c>
      <c r="G1116">
        <v>774876</v>
      </c>
      <c r="H1116" t="s">
        <v>10</v>
      </c>
    </row>
    <row r="1117" spans="2:8" x14ac:dyDescent="0.25">
      <c r="B1117">
        <v>533</v>
      </c>
      <c r="C1117" t="s">
        <v>73</v>
      </c>
      <c r="D1117" s="1">
        <v>42047</v>
      </c>
      <c r="E1117" s="1">
        <v>17</v>
      </c>
      <c r="F1117" t="s">
        <v>15</v>
      </c>
      <c r="G1117">
        <v>-5094</v>
      </c>
      <c r="H1117" t="s">
        <v>9</v>
      </c>
    </row>
    <row r="1118" spans="2:8" x14ac:dyDescent="0.25">
      <c r="B1118">
        <v>533</v>
      </c>
      <c r="C1118" t="s">
        <v>73</v>
      </c>
      <c r="D1118" s="1">
        <v>42047</v>
      </c>
      <c r="E1118" s="1">
        <v>17</v>
      </c>
      <c r="F1118" t="s">
        <v>15</v>
      </c>
      <c r="G1118">
        <v>5094</v>
      </c>
      <c r="H1118" t="s">
        <v>10</v>
      </c>
    </row>
    <row r="1119" spans="2:8" x14ac:dyDescent="0.25">
      <c r="B1119">
        <v>533</v>
      </c>
      <c r="C1119" t="s">
        <v>73</v>
      </c>
      <c r="D1119" s="1">
        <v>42047</v>
      </c>
      <c r="E1119" s="1">
        <v>24</v>
      </c>
      <c r="F1119" t="s">
        <v>16</v>
      </c>
      <c r="G1119">
        <v>-39887</v>
      </c>
      <c r="H1119" t="s">
        <v>9</v>
      </c>
    </row>
    <row r="1120" spans="2:8" x14ac:dyDescent="0.25">
      <c r="B1120">
        <v>533</v>
      </c>
      <c r="C1120" t="s">
        <v>73</v>
      </c>
      <c r="D1120" s="1">
        <v>42047</v>
      </c>
      <c r="E1120" s="1">
        <v>24</v>
      </c>
      <c r="F1120" t="s">
        <v>16</v>
      </c>
      <c r="G1120">
        <v>39887</v>
      </c>
      <c r="H1120" t="s">
        <v>10</v>
      </c>
    </row>
    <row r="1121" spans="2:8" x14ac:dyDescent="0.25">
      <c r="B1121">
        <v>533</v>
      </c>
      <c r="C1121" t="s">
        <v>73</v>
      </c>
      <c r="D1121" s="1">
        <v>42047</v>
      </c>
      <c r="E1121" s="1">
        <v>28</v>
      </c>
      <c r="F1121" t="s">
        <v>17</v>
      </c>
      <c r="G1121">
        <v>-39975</v>
      </c>
      <c r="H1121" t="s">
        <v>9</v>
      </c>
    </row>
    <row r="1122" spans="2:8" x14ac:dyDescent="0.25">
      <c r="B1122">
        <v>533</v>
      </c>
      <c r="C1122" t="s">
        <v>73</v>
      </c>
      <c r="D1122" s="1">
        <v>42047</v>
      </c>
      <c r="E1122" s="1">
        <v>28</v>
      </c>
      <c r="F1122" t="s">
        <v>17</v>
      </c>
      <c r="G1122">
        <v>39975</v>
      </c>
      <c r="H1122" t="s">
        <v>10</v>
      </c>
    </row>
    <row r="1123" spans="2:8" x14ac:dyDescent="0.25">
      <c r="B1123">
        <v>533</v>
      </c>
      <c r="C1123" t="s">
        <v>73</v>
      </c>
      <c r="D1123" s="1">
        <v>42047</v>
      </c>
      <c r="E1123" s="1">
        <v>30</v>
      </c>
      <c r="F1123" t="s">
        <v>18</v>
      </c>
      <c r="G1123">
        <v>-343328</v>
      </c>
      <c r="H1123" t="s">
        <v>10</v>
      </c>
    </row>
    <row r="1124" spans="2:8" x14ac:dyDescent="0.25">
      <c r="B1124">
        <v>533</v>
      </c>
      <c r="C1124" t="s">
        <v>73</v>
      </c>
      <c r="D1124" s="1">
        <v>42047</v>
      </c>
      <c r="E1124" s="1">
        <v>30</v>
      </c>
      <c r="F1124" t="s">
        <v>18</v>
      </c>
      <c r="G1124">
        <v>343328</v>
      </c>
      <c r="H1124" t="s">
        <v>9</v>
      </c>
    </row>
    <row r="1125" spans="2:8" x14ac:dyDescent="0.25">
      <c r="B1125">
        <v>533</v>
      </c>
      <c r="C1125" t="s">
        <v>73</v>
      </c>
      <c r="D1125" s="1">
        <v>42047</v>
      </c>
      <c r="E1125" s="1">
        <v>46</v>
      </c>
      <c r="F1125" t="s">
        <v>19</v>
      </c>
      <c r="G1125">
        <v>-4201</v>
      </c>
      <c r="H1125" t="s">
        <v>9</v>
      </c>
    </row>
    <row r="1126" spans="2:8" x14ac:dyDescent="0.25">
      <c r="B1126">
        <v>533</v>
      </c>
      <c r="C1126" t="s">
        <v>73</v>
      </c>
      <c r="D1126" s="1">
        <v>42047</v>
      </c>
      <c r="E1126" s="1">
        <v>46</v>
      </c>
      <c r="F1126" t="s">
        <v>19</v>
      </c>
      <c r="G1126">
        <v>4201</v>
      </c>
      <c r="H1126" t="s">
        <v>10</v>
      </c>
    </row>
    <row r="1127" spans="2:8" x14ac:dyDescent="0.25">
      <c r="B1127">
        <v>533</v>
      </c>
      <c r="C1127" t="s">
        <v>73</v>
      </c>
      <c r="D1127" s="1">
        <v>42047</v>
      </c>
      <c r="E1127" s="1">
        <v>52</v>
      </c>
      <c r="F1127" t="s">
        <v>21</v>
      </c>
      <c r="G1127">
        <v>-9010</v>
      </c>
      <c r="H1127" t="s">
        <v>9</v>
      </c>
    </row>
    <row r="1128" spans="2:8" x14ac:dyDescent="0.25">
      <c r="B1128">
        <v>533</v>
      </c>
      <c r="C1128" t="s">
        <v>73</v>
      </c>
      <c r="D1128" s="1">
        <v>42047</v>
      </c>
      <c r="E1128" s="1">
        <v>52</v>
      </c>
      <c r="F1128" t="s">
        <v>21</v>
      </c>
      <c r="G1128">
        <v>9010</v>
      </c>
      <c r="H1128" t="s">
        <v>10</v>
      </c>
    </row>
    <row r="1129" spans="2:8" x14ac:dyDescent="0.25">
      <c r="B1129">
        <v>533</v>
      </c>
      <c r="C1129" t="s">
        <v>73</v>
      </c>
      <c r="D1129" s="1">
        <v>42047</v>
      </c>
      <c r="E1129" s="1">
        <v>56</v>
      </c>
      <c r="F1129" t="s">
        <v>22</v>
      </c>
      <c r="G1129">
        <v>-50882</v>
      </c>
      <c r="H1129" t="s">
        <v>9</v>
      </c>
    </row>
    <row r="1130" spans="2:8" x14ac:dyDescent="0.25">
      <c r="B1130">
        <v>533</v>
      </c>
      <c r="C1130" t="s">
        <v>73</v>
      </c>
      <c r="D1130" s="1">
        <v>42047</v>
      </c>
      <c r="E1130" s="1">
        <v>56</v>
      </c>
      <c r="F1130" t="s">
        <v>22</v>
      </c>
      <c r="G1130">
        <v>50882</v>
      </c>
      <c r="H1130" t="s">
        <v>10</v>
      </c>
    </row>
    <row r="1131" spans="2:8" x14ac:dyDescent="0.25">
      <c r="B1131">
        <v>533</v>
      </c>
      <c r="C1131" t="s">
        <v>73</v>
      </c>
      <c r="D1131" s="1">
        <v>42047</v>
      </c>
      <c r="E1131" s="1">
        <v>58</v>
      </c>
      <c r="F1131" t="s">
        <v>23</v>
      </c>
      <c r="G1131">
        <v>-243805</v>
      </c>
      <c r="H1131" t="s">
        <v>9</v>
      </c>
    </row>
    <row r="1132" spans="2:8" x14ac:dyDescent="0.25">
      <c r="B1132">
        <v>533</v>
      </c>
      <c r="C1132" t="s">
        <v>73</v>
      </c>
      <c r="D1132" s="1">
        <v>42047</v>
      </c>
      <c r="E1132" s="1">
        <v>58</v>
      </c>
      <c r="F1132" t="s">
        <v>23</v>
      </c>
      <c r="G1132">
        <v>243805</v>
      </c>
      <c r="H1132" t="s">
        <v>10</v>
      </c>
    </row>
    <row r="1133" spans="2:8" x14ac:dyDescent="0.25">
      <c r="B1133">
        <v>533</v>
      </c>
      <c r="C1133" t="s">
        <v>73</v>
      </c>
      <c r="D1133" s="1">
        <v>42047</v>
      </c>
      <c r="E1133" s="1">
        <v>60</v>
      </c>
      <c r="F1133" t="s">
        <v>24</v>
      </c>
      <c r="G1133">
        <v>-2472</v>
      </c>
      <c r="H1133" t="s">
        <v>9</v>
      </c>
    </row>
    <row r="1134" spans="2:8" x14ac:dyDescent="0.25">
      <c r="B1134">
        <v>533</v>
      </c>
      <c r="C1134" t="s">
        <v>73</v>
      </c>
      <c r="D1134" s="1">
        <v>42047</v>
      </c>
      <c r="E1134" s="1">
        <v>60</v>
      </c>
      <c r="F1134" t="s">
        <v>24</v>
      </c>
      <c r="G1134">
        <v>2472</v>
      </c>
      <c r="H1134" t="s">
        <v>10</v>
      </c>
    </row>
    <row r="1135" spans="2:8" x14ac:dyDescent="0.25">
      <c r="B1135">
        <v>533</v>
      </c>
      <c r="C1135" t="s">
        <v>73</v>
      </c>
      <c r="D1135" s="1">
        <v>42047</v>
      </c>
      <c r="E1135" s="1">
        <v>81</v>
      </c>
      <c r="F1135" t="s">
        <v>25</v>
      </c>
      <c r="G1135">
        <v>-4200</v>
      </c>
      <c r="H1135" t="s">
        <v>9</v>
      </c>
    </row>
    <row r="1136" spans="2:8" x14ac:dyDescent="0.25">
      <c r="B1136">
        <v>533</v>
      </c>
      <c r="C1136" t="s">
        <v>73</v>
      </c>
      <c r="D1136" s="1">
        <v>42047</v>
      </c>
      <c r="E1136" s="1">
        <v>81</v>
      </c>
      <c r="F1136" t="s">
        <v>25</v>
      </c>
      <c r="G1136">
        <v>4200</v>
      </c>
      <c r="H1136" t="s">
        <v>10</v>
      </c>
    </row>
    <row r="1137" spans="2:8" x14ac:dyDescent="0.25">
      <c r="B1137">
        <v>533</v>
      </c>
      <c r="C1137" t="s">
        <v>73</v>
      </c>
      <c r="D1137" s="1">
        <v>42047</v>
      </c>
      <c r="E1137" s="1">
        <v>98</v>
      </c>
      <c r="F1137" t="s">
        <v>26</v>
      </c>
      <c r="G1137">
        <v>-4065</v>
      </c>
      <c r="H1137" t="s">
        <v>9</v>
      </c>
    </row>
    <row r="1138" spans="2:8" x14ac:dyDescent="0.25">
      <c r="B1138">
        <v>533</v>
      </c>
      <c r="C1138" t="s">
        <v>73</v>
      </c>
      <c r="D1138" s="1">
        <v>42047</v>
      </c>
      <c r="E1138" s="1">
        <v>98</v>
      </c>
      <c r="F1138" t="s">
        <v>26</v>
      </c>
      <c r="G1138">
        <v>4065</v>
      </c>
      <c r="H1138" t="s">
        <v>10</v>
      </c>
    </row>
    <row r="1139" spans="2:8" x14ac:dyDescent="0.25">
      <c r="B1139">
        <v>533</v>
      </c>
      <c r="C1139" t="s">
        <v>73</v>
      </c>
      <c r="D1139" s="1">
        <v>42047</v>
      </c>
      <c r="E1139" s="1">
        <v>103</v>
      </c>
      <c r="F1139" t="s">
        <v>27</v>
      </c>
      <c r="G1139">
        <v>-33017</v>
      </c>
      <c r="H1139" t="s">
        <v>9</v>
      </c>
    </row>
    <row r="1140" spans="2:8" x14ac:dyDescent="0.25">
      <c r="B1140">
        <v>533</v>
      </c>
      <c r="C1140" t="s">
        <v>73</v>
      </c>
      <c r="D1140" s="1">
        <v>42047</v>
      </c>
      <c r="E1140" s="1">
        <v>103</v>
      </c>
      <c r="F1140" t="s">
        <v>27</v>
      </c>
      <c r="G1140">
        <v>33017</v>
      </c>
      <c r="H1140" t="s">
        <v>10</v>
      </c>
    </row>
    <row r="1141" spans="2:8" x14ac:dyDescent="0.25">
      <c r="B1141">
        <v>533</v>
      </c>
      <c r="C1141" t="s">
        <v>73</v>
      </c>
      <c r="D1141" s="1">
        <v>42047</v>
      </c>
      <c r="E1141" s="1">
        <v>108</v>
      </c>
      <c r="F1141" t="s">
        <v>28</v>
      </c>
      <c r="G1141">
        <v>-11533</v>
      </c>
      <c r="H1141" t="s">
        <v>9</v>
      </c>
    </row>
    <row r="1142" spans="2:8" x14ac:dyDescent="0.25">
      <c r="B1142">
        <v>533</v>
      </c>
      <c r="C1142" t="s">
        <v>73</v>
      </c>
      <c r="D1142" s="1">
        <v>42047</v>
      </c>
      <c r="E1142" s="1">
        <v>108</v>
      </c>
      <c r="F1142" t="s">
        <v>28</v>
      </c>
      <c r="G1142">
        <v>11533</v>
      </c>
      <c r="H1142" t="s">
        <v>10</v>
      </c>
    </row>
    <row r="1143" spans="2:8" x14ac:dyDescent="0.25">
      <c r="B1143">
        <v>533</v>
      </c>
      <c r="C1143" t="s">
        <v>73</v>
      </c>
      <c r="D1143" s="1">
        <v>42047</v>
      </c>
      <c r="E1143" s="1">
        <v>110</v>
      </c>
      <c r="F1143" t="s">
        <v>29</v>
      </c>
      <c r="G1143">
        <v>-12311</v>
      </c>
      <c r="H1143" t="s">
        <v>9</v>
      </c>
    </row>
    <row r="1144" spans="2:8" x14ac:dyDescent="0.25">
      <c r="B1144">
        <v>533</v>
      </c>
      <c r="C1144" t="s">
        <v>73</v>
      </c>
      <c r="D1144" s="1">
        <v>42047</v>
      </c>
      <c r="E1144" s="1">
        <v>110</v>
      </c>
      <c r="F1144" t="s">
        <v>29</v>
      </c>
      <c r="G1144">
        <v>12311</v>
      </c>
      <c r="H1144" t="s">
        <v>10</v>
      </c>
    </row>
    <row r="1145" spans="2:8" x14ac:dyDescent="0.25">
      <c r="B1145">
        <v>534</v>
      </c>
      <c r="C1145" t="s">
        <v>74</v>
      </c>
      <c r="D1145" s="1">
        <v>42047</v>
      </c>
      <c r="E1145" s="1">
        <v>4</v>
      </c>
      <c r="F1145" t="s">
        <v>12</v>
      </c>
      <c r="G1145">
        <v>-18129</v>
      </c>
      <c r="H1145" t="s">
        <v>9</v>
      </c>
    </row>
    <row r="1146" spans="2:8" x14ac:dyDescent="0.25">
      <c r="B1146">
        <v>534</v>
      </c>
      <c r="C1146" t="s">
        <v>74</v>
      </c>
      <c r="D1146" s="1">
        <v>42047</v>
      </c>
      <c r="E1146" s="1">
        <v>4</v>
      </c>
      <c r="F1146" t="s">
        <v>12</v>
      </c>
      <c r="G1146">
        <v>18129</v>
      </c>
      <c r="H1146" t="s">
        <v>10</v>
      </c>
    </row>
    <row r="1147" spans="2:8" x14ac:dyDescent="0.25">
      <c r="B1147">
        <v>534</v>
      </c>
      <c r="C1147" t="s">
        <v>74</v>
      </c>
      <c r="D1147" s="1">
        <v>42047</v>
      </c>
      <c r="E1147" s="1">
        <v>7</v>
      </c>
      <c r="F1147" t="s">
        <v>13</v>
      </c>
      <c r="G1147">
        <v>-338245</v>
      </c>
      <c r="H1147" t="s">
        <v>9</v>
      </c>
    </row>
    <row r="1148" spans="2:8" x14ac:dyDescent="0.25">
      <c r="B1148">
        <v>534</v>
      </c>
      <c r="C1148" t="s">
        <v>74</v>
      </c>
      <c r="D1148" s="1">
        <v>42047</v>
      </c>
      <c r="E1148" s="1">
        <v>7</v>
      </c>
      <c r="F1148" t="s">
        <v>13</v>
      </c>
      <c r="G1148">
        <v>338245</v>
      </c>
      <c r="H1148" t="s">
        <v>10</v>
      </c>
    </row>
    <row r="1149" spans="2:8" x14ac:dyDescent="0.25">
      <c r="B1149">
        <v>534</v>
      </c>
      <c r="C1149" t="s">
        <v>74</v>
      </c>
      <c r="D1149" s="1">
        <v>42047</v>
      </c>
      <c r="E1149" s="1">
        <v>17</v>
      </c>
      <c r="F1149" t="s">
        <v>15</v>
      </c>
      <c r="G1149">
        <v>-3458</v>
      </c>
      <c r="H1149" t="s">
        <v>9</v>
      </c>
    </row>
    <row r="1150" spans="2:8" x14ac:dyDescent="0.25">
      <c r="B1150">
        <v>534</v>
      </c>
      <c r="C1150" t="s">
        <v>74</v>
      </c>
      <c r="D1150" s="1">
        <v>42047</v>
      </c>
      <c r="E1150" s="1">
        <v>17</v>
      </c>
      <c r="F1150" t="s">
        <v>15</v>
      </c>
      <c r="G1150">
        <v>3458</v>
      </c>
      <c r="H1150" t="s">
        <v>10</v>
      </c>
    </row>
    <row r="1151" spans="2:8" x14ac:dyDescent="0.25">
      <c r="B1151">
        <v>534</v>
      </c>
      <c r="C1151" t="s">
        <v>74</v>
      </c>
      <c r="D1151" s="1">
        <v>42047</v>
      </c>
      <c r="E1151" s="1">
        <v>24</v>
      </c>
      <c r="F1151" t="s">
        <v>16</v>
      </c>
      <c r="G1151">
        <v>-19586</v>
      </c>
      <c r="H1151" t="s">
        <v>9</v>
      </c>
    </row>
    <row r="1152" spans="2:8" x14ac:dyDescent="0.25">
      <c r="B1152">
        <v>534</v>
      </c>
      <c r="C1152" t="s">
        <v>74</v>
      </c>
      <c r="D1152" s="1">
        <v>42047</v>
      </c>
      <c r="E1152" s="1">
        <v>24</v>
      </c>
      <c r="F1152" t="s">
        <v>16</v>
      </c>
      <c r="G1152">
        <v>19586</v>
      </c>
      <c r="H1152" t="s">
        <v>10</v>
      </c>
    </row>
    <row r="1153" spans="2:8" x14ac:dyDescent="0.25">
      <c r="B1153">
        <v>534</v>
      </c>
      <c r="C1153" t="s">
        <v>74</v>
      </c>
      <c r="D1153" s="1">
        <v>42047</v>
      </c>
      <c r="E1153" s="1">
        <v>28</v>
      </c>
      <c r="F1153" t="s">
        <v>17</v>
      </c>
      <c r="G1153">
        <v>-8649</v>
      </c>
      <c r="H1153" t="s">
        <v>9</v>
      </c>
    </row>
    <row r="1154" spans="2:8" x14ac:dyDescent="0.25">
      <c r="B1154">
        <v>534</v>
      </c>
      <c r="C1154" t="s">
        <v>74</v>
      </c>
      <c r="D1154" s="1">
        <v>42047</v>
      </c>
      <c r="E1154" s="1">
        <v>28</v>
      </c>
      <c r="F1154" t="s">
        <v>17</v>
      </c>
      <c r="G1154">
        <v>8649</v>
      </c>
      <c r="H1154" t="s">
        <v>10</v>
      </c>
    </row>
    <row r="1155" spans="2:8" x14ac:dyDescent="0.25">
      <c r="B1155">
        <v>534</v>
      </c>
      <c r="C1155" t="s">
        <v>74</v>
      </c>
      <c r="D1155" s="1">
        <v>42047</v>
      </c>
      <c r="E1155" s="1">
        <v>30</v>
      </c>
      <c r="F1155" t="s">
        <v>18</v>
      </c>
      <c r="G1155">
        <v>-164349</v>
      </c>
      <c r="H1155" t="s">
        <v>10</v>
      </c>
    </row>
    <row r="1156" spans="2:8" x14ac:dyDescent="0.25">
      <c r="B1156">
        <v>534</v>
      </c>
      <c r="C1156" t="s">
        <v>74</v>
      </c>
      <c r="D1156" s="1">
        <v>42047</v>
      </c>
      <c r="E1156" s="1">
        <v>30</v>
      </c>
      <c r="F1156" t="s">
        <v>18</v>
      </c>
      <c r="G1156">
        <v>164349</v>
      </c>
      <c r="H1156" t="s">
        <v>9</v>
      </c>
    </row>
    <row r="1157" spans="2:8" x14ac:dyDescent="0.25">
      <c r="B1157">
        <v>534</v>
      </c>
      <c r="C1157" t="s">
        <v>74</v>
      </c>
      <c r="D1157" s="1">
        <v>42047</v>
      </c>
      <c r="E1157" s="1">
        <v>46</v>
      </c>
      <c r="F1157" t="s">
        <v>19</v>
      </c>
      <c r="G1157">
        <v>-3075</v>
      </c>
      <c r="H1157" t="s">
        <v>9</v>
      </c>
    </row>
    <row r="1158" spans="2:8" x14ac:dyDescent="0.25">
      <c r="B1158">
        <v>534</v>
      </c>
      <c r="C1158" t="s">
        <v>74</v>
      </c>
      <c r="D1158" s="1">
        <v>42047</v>
      </c>
      <c r="E1158" s="1">
        <v>46</v>
      </c>
      <c r="F1158" t="s">
        <v>19</v>
      </c>
      <c r="G1158">
        <v>3075</v>
      </c>
      <c r="H1158" t="s">
        <v>10</v>
      </c>
    </row>
    <row r="1159" spans="2:8" x14ac:dyDescent="0.25">
      <c r="B1159">
        <v>534</v>
      </c>
      <c r="C1159" t="s">
        <v>74</v>
      </c>
      <c r="D1159" s="1">
        <v>42047</v>
      </c>
      <c r="E1159" s="1">
        <v>52</v>
      </c>
      <c r="F1159" t="s">
        <v>21</v>
      </c>
      <c r="G1159">
        <v>-6700</v>
      </c>
      <c r="H1159" t="s">
        <v>9</v>
      </c>
    </row>
    <row r="1160" spans="2:8" x14ac:dyDescent="0.25">
      <c r="B1160">
        <v>534</v>
      </c>
      <c r="C1160" t="s">
        <v>74</v>
      </c>
      <c r="D1160" s="1">
        <v>42047</v>
      </c>
      <c r="E1160" s="1">
        <v>52</v>
      </c>
      <c r="F1160" t="s">
        <v>21</v>
      </c>
      <c r="G1160">
        <v>6700</v>
      </c>
      <c r="H1160" t="s">
        <v>10</v>
      </c>
    </row>
    <row r="1161" spans="2:8" x14ac:dyDescent="0.25">
      <c r="B1161">
        <v>534</v>
      </c>
      <c r="C1161" t="s">
        <v>74</v>
      </c>
      <c r="D1161" s="1">
        <v>42047</v>
      </c>
      <c r="E1161" s="1">
        <v>56</v>
      </c>
      <c r="F1161" t="s">
        <v>22</v>
      </c>
      <c r="G1161">
        <v>-49193</v>
      </c>
      <c r="H1161" t="s">
        <v>9</v>
      </c>
    </row>
    <row r="1162" spans="2:8" x14ac:dyDescent="0.25">
      <c r="B1162">
        <v>534</v>
      </c>
      <c r="C1162" t="s">
        <v>74</v>
      </c>
      <c r="D1162" s="1">
        <v>42047</v>
      </c>
      <c r="E1162" s="1">
        <v>56</v>
      </c>
      <c r="F1162" t="s">
        <v>22</v>
      </c>
      <c r="G1162">
        <v>49193</v>
      </c>
      <c r="H1162" t="s">
        <v>10</v>
      </c>
    </row>
    <row r="1163" spans="2:8" x14ac:dyDescent="0.25">
      <c r="B1163">
        <v>534</v>
      </c>
      <c r="C1163" t="s">
        <v>74</v>
      </c>
      <c r="D1163" s="1">
        <v>42047</v>
      </c>
      <c r="E1163" s="1">
        <v>58</v>
      </c>
      <c r="F1163" t="s">
        <v>23</v>
      </c>
      <c r="G1163">
        <v>-22672</v>
      </c>
      <c r="H1163" t="s">
        <v>9</v>
      </c>
    </row>
    <row r="1164" spans="2:8" x14ac:dyDescent="0.25">
      <c r="B1164">
        <v>534</v>
      </c>
      <c r="C1164" t="s">
        <v>74</v>
      </c>
      <c r="D1164" s="1">
        <v>42047</v>
      </c>
      <c r="E1164" s="1">
        <v>58</v>
      </c>
      <c r="F1164" t="s">
        <v>23</v>
      </c>
      <c r="G1164">
        <v>22672</v>
      </c>
      <c r="H1164" t="s">
        <v>10</v>
      </c>
    </row>
    <row r="1165" spans="2:8" x14ac:dyDescent="0.25">
      <c r="B1165">
        <v>534</v>
      </c>
      <c r="C1165" t="s">
        <v>74</v>
      </c>
      <c r="D1165" s="1">
        <v>42047</v>
      </c>
      <c r="E1165" s="1">
        <v>60</v>
      </c>
      <c r="F1165" t="s">
        <v>24</v>
      </c>
      <c r="G1165">
        <v>-285</v>
      </c>
      <c r="H1165" t="s">
        <v>9</v>
      </c>
    </row>
    <row r="1166" spans="2:8" x14ac:dyDescent="0.25">
      <c r="B1166">
        <v>534</v>
      </c>
      <c r="C1166" t="s">
        <v>74</v>
      </c>
      <c r="D1166" s="1">
        <v>42047</v>
      </c>
      <c r="E1166" s="1">
        <v>60</v>
      </c>
      <c r="F1166" t="s">
        <v>24</v>
      </c>
      <c r="G1166">
        <v>285</v>
      </c>
      <c r="H1166" t="s">
        <v>10</v>
      </c>
    </row>
    <row r="1167" spans="2:8" x14ac:dyDescent="0.25">
      <c r="B1167">
        <v>534</v>
      </c>
      <c r="C1167" t="s">
        <v>74</v>
      </c>
      <c r="D1167" s="1">
        <v>42047</v>
      </c>
      <c r="E1167" s="1">
        <v>81</v>
      </c>
      <c r="F1167" t="s">
        <v>25</v>
      </c>
      <c r="G1167">
        <v>-1400</v>
      </c>
      <c r="H1167" t="s">
        <v>9</v>
      </c>
    </row>
    <row r="1168" spans="2:8" x14ac:dyDescent="0.25">
      <c r="B1168">
        <v>534</v>
      </c>
      <c r="C1168" t="s">
        <v>74</v>
      </c>
      <c r="D1168" s="1">
        <v>42047</v>
      </c>
      <c r="E1168" s="1">
        <v>81</v>
      </c>
      <c r="F1168" t="s">
        <v>25</v>
      </c>
      <c r="G1168">
        <v>1400</v>
      </c>
      <c r="H1168" t="s">
        <v>10</v>
      </c>
    </row>
    <row r="1169" spans="2:8" x14ac:dyDescent="0.25">
      <c r="B1169">
        <v>534</v>
      </c>
      <c r="C1169" t="s">
        <v>74</v>
      </c>
      <c r="D1169" s="1">
        <v>42047</v>
      </c>
      <c r="E1169" s="1">
        <v>98</v>
      </c>
      <c r="F1169" t="s">
        <v>26</v>
      </c>
      <c r="G1169">
        <v>-5167</v>
      </c>
      <c r="H1169" t="s">
        <v>9</v>
      </c>
    </row>
    <row r="1170" spans="2:8" x14ac:dyDescent="0.25">
      <c r="B1170">
        <v>534</v>
      </c>
      <c r="C1170" t="s">
        <v>74</v>
      </c>
      <c r="D1170" s="1">
        <v>42047</v>
      </c>
      <c r="E1170" s="1">
        <v>98</v>
      </c>
      <c r="F1170" t="s">
        <v>26</v>
      </c>
      <c r="G1170">
        <v>5167</v>
      </c>
      <c r="H1170" t="s">
        <v>10</v>
      </c>
    </row>
    <row r="1171" spans="2:8" x14ac:dyDescent="0.25">
      <c r="B1171">
        <v>534</v>
      </c>
      <c r="C1171" t="s">
        <v>74</v>
      </c>
      <c r="D1171" s="1">
        <v>42047</v>
      </c>
      <c r="E1171" s="1">
        <v>103</v>
      </c>
      <c r="F1171" t="s">
        <v>27</v>
      </c>
      <c r="G1171">
        <v>-23166</v>
      </c>
      <c r="H1171" t="s">
        <v>9</v>
      </c>
    </row>
    <row r="1172" spans="2:8" x14ac:dyDescent="0.25">
      <c r="B1172">
        <v>534</v>
      </c>
      <c r="C1172" t="s">
        <v>74</v>
      </c>
      <c r="D1172" s="1">
        <v>42047</v>
      </c>
      <c r="E1172" s="1">
        <v>103</v>
      </c>
      <c r="F1172" t="s">
        <v>27</v>
      </c>
      <c r="G1172">
        <v>23166</v>
      </c>
      <c r="H1172" t="s">
        <v>10</v>
      </c>
    </row>
    <row r="1173" spans="2:8" x14ac:dyDescent="0.25">
      <c r="B1173">
        <v>534</v>
      </c>
      <c r="C1173" t="s">
        <v>74</v>
      </c>
      <c r="D1173" s="1">
        <v>42047</v>
      </c>
      <c r="E1173" s="1">
        <v>108</v>
      </c>
      <c r="F1173" t="s">
        <v>28</v>
      </c>
      <c r="G1173">
        <v>-33441</v>
      </c>
      <c r="H1173" t="s">
        <v>9</v>
      </c>
    </row>
    <row r="1174" spans="2:8" x14ac:dyDescent="0.25">
      <c r="B1174">
        <v>534</v>
      </c>
      <c r="C1174" t="s">
        <v>74</v>
      </c>
      <c r="D1174" s="1">
        <v>42047</v>
      </c>
      <c r="E1174" s="1">
        <v>108</v>
      </c>
      <c r="F1174" t="s">
        <v>28</v>
      </c>
      <c r="G1174">
        <v>33441</v>
      </c>
      <c r="H1174" t="s">
        <v>10</v>
      </c>
    </row>
    <row r="1175" spans="2:8" x14ac:dyDescent="0.25">
      <c r="B1175">
        <v>534</v>
      </c>
      <c r="C1175" t="s">
        <v>74</v>
      </c>
      <c r="D1175" s="1">
        <v>42047</v>
      </c>
      <c r="E1175" s="1">
        <v>110</v>
      </c>
      <c r="F1175" t="s">
        <v>29</v>
      </c>
      <c r="G1175">
        <v>-9112</v>
      </c>
      <c r="H1175" t="s">
        <v>9</v>
      </c>
    </row>
    <row r="1176" spans="2:8" x14ac:dyDescent="0.25">
      <c r="B1176">
        <v>534</v>
      </c>
      <c r="C1176" t="s">
        <v>74</v>
      </c>
      <c r="D1176" s="1">
        <v>42047</v>
      </c>
      <c r="E1176" s="1">
        <v>110</v>
      </c>
      <c r="F1176" t="s">
        <v>29</v>
      </c>
      <c r="G1176">
        <v>9112</v>
      </c>
      <c r="H1176" t="s">
        <v>10</v>
      </c>
    </row>
    <row r="1177" spans="2:8" x14ac:dyDescent="0.25">
      <c r="B1177">
        <v>553</v>
      </c>
      <c r="C1177" t="s">
        <v>75</v>
      </c>
      <c r="D1177" s="1">
        <v>42047</v>
      </c>
      <c r="E1177" s="1">
        <v>4</v>
      </c>
      <c r="F1177" t="s">
        <v>12</v>
      </c>
      <c r="G1177">
        <v>-32400</v>
      </c>
      <c r="H1177" t="s">
        <v>9</v>
      </c>
    </row>
    <row r="1178" spans="2:8" x14ac:dyDescent="0.25">
      <c r="B1178">
        <v>553</v>
      </c>
      <c r="C1178" t="s">
        <v>75</v>
      </c>
      <c r="D1178" s="1">
        <v>42047</v>
      </c>
      <c r="E1178" s="1">
        <v>4</v>
      </c>
      <c r="F1178" t="s">
        <v>12</v>
      </c>
      <c r="G1178">
        <v>32400</v>
      </c>
      <c r="H1178" t="s">
        <v>10</v>
      </c>
    </row>
    <row r="1179" spans="2:8" x14ac:dyDescent="0.25">
      <c r="B1179">
        <v>553</v>
      </c>
      <c r="C1179" t="s">
        <v>75</v>
      </c>
      <c r="D1179" s="1">
        <v>42047</v>
      </c>
      <c r="E1179" s="1">
        <v>7</v>
      </c>
      <c r="F1179" t="s">
        <v>13</v>
      </c>
      <c r="G1179">
        <v>-349608</v>
      </c>
      <c r="H1179" t="s">
        <v>9</v>
      </c>
    </row>
    <row r="1180" spans="2:8" x14ac:dyDescent="0.25">
      <c r="B1180">
        <v>553</v>
      </c>
      <c r="C1180" t="s">
        <v>75</v>
      </c>
      <c r="D1180" s="1">
        <v>42047</v>
      </c>
      <c r="E1180" s="1">
        <v>7</v>
      </c>
      <c r="F1180" t="s">
        <v>13</v>
      </c>
      <c r="G1180">
        <v>349608</v>
      </c>
      <c r="H1180" t="s">
        <v>10</v>
      </c>
    </row>
    <row r="1181" spans="2:8" x14ac:dyDescent="0.25">
      <c r="B1181">
        <v>553</v>
      </c>
      <c r="C1181" t="s">
        <v>75</v>
      </c>
      <c r="D1181" s="1">
        <v>42047</v>
      </c>
      <c r="E1181" s="1">
        <v>17</v>
      </c>
      <c r="F1181" t="s">
        <v>15</v>
      </c>
      <c r="G1181">
        <v>-4146</v>
      </c>
      <c r="H1181" t="s">
        <v>9</v>
      </c>
    </row>
    <row r="1182" spans="2:8" x14ac:dyDescent="0.25">
      <c r="B1182">
        <v>553</v>
      </c>
      <c r="C1182" t="s">
        <v>75</v>
      </c>
      <c r="D1182" s="1">
        <v>42047</v>
      </c>
      <c r="E1182" s="1">
        <v>17</v>
      </c>
      <c r="F1182" t="s">
        <v>15</v>
      </c>
      <c r="G1182">
        <v>4146</v>
      </c>
      <c r="H1182" t="s">
        <v>10</v>
      </c>
    </row>
    <row r="1183" spans="2:8" x14ac:dyDescent="0.25">
      <c r="B1183">
        <v>553</v>
      </c>
      <c r="C1183" t="s">
        <v>75</v>
      </c>
      <c r="D1183" s="1">
        <v>42047</v>
      </c>
      <c r="E1183" s="1">
        <v>24</v>
      </c>
      <c r="F1183" t="s">
        <v>16</v>
      </c>
      <c r="G1183">
        <v>-9134</v>
      </c>
      <c r="H1183" t="s">
        <v>9</v>
      </c>
    </row>
    <row r="1184" spans="2:8" x14ac:dyDescent="0.25">
      <c r="B1184">
        <v>553</v>
      </c>
      <c r="C1184" t="s">
        <v>75</v>
      </c>
      <c r="D1184" s="1">
        <v>42047</v>
      </c>
      <c r="E1184" s="1">
        <v>24</v>
      </c>
      <c r="F1184" t="s">
        <v>16</v>
      </c>
      <c r="G1184">
        <v>9134</v>
      </c>
      <c r="H1184" t="s">
        <v>10</v>
      </c>
    </row>
    <row r="1185" spans="2:8" x14ac:dyDescent="0.25">
      <c r="B1185">
        <v>553</v>
      </c>
      <c r="C1185" t="s">
        <v>75</v>
      </c>
      <c r="D1185" s="1">
        <v>42047</v>
      </c>
      <c r="E1185" s="1">
        <v>28</v>
      </c>
      <c r="F1185" t="s">
        <v>17</v>
      </c>
      <c r="G1185">
        <v>-8143</v>
      </c>
      <c r="H1185" t="s">
        <v>9</v>
      </c>
    </row>
    <row r="1186" spans="2:8" x14ac:dyDescent="0.25">
      <c r="B1186">
        <v>553</v>
      </c>
      <c r="C1186" t="s">
        <v>75</v>
      </c>
      <c r="D1186" s="1">
        <v>42047</v>
      </c>
      <c r="E1186" s="1">
        <v>28</v>
      </c>
      <c r="F1186" t="s">
        <v>17</v>
      </c>
      <c r="G1186">
        <v>8143</v>
      </c>
      <c r="H1186" t="s">
        <v>10</v>
      </c>
    </row>
    <row r="1187" spans="2:8" x14ac:dyDescent="0.25">
      <c r="B1187">
        <v>553</v>
      </c>
      <c r="C1187" t="s">
        <v>75</v>
      </c>
      <c r="D1187" s="1">
        <v>42047</v>
      </c>
      <c r="E1187" s="1">
        <v>30</v>
      </c>
      <c r="F1187" t="s">
        <v>18</v>
      </c>
      <c r="G1187">
        <v>-174631</v>
      </c>
      <c r="H1187" t="s">
        <v>10</v>
      </c>
    </row>
    <row r="1188" spans="2:8" x14ac:dyDescent="0.25">
      <c r="B1188">
        <v>553</v>
      </c>
      <c r="C1188" t="s">
        <v>75</v>
      </c>
      <c r="D1188" s="1">
        <v>42047</v>
      </c>
      <c r="E1188" s="1">
        <v>30</v>
      </c>
      <c r="F1188" t="s">
        <v>18</v>
      </c>
      <c r="G1188">
        <v>174631</v>
      </c>
      <c r="H1188" t="s">
        <v>9</v>
      </c>
    </row>
    <row r="1189" spans="2:8" x14ac:dyDescent="0.25">
      <c r="B1189">
        <v>553</v>
      </c>
      <c r="C1189" t="s">
        <v>75</v>
      </c>
      <c r="D1189" s="1">
        <v>42047</v>
      </c>
      <c r="E1189" s="1">
        <v>46</v>
      </c>
      <c r="F1189" t="s">
        <v>19</v>
      </c>
      <c r="G1189">
        <v>-6714</v>
      </c>
      <c r="H1189" t="s">
        <v>9</v>
      </c>
    </row>
    <row r="1190" spans="2:8" x14ac:dyDescent="0.25">
      <c r="B1190">
        <v>553</v>
      </c>
      <c r="C1190" t="s">
        <v>75</v>
      </c>
      <c r="D1190" s="1">
        <v>42047</v>
      </c>
      <c r="E1190" s="1">
        <v>46</v>
      </c>
      <c r="F1190" t="s">
        <v>19</v>
      </c>
      <c r="G1190">
        <v>6714</v>
      </c>
      <c r="H1190" t="s">
        <v>10</v>
      </c>
    </row>
    <row r="1191" spans="2:8" x14ac:dyDescent="0.25">
      <c r="B1191">
        <v>553</v>
      </c>
      <c r="C1191" t="s">
        <v>75</v>
      </c>
      <c r="D1191" s="1">
        <v>42047</v>
      </c>
      <c r="E1191" s="1">
        <v>52</v>
      </c>
      <c r="F1191" t="s">
        <v>21</v>
      </c>
      <c r="G1191">
        <v>-35216</v>
      </c>
      <c r="H1191" t="s">
        <v>9</v>
      </c>
    </row>
    <row r="1192" spans="2:8" x14ac:dyDescent="0.25">
      <c r="B1192">
        <v>553</v>
      </c>
      <c r="C1192" t="s">
        <v>75</v>
      </c>
      <c r="D1192" s="1">
        <v>42047</v>
      </c>
      <c r="E1192" s="1">
        <v>52</v>
      </c>
      <c r="F1192" t="s">
        <v>21</v>
      </c>
      <c r="G1192">
        <v>35216</v>
      </c>
      <c r="H1192" t="s">
        <v>10</v>
      </c>
    </row>
    <row r="1193" spans="2:8" x14ac:dyDescent="0.25">
      <c r="B1193">
        <v>553</v>
      </c>
      <c r="C1193" t="s">
        <v>75</v>
      </c>
      <c r="D1193" s="1">
        <v>42047</v>
      </c>
      <c r="E1193" s="1">
        <v>56</v>
      </c>
      <c r="F1193" t="s">
        <v>22</v>
      </c>
      <c r="G1193">
        <v>-52020</v>
      </c>
      <c r="H1193" t="s">
        <v>9</v>
      </c>
    </row>
    <row r="1194" spans="2:8" x14ac:dyDescent="0.25">
      <c r="B1194">
        <v>553</v>
      </c>
      <c r="C1194" t="s">
        <v>75</v>
      </c>
      <c r="D1194" s="1">
        <v>42047</v>
      </c>
      <c r="E1194" s="1">
        <v>56</v>
      </c>
      <c r="F1194" t="s">
        <v>22</v>
      </c>
      <c r="G1194">
        <v>52020</v>
      </c>
      <c r="H1194" t="s">
        <v>10</v>
      </c>
    </row>
    <row r="1195" spans="2:8" x14ac:dyDescent="0.25">
      <c r="B1195">
        <v>553</v>
      </c>
      <c r="C1195" t="s">
        <v>75</v>
      </c>
      <c r="D1195" s="1">
        <v>42047</v>
      </c>
      <c r="E1195" s="1">
        <v>58</v>
      </c>
      <c r="F1195" t="s">
        <v>23</v>
      </c>
      <c r="G1195">
        <v>-415283</v>
      </c>
      <c r="H1195" t="s">
        <v>9</v>
      </c>
    </row>
    <row r="1196" spans="2:8" x14ac:dyDescent="0.25">
      <c r="B1196">
        <v>553</v>
      </c>
      <c r="C1196" t="s">
        <v>75</v>
      </c>
      <c r="D1196" s="1">
        <v>42047</v>
      </c>
      <c r="E1196" s="1">
        <v>58</v>
      </c>
      <c r="F1196" t="s">
        <v>23</v>
      </c>
      <c r="G1196">
        <v>415283</v>
      </c>
      <c r="H1196" t="s">
        <v>10</v>
      </c>
    </row>
    <row r="1197" spans="2:8" x14ac:dyDescent="0.25">
      <c r="B1197">
        <v>553</v>
      </c>
      <c r="C1197" t="s">
        <v>75</v>
      </c>
      <c r="D1197" s="1">
        <v>42047</v>
      </c>
      <c r="E1197" s="1">
        <v>60</v>
      </c>
      <c r="F1197" t="s">
        <v>24</v>
      </c>
      <c r="G1197">
        <v>-3420</v>
      </c>
      <c r="H1197" t="s">
        <v>9</v>
      </c>
    </row>
    <row r="1198" spans="2:8" x14ac:dyDescent="0.25">
      <c r="B1198">
        <v>553</v>
      </c>
      <c r="C1198" t="s">
        <v>75</v>
      </c>
      <c r="D1198" s="1">
        <v>42047</v>
      </c>
      <c r="E1198" s="1">
        <v>60</v>
      </c>
      <c r="F1198" t="s">
        <v>24</v>
      </c>
      <c r="G1198">
        <v>3420</v>
      </c>
      <c r="H1198" t="s">
        <v>10</v>
      </c>
    </row>
    <row r="1199" spans="2:8" x14ac:dyDescent="0.25">
      <c r="B1199">
        <v>553</v>
      </c>
      <c r="C1199" t="s">
        <v>75</v>
      </c>
      <c r="D1199" s="1">
        <v>42047</v>
      </c>
      <c r="E1199" s="1">
        <v>81</v>
      </c>
      <c r="F1199" t="s">
        <v>25</v>
      </c>
      <c r="G1199">
        <v>-4200</v>
      </c>
      <c r="H1199" t="s">
        <v>9</v>
      </c>
    </row>
    <row r="1200" spans="2:8" x14ac:dyDescent="0.25">
      <c r="B1200">
        <v>553</v>
      </c>
      <c r="C1200" t="s">
        <v>75</v>
      </c>
      <c r="D1200" s="1">
        <v>42047</v>
      </c>
      <c r="E1200" s="1">
        <v>81</v>
      </c>
      <c r="F1200" t="s">
        <v>25</v>
      </c>
      <c r="G1200">
        <v>4200</v>
      </c>
      <c r="H1200" t="s">
        <v>10</v>
      </c>
    </row>
    <row r="1201" spans="2:8" x14ac:dyDescent="0.25">
      <c r="B1201">
        <v>553</v>
      </c>
      <c r="C1201" t="s">
        <v>75</v>
      </c>
      <c r="D1201" s="1">
        <v>42047</v>
      </c>
      <c r="E1201" s="1">
        <v>103</v>
      </c>
      <c r="F1201" t="s">
        <v>27</v>
      </c>
      <c r="G1201">
        <v>-81670</v>
      </c>
      <c r="H1201" t="s">
        <v>9</v>
      </c>
    </row>
    <row r="1202" spans="2:8" x14ac:dyDescent="0.25">
      <c r="B1202">
        <v>553</v>
      </c>
      <c r="C1202" t="s">
        <v>75</v>
      </c>
      <c r="D1202" s="1">
        <v>42047</v>
      </c>
      <c r="E1202" s="1">
        <v>103</v>
      </c>
      <c r="F1202" t="s">
        <v>27</v>
      </c>
      <c r="G1202">
        <v>81670</v>
      </c>
      <c r="H1202" t="s">
        <v>10</v>
      </c>
    </row>
    <row r="1203" spans="2:8" x14ac:dyDescent="0.25">
      <c r="B1203">
        <v>553</v>
      </c>
      <c r="C1203" t="s">
        <v>75</v>
      </c>
      <c r="D1203" s="1">
        <v>42047</v>
      </c>
      <c r="E1203" s="1">
        <v>108</v>
      </c>
      <c r="F1203" t="s">
        <v>28</v>
      </c>
      <c r="G1203">
        <v>-64427</v>
      </c>
      <c r="H1203" t="s">
        <v>9</v>
      </c>
    </row>
    <row r="1204" spans="2:8" x14ac:dyDescent="0.25">
      <c r="B1204">
        <v>553</v>
      </c>
      <c r="C1204" t="s">
        <v>75</v>
      </c>
      <c r="D1204" s="1">
        <v>42047</v>
      </c>
      <c r="E1204" s="1">
        <v>108</v>
      </c>
      <c r="F1204" t="s">
        <v>28</v>
      </c>
      <c r="G1204">
        <v>64427</v>
      </c>
      <c r="H1204" t="s">
        <v>10</v>
      </c>
    </row>
    <row r="1205" spans="2:8" x14ac:dyDescent="0.25">
      <c r="B1205">
        <v>553</v>
      </c>
      <c r="C1205" t="s">
        <v>75</v>
      </c>
      <c r="D1205" s="1">
        <v>42047</v>
      </c>
      <c r="E1205" s="1">
        <v>110</v>
      </c>
      <c r="F1205" t="s">
        <v>29</v>
      </c>
      <c r="G1205">
        <v>-12477</v>
      </c>
      <c r="H1205" t="s">
        <v>9</v>
      </c>
    </row>
    <row r="1206" spans="2:8" x14ac:dyDescent="0.25">
      <c r="B1206">
        <v>553</v>
      </c>
      <c r="C1206" t="s">
        <v>75</v>
      </c>
      <c r="D1206" s="1">
        <v>42047</v>
      </c>
      <c r="E1206" s="1">
        <v>110</v>
      </c>
      <c r="F1206" t="s">
        <v>29</v>
      </c>
      <c r="G1206">
        <v>12477</v>
      </c>
      <c r="H1206" t="s">
        <v>10</v>
      </c>
    </row>
    <row r="1207" spans="2:8" x14ac:dyDescent="0.25">
      <c r="B1207">
        <v>564</v>
      </c>
      <c r="C1207" t="s">
        <v>76</v>
      </c>
      <c r="D1207" s="1">
        <v>42047</v>
      </c>
      <c r="E1207" s="1">
        <v>4</v>
      </c>
      <c r="F1207" t="s">
        <v>12</v>
      </c>
      <c r="G1207">
        <v>-5387</v>
      </c>
      <c r="H1207" t="s">
        <v>9</v>
      </c>
    </row>
    <row r="1208" spans="2:8" x14ac:dyDescent="0.25">
      <c r="B1208">
        <v>564</v>
      </c>
      <c r="C1208" t="s">
        <v>76</v>
      </c>
      <c r="D1208" s="1">
        <v>42047</v>
      </c>
      <c r="E1208" s="1">
        <v>4</v>
      </c>
      <c r="F1208" t="s">
        <v>12</v>
      </c>
      <c r="G1208">
        <v>5387</v>
      </c>
      <c r="H1208" t="s">
        <v>10</v>
      </c>
    </row>
    <row r="1209" spans="2:8" x14ac:dyDescent="0.25">
      <c r="B1209">
        <v>564</v>
      </c>
      <c r="C1209" t="s">
        <v>76</v>
      </c>
      <c r="D1209" s="1">
        <v>42047</v>
      </c>
      <c r="E1209" s="1">
        <v>7</v>
      </c>
      <c r="F1209" t="s">
        <v>13</v>
      </c>
      <c r="G1209">
        <v>-103212</v>
      </c>
      <c r="H1209" t="s">
        <v>9</v>
      </c>
    </row>
    <row r="1210" spans="2:8" x14ac:dyDescent="0.25">
      <c r="B1210">
        <v>564</v>
      </c>
      <c r="C1210" t="s">
        <v>76</v>
      </c>
      <c r="D1210" s="1">
        <v>42047</v>
      </c>
      <c r="E1210" s="1">
        <v>7</v>
      </c>
      <c r="F1210" t="s">
        <v>13</v>
      </c>
      <c r="G1210">
        <v>103212</v>
      </c>
      <c r="H1210" t="s">
        <v>10</v>
      </c>
    </row>
    <row r="1211" spans="2:8" x14ac:dyDescent="0.25">
      <c r="B1211">
        <v>564</v>
      </c>
      <c r="C1211" t="s">
        <v>76</v>
      </c>
      <c r="D1211" s="1">
        <v>42047</v>
      </c>
      <c r="E1211" s="1">
        <v>17</v>
      </c>
      <c r="F1211" t="s">
        <v>15</v>
      </c>
      <c r="G1211">
        <v>-3036</v>
      </c>
      <c r="H1211" t="s">
        <v>9</v>
      </c>
    </row>
    <row r="1212" spans="2:8" x14ac:dyDescent="0.25">
      <c r="B1212">
        <v>564</v>
      </c>
      <c r="C1212" t="s">
        <v>76</v>
      </c>
      <c r="D1212" s="1">
        <v>42047</v>
      </c>
      <c r="E1212" s="1">
        <v>17</v>
      </c>
      <c r="F1212" t="s">
        <v>15</v>
      </c>
      <c r="G1212">
        <v>3036</v>
      </c>
      <c r="H1212" t="s">
        <v>10</v>
      </c>
    </row>
    <row r="1213" spans="2:8" x14ac:dyDescent="0.25">
      <c r="B1213">
        <v>564</v>
      </c>
      <c r="C1213" t="s">
        <v>76</v>
      </c>
      <c r="D1213" s="1">
        <v>42047</v>
      </c>
      <c r="E1213" s="1">
        <v>24</v>
      </c>
      <c r="F1213" t="s">
        <v>16</v>
      </c>
      <c r="G1213">
        <v>-5405</v>
      </c>
      <c r="H1213" t="s">
        <v>9</v>
      </c>
    </row>
    <row r="1214" spans="2:8" x14ac:dyDescent="0.25">
      <c r="B1214">
        <v>564</v>
      </c>
      <c r="C1214" t="s">
        <v>76</v>
      </c>
      <c r="D1214" s="1">
        <v>42047</v>
      </c>
      <c r="E1214" s="1">
        <v>24</v>
      </c>
      <c r="F1214" t="s">
        <v>16</v>
      </c>
      <c r="G1214">
        <v>5405</v>
      </c>
      <c r="H1214" t="s">
        <v>10</v>
      </c>
    </row>
    <row r="1215" spans="2:8" x14ac:dyDescent="0.25">
      <c r="B1215">
        <v>564</v>
      </c>
      <c r="C1215" t="s">
        <v>76</v>
      </c>
      <c r="D1215" s="1">
        <v>42047</v>
      </c>
      <c r="E1215" s="1">
        <v>28</v>
      </c>
      <c r="F1215" t="s">
        <v>17</v>
      </c>
      <c r="G1215">
        <v>-2992</v>
      </c>
      <c r="H1215" t="s">
        <v>9</v>
      </c>
    </row>
    <row r="1216" spans="2:8" x14ac:dyDescent="0.25">
      <c r="B1216">
        <v>564</v>
      </c>
      <c r="C1216" t="s">
        <v>76</v>
      </c>
      <c r="D1216" s="1">
        <v>42047</v>
      </c>
      <c r="E1216" s="1">
        <v>28</v>
      </c>
      <c r="F1216" t="s">
        <v>17</v>
      </c>
      <c r="G1216">
        <v>2992</v>
      </c>
      <c r="H1216" t="s">
        <v>10</v>
      </c>
    </row>
    <row r="1217" spans="2:8" x14ac:dyDescent="0.25">
      <c r="B1217">
        <v>564</v>
      </c>
      <c r="C1217" t="s">
        <v>76</v>
      </c>
      <c r="D1217" s="1">
        <v>42047</v>
      </c>
      <c r="E1217" s="1">
        <v>30</v>
      </c>
      <c r="F1217" t="s">
        <v>18</v>
      </c>
      <c r="G1217">
        <v>-59991</v>
      </c>
      <c r="H1217" t="s">
        <v>10</v>
      </c>
    </row>
    <row r="1218" spans="2:8" x14ac:dyDescent="0.25">
      <c r="B1218">
        <v>564</v>
      </c>
      <c r="C1218" t="s">
        <v>76</v>
      </c>
      <c r="D1218" s="1">
        <v>42047</v>
      </c>
      <c r="E1218" s="1">
        <v>30</v>
      </c>
      <c r="F1218" t="s">
        <v>18</v>
      </c>
      <c r="G1218">
        <v>59991</v>
      </c>
      <c r="H1218" t="s">
        <v>9</v>
      </c>
    </row>
    <row r="1219" spans="2:8" x14ac:dyDescent="0.25">
      <c r="B1219">
        <v>564</v>
      </c>
      <c r="C1219" t="s">
        <v>76</v>
      </c>
      <c r="D1219" s="1">
        <v>42047</v>
      </c>
      <c r="E1219" s="1">
        <v>32</v>
      </c>
      <c r="F1219" t="s">
        <v>77</v>
      </c>
      <c r="G1219">
        <v>-4668</v>
      </c>
      <c r="H1219" t="s">
        <v>9</v>
      </c>
    </row>
    <row r="1220" spans="2:8" x14ac:dyDescent="0.25">
      <c r="B1220">
        <v>564</v>
      </c>
      <c r="C1220" t="s">
        <v>76</v>
      </c>
      <c r="D1220" s="1">
        <v>42047</v>
      </c>
      <c r="E1220" s="1">
        <v>32</v>
      </c>
      <c r="F1220" t="s">
        <v>77</v>
      </c>
      <c r="G1220">
        <v>4668</v>
      </c>
      <c r="H1220" t="s">
        <v>10</v>
      </c>
    </row>
    <row r="1221" spans="2:8" x14ac:dyDescent="0.25">
      <c r="B1221">
        <v>564</v>
      </c>
      <c r="C1221" t="s">
        <v>76</v>
      </c>
      <c r="D1221" s="1">
        <v>42047</v>
      </c>
      <c r="E1221" s="1">
        <v>46</v>
      </c>
      <c r="F1221" t="s">
        <v>19</v>
      </c>
      <c r="G1221">
        <v>-821</v>
      </c>
      <c r="H1221" t="s">
        <v>9</v>
      </c>
    </row>
    <row r="1222" spans="2:8" x14ac:dyDescent="0.25">
      <c r="B1222">
        <v>564</v>
      </c>
      <c r="C1222" t="s">
        <v>76</v>
      </c>
      <c r="D1222" s="1">
        <v>42047</v>
      </c>
      <c r="E1222" s="1">
        <v>46</v>
      </c>
      <c r="F1222" t="s">
        <v>19</v>
      </c>
      <c r="G1222">
        <v>821</v>
      </c>
      <c r="H1222" t="s">
        <v>10</v>
      </c>
    </row>
    <row r="1223" spans="2:8" x14ac:dyDescent="0.25">
      <c r="B1223">
        <v>564</v>
      </c>
      <c r="C1223" t="s">
        <v>76</v>
      </c>
      <c r="D1223" s="1">
        <v>42047</v>
      </c>
      <c r="E1223" s="1">
        <v>56</v>
      </c>
      <c r="F1223" t="s">
        <v>22</v>
      </c>
      <c r="G1223">
        <v>-22963</v>
      </c>
      <c r="H1223" t="s">
        <v>9</v>
      </c>
    </row>
    <row r="1224" spans="2:8" x14ac:dyDescent="0.25">
      <c r="B1224">
        <v>564</v>
      </c>
      <c r="C1224" t="s">
        <v>76</v>
      </c>
      <c r="D1224" s="1">
        <v>42047</v>
      </c>
      <c r="E1224" s="1">
        <v>56</v>
      </c>
      <c r="F1224" t="s">
        <v>22</v>
      </c>
      <c r="G1224">
        <v>22963</v>
      </c>
      <c r="H1224" t="s">
        <v>10</v>
      </c>
    </row>
    <row r="1225" spans="2:8" x14ac:dyDescent="0.25">
      <c r="B1225">
        <v>564</v>
      </c>
      <c r="C1225" t="s">
        <v>76</v>
      </c>
      <c r="D1225" s="1">
        <v>42047</v>
      </c>
      <c r="E1225" s="1">
        <v>98</v>
      </c>
      <c r="F1225" t="s">
        <v>26</v>
      </c>
      <c r="G1225">
        <v>-5191</v>
      </c>
      <c r="H1225" t="s">
        <v>9</v>
      </c>
    </row>
    <row r="1226" spans="2:8" x14ac:dyDescent="0.25">
      <c r="B1226">
        <v>564</v>
      </c>
      <c r="C1226" t="s">
        <v>76</v>
      </c>
      <c r="D1226" s="1">
        <v>42047</v>
      </c>
      <c r="E1226" s="1">
        <v>98</v>
      </c>
      <c r="F1226" t="s">
        <v>26</v>
      </c>
      <c r="G1226">
        <v>5191</v>
      </c>
      <c r="H1226" t="s">
        <v>10</v>
      </c>
    </row>
    <row r="1227" spans="2:8" x14ac:dyDescent="0.25">
      <c r="B1227">
        <v>564</v>
      </c>
      <c r="C1227" t="s">
        <v>76</v>
      </c>
      <c r="D1227" s="1">
        <v>42047</v>
      </c>
      <c r="E1227" s="1">
        <v>103</v>
      </c>
      <c r="F1227" t="s">
        <v>27</v>
      </c>
      <c r="G1227">
        <v>-9575</v>
      </c>
      <c r="H1227" t="s">
        <v>9</v>
      </c>
    </row>
    <row r="1228" spans="2:8" x14ac:dyDescent="0.25">
      <c r="B1228">
        <v>564</v>
      </c>
      <c r="C1228" t="s">
        <v>76</v>
      </c>
      <c r="D1228" s="1">
        <v>42047</v>
      </c>
      <c r="E1228" s="1">
        <v>103</v>
      </c>
      <c r="F1228" t="s">
        <v>27</v>
      </c>
      <c r="G1228">
        <v>9575</v>
      </c>
      <c r="H1228" t="s">
        <v>10</v>
      </c>
    </row>
    <row r="1229" spans="2:8" x14ac:dyDescent="0.25">
      <c r="B1229">
        <v>564</v>
      </c>
      <c r="C1229" t="s">
        <v>76</v>
      </c>
      <c r="D1229" s="1">
        <v>42047</v>
      </c>
      <c r="E1229" s="1">
        <v>108</v>
      </c>
      <c r="F1229" t="s">
        <v>28</v>
      </c>
      <c r="G1229">
        <v>-10690</v>
      </c>
      <c r="H1229" t="s">
        <v>9</v>
      </c>
    </row>
    <row r="1230" spans="2:8" x14ac:dyDescent="0.25">
      <c r="B1230">
        <v>564</v>
      </c>
      <c r="C1230" t="s">
        <v>76</v>
      </c>
      <c r="D1230" s="1">
        <v>42047</v>
      </c>
      <c r="E1230" s="1">
        <v>108</v>
      </c>
      <c r="F1230" t="s">
        <v>28</v>
      </c>
      <c r="G1230">
        <v>10690</v>
      </c>
      <c r="H1230" t="s">
        <v>10</v>
      </c>
    </row>
    <row r="1231" spans="2:8" x14ac:dyDescent="0.25">
      <c r="B1231">
        <v>564</v>
      </c>
      <c r="C1231" t="s">
        <v>76</v>
      </c>
      <c r="D1231" s="1">
        <v>42047</v>
      </c>
      <c r="E1231" s="1">
        <v>110</v>
      </c>
      <c r="F1231" t="s">
        <v>29</v>
      </c>
      <c r="G1231">
        <v>-2289</v>
      </c>
      <c r="H1231" t="s">
        <v>9</v>
      </c>
    </row>
    <row r="1232" spans="2:8" x14ac:dyDescent="0.25">
      <c r="B1232">
        <v>564</v>
      </c>
      <c r="C1232" t="s">
        <v>76</v>
      </c>
      <c r="D1232" s="1">
        <v>42047</v>
      </c>
      <c r="E1232" s="1">
        <v>110</v>
      </c>
      <c r="F1232" t="s">
        <v>29</v>
      </c>
      <c r="G1232">
        <v>2289</v>
      </c>
      <c r="H1232" t="s">
        <v>10</v>
      </c>
    </row>
    <row r="1233" spans="2:8" x14ac:dyDescent="0.25">
      <c r="B1233">
        <v>566</v>
      </c>
      <c r="C1233" t="s">
        <v>78</v>
      </c>
      <c r="D1233" s="1">
        <v>42047</v>
      </c>
      <c r="E1233" s="1">
        <v>4</v>
      </c>
      <c r="F1233" t="s">
        <v>12</v>
      </c>
      <c r="G1233">
        <v>-22034</v>
      </c>
      <c r="H1233" t="s">
        <v>9</v>
      </c>
    </row>
    <row r="1234" spans="2:8" x14ac:dyDescent="0.25">
      <c r="B1234">
        <v>566</v>
      </c>
      <c r="C1234" t="s">
        <v>78</v>
      </c>
      <c r="D1234" s="1">
        <v>42047</v>
      </c>
      <c r="E1234" s="1">
        <v>4</v>
      </c>
      <c r="F1234" t="s">
        <v>12</v>
      </c>
      <c r="G1234">
        <v>22034</v>
      </c>
      <c r="H1234" t="s">
        <v>10</v>
      </c>
    </row>
    <row r="1235" spans="2:8" x14ac:dyDescent="0.25">
      <c r="B1235">
        <v>566</v>
      </c>
      <c r="C1235" t="s">
        <v>78</v>
      </c>
      <c r="D1235" s="1">
        <v>42047</v>
      </c>
      <c r="E1235" s="1">
        <v>7</v>
      </c>
      <c r="F1235" t="s">
        <v>13</v>
      </c>
      <c r="G1235">
        <v>-712679</v>
      </c>
      <c r="H1235" t="s">
        <v>9</v>
      </c>
    </row>
    <row r="1236" spans="2:8" x14ac:dyDescent="0.25">
      <c r="B1236">
        <v>566</v>
      </c>
      <c r="C1236" t="s">
        <v>78</v>
      </c>
      <c r="D1236" s="1">
        <v>42047</v>
      </c>
      <c r="E1236" s="1">
        <v>7</v>
      </c>
      <c r="F1236" t="s">
        <v>13</v>
      </c>
      <c r="G1236">
        <v>712679</v>
      </c>
      <c r="H1236" t="s">
        <v>10</v>
      </c>
    </row>
    <row r="1237" spans="2:8" x14ac:dyDescent="0.25">
      <c r="B1237">
        <v>566</v>
      </c>
      <c r="C1237" t="s">
        <v>78</v>
      </c>
      <c r="D1237" s="1">
        <v>42047</v>
      </c>
      <c r="E1237" s="1">
        <v>17</v>
      </c>
      <c r="F1237" t="s">
        <v>15</v>
      </c>
      <c r="G1237">
        <v>-5122</v>
      </c>
      <c r="H1237" t="s">
        <v>9</v>
      </c>
    </row>
    <row r="1238" spans="2:8" x14ac:dyDescent="0.25">
      <c r="B1238">
        <v>566</v>
      </c>
      <c r="C1238" t="s">
        <v>78</v>
      </c>
      <c r="D1238" s="1">
        <v>42047</v>
      </c>
      <c r="E1238" s="1">
        <v>17</v>
      </c>
      <c r="F1238" t="s">
        <v>15</v>
      </c>
      <c r="G1238">
        <v>5122</v>
      </c>
      <c r="H1238" t="s">
        <v>10</v>
      </c>
    </row>
    <row r="1239" spans="2:8" x14ac:dyDescent="0.25">
      <c r="B1239">
        <v>566</v>
      </c>
      <c r="C1239" t="s">
        <v>78</v>
      </c>
      <c r="D1239" s="1">
        <v>42047</v>
      </c>
      <c r="E1239" s="1">
        <v>24</v>
      </c>
      <c r="F1239" t="s">
        <v>16</v>
      </c>
      <c r="G1239">
        <v>-40810</v>
      </c>
      <c r="H1239" t="s">
        <v>9</v>
      </c>
    </row>
    <row r="1240" spans="2:8" x14ac:dyDescent="0.25">
      <c r="B1240">
        <v>566</v>
      </c>
      <c r="C1240" t="s">
        <v>78</v>
      </c>
      <c r="D1240" s="1">
        <v>42047</v>
      </c>
      <c r="E1240" s="1">
        <v>24</v>
      </c>
      <c r="F1240" t="s">
        <v>16</v>
      </c>
      <c r="G1240">
        <v>40810</v>
      </c>
      <c r="H1240" t="s">
        <v>10</v>
      </c>
    </row>
    <row r="1241" spans="2:8" x14ac:dyDescent="0.25">
      <c r="B1241">
        <v>566</v>
      </c>
      <c r="C1241" t="s">
        <v>78</v>
      </c>
      <c r="D1241" s="1">
        <v>42047</v>
      </c>
      <c r="E1241" s="1">
        <v>28</v>
      </c>
      <c r="F1241" t="s">
        <v>17</v>
      </c>
      <c r="G1241">
        <v>-42438</v>
      </c>
      <c r="H1241" t="s">
        <v>9</v>
      </c>
    </row>
    <row r="1242" spans="2:8" x14ac:dyDescent="0.25">
      <c r="B1242">
        <v>566</v>
      </c>
      <c r="C1242" t="s">
        <v>78</v>
      </c>
      <c r="D1242" s="1">
        <v>42047</v>
      </c>
      <c r="E1242" s="1">
        <v>28</v>
      </c>
      <c r="F1242" t="s">
        <v>17</v>
      </c>
      <c r="G1242">
        <v>42438</v>
      </c>
      <c r="H1242" t="s">
        <v>10</v>
      </c>
    </row>
    <row r="1243" spans="2:8" x14ac:dyDescent="0.25">
      <c r="B1243">
        <v>566</v>
      </c>
      <c r="C1243" t="s">
        <v>78</v>
      </c>
      <c r="D1243" s="1">
        <v>42047</v>
      </c>
      <c r="E1243" s="1">
        <v>30</v>
      </c>
      <c r="F1243" t="s">
        <v>18</v>
      </c>
      <c r="G1243">
        <v>-337933</v>
      </c>
      <c r="H1243" t="s">
        <v>10</v>
      </c>
    </row>
    <row r="1244" spans="2:8" x14ac:dyDescent="0.25">
      <c r="B1244">
        <v>566</v>
      </c>
      <c r="C1244" t="s">
        <v>78</v>
      </c>
      <c r="D1244" s="1">
        <v>42047</v>
      </c>
      <c r="E1244" s="1">
        <v>30</v>
      </c>
      <c r="F1244" t="s">
        <v>18</v>
      </c>
      <c r="G1244">
        <v>337933</v>
      </c>
      <c r="H1244" t="s">
        <v>9</v>
      </c>
    </row>
    <row r="1245" spans="2:8" x14ac:dyDescent="0.25">
      <c r="B1245">
        <v>566</v>
      </c>
      <c r="C1245" t="s">
        <v>78</v>
      </c>
      <c r="D1245" s="1">
        <v>42047</v>
      </c>
      <c r="E1245" s="1">
        <v>46</v>
      </c>
      <c r="F1245" t="s">
        <v>19</v>
      </c>
      <c r="G1245">
        <v>-4476</v>
      </c>
      <c r="H1245" t="s">
        <v>9</v>
      </c>
    </row>
    <row r="1246" spans="2:8" x14ac:dyDescent="0.25">
      <c r="B1246">
        <v>566</v>
      </c>
      <c r="C1246" t="s">
        <v>78</v>
      </c>
      <c r="D1246" s="1">
        <v>42047</v>
      </c>
      <c r="E1246" s="1">
        <v>46</v>
      </c>
      <c r="F1246" t="s">
        <v>19</v>
      </c>
      <c r="G1246">
        <v>4476</v>
      </c>
      <c r="H1246" t="s">
        <v>10</v>
      </c>
    </row>
    <row r="1247" spans="2:8" x14ac:dyDescent="0.25">
      <c r="B1247">
        <v>566</v>
      </c>
      <c r="C1247" t="s">
        <v>78</v>
      </c>
      <c r="D1247" s="1">
        <v>42047</v>
      </c>
      <c r="E1247" s="1">
        <v>52</v>
      </c>
      <c r="F1247" t="s">
        <v>21</v>
      </c>
      <c r="G1247">
        <v>-57790</v>
      </c>
      <c r="H1247" t="s">
        <v>9</v>
      </c>
    </row>
    <row r="1248" spans="2:8" x14ac:dyDescent="0.25">
      <c r="B1248">
        <v>566</v>
      </c>
      <c r="C1248" t="s">
        <v>78</v>
      </c>
      <c r="D1248" s="1">
        <v>42047</v>
      </c>
      <c r="E1248" s="1">
        <v>52</v>
      </c>
      <c r="F1248" t="s">
        <v>21</v>
      </c>
      <c r="G1248">
        <v>57790</v>
      </c>
      <c r="H1248" t="s">
        <v>10</v>
      </c>
    </row>
    <row r="1249" spans="2:8" x14ac:dyDescent="0.25">
      <c r="B1249">
        <v>566</v>
      </c>
      <c r="C1249" t="s">
        <v>78</v>
      </c>
      <c r="D1249" s="1">
        <v>42047</v>
      </c>
      <c r="E1249" s="1">
        <v>56</v>
      </c>
      <c r="F1249" t="s">
        <v>22</v>
      </c>
      <c r="G1249">
        <v>-47460</v>
      </c>
      <c r="H1249" t="s">
        <v>9</v>
      </c>
    </row>
    <row r="1250" spans="2:8" x14ac:dyDescent="0.25">
      <c r="B1250">
        <v>566</v>
      </c>
      <c r="C1250" t="s">
        <v>78</v>
      </c>
      <c r="D1250" s="1">
        <v>42047</v>
      </c>
      <c r="E1250" s="1">
        <v>56</v>
      </c>
      <c r="F1250" t="s">
        <v>22</v>
      </c>
      <c r="G1250">
        <v>47460</v>
      </c>
      <c r="H1250" t="s">
        <v>10</v>
      </c>
    </row>
    <row r="1251" spans="2:8" x14ac:dyDescent="0.25">
      <c r="B1251">
        <v>566</v>
      </c>
      <c r="C1251" t="s">
        <v>78</v>
      </c>
      <c r="D1251" s="1">
        <v>42047</v>
      </c>
      <c r="E1251" s="1">
        <v>58</v>
      </c>
      <c r="F1251" t="s">
        <v>23</v>
      </c>
      <c r="G1251">
        <v>-471767</v>
      </c>
      <c r="H1251" t="s">
        <v>9</v>
      </c>
    </row>
    <row r="1252" spans="2:8" x14ac:dyDescent="0.25">
      <c r="B1252">
        <v>566</v>
      </c>
      <c r="C1252" t="s">
        <v>78</v>
      </c>
      <c r="D1252" s="1">
        <v>42047</v>
      </c>
      <c r="E1252" s="1">
        <v>58</v>
      </c>
      <c r="F1252" t="s">
        <v>23</v>
      </c>
      <c r="G1252">
        <v>471767</v>
      </c>
      <c r="H1252" t="s">
        <v>10</v>
      </c>
    </row>
    <row r="1253" spans="2:8" x14ac:dyDescent="0.25">
      <c r="B1253">
        <v>566</v>
      </c>
      <c r="C1253" t="s">
        <v>78</v>
      </c>
      <c r="D1253" s="1">
        <v>42047</v>
      </c>
      <c r="E1253" s="1">
        <v>60</v>
      </c>
      <c r="F1253" t="s">
        <v>24</v>
      </c>
      <c r="G1253">
        <v>-5245</v>
      </c>
      <c r="H1253" t="s">
        <v>9</v>
      </c>
    </row>
    <row r="1254" spans="2:8" x14ac:dyDescent="0.25">
      <c r="B1254">
        <v>566</v>
      </c>
      <c r="C1254" t="s">
        <v>78</v>
      </c>
      <c r="D1254" s="1">
        <v>42047</v>
      </c>
      <c r="E1254" s="1">
        <v>60</v>
      </c>
      <c r="F1254" t="s">
        <v>24</v>
      </c>
      <c r="G1254">
        <v>5245</v>
      </c>
      <c r="H1254" t="s">
        <v>10</v>
      </c>
    </row>
    <row r="1255" spans="2:8" x14ac:dyDescent="0.25">
      <c r="B1255">
        <v>566</v>
      </c>
      <c r="C1255" t="s">
        <v>78</v>
      </c>
      <c r="D1255" s="1">
        <v>42047</v>
      </c>
      <c r="E1255" s="1">
        <v>81</v>
      </c>
      <c r="F1255" t="s">
        <v>25</v>
      </c>
      <c r="G1255">
        <v>-2908</v>
      </c>
      <c r="H1255" t="s">
        <v>9</v>
      </c>
    </row>
    <row r="1256" spans="2:8" x14ac:dyDescent="0.25">
      <c r="B1256">
        <v>566</v>
      </c>
      <c r="C1256" t="s">
        <v>78</v>
      </c>
      <c r="D1256" s="1">
        <v>42047</v>
      </c>
      <c r="E1256" s="1">
        <v>81</v>
      </c>
      <c r="F1256" t="s">
        <v>25</v>
      </c>
      <c r="G1256">
        <v>2908</v>
      </c>
      <c r="H1256" t="s">
        <v>10</v>
      </c>
    </row>
    <row r="1257" spans="2:8" x14ac:dyDescent="0.25">
      <c r="B1257">
        <v>566</v>
      </c>
      <c r="C1257" t="s">
        <v>78</v>
      </c>
      <c r="D1257" s="1">
        <v>42047</v>
      </c>
      <c r="E1257" s="1">
        <v>98</v>
      </c>
      <c r="F1257" t="s">
        <v>26</v>
      </c>
      <c r="G1257">
        <v>-8369</v>
      </c>
      <c r="H1257" t="s">
        <v>9</v>
      </c>
    </row>
    <row r="1258" spans="2:8" x14ac:dyDescent="0.25">
      <c r="B1258">
        <v>566</v>
      </c>
      <c r="C1258" t="s">
        <v>78</v>
      </c>
      <c r="D1258" s="1">
        <v>42047</v>
      </c>
      <c r="E1258" s="1">
        <v>98</v>
      </c>
      <c r="F1258" t="s">
        <v>26</v>
      </c>
      <c r="G1258">
        <v>8369</v>
      </c>
      <c r="H1258" t="s">
        <v>10</v>
      </c>
    </row>
    <row r="1259" spans="2:8" x14ac:dyDescent="0.25">
      <c r="B1259">
        <v>566</v>
      </c>
      <c r="C1259" t="s">
        <v>78</v>
      </c>
      <c r="D1259" s="1">
        <v>42047</v>
      </c>
      <c r="E1259" s="1">
        <v>103</v>
      </c>
      <c r="F1259" t="s">
        <v>27</v>
      </c>
      <c r="G1259">
        <v>-44873</v>
      </c>
      <c r="H1259" t="s">
        <v>9</v>
      </c>
    </row>
    <row r="1260" spans="2:8" x14ac:dyDescent="0.25">
      <c r="B1260">
        <v>566</v>
      </c>
      <c r="C1260" t="s">
        <v>78</v>
      </c>
      <c r="D1260" s="1">
        <v>42047</v>
      </c>
      <c r="E1260" s="1">
        <v>103</v>
      </c>
      <c r="F1260" t="s">
        <v>27</v>
      </c>
      <c r="G1260">
        <v>44873</v>
      </c>
      <c r="H1260" t="s">
        <v>10</v>
      </c>
    </row>
    <row r="1261" spans="2:8" x14ac:dyDescent="0.25">
      <c r="B1261">
        <v>566</v>
      </c>
      <c r="C1261" t="s">
        <v>78</v>
      </c>
      <c r="D1261" s="1">
        <v>42047</v>
      </c>
      <c r="E1261" s="1">
        <v>108</v>
      </c>
      <c r="F1261" t="s">
        <v>28</v>
      </c>
      <c r="G1261">
        <v>-37088</v>
      </c>
      <c r="H1261" t="s">
        <v>9</v>
      </c>
    </row>
    <row r="1262" spans="2:8" x14ac:dyDescent="0.25">
      <c r="B1262">
        <v>566</v>
      </c>
      <c r="C1262" t="s">
        <v>78</v>
      </c>
      <c r="D1262" s="1">
        <v>42047</v>
      </c>
      <c r="E1262" s="1">
        <v>108</v>
      </c>
      <c r="F1262" t="s">
        <v>28</v>
      </c>
      <c r="G1262">
        <v>37088</v>
      </c>
      <c r="H1262" t="s">
        <v>10</v>
      </c>
    </row>
    <row r="1263" spans="2:8" x14ac:dyDescent="0.25">
      <c r="B1263">
        <v>566</v>
      </c>
      <c r="C1263" t="s">
        <v>78</v>
      </c>
      <c r="D1263" s="1">
        <v>42047</v>
      </c>
      <c r="E1263" s="1">
        <v>110</v>
      </c>
      <c r="F1263" t="s">
        <v>29</v>
      </c>
      <c r="G1263">
        <v>-28743</v>
      </c>
      <c r="H1263" t="s">
        <v>9</v>
      </c>
    </row>
    <row r="1264" spans="2:8" x14ac:dyDescent="0.25">
      <c r="B1264">
        <v>566</v>
      </c>
      <c r="C1264" t="s">
        <v>78</v>
      </c>
      <c r="D1264" s="1">
        <v>42047</v>
      </c>
      <c r="E1264" s="1">
        <v>110</v>
      </c>
      <c r="F1264" t="s">
        <v>29</v>
      </c>
      <c r="G1264">
        <v>28743</v>
      </c>
      <c r="H1264" t="s">
        <v>10</v>
      </c>
    </row>
    <row r="1265" spans="2:8" x14ac:dyDescent="0.25">
      <c r="B1265">
        <v>582</v>
      </c>
      <c r="C1265" t="s">
        <v>79</v>
      </c>
      <c r="D1265" s="1">
        <v>42047</v>
      </c>
      <c r="E1265" s="1">
        <v>1</v>
      </c>
      <c r="F1265" t="s">
        <v>8</v>
      </c>
      <c r="G1265">
        <v>-61723</v>
      </c>
      <c r="H1265" t="s">
        <v>9</v>
      </c>
    </row>
    <row r="1266" spans="2:8" x14ac:dyDescent="0.25">
      <c r="B1266">
        <v>582</v>
      </c>
      <c r="C1266" t="s">
        <v>79</v>
      </c>
      <c r="D1266" s="1">
        <v>42047</v>
      </c>
      <c r="E1266" s="1">
        <v>1</v>
      </c>
      <c r="F1266" t="s">
        <v>8</v>
      </c>
      <c r="G1266">
        <v>61723</v>
      </c>
      <c r="H1266" t="s">
        <v>10</v>
      </c>
    </row>
    <row r="1267" spans="2:8" x14ac:dyDescent="0.25">
      <c r="B1267">
        <v>582</v>
      </c>
      <c r="C1267" t="s">
        <v>79</v>
      </c>
      <c r="D1267" s="1">
        <v>42047</v>
      </c>
      <c r="E1267" s="1">
        <v>3</v>
      </c>
      <c r="F1267" t="s">
        <v>11</v>
      </c>
      <c r="G1267">
        <v>-2752019</v>
      </c>
      <c r="H1267" t="s">
        <v>9</v>
      </c>
    </row>
    <row r="1268" spans="2:8" x14ac:dyDescent="0.25">
      <c r="B1268">
        <v>582</v>
      </c>
      <c r="C1268" t="s">
        <v>79</v>
      </c>
      <c r="D1268" s="1">
        <v>42047</v>
      </c>
      <c r="E1268" s="1">
        <v>3</v>
      </c>
      <c r="F1268" t="s">
        <v>11</v>
      </c>
      <c r="G1268">
        <v>2752019</v>
      </c>
      <c r="H1268" t="s">
        <v>10</v>
      </c>
    </row>
    <row r="1269" spans="2:8" x14ac:dyDescent="0.25">
      <c r="B1269">
        <v>582</v>
      </c>
      <c r="C1269" t="s">
        <v>79</v>
      </c>
      <c r="D1269" s="1">
        <v>42047</v>
      </c>
      <c r="E1269" s="1">
        <v>4</v>
      </c>
      <c r="F1269" t="s">
        <v>12</v>
      </c>
      <c r="G1269">
        <v>-1828329</v>
      </c>
      <c r="H1269" t="s">
        <v>9</v>
      </c>
    </row>
    <row r="1270" spans="2:8" x14ac:dyDescent="0.25">
      <c r="B1270">
        <v>582</v>
      </c>
      <c r="C1270" t="s">
        <v>79</v>
      </c>
      <c r="D1270" s="1">
        <v>42047</v>
      </c>
      <c r="E1270" s="1">
        <v>4</v>
      </c>
      <c r="F1270" t="s">
        <v>12</v>
      </c>
      <c r="G1270">
        <v>1828329</v>
      </c>
      <c r="H1270" t="s">
        <v>10</v>
      </c>
    </row>
    <row r="1271" spans="2:8" x14ac:dyDescent="0.25">
      <c r="B1271">
        <v>582</v>
      </c>
      <c r="C1271" t="s">
        <v>79</v>
      </c>
      <c r="D1271" s="1">
        <v>42047</v>
      </c>
      <c r="E1271" s="1">
        <v>7</v>
      </c>
      <c r="F1271" t="s">
        <v>13</v>
      </c>
      <c r="G1271">
        <v>-51054523</v>
      </c>
      <c r="H1271" t="s">
        <v>9</v>
      </c>
    </row>
    <row r="1272" spans="2:8" x14ac:dyDescent="0.25">
      <c r="B1272">
        <v>582</v>
      </c>
      <c r="C1272" t="s">
        <v>79</v>
      </c>
      <c r="D1272" s="1">
        <v>42047</v>
      </c>
      <c r="E1272" s="1">
        <v>7</v>
      </c>
      <c r="F1272" t="s">
        <v>13</v>
      </c>
      <c r="G1272">
        <v>51054523</v>
      </c>
      <c r="H1272" t="s">
        <v>10</v>
      </c>
    </row>
    <row r="1273" spans="2:8" x14ac:dyDescent="0.25">
      <c r="B1273">
        <v>582</v>
      </c>
      <c r="C1273" t="s">
        <v>79</v>
      </c>
      <c r="D1273" s="1">
        <v>42047</v>
      </c>
      <c r="E1273" s="1">
        <v>8</v>
      </c>
      <c r="F1273" t="s">
        <v>14</v>
      </c>
      <c r="G1273">
        <v>-678009</v>
      </c>
      <c r="H1273" t="s">
        <v>9</v>
      </c>
    </row>
    <row r="1274" spans="2:8" x14ac:dyDescent="0.25">
      <c r="B1274">
        <v>582</v>
      </c>
      <c r="C1274" t="s">
        <v>79</v>
      </c>
      <c r="D1274" s="1">
        <v>42047</v>
      </c>
      <c r="E1274" s="1">
        <v>8</v>
      </c>
      <c r="F1274" t="s">
        <v>14</v>
      </c>
      <c r="G1274">
        <v>678009</v>
      </c>
      <c r="H1274" t="s">
        <v>10</v>
      </c>
    </row>
    <row r="1275" spans="2:8" x14ac:dyDescent="0.25">
      <c r="B1275">
        <v>582</v>
      </c>
      <c r="C1275" t="s">
        <v>79</v>
      </c>
      <c r="D1275" s="1">
        <v>42047</v>
      </c>
      <c r="E1275" s="1">
        <v>17</v>
      </c>
      <c r="F1275" t="s">
        <v>15</v>
      </c>
      <c r="G1275">
        <v>-982324</v>
      </c>
      <c r="H1275" t="s">
        <v>9</v>
      </c>
    </row>
    <row r="1276" spans="2:8" x14ac:dyDescent="0.25">
      <c r="B1276">
        <v>582</v>
      </c>
      <c r="C1276" t="s">
        <v>79</v>
      </c>
      <c r="D1276" s="1">
        <v>42047</v>
      </c>
      <c r="E1276" s="1">
        <v>17</v>
      </c>
      <c r="F1276" t="s">
        <v>15</v>
      </c>
      <c r="G1276">
        <v>982324</v>
      </c>
      <c r="H1276" t="s">
        <v>10</v>
      </c>
    </row>
    <row r="1277" spans="2:8" x14ac:dyDescent="0.25">
      <c r="B1277">
        <v>582</v>
      </c>
      <c r="C1277" t="s">
        <v>79</v>
      </c>
      <c r="D1277" s="1">
        <v>42047</v>
      </c>
      <c r="E1277" s="1">
        <v>24</v>
      </c>
      <c r="F1277" t="s">
        <v>16</v>
      </c>
      <c r="G1277">
        <v>-1899179</v>
      </c>
      <c r="H1277" t="s">
        <v>9</v>
      </c>
    </row>
    <row r="1278" spans="2:8" x14ac:dyDescent="0.25">
      <c r="B1278">
        <v>582</v>
      </c>
      <c r="C1278" t="s">
        <v>79</v>
      </c>
      <c r="D1278" s="1">
        <v>42047</v>
      </c>
      <c r="E1278" s="1">
        <v>24</v>
      </c>
      <c r="F1278" t="s">
        <v>16</v>
      </c>
      <c r="G1278">
        <v>1899179</v>
      </c>
      <c r="H1278" t="s">
        <v>10</v>
      </c>
    </row>
    <row r="1279" spans="2:8" x14ac:dyDescent="0.25">
      <c r="B1279">
        <v>582</v>
      </c>
      <c r="C1279" t="s">
        <v>79</v>
      </c>
      <c r="D1279" s="1">
        <v>42047</v>
      </c>
      <c r="E1279" s="1">
        <v>28</v>
      </c>
      <c r="F1279" t="s">
        <v>17</v>
      </c>
      <c r="G1279">
        <v>-2299279</v>
      </c>
      <c r="H1279" t="s">
        <v>9</v>
      </c>
    </row>
    <row r="1280" spans="2:8" x14ac:dyDescent="0.25">
      <c r="B1280">
        <v>582</v>
      </c>
      <c r="C1280" t="s">
        <v>79</v>
      </c>
      <c r="D1280" s="1">
        <v>42047</v>
      </c>
      <c r="E1280" s="1">
        <v>28</v>
      </c>
      <c r="F1280" t="s">
        <v>17</v>
      </c>
      <c r="G1280">
        <v>2299279</v>
      </c>
      <c r="H1280" t="s">
        <v>10</v>
      </c>
    </row>
    <row r="1281" spans="2:8" x14ac:dyDescent="0.25">
      <c r="B1281">
        <v>582</v>
      </c>
      <c r="C1281" t="s">
        <v>79</v>
      </c>
      <c r="D1281" s="1">
        <v>42047</v>
      </c>
      <c r="E1281" s="1">
        <v>30</v>
      </c>
      <c r="F1281" t="s">
        <v>18</v>
      </c>
      <c r="G1281">
        <v>-15048902</v>
      </c>
      <c r="H1281" t="s">
        <v>10</v>
      </c>
    </row>
    <row r="1282" spans="2:8" x14ac:dyDescent="0.25">
      <c r="B1282">
        <v>582</v>
      </c>
      <c r="C1282" t="s">
        <v>79</v>
      </c>
      <c r="D1282" s="1">
        <v>42047</v>
      </c>
      <c r="E1282" s="1">
        <v>30</v>
      </c>
      <c r="F1282" t="s">
        <v>18</v>
      </c>
      <c r="G1282">
        <v>15048902</v>
      </c>
      <c r="H1282" t="s">
        <v>9</v>
      </c>
    </row>
    <row r="1283" spans="2:8" x14ac:dyDescent="0.25">
      <c r="B1283">
        <v>582</v>
      </c>
      <c r="C1283" t="s">
        <v>79</v>
      </c>
      <c r="D1283" s="1">
        <v>42047</v>
      </c>
      <c r="E1283" s="1">
        <v>32</v>
      </c>
      <c r="F1283" t="s">
        <v>77</v>
      </c>
      <c r="G1283">
        <v>-9647</v>
      </c>
      <c r="H1283" t="s">
        <v>9</v>
      </c>
    </row>
    <row r="1284" spans="2:8" x14ac:dyDescent="0.25">
      <c r="B1284">
        <v>582</v>
      </c>
      <c r="C1284" t="s">
        <v>79</v>
      </c>
      <c r="D1284" s="1">
        <v>42047</v>
      </c>
      <c r="E1284" s="1">
        <v>32</v>
      </c>
      <c r="F1284" t="s">
        <v>77</v>
      </c>
      <c r="G1284">
        <v>9647</v>
      </c>
      <c r="H1284" t="s">
        <v>10</v>
      </c>
    </row>
    <row r="1285" spans="2:8" x14ac:dyDescent="0.25">
      <c r="B1285">
        <v>582</v>
      </c>
      <c r="C1285" t="s">
        <v>79</v>
      </c>
      <c r="D1285" s="1">
        <v>42047</v>
      </c>
      <c r="E1285" s="1">
        <v>46</v>
      </c>
      <c r="F1285" t="s">
        <v>19</v>
      </c>
      <c r="G1285">
        <v>-820759</v>
      </c>
      <c r="H1285" t="s">
        <v>9</v>
      </c>
    </row>
    <row r="1286" spans="2:8" x14ac:dyDescent="0.25">
      <c r="B1286">
        <v>582</v>
      </c>
      <c r="C1286" t="s">
        <v>79</v>
      </c>
      <c r="D1286" s="1">
        <v>42047</v>
      </c>
      <c r="E1286" s="1">
        <v>46</v>
      </c>
      <c r="F1286" t="s">
        <v>19</v>
      </c>
      <c r="G1286">
        <v>820759</v>
      </c>
      <c r="H1286" t="s">
        <v>10</v>
      </c>
    </row>
    <row r="1287" spans="2:8" x14ac:dyDescent="0.25">
      <c r="B1287">
        <v>582</v>
      </c>
      <c r="C1287" t="s">
        <v>79</v>
      </c>
      <c r="D1287" s="1">
        <v>42047</v>
      </c>
      <c r="E1287" s="1">
        <v>49</v>
      </c>
      <c r="F1287" t="s">
        <v>20</v>
      </c>
      <c r="G1287">
        <v>-176714</v>
      </c>
      <c r="H1287" t="s">
        <v>9</v>
      </c>
    </row>
    <row r="1288" spans="2:8" x14ac:dyDescent="0.25">
      <c r="B1288">
        <v>582</v>
      </c>
      <c r="C1288" t="s">
        <v>79</v>
      </c>
      <c r="D1288" s="1">
        <v>42047</v>
      </c>
      <c r="E1288" s="1">
        <v>49</v>
      </c>
      <c r="F1288" t="s">
        <v>20</v>
      </c>
      <c r="G1288">
        <v>176714</v>
      </c>
      <c r="H1288" t="s">
        <v>10</v>
      </c>
    </row>
    <row r="1289" spans="2:8" x14ac:dyDescent="0.25">
      <c r="B1289">
        <v>582</v>
      </c>
      <c r="C1289" t="s">
        <v>79</v>
      </c>
      <c r="D1289" s="1">
        <v>42047</v>
      </c>
      <c r="E1289" s="1">
        <v>52</v>
      </c>
      <c r="F1289" t="s">
        <v>21</v>
      </c>
      <c r="G1289">
        <v>-2100570</v>
      </c>
      <c r="H1289" t="s">
        <v>9</v>
      </c>
    </row>
    <row r="1290" spans="2:8" x14ac:dyDescent="0.25">
      <c r="B1290">
        <v>582</v>
      </c>
      <c r="C1290" t="s">
        <v>79</v>
      </c>
      <c r="D1290" s="1">
        <v>42047</v>
      </c>
      <c r="E1290" s="1">
        <v>52</v>
      </c>
      <c r="F1290" t="s">
        <v>21</v>
      </c>
      <c r="G1290">
        <v>2100570</v>
      </c>
      <c r="H1290" t="s">
        <v>10</v>
      </c>
    </row>
    <row r="1291" spans="2:8" x14ac:dyDescent="0.25">
      <c r="B1291">
        <v>582</v>
      </c>
      <c r="C1291" t="s">
        <v>79</v>
      </c>
      <c r="D1291" s="1">
        <v>42047</v>
      </c>
      <c r="E1291" s="1">
        <v>56</v>
      </c>
      <c r="F1291" t="s">
        <v>22</v>
      </c>
      <c r="G1291">
        <v>-6664899</v>
      </c>
      <c r="H1291" t="s">
        <v>9</v>
      </c>
    </row>
    <row r="1292" spans="2:8" x14ac:dyDescent="0.25">
      <c r="B1292">
        <v>582</v>
      </c>
      <c r="C1292" t="s">
        <v>79</v>
      </c>
      <c r="D1292" s="1">
        <v>42047</v>
      </c>
      <c r="E1292" s="1">
        <v>56</v>
      </c>
      <c r="F1292" t="s">
        <v>22</v>
      </c>
      <c r="G1292">
        <v>6664899</v>
      </c>
      <c r="H1292" t="s">
        <v>10</v>
      </c>
    </row>
    <row r="1293" spans="2:8" x14ac:dyDescent="0.25">
      <c r="B1293">
        <v>582</v>
      </c>
      <c r="C1293" t="s">
        <v>79</v>
      </c>
      <c r="D1293" s="1">
        <v>42047</v>
      </c>
      <c r="E1293" s="1">
        <v>58</v>
      </c>
      <c r="F1293" t="s">
        <v>23</v>
      </c>
      <c r="G1293">
        <v>-29095339</v>
      </c>
      <c r="H1293" t="s">
        <v>9</v>
      </c>
    </row>
    <row r="1294" spans="2:8" x14ac:dyDescent="0.25">
      <c r="B1294">
        <v>582</v>
      </c>
      <c r="C1294" t="s">
        <v>79</v>
      </c>
      <c r="D1294" s="1">
        <v>42047</v>
      </c>
      <c r="E1294" s="1">
        <v>58</v>
      </c>
      <c r="F1294" t="s">
        <v>23</v>
      </c>
      <c r="G1294">
        <v>29095339</v>
      </c>
      <c r="H1294" t="s">
        <v>10</v>
      </c>
    </row>
    <row r="1295" spans="2:8" x14ac:dyDescent="0.25">
      <c r="B1295">
        <v>582</v>
      </c>
      <c r="C1295" t="s">
        <v>79</v>
      </c>
      <c r="D1295" s="1">
        <v>42047</v>
      </c>
      <c r="E1295" s="1">
        <v>60</v>
      </c>
      <c r="F1295" t="s">
        <v>24</v>
      </c>
      <c r="G1295">
        <v>-253013</v>
      </c>
      <c r="H1295" t="s">
        <v>9</v>
      </c>
    </row>
    <row r="1296" spans="2:8" x14ac:dyDescent="0.25">
      <c r="B1296">
        <v>582</v>
      </c>
      <c r="C1296" t="s">
        <v>79</v>
      </c>
      <c r="D1296" s="1">
        <v>42047</v>
      </c>
      <c r="E1296" s="1">
        <v>60</v>
      </c>
      <c r="F1296" t="s">
        <v>24</v>
      </c>
      <c r="G1296">
        <v>253013</v>
      </c>
      <c r="H1296" t="s">
        <v>10</v>
      </c>
    </row>
    <row r="1297" spans="2:8" x14ac:dyDescent="0.25">
      <c r="B1297">
        <v>582</v>
      </c>
      <c r="C1297" t="s">
        <v>79</v>
      </c>
      <c r="D1297" s="1">
        <v>42047</v>
      </c>
      <c r="E1297" s="1">
        <v>81</v>
      </c>
      <c r="F1297" t="s">
        <v>25</v>
      </c>
      <c r="G1297">
        <v>-297568</v>
      </c>
      <c r="H1297" t="s">
        <v>9</v>
      </c>
    </row>
    <row r="1298" spans="2:8" x14ac:dyDescent="0.25">
      <c r="B1298">
        <v>582</v>
      </c>
      <c r="C1298" t="s">
        <v>79</v>
      </c>
      <c r="D1298" s="1">
        <v>42047</v>
      </c>
      <c r="E1298" s="1">
        <v>81</v>
      </c>
      <c r="F1298" t="s">
        <v>25</v>
      </c>
      <c r="G1298">
        <v>297568</v>
      </c>
      <c r="H1298" t="s">
        <v>10</v>
      </c>
    </row>
    <row r="1299" spans="2:8" x14ac:dyDescent="0.25">
      <c r="B1299">
        <v>582</v>
      </c>
      <c r="C1299" t="s">
        <v>79</v>
      </c>
      <c r="D1299" s="1">
        <v>42047</v>
      </c>
      <c r="E1299" s="1">
        <v>98</v>
      </c>
      <c r="F1299" t="s">
        <v>26</v>
      </c>
      <c r="G1299">
        <v>-2029530</v>
      </c>
      <c r="H1299" t="s">
        <v>9</v>
      </c>
    </row>
    <row r="1300" spans="2:8" x14ac:dyDescent="0.25">
      <c r="B1300">
        <v>582</v>
      </c>
      <c r="C1300" t="s">
        <v>79</v>
      </c>
      <c r="D1300" s="1">
        <v>42047</v>
      </c>
      <c r="E1300" s="1">
        <v>98</v>
      </c>
      <c r="F1300" t="s">
        <v>26</v>
      </c>
      <c r="G1300">
        <v>2029530</v>
      </c>
      <c r="H1300" t="s">
        <v>10</v>
      </c>
    </row>
    <row r="1301" spans="2:8" x14ac:dyDescent="0.25">
      <c r="B1301">
        <v>582</v>
      </c>
      <c r="C1301" t="s">
        <v>79</v>
      </c>
      <c r="D1301" s="1">
        <v>42047</v>
      </c>
      <c r="E1301" s="1">
        <v>103</v>
      </c>
      <c r="F1301" t="s">
        <v>27</v>
      </c>
      <c r="G1301">
        <v>-4009822</v>
      </c>
      <c r="H1301" t="s">
        <v>9</v>
      </c>
    </row>
    <row r="1302" spans="2:8" x14ac:dyDescent="0.25">
      <c r="B1302">
        <v>582</v>
      </c>
      <c r="C1302" t="s">
        <v>79</v>
      </c>
      <c r="D1302" s="1">
        <v>42047</v>
      </c>
      <c r="E1302" s="1">
        <v>103</v>
      </c>
      <c r="F1302" t="s">
        <v>27</v>
      </c>
      <c r="G1302">
        <v>4009822</v>
      </c>
      <c r="H1302" t="s">
        <v>10</v>
      </c>
    </row>
    <row r="1303" spans="2:8" x14ac:dyDescent="0.25">
      <c r="B1303">
        <v>582</v>
      </c>
      <c r="C1303" t="s">
        <v>79</v>
      </c>
      <c r="D1303" s="1">
        <v>42047</v>
      </c>
      <c r="E1303" s="1">
        <v>104</v>
      </c>
      <c r="F1303" t="s">
        <v>35</v>
      </c>
      <c r="G1303">
        <v>-156</v>
      </c>
      <c r="H1303" t="s">
        <v>9</v>
      </c>
    </row>
    <row r="1304" spans="2:8" x14ac:dyDescent="0.25">
      <c r="B1304">
        <v>582</v>
      </c>
      <c r="C1304" t="s">
        <v>79</v>
      </c>
      <c r="D1304" s="1">
        <v>42047</v>
      </c>
      <c r="E1304" s="1">
        <v>104</v>
      </c>
      <c r="F1304" t="s">
        <v>35</v>
      </c>
      <c r="G1304">
        <v>156</v>
      </c>
      <c r="H1304" t="s">
        <v>10</v>
      </c>
    </row>
    <row r="1305" spans="2:8" x14ac:dyDescent="0.25">
      <c r="B1305">
        <v>582</v>
      </c>
      <c r="C1305" t="s">
        <v>79</v>
      </c>
      <c r="D1305" s="1">
        <v>42047</v>
      </c>
      <c r="E1305" s="1">
        <v>108</v>
      </c>
      <c r="F1305" t="s">
        <v>28</v>
      </c>
      <c r="G1305">
        <v>-3003271</v>
      </c>
      <c r="H1305" t="s">
        <v>9</v>
      </c>
    </row>
    <row r="1306" spans="2:8" x14ac:dyDescent="0.25">
      <c r="B1306">
        <v>582</v>
      </c>
      <c r="C1306" t="s">
        <v>79</v>
      </c>
      <c r="D1306" s="1">
        <v>42047</v>
      </c>
      <c r="E1306" s="1">
        <v>108</v>
      </c>
      <c r="F1306" t="s">
        <v>28</v>
      </c>
      <c r="G1306">
        <v>3003271</v>
      </c>
      <c r="H1306" t="s">
        <v>10</v>
      </c>
    </row>
    <row r="1307" spans="2:8" x14ac:dyDescent="0.25">
      <c r="B1307">
        <v>582</v>
      </c>
      <c r="C1307" t="s">
        <v>79</v>
      </c>
      <c r="D1307" s="1">
        <v>42047</v>
      </c>
      <c r="E1307" s="1">
        <v>110</v>
      </c>
      <c r="F1307" t="s">
        <v>29</v>
      </c>
      <c r="G1307">
        <v>-1778389</v>
      </c>
      <c r="H1307" t="s">
        <v>9</v>
      </c>
    </row>
    <row r="1308" spans="2:8" x14ac:dyDescent="0.25">
      <c r="B1308">
        <v>582</v>
      </c>
      <c r="C1308" t="s">
        <v>79</v>
      </c>
      <c r="D1308" s="1">
        <v>42047</v>
      </c>
      <c r="E1308" s="1">
        <v>110</v>
      </c>
      <c r="F1308" t="s">
        <v>29</v>
      </c>
      <c r="G1308">
        <v>1778389</v>
      </c>
      <c r="H1308" t="s">
        <v>10</v>
      </c>
    </row>
    <row r="1309" spans="2:8" x14ac:dyDescent="0.25">
      <c r="B1309">
        <v>587</v>
      </c>
      <c r="C1309" t="s">
        <v>80</v>
      </c>
      <c r="D1309" s="1">
        <v>42047</v>
      </c>
      <c r="E1309" s="1">
        <v>1</v>
      </c>
      <c r="F1309" t="s">
        <v>8</v>
      </c>
      <c r="G1309">
        <v>-4134</v>
      </c>
      <c r="H1309" t="s">
        <v>9</v>
      </c>
    </row>
    <row r="1310" spans="2:8" x14ac:dyDescent="0.25">
      <c r="B1310">
        <v>587</v>
      </c>
      <c r="C1310" t="s">
        <v>80</v>
      </c>
      <c r="D1310" s="1">
        <v>42047</v>
      </c>
      <c r="E1310" s="1">
        <v>1</v>
      </c>
      <c r="F1310" t="s">
        <v>8</v>
      </c>
      <c r="G1310">
        <v>4134</v>
      </c>
      <c r="H1310" t="s">
        <v>10</v>
      </c>
    </row>
    <row r="1311" spans="2:8" x14ac:dyDescent="0.25">
      <c r="B1311">
        <v>587</v>
      </c>
      <c r="C1311" t="s">
        <v>80</v>
      </c>
      <c r="D1311" s="1">
        <v>42047</v>
      </c>
      <c r="E1311" s="1">
        <v>3</v>
      </c>
      <c r="F1311" t="s">
        <v>11</v>
      </c>
      <c r="G1311">
        <v>-13156</v>
      </c>
      <c r="H1311" t="s">
        <v>9</v>
      </c>
    </row>
    <row r="1312" spans="2:8" x14ac:dyDescent="0.25">
      <c r="B1312">
        <v>587</v>
      </c>
      <c r="C1312" t="s">
        <v>80</v>
      </c>
      <c r="D1312" s="1">
        <v>42047</v>
      </c>
      <c r="E1312" s="1">
        <v>3</v>
      </c>
      <c r="F1312" t="s">
        <v>11</v>
      </c>
      <c r="G1312">
        <v>13156</v>
      </c>
      <c r="H1312" t="s">
        <v>10</v>
      </c>
    </row>
    <row r="1313" spans="2:8" x14ac:dyDescent="0.25">
      <c r="B1313">
        <v>587</v>
      </c>
      <c r="C1313" t="s">
        <v>80</v>
      </c>
      <c r="D1313" s="1">
        <v>42047</v>
      </c>
      <c r="E1313" s="1">
        <v>4</v>
      </c>
      <c r="F1313" t="s">
        <v>12</v>
      </c>
      <c r="G1313">
        <v>-94427</v>
      </c>
      <c r="H1313" t="s">
        <v>9</v>
      </c>
    </row>
    <row r="1314" spans="2:8" x14ac:dyDescent="0.25">
      <c r="B1314">
        <v>587</v>
      </c>
      <c r="C1314" t="s">
        <v>80</v>
      </c>
      <c r="D1314" s="1">
        <v>42047</v>
      </c>
      <c r="E1314" s="1">
        <v>4</v>
      </c>
      <c r="F1314" t="s">
        <v>12</v>
      </c>
      <c r="G1314">
        <v>94427</v>
      </c>
      <c r="H1314" t="s">
        <v>10</v>
      </c>
    </row>
    <row r="1315" spans="2:8" x14ac:dyDescent="0.25">
      <c r="B1315">
        <v>587</v>
      </c>
      <c r="C1315" t="s">
        <v>80</v>
      </c>
      <c r="D1315" s="1">
        <v>42047</v>
      </c>
      <c r="E1315" s="1">
        <v>7</v>
      </c>
      <c r="F1315" t="s">
        <v>13</v>
      </c>
      <c r="G1315">
        <v>-2086463</v>
      </c>
      <c r="H1315" t="s">
        <v>9</v>
      </c>
    </row>
    <row r="1316" spans="2:8" x14ac:dyDescent="0.25">
      <c r="B1316">
        <v>587</v>
      </c>
      <c r="C1316" t="s">
        <v>80</v>
      </c>
      <c r="D1316" s="1">
        <v>42047</v>
      </c>
      <c r="E1316" s="1">
        <v>7</v>
      </c>
      <c r="F1316" t="s">
        <v>13</v>
      </c>
      <c r="G1316">
        <v>2086463</v>
      </c>
      <c r="H1316" t="s">
        <v>10</v>
      </c>
    </row>
    <row r="1317" spans="2:8" x14ac:dyDescent="0.25">
      <c r="B1317">
        <v>587</v>
      </c>
      <c r="C1317" t="s">
        <v>80</v>
      </c>
      <c r="D1317" s="1">
        <v>42047</v>
      </c>
      <c r="E1317" s="1">
        <v>8</v>
      </c>
      <c r="F1317" t="s">
        <v>14</v>
      </c>
      <c r="G1317">
        <v>-3081</v>
      </c>
      <c r="H1317" t="s">
        <v>9</v>
      </c>
    </row>
    <row r="1318" spans="2:8" x14ac:dyDescent="0.25">
      <c r="B1318">
        <v>587</v>
      </c>
      <c r="C1318" t="s">
        <v>80</v>
      </c>
      <c r="D1318" s="1">
        <v>42047</v>
      </c>
      <c r="E1318" s="1">
        <v>8</v>
      </c>
      <c r="F1318" t="s">
        <v>14</v>
      </c>
      <c r="G1318">
        <v>3081</v>
      </c>
      <c r="H1318" t="s">
        <v>10</v>
      </c>
    </row>
    <row r="1319" spans="2:8" x14ac:dyDescent="0.25">
      <c r="B1319">
        <v>587</v>
      </c>
      <c r="C1319" t="s">
        <v>80</v>
      </c>
      <c r="D1319" s="1">
        <v>42047</v>
      </c>
      <c r="E1319" s="1">
        <v>17</v>
      </c>
      <c r="F1319" t="s">
        <v>15</v>
      </c>
      <c r="G1319">
        <v>-7874</v>
      </c>
      <c r="H1319" t="s">
        <v>9</v>
      </c>
    </row>
    <row r="1320" spans="2:8" x14ac:dyDescent="0.25">
      <c r="B1320">
        <v>587</v>
      </c>
      <c r="C1320" t="s">
        <v>80</v>
      </c>
      <c r="D1320" s="1">
        <v>42047</v>
      </c>
      <c r="E1320" s="1">
        <v>17</v>
      </c>
      <c r="F1320" t="s">
        <v>15</v>
      </c>
      <c r="G1320">
        <v>7874</v>
      </c>
      <c r="H1320" t="s">
        <v>10</v>
      </c>
    </row>
    <row r="1321" spans="2:8" x14ac:dyDescent="0.25">
      <c r="B1321">
        <v>587</v>
      </c>
      <c r="C1321" t="s">
        <v>80</v>
      </c>
      <c r="D1321" s="1">
        <v>42047</v>
      </c>
      <c r="E1321" s="1">
        <v>24</v>
      </c>
      <c r="F1321" t="s">
        <v>16</v>
      </c>
      <c r="G1321">
        <v>-89044</v>
      </c>
      <c r="H1321" t="s">
        <v>9</v>
      </c>
    </row>
    <row r="1322" spans="2:8" x14ac:dyDescent="0.25">
      <c r="B1322">
        <v>587</v>
      </c>
      <c r="C1322" t="s">
        <v>80</v>
      </c>
      <c r="D1322" s="1">
        <v>42047</v>
      </c>
      <c r="E1322" s="1">
        <v>24</v>
      </c>
      <c r="F1322" t="s">
        <v>16</v>
      </c>
      <c r="G1322">
        <v>89044</v>
      </c>
      <c r="H1322" t="s">
        <v>10</v>
      </c>
    </row>
    <row r="1323" spans="2:8" x14ac:dyDescent="0.25">
      <c r="B1323">
        <v>587</v>
      </c>
      <c r="C1323" t="s">
        <v>80</v>
      </c>
      <c r="D1323" s="1">
        <v>42047</v>
      </c>
      <c r="E1323" s="1">
        <v>28</v>
      </c>
      <c r="F1323" t="s">
        <v>17</v>
      </c>
      <c r="G1323">
        <v>-82897</v>
      </c>
      <c r="H1323" t="s">
        <v>9</v>
      </c>
    </row>
    <row r="1324" spans="2:8" x14ac:dyDescent="0.25">
      <c r="B1324">
        <v>587</v>
      </c>
      <c r="C1324" t="s">
        <v>80</v>
      </c>
      <c r="D1324" s="1">
        <v>42047</v>
      </c>
      <c r="E1324" s="1">
        <v>28</v>
      </c>
      <c r="F1324" t="s">
        <v>17</v>
      </c>
      <c r="G1324">
        <v>82897</v>
      </c>
      <c r="H1324" t="s">
        <v>10</v>
      </c>
    </row>
    <row r="1325" spans="2:8" x14ac:dyDescent="0.25">
      <c r="B1325">
        <v>587</v>
      </c>
      <c r="C1325" t="s">
        <v>80</v>
      </c>
      <c r="D1325" s="1">
        <v>42047</v>
      </c>
      <c r="E1325" s="1">
        <v>30</v>
      </c>
      <c r="F1325" t="s">
        <v>18</v>
      </c>
      <c r="G1325">
        <v>-1017594</v>
      </c>
      <c r="H1325" t="s">
        <v>10</v>
      </c>
    </row>
    <row r="1326" spans="2:8" x14ac:dyDescent="0.25">
      <c r="B1326">
        <v>587</v>
      </c>
      <c r="C1326" t="s">
        <v>80</v>
      </c>
      <c r="D1326" s="1">
        <v>42047</v>
      </c>
      <c r="E1326" s="1">
        <v>30</v>
      </c>
      <c r="F1326" t="s">
        <v>18</v>
      </c>
      <c r="G1326">
        <v>1017594</v>
      </c>
      <c r="H1326" t="s">
        <v>9</v>
      </c>
    </row>
    <row r="1327" spans="2:8" x14ac:dyDescent="0.25">
      <c r="B1327">
        <v>587</v>
      </c>
      <c r="C1327" t="s">
        <v>80</v>
      </c>
      <c r="D1327" s="1">
        <v>42047</v>
      </c>
      <c r="E1327" s="1">
        <v>46</v>
      </c>
      <c r="F1327" t="s">
        <v>19</v>
      </c>
      <c r="G1327">
        <v>-27150</v>
      </c>
      <c r="H1327" t="s">
        <v>9</v>
      </c>
    </row>
    <row r="1328" spans="2:8" x14ac:dyDescent="0.25">
      <c r="B1328">
        <v>587</v>
      </c>
      <c r="C1328" t="s">
        <v>80</v>
      </c>
      <c r="D1328" s="1">
        <v>42047</v>
      </c>
      <c r="E1328" s="1">
        <v>46</v>
      </c>
      <c r="F1328" t="s">
        <v>19</v>
      </c>
      <c r="G1328">
        <v>27150</v>
      </c>
      <c r="H1328" t="s">
        <v>10</v>
      </c>
    </row>
    <row r="1329" spans="2:8" x14ac:dyDescent="0.25">
      <c r="B1329">
        <v>587</v>
      </c>
      <c r="C1329" t="s">
        <v>80</v>
      </c>
      <c r="D1329" s="1">
        <v>42047</v>
      </c>
      <c r="E1329" s="1">
        <v>49</v>
      </c>
      <c r="F1329" t="s">
        <v>20</v>
      </c>
      <c r="G1329">
        <v>-26307</v>
      </c>
      <c r="H1329" t="s">
        <v>9</v>
      </c>
    </row>
    <row r="1330" spans="2:8" x14ac:dyDescent="0.25">
      <c r="B1330">
        <v>587</v>
      </c>
      <c r="C1330" t="s">
        <v>80</v>
      </c>
      <c r="D1330" s="1">
        <v>42047</v>
      </c>
      <c r="E1330" s="1">
        <v>49</v>
      </c>
      <c r="F1330" t="s">
        <v>20</v>
      </c>
      <c r="G1330">
        <v>26307</v>
      </c>
      <c r="H1330" t="s">
        <v>10</v>
      </c>
    </row>
    <row r="1331" spans="2:8" x14ac:dyDescent="0.25">
      <c r="B1331">
        <v>587</v>
      </c>
      <c r="C1331" t="s">
        <v>80</v>
      </c>
      <c r="D1331" s="1">
        <v>42047</v>
      </c>
      <c r="E1331" s="1">
        <v>52</v>
      </c>
      <c r="F1331" t="s">
        <v>21</v>
      </c>
      <c r="G1331">
        <v>-103038</v>
      </c>
      <c r="H1331" t="s">
        <v>9</v>
      </c>
    </row>
    <row r="1332" spans="2:8" x14ac:dyDescent="0.25">
      <c r="B1332">
        <v>587</v>
      </c>
      <c r="C1332" t="s">
        <v>80</v>
      </c>
      <c r="D1332" s="1">
        <v>42047</v>
      </c>
      <c r="E1332" s="1">
        <v>52</v>
      </c>
      <c r="F1332" t="s">
        <v>21</v>
      </c>
      <c r="G1332">
        <v>103038</v>
      </c>
      <c r="H1332" t="s">
        <v>10</v>
      </c>
    </row>
    <row r="1333" spans="2:8" x14ac:dyDescent="0.25">
      <c r="B1333">
        <v>587</v>
      </c>
      <c r="C1333" t="s">
        <v>80</v>
      </c>
      <c r="D1333" s="1">
        <v>42047</v>
      </c>
      <c r="E1333" s="1">
        <v>56</v>
      </c>
      <c r="F1333" t="s">
        <v>22</v>
      </c>
      <c r="G1333">
        <v>-292726</v>
      </c>
      <c r="H1333" t="s">
        <v>9</v>
      </c>
    </row>
    <row r="1334" spans="2:8" x14ac:dyDescent="0.25">
      <c r="B1334">
        <v>587</v>
      </c>
      <c r="C1334" t="s">
        <v>80</v>
      </c>
      <c r="D1334" s="1">
        <v>42047</v>
      </c>
      <c r="E1334" s="1">
        <v>56</v>
      </c>
      <c r="F1334" t="s">
        <v>22</v>
      </c>
      <c r="G1334">
        <v>292726</v>
      </c>
      <c r="H1334" t="s">
        <v>10</v>
      </c>
    </row>
    <row r="1335" spans="2:8" x14ac:dyDescent="0.25">
      <c r="B1335">
        <v>587</v>
      </c>
      <c r="C1335" t="s">
        <v>80</v>
      </c>
      <c r="D1335" s="1">
        <v>42047</v>
      </c>
      <c r="E1335" s="1">
        <v>58</v>
      </c>
      <c r="F1335" t="s">
        <v>23</v>
      </c>
      <c r="G1335">
        <v>-959756</v>
      </c>
      <c r="H1335" t="s">
        <v>9</v>
      </c>
    </row>
    <row r="1336" spans="2:8" x14ac:dyDescent="0.25">
      <c r="B1336">
        <v>587</v>
      </c>
      <c r="C1336" t="s">
        <v>80</v>
      </c>
      <c r="D1336" s="1">
        <v>42047</v>
      </c>
      <c r="E1336" s="1">
        <v>58</v>
      </c>
      <c r="F1336" t="s">
        <v>23</v>
      </c>
      <c r="G1336">
        <v>959756</v>
      </c>
      <c r="H1336" t="s">
        <v>10</v>
      </c>
    </row>
    <row r="1337" spans="2:8" x14ac:dyDescent="0.25">
      <c r="B1337">
        <v>587</v>
      </c>
      <c r="C1337" t="s">
        <v>80</v>
      </c>
      <c r="D1337" s="1">
        <v>42047</v>
      </c>
      <c r="E1337" s="1">
        <v>60</v>
      </c>
      <c r="F1337" t="s">
        <v>24</v>
      </c>
      <c r="G1337">
        <v>-8727</v>
      </c>
      <c r="H1337" t="s">
        <v>9</v>
      </c>
    </row>
    <row r="1338" spans="2:8" x14ac:dyDescent="0.25">
      <c r="B1338">
        <v>587</v>
      </c>
      <c r="C1338" t="s">
        <v>80</v>
      </c>
      <c r="D1338" s="1">
        <v>42047</v>
      </c>
      <c r="E1338" s="1">
        <v>60</v>
      </c>
      <c r="F1338" t="s">
        <v>24</v>
      </c>
      <c r="G1338">
        <v>8727</v>
      </c>
      <c r="H1338" t="s">
        <v>10</v>
      </c>
    </row>
    <row r="1339" spans="2:8" x14ac:dyDescent="0.25">
      <c r="B1339">
        <v>587</v>
      </c>
      <c r="C1339" t="s">
        <v>80</v>
      </c>
      <c r="D1339" s="1">
        <v>42047</v>
      </c>
      <c r="E1339" s="1">
        <v>81</v>
      </c>
      <c r="F1339" t="s">
        <v>25</v>
      </c>
      <c r="G1339">
        <v>-19600</v>
      </c>
      <c r="H1339" t="s">
        <v>9</v>
      </c>
    </row>
    <row r="1340" spans="2:8" x14ac:dyDescent="0.25">
      <c r="B1340">
        <v>587</v>
      </c>
      <c r="C1340" t="s">
        <v>80</v>
      </c>
      <c r="D1340" s="1">
        <v>42047</v>
      </c>
      <c r="E1340" s="1">
        <v>81</v>
      </c>
      <c r="F1340" t="s">
        <v>25</v>
      </c>
      <c r="G1340">
        <v>19600</v>
      </c>
      <c r="H1340" t="s">
        <v>10</v>
      </c>
    </row>
    <row r="1341" spans="2:8" x14ac:dyDescent="0.25">
      <c r="B1341">
        <v>587</v>
      </c>
      <c r="C1341" t="s">
        <v>80</v>
      </c>
      <c r="D1341" s="1">
        <v>42047</v>
      </c>
      <c r="E1341" s="1">
        <v>98</v>
      </c>
      <c r="F1341" t="s">
        <v>26</v>
      </c>
      <c r="G1341">
        <v>-139010</v>
      </c>
      <c r="H1341" t="s">
        <v>9</v>
      </c>
    </row>
    <row r="1342" spans="2:8" x14ac:dyDescent="0.25">
      <c r="B1342">
        <v>587</v>
      </c>
      <c r="C1342" t="s">
        <v>80</v>
      </c>
      <c r="D1342" s="1">
        <v>42047</v>
      </c>
      <c r="E1342" s="1">
        <v>98</v>
      </c>
      <c r="F1342" t="s">
        <v>26</v>
      </c>
      <c r="G1342">
        <v>139010</v>
      </c>
      <c r="H1342" t="s">
        <v>10</v>
      </c>
    </row>
    <row r="1343" spans="2:8" x14ac:dyDescent="0.25">
      <c r="B1343">
        <v>587</v>
      </c>
      <c r="C1343" t="s">
        <v>80</v>
      </c>
      <c r="D1343" s="1">
        <v>42047</v>
      </c>
      <c r="E1343" s="1">
        <v>103</v>
      </c>
      <c r="F1343" t="s">
        <v>27</v>
      </c>
      <c r="G1343">
        <v>-259917</v>
      </c>
      <c r="H1343" t="s">
        <v>9</v>
      </c>
    </row>
    <row r="1344" spans="2:8" x14ac:dyDescent="0.25">
      <c r="B1344">
        <v>587</v>
      </c>
      <c r="C1344" t="s">
        <v>80</v>
      </c>
      <c r="D1344" s="1">
        <v>42047</v>
      </c>
      <c r="E1344" s="1">
        <v>103</v>
      </c>
      <c r="F1344" t="s">
        <v>27</v>
      </c>
      <c r="G1344">
        <v>259917</v>
      </c>
      <c r="H1344" t="s">
        <v>10</v>
      </c>
    </row>
    <row r="1345" spans="2:8" x14ac:dyDescent="0.25">
      <c r="B1345">
        <v>587</v>
      </c>
      <c r="C1345" t="s">
        <v>80</v>
      </c>
      <c r="D1345" s="1">
        <v>42047</v>
      </c>
      <c r="E1345" s="1">
        <v>108</v>
      </c>
      <c r="F1345" t="s">
        <v>28</v>
      </c>
      <c r="G1345">
        <v>-180901</v>
      </c>
      <c r="H1345" t="s">
        <v>9</v>
      </c>
    </row>
    <row r="1346" spans="2:8" x14ac:dyDescent="0.25">
      <c r="B1346">
        <v>587</v>
      </c>
      <c r="C1346" t="s">
        <v>80</v>
      </c>
      <c r="D1346" s="1">
        <v>42047</v>
      </c>
      <c r="E1346" s="1">
        <v>108</v>
      </c>
      <c r="F1346" t="s">
        <v>28</v>
      </c>
      <c r="G1346">
        <v>180901</v>
      </c>
      <c r="H1346" t="s">
        <v>10</v>
      </c>
    </row>
    <row r="1347" spans="2:8" x14ac:dyDescent="0.25">
      <c r="B1347">
        <v>587</v>
      </c>
      <c r="C1347" t="s">
        <v>80</v>
      </c>
      <c r="D1347" s="1">
        <v>42047</v>
      </c>
      <c r="E1347" s="1">
        <v>110</v>
      </c>
      <c r="F1347" t="s">
        <v>29</v>
      </c>
      <c r="G1347">
        <v>-44341</v>
      </c>
      <c r="H1347" t="s">
        <v>9</v>
      </c>
    </row>
    <row r="1348" spans="2:8" x14ac:dyDescent="0.25">
      <c r="B1348">
        <v>587</v>
      </c>
      <c r="C1348" t="s">
        <v>80</v>
      </c>
      <c r="D1348" s="1">
        <v>42047</v>
      </c>
      <c r="E1348" s="1">
        <v>110</v>
      </c>
      <c r="F1348" t="s">
        <v>29</v>
      </c>
      <c r="G1348">
        <v>44341</v>
      </c>
      <c r="H1348" t="s">
        <v>10</v>
      </c>
    </row>
    <row r="1349" spans="2:8" x14ac:dyDescent="0.25">
      <c r="B1349">
        <v>588</v>
      </c>
      <c r="C1349" t="s">
        <v>81</v>
      </c>
      <c r="D1349" s="1">
        <v>42047</v>
      </c>
      <c r="E1349" s="1">
        <v>7</v>
      </c>
      <c r="F1349" t="s">
        <v>13</v>
      </c>
      <c r="G1349">
        <v>-23571</v>
      </c>
      <c r="H1349" t="s">
        <v>9</v>
      </c>
    </row>
    <row r="1350" spans="2:8" x14ac:dyDescent="0.25">
      <c r="B1350">
        <v>588</v>
      </c>
      <c r="C1350" t="s">
        <v>81</v>
      </c>
      <c r="D1350" s="1">
        <v>42047</v>
      </c>
      <c r="E1350" s="1">
        <v>7</v>
      </c>
      <c r="F1350" t="s">
        <v>13</v>
      </c>
      <c r="G1350">
        <v>23571</v>
      </c>
      <c r="H1350" t="s">
        <v>10</v>
      </c>
    </row>
    <row r="1351" spans="2:8" x14ac:dyDescent="0.25">
      <c r="B1351">
        <v>588</v>
      </c>
      <c r="C1351" t="s">
        <v>81</v>
      </c>
      <c r="D1351" s="1">
        <v>42047</v>
      </c>
      <c r="E1351" s="1">
        <v>24</v>
      </c>
      <c r="F1351" t="s">
        <v>16</v>
      </c>
      <c r="G1351">
        <v>-1017</v>
      </c>
      <c r="H1351" t="s">
        <v>9</v>
      </c>
    </row>
    <row r="1352" spans="2:8" x14ac:dyDescent="0.25">
      <c r="B1352">
        <v>588</v>
      </c>
      <c r="C1352" t="s">
        <v>81</v>
      </c>
      <c r="D1352" s="1">
        <v>42047</v>
      </c>
      <c r="E1352" s="1">
        <v>24</v>
      </c>
      <c r="F1352" t="s">
        <v>16</v>
      </c>
      <c r="G1352">
        <v>1017</v>
      </c>
      <c r="H1352" t="s">
        <v>10</v>
      </c>
    </row>
    <row r="1353" spans="2:8" x14ac:dyDescent="0.25">
      <c r="B1353">
        <v>588</v>
      </c>
      <c r="C1353" t="s">
        <v>81</v>
      </c>
      <c r="D1353" s="1">
        <v>42047</v>
      </c>
      <c r="E1353" s="1">
        <v>28</v>
      </c>
      <c r="F1353" t="s">
        <v>17</v>
      </c>
      <c r="G1353">
        <v>-1656</v>
      </c>
      <c r="H1353" t="s">
        <v>9</v>
      </c>
    </row>
    <row r="1354" spans="2:8" x14ac:dyDescent="0.25">
      <c r="B1354">
        <v>588</v>
      </c>
      <c r="C1354" t="s">
        <v>81</v>
      </c>
      <c r="D1354" s="1">
        <v>42047</v>
      </c>
      <c r="E1354" s="1">
        <v>28</v>
      </c>
      <c r="F1354" t="s">
        <v>17</v>
      </c>
      <c r="G1354">
        <v>1656</v>
      </c>
      <c r="H1354" t="s">
        <v>10</v>
      </c>
    </row>
    <row r="1355" spans="2:8" x14ac:dyDescent="0.25">
      <c r="B1355">
        <v>588</v>
      </c>
      <c r="C1355" t="s">
        <v>81</v>
      </c>
      <c r="D1355" s="1">
        <v>42047</v>
      </c>
      <c r="E1355" s="1">
        <v>30</v>
      </c>
      <c r="F1355" t="s">
        <v>18</v>
      </c>
      <c r="G1355">
        <v>-10399</v>
      </c>
      <c r="H1355" t="s">
        <v>10</v>
      </c>
    </row>
    <row r="1356" spans="2:8" x14ac:dyDescent="0.25">
      <c r="B1356">
        <v>588</v>
      </c>
      <c r="C1356" t="s">
        <v>81</v>
      </c>
      <c r="D1356" s="1">
        <v>42047</v>
      </c>
      <c r="E1356" s="1">
        <v>30</v>
      </c>
      <c r="F1356" t="s">
        <v>18</v>
      </c>
      <c r="G1356">
        <v>10399</v>
      </c>
      <c r="H1356" t="s">
        <v>9</v>
      </c>
    </row>
    <row r="1357" spans="2:8" x14ac:dyDescent="0.25">
      <c r="B1357">
        <v>588</v>
      </c>
      <c r="C1357" t="s">
        <v>81</v>
      </c>
      <c r="D1357" s="1">
        <v>42047</v>
      </c>
      <c r="E1357" s="1">
        <v>46</v>
      </c>
      <c r="F1357" t="s">
        <v>19</v>
      </c>
      <c r="G1357">
        <v>-391</v>
      </c>
      <c r="H1357" t="s">
        <v>9</v>
      </c>
    </row>
    <row r="1358" spans="2:8" x14ac:dyDescent="0.25">
      <c r="B1358">
        <v>588</v>
      </c>
      <c r="C1358" t="s">
        <v>81</v>
      </c>
      <c r="D1358" s="1">
        <v>42047</v>
      </c>
      <c r="E1358" s="1">
        <v>46</v>
      </c>
      <c r="F1358" t="s">
        <v>19</v>
      </c>
      <c r="G1358">
        <v>391</v>
      </c>
      <c r="H1358" t="s">
        <v>10</v>
      </c>
    </row>
    <row r="1359" spans="2:8" x14ac:dyDescent="0.25">
      <c r="B1359">
        <v>588</v>
      </c>
      <c r="C1359" t="s">
        <v>81</v>
      </c>
      <c r="D1359" s="1">
        <v>42047</v>
      </c>
      <c r="E1359" s="1">
        <v>56</v>
      </c>
      <c r="F1359" t="s">
        <v>22</v>
      </c>
      <c r="G1359">
        <v>-3132</v>
      </c>
      <c r="H1359" t="s">
        <v>9</v>
      </c>
    </row>
    <row r="1360" spans="2:8" x14ac:dyDescent="0.25">
      <c r="B1360">
        <v>588</v>
      </c>
      <c r="C1360" t="s">
        <v>81</v>
      </c>
      <c r="D1360" s="1">
        <v>42047</v>
      </c>
      <c r="E1360" s="1">
        <v>56</v>
      </c>
      <c r="F1360" t="s">
        <v>22</v>
      </c>
      <c r="G1360">
        <v>3132</v>
      </c>
      <c r="H1360" t="s">
        <v>10</v>
      </c>
    </row>
    <row r="1361" spans="2:8" x14ac:dyDescent="0.25">
      <c r="B1361">
        <v>588</v>
      </c>
      <c r="C1361" t="s">
        <v>81</v>
      </c>
      <c r="D1361" s="1">
        <v>42047</v>
      </c>
      <c r="E1361" s="1">
        <v>58</v>
      </c>
      <c r="F1361" t="s">
        <v>23</v>
      </c>
      <c r="G1361">
        <v>-30636</v>
      </c>
      <c r="H1361" t="s">
        <v>9</v>
      </c>
    </row>
    <row r="1362" spans="2:8" x14ac:dyDescent="0.25">
      <c r="B1362">
        <v>588</v>
      </c>
      <c r="C1362" t="s">
        <v>81</v>
      </c>
      <c r="D1362" s="1">
        <v>42047</v>
      </c>
      <c r="E1362" s="1">
        <v>58</v>
      </c>
      <c r="F1362" t="s">
        <v>23</v>
      </c>
      <c r="G1362">
        <v>30636</v>
      </c>
      <c r="H1362" t="s">
        <v>10</v>
      </c>
    </row>
    <row r="1363" spans="2:8" x14ac:dyDescent="0.25">
      <c r="B1363">
        <v>588</v>
      </c>
      <c r="C1363" t="s">
        <v>81</v>
      </c>
      <c r="D1363" s="1">
        <v>42047</v>
      </c>
      <c r="E1363" s="1">
        <v>60</v>
      </c>
      <c r="F1363" t="s">
        <v>24</v>
      </c>
      <c r="G1363">
        <v>-193</v>
      </c>
      <c r="H1363" t="s">
        <v>9</v>
      </c>
    </row>
    <row r="1364" spans="2:8" x14ac:dyDescent="0.25">
      <c r="B1364">
        <v>588</v>
      </c>
      <c r="C1364" t="s">
        <v>81</v>
      </c>
      <c r="D1364" s="1">
        <v>42047</v>
      </c>
      <c r="E1364" s="1">
        <v>60</v>
      </c>
      <c r="F1364" t="s">
        <v>24</v>
      </c>
      <c r="G1364">
        <v>193</v>
      </c>
      <c r="H1364" t="s">
        <v>10</v>
      </c>
    </row>
    <row r="1365" spans="2:8" x14ac:dyDescent="0.25">
      <c r="B1365">
        <v>588</v>
      </c>
      <c r="C1365" t="s">
        <v>81</v>
      </c>
      <c r="D1365" s="1">
        <v>42047</v>
      </c>
      <c r="E1365" s="1">
        <v>103</v>
      </c>
      <c r="F1365" t="s">
        <v>27</v>
      </c>
      <c r="G1365">
        <v>-744</v>
      </c>
      <c r="H1365" t="s">
        <v>9</v>
      </c>
    </row>
    <row r="1366" spans="2:8" x14ac:dyDescent="0.25">
      <c r="B1366">
        <v>588</v>
      </c>
      <c r="C1366" t="s">
        <v>81</v>
      </c>
      <c r="D1366" s="1">
        <v>42047</v>
      </c>
      <c r="E1366" s="1">
        <v>103</v>
      </c>
      <c r="F1366" t="s">
        <v>27</v>
      </c>
      <c r="G1366">
        <v>744</v>
      </c>
      <c r="H1366" t="s">
        <v>10</v>
      </c>
    </row>
    <row r="1367" spans="2:8" x14ac:dyDescent="0.25">
      <c r="B1367">
        <v>588</v>
      </c>
      <c r="C1367" t="s">
        <v>81</v>
      </c>
      <c r="D1367" s="1">
        <v>42047</v>
      </c>
      <c r="E1367" s="1">
        <v>110</v>
      </c>
      <c r="F1367" t="s">
        <v>29</v>
      </c>
      <c r="G1367">
        <v>-584</v>
      </c>
      <c r="H1367" t="s">
        <v>9</v>
      </c>
    </row>
    <row r="1368" spans="2:8" x14ac:dyDescent="0.25">
      <c r="B1368">
        <v>588</v>
      </c>
      <c r="C1368" t="s">
        <v>81</v>
      </c>
      <c r="D1368" s="1">
        <v>42047</v>
      </c>
      <c r="E1368" s="1">
        <v>110</v>
      </c>
      <c r="F1368" t="s">
        <v>29</v>
      </c>
      <c r="G1368">
        <v>584</v>
      </c>
      <c r="H1368" t="s">
        <v>10</v>
      </c>
    </row>
    <row r="1369" spans="2:8" x14ac:dyDescent="0.25">
      <c r="B1369">
        <v>603</v>
      </c>
      <c r="C1369" t="s">
        <v>82</v>
      </c>
      <c r="D1369" s="1">
        <v>42047</v>
      </c>
      <c r="E1369" s="1">
        <v>1</v>
      </c>
      <c r="F1369" t="s">
        <v>8</v>
      </c>
      <c r="G1369">
        <v>-1110005</v>
      </c>
      <c r="H1369" t="s">
        <v>9</v>
      </c>
    </row>
    <row r="1370" spans="2:8" x14ac:dyDescent="0.25">
      <c r="B1370">
        <v>603</v>
      </c>
      <c r="C1370" t="s">
        <v>82</v>
      </c>
      <c r="D1370" s="1">
        <v>42047</v>
      </c>
      <c r="E1370" s="1">
        <v>1</v>
      </c>
      <c r="F1370" t="s">
        <v>8</v>
      </c>
      <c r="G1370">
        <v>1110005</v>
      </c>
      <c r="H1370" t="s">
        <v>10</v>
      </c>
    </row>
    <row r="1371" spans="2:8" x14ac:dyDescent="0.25">
      <c r="B1371">
        <v>603</v>
      </c>
      <c r="C1371" t="s">
        <v>82</v>
      </c>
      <c r="D1371" s="1">
        <v>42047</v>
      </c>
      <c r="E1371" s="1">
        <v>3</v>
      </c>
      <c r="F1371" t="s">
        <v>11</v>
      </c>
      <c r="G1371">
        <v>-5908340</v>
      </c>
      <c r="H1371" t="s">
        <v>9</v>
      </c>
    </row>
    <row r="1372" spans="2:8" x14ac:dyDescent="0.25">
      <c r="B1372">
        <v>603</v>
      </c>
      <c r="C1372" t="s">
        <v>82</v>
      </c>
      <c r="D1372" s="1">
        <v>42047</v>
      </c>
      <c r="E1372" s="1">
        <v>3</v>
      </c>
      <c r="F1372" t="s">
        <v>11</v>
      </c>
      <c r="G1372">
        <v>5908340</v>
      </c>
      <c r="H1372" t="s">
        <v>10</v>
      </c>
    </row>
    <row r="1373" spans="2:8" x14ac:dyDescent="0.25">
      <c r="B1373">
        <v>603</v>
      </c>
      <c r="C1373" t="s">
        <v>82</v>
      </c>
      <c r="D1373" s="1">
        <v>42047</v>
      </c>
      <c r="E1373" s="1">
        <v>4</v>
      </c>
      <c r="F1373" t="s">
        <v>12</v>
      </c>
      <c r="G1373">
        <v>-6222266</v>
      </c>
      <c r="H1373" t="s">
        <v>9</v>
      </c>
    </row>
    <row r="1374" spans="2:8" x14ac:dyDescent="0.25">
      <c r="B1374">
        <v>603</v>
      </c>
      <c r="C1374" t="s">
        <v>82</v>
      </c>
      <c r="D1374" s="1">
        <v>42047</v>
      </c>
      <c r="E1374" s="1">
        <v>4</v>
      </c>
      <c r="F1374" t="s">
        <v>12</v>
      </c>
      <c r="G1374">
        <v>6222266</v>
      </c>
      <c r="H1374" t="s">
        <v>10</v>
      </c>
    </row>
    <row r="1375" spans="2:8" x14ac:dyDescent="0.25">
      <c r="B1375">
        <v>603</v>
      </c>
      <c r="C1375" t="s">
        <v>82</v>
      </c>
      <c r="D1375" s="1">
        <v>42047</v>
      </c>
      <c r="E1375" s="1">
        <v>7</v>
      </c>
      <c r="F1375" t="s">
        <v>13</v>
      </c>
      <c r="G1375">
        <v>-129191536</v>
      </c>
      <c r="H1375" t="s">
        <v>9</v>
      </c>
    </row>
    <row r="1376" spans="2:8" x14ac:dyDescent="0.25">
      <c r="B1376">
        <v>603</v>
      </c>
      <c r="C1376" t="s">
        <v>82</v>
      </c>
      <c r="D1376" s="1">
        <v>42047</v>
      </c>
      <c r="E1376" s="1">
        <v>7</v>
      </c>
      <c r="F1376" t="s">
        <v>13</v>
      </c>
      <c r="G1376">
        <v>129191536</v>
      </c>
      <c r="H1376" t="s">
        <v>10</v>
      </c>
    </row>
    <row r="1377" spans="2:8" x14ac:dyDescent="0.25">
      <c r="B1377">
        <v>603</v>
      </c>
      <c r="C1377" t="s">
        <v>82</v>
      </c>
      <c r="D1377" s="1">
        <v>42047</v>
      </c>
      <c r="E1377" s="1">
        <v>8</v>
      </c>
      <c r="F1377" t="s">
        <v>14</v>
      </c>
      <c r="G1377">
        <v>-2161485</v>
      </c>
      <c r="H1377" t="s">
        <v>9</v>
      </c>
    </row>
    <row r="1378" spans="2:8" x14ac:dyDescent="0.25">
      <c r="B1378">
        <v>603</v>
      </c>
      <c r="C1378" t="s">
        <v>82</v>
      </c>
      <c r="D1378" s="1">
        <v>42047</v>
      </c>
      <c r="E1378" s="1">
        <v>8</v>
      </c>
      <c r="F1378" t="s">
        <v>14</v>
      </c>
      <c r="G1378">
        <v>2161485</v>
      </c>
      <c r="H1378" t="s">
        <v>10</v>
      </c>
    </row>
    <row r="1379" spans="2:8" x14ac:dyDescent="0.25">
      <c r="B1379">
        <v>603</v>
      </c>
      <c r="C1379" t="s">
        <v>82</v>
      </c>
      <c r="D1379" s="1">
        <v>42047</v>
      </c>
      <c r="E1379" s="1">
        <v>17</v>
      </c>
      <c r="F1379" t="s">
        <v>15</v>
      </c>
      <c r="G1379">
        <v>-2684016</v>
      </c>
      <c r="H1379" t="s">
        <v>9</v>
      </c>
    </row>
    <row r="1380" spans="2:8" x14ac:dyDescent="0.25">
      <c r="B1380">
        <v>603</v>
      </c>
      <c r="C1380" t="s">
        <v>82</v>
      </c>
      <c r="D1380" s="1">
        <v>42047</v>
      </c>
      <c r="E1380" s="1">
        <v>17</v>
      </c>
      <c r="F1380" t="s">
        <v>15</v>
      </c>
      <c r="G1380">
        <v>2684016</v>
      </c>
      <c r="H1380" t="s">
        <v>10</v>
      </c>
    </row>
    <row r="1381" spans="2:8" x14ac:dyDescent="0.25">
      <c r="B1381">
        <v>603</v>
      </c>
      <c r="C1381" t="s">
        <v>82</v>
      </c>
      <c r="D1381" s="1">
        <v>42047</v>
      </c>
      <c r="E1381" s="1">
        <v>24</v>
      </c>
      <c r="F1381" t="s">
        <v>16</v>
      </c>
      <c r="G1381">
        <v>-4461086</v>
      </c>
      <c r="H1381" t="s">
        <v>9</v>
      </c>
    </row>
    <row r="1382" spans="2:8" x14ac:dyDescent="0.25">
      <c r="B1382">
        <v>603</v>
      </c>
      <c r="C1382" t="s">
        <v>82</v>
      </c>
      <c r="D1382" s="1">
        <v>42047</v>
      </c>
      <c r="E1382" s="1">
        <v>24</v>
      </c>
      <c r="F1382" t="s">
        <v>16</v>
      </c>
      <c r="G1382">
        <v>4461086</v>
      </c>
      <c r="H1382" t="s">
        <v>10</v>
      </c>
    </row>
    <row r="1383" spans="2:8" x14ac:dyDescent="0.25">
      <c r="B1383">
        <v>603</v>
      </c>
      <c r="C1383" t="s">
        <v>82</v>
      </c>
      <c r="D1383" s="1">
        <v>42047</v>
      </c>
      <c r="E1383" s="1">
        <v>28</v>
      </c>
      <c r="F1383" t="s">
        <v>17</v>
      </c>
      <c r="G1383">
        <v>-4607134</v>
      </c>
      <c r="H1383" t="s">
        <v>9</v>
      </c>
    </row>
    <row r="1384" spans="2:8" x14ac:dyDescent="0.25">
      <c r="B1384">
        <v>603</v>
      </c>
      <c r="C1384" t="s">
        <v>82</v>
      </c>
      <c r="D1384" s="1">
        <v>42047</v>
      </c>
      <c r="E1384" s="1">
        <v>28</v>
      </c>
      <c r="F1384" t="s">
        <v>17</v>
      </c>
      <c r="G1384">
        <v>4607134</v>
      </c>
      <c r="H1384" t="s">
        <v>10</v>
      </c>
    </row>
    <row r="1385" spans="2:8" x14ac:dyDescent="0.25">
      <c r="B1385">
        <v>603</v>
      </c>
      <c r="C1385" t="s">
        <v>82</v>
      </c>
      <c r="D1385" s="1">
        <v>42047</v>
      </c>
      <c r="E1385" s="1">
        <v>30</v>
      </c>
      <c r="F1385" t="s">
        <v>18</v>
      </c>
      <c r="G1385">
        <v>-38764963</v>
      </c>
      <c r="H1385" t="s">
        <v>10</v>
      </c>
    </row>
    <row r="1386" spans="2:8" x14ac:dyDescent="0.25">
      <c r="B1386">
        <v>603</v>
      </c>
      <c r="C1386" t="s">
        <v>82</v>
      </c>
      <c r="D1386" s="1">
        <v>42047</v>
      </c>
      <c r="E1386" s="1">
        <v>30</v>
      </c>
      <c r="F1386" t="s">
        <v>18</v>
      </c>
      <c r="G1386">
        <v>38764963</v>
      </c>
      <c r="H1386" t="s">
        <v>9</v>
      </c>
    </row>
    <row r="1387" spans="2:8" x14ac:dyDescent="0.25">
      <c r="B1387">
        <v>603</v>
      </c>
      <c r="C1387" t="s">
        <v>82</v>
      </c>
      <c r="D1387" s="1">
        <v>42047</v>
      </c>
      <c r="E1387" s="1">
        <v>32</v>
      </c>
      <c r="F1387" t="s">
        <v>77</v>
      </c>
      <c r="G1387">
        <v>-24215</v>
      </c>
      <c r="H1387" t="s">
        <v>9</v>
      </c>
    </row>
    <row r="1388" spans="2:8" x14ac:dyDescent="0.25">
      <c r="B1388">
        <v>603</v>
      </c>
      <c r="C1388" t="s">
        <v>82</v>
      </c>
      <c r="D1388" s="1">
        <v>42047</v>
      </c>
      <c r="E1388" s="1">
        <v>32</v>
      </c>
      <c r="F1388" t="s">
        <v>77</v>
      </c>
      <c r="G1388">
        <v>24215</v>
      </c>
      <c r="H1388" t="s">
        <v>10</v>
      </c>
    </row>
    <row r="1389" spans="2:8" x14ac:dyDescent="0.25">
      <c r="B1389">
        <v>603</v>
      </c>
      <c r="C1389" t="s">
        <v>82</v>
      </c>
      <c r="D1389" s="1">
        <v>42047</v>
      </c>
      <c r="E1389" s="1">
        <v>44</v>
      </c>
      <c r="F1389" t="s">
        <v>45</v>
      </c>
      <c r="G1389">
        <v>-875</v>
      </c>
      <c r="H1389" t="s">
        <v>9</v>
      </c>
    </row>
    <row r="1390" spans="2:8" x14ac:dyDescent="0.25">
      <c r="B1390">
        <v>603</v>
      </c>
      <c r="C1390" t="s">
        <v>82</v>
      </c>
      <c r="D1390" s="1">
        <v>42047</v>
      </c>
      <c r="E1390" s="1">
        <v>44</v>
      </c>
      <c r="F1390" t="s">
        <v>45</v>
      </c>
      <c r="G1390">
        <v>875</v>
      </c>
      <c r="H1390" t="s">
        <v>10</v>
      </c>
    </row>
    <row r="1391" spans="2:8" x14ac:dyDescent="0.25">
      <c r="B1391">
        <v>603</v>
      </c>
      <c r="C1391" t="s">
        <v>82</v>
      </c>
      <c r="D1391" s="1">
        <v>42047</v>
      </c>
      <c r="E1391" s="1">
        <v>46</v>
      </c>
      <c r="F1391" t="s">
        <v>19</v>
      </c>
      <c r="G1391">
        <v>-2230253</v>
      </c>
      <c r="H1391" t="s">
        <v>9</v>
      </c>
    </row>
    <row r="1392" spans="2:8" x14ac:dyDescent="0.25">
      <c r="B1392">
        <v>603</v>
      </c>
      <c r="C1392" t="s">
        <v>82</v>
      </c>
      <c r="D1392" s="1">
        <v>42047</v>
      </c>
      <c r="E1392" s="1">
        <v>46</v>
      </c>
      <c r="F1392" t="s">
        <v>19</v>
      </c>
      <c r="G1392">
        <v>2230253</v>
      </c>
      <c r="H1392" t="s">
        <v>10</v>
      </c>
    </row>
    <row r="1393" spans="2:8" x14ac:dyDescent="0.25">
      <c r="B1393">
        <v>603</v>
      </c>
      <c r="C1393" t="s">
        <v>82</v>
      </c>
      <c r="D1393" s="1">
        <v>42047</v>
      </c>
      <c r="E1393" s="1">
        <v>49</v>
      </c>
      <c r="F1393" t="s">
        <v>20</v>
      </c>
      <c r="G1393">
        <v>-1311958</v>
      </c>
      <c r="H1393" t="s">
        <v>9</v>
      </c>
    </row>
    <row r="1394" spans="2:8" x14ac:dyDescent="0.25">
      <c r="B1394">
        <v>603</v>
      </c>
      <c r="C1394" t="s">
        <v>82</v>
      </c>
      <c r="D1394" s="1">
        <v>42047</v>
      </c>
      <c r="E1394" s="1">
        <v>49</v>
      </c>
      <c r="F1394" t="s">
        <v>20</v>
      </c>
      <c r="G1394">
        <v>1311958</v>
      </c>
      <c r="H1394" t="s">
        <v>10</v>
      </c>
    </row>
    <row r="1395" spans="2:8" x14ac:dyDescent="0.25">
      <c r="B1395">
        <v>603</v>
      </c>
      <c r="C1395" t="s">
        <v>82</v>
      </c>
      <c r="D1395" s="1">
        <v>42047</v>
      </c>
      <c r="E1395" s="1">
        <v>52</v>
      </c>
      <c r="F1395" t="s">
        <v>21</v>
      </c>
      <c r="G1395">
        <v>-3654454</v>
      </c>
      <c r="H1395" t="s">
        <v>9</v>
      </c>
    </row>
    <row r="1396" spans="2:8" x14ac:dyDescent="0.25">
      <c r="B1396">
        <v>603</v>
      </c>
      <c r="C1396" t="s">
        <v>82</v>
      </c>
      <c r="D1396" s="1">
        <v>42047</v>
      </c>
      <c r="E1396" s="1">
        <v>52</v>
      </c>
      <c r="F1396" t="s">
        <v>21</v>
      </c>
      <c r="G1396">
        <v>3654454</v>
      </c>
      <c r="H1396" t="s">
        <v>10</v>
      </c>
    </row>
    <row r="1397" spans="2:8" x14ac:dyDescent="0.25">
      <c r="B1397">
        <v>603</v>
      </c>
      <c r="C1397" t="s">
        <v>82</v>
      </c>
      <c r="D1397" s="1">
        <v>42047</v>
      </c>
      <c r="E1397" s="1">
        <v>53</v>
      </c>
      <c r="F1397" t="s">
        <v>83</v>
      </c>
      <c r="G1397">
        <v>-3390</v>
      </c>
      <c r="H1397" t="s">
        <v>9</v>
      </c>
    </row>
    <row r="1398" spans="2:8" x14ac:dyDescent="0.25">
      <c r="B1398">
        <v>603</v>
      </c>
      <c r="C1398" t="s">
        <v>82</v>
      </c>
      <c r="D1398" s="1">
        <v>42047</v>
      </c>
      <c r="E1398" s="1">
        <v>53</v>
      </c>
      <c r="F1398" t="s">
        <v>83</v>
      </c>
      <c r="G1398">
        <v>3390</v>
      </c>
      <c r="H1398" t="s">
        <v>10</v>
      </c>
    </row>
    <row r="1399" spans="2:8" x14ac:dyDescent="0.25">
      <c r="B1399">
        <v>603</v>
      </c>
      <c r="C1399" t="s">
        <v>82</v>
      </c>
      <c r="D1399" s="1">
        <v>42047</v>
      </c>
      <c r="E1399" s="1">
        <v>56</v>
      </c>
      <c r="F1399" t="s">
        <v>22</v>
      </c>
      <c r="G1399">
        <v>-19734343</v>
      </c>
      <c r="H1399" t="s">
        <v>9</v>
      </c>
    </row>
    <row r="1400" spans="2:8" x14ac:dyDescent="0.25">
      <c r="B1400">
        <v>603</v>
      </c>
      <c r="C1400" t="s">
        <v>82</v>
      </c>
      <c r="D1400" s="1">
        <v>42047</v>
      </c>
      <c r="E1400" s="1">
        <v>56</v>
      </c>
      <c r="F1400" t="s">
        <v>22</v>
      </c>
      <c r="G1400">
        <v>19734343</v>
      </c>
      <c r="H1400" t="s">
        <v>10</v>
      </c>
    </row>
    <row r="1401" spans="2:8" x14ac:dyDescent="0.25">
      <c r="B1401">
        <v>603</v>
      </c>
      <c r="C1401" t="s">
        <v>82</v>
      </c>
      <c r="D1401" s="1">
        <v>42047</v>
      </c>
      <c r="E1401" s="1">
        <v>58</v>
      </c>
      <c r="F1401" t="s">
        <v>23</v>
      </c>
      <c r="G1401">
        <v>-66663043</v>
      </c>
      <c r="H1401" t="s">
        <v>9</v>
      </c>
    </row>
    <row r="1402" spans="2:8" x14ac:dyDescent="0.25">
      <c r="B1402">
        <v>603</v>
      </c>
      <c r="C1402" t="s">
        <v>82</v>
      </c>
      <c r="D1402" s="1">
        <v>42047</v>
      </c>
      <c r="E1402" s="1">
        <v>58</v>
      </c>
      <c r="F1402" t="s">
        <v>23</v>
      </c>
      <c r="G1402">
        <v>66663043</v>
      </c>
      <c r="H1402" t="s">
        <v>10</v>
      </c>
    </row>
    <row r="1403" spans="2:8" x14ac:dyDescent="0.25">
      <c r="B1403">
        <v>603</v>
      </c>
      <c r="C1403" t="s">
        <v>82</v>
      </c>
      <c r="D1403" s="1">
        <v>42047</v>
      </c>
      <c r="E1403" s="1">
        <v>60</v>
      </c>
      <c r="F1403" t="s">
        <v>24</v>
      </c>
      <c r="G1403">
        <v>-577880</v>
      </c>
      <c r="H1403" t="s">
        <v>9</v>
      </c>
    </row>
    <row r="1404" spans="2:8" x14ac:dyDescent="0.25">
      <c r="B1404">
        <v>603</v>
      </c>
      <c r="C1404" t="s">
        <v>82</v>
      </c>
      <c r="D1404" s="1">
        <v>42047</v>
      </c>
      <c r="E1404" s="1">
        <v>60</v>
      </c>
      <c r="F1404" t="s">
        <v>24</v>
      </c>
      <c r="G1404">
        <v>577880</v>
      </c>
      <c r="H1404" t="s">
        <v>10</v>
      </c>
    </row>
    <row r="1405" spans="2:8" x14ac:dyDescent="0.25">
      <c r="B1405">
        <v>603</v>
      </c>
      <c r="C1405" t="s">
        <v>82</v>
      </c>
      <c r="D1405" s="1">
        <v>42047</v>
      </c>
      <c r="E1405" s="1">
        <v>81</v>
      </c>
      <c r="F1405" t="s">
        <v>25</v>
      </c>
      <c r="G1405">
        <v>-987265</v>
      </c>
      <c r="H1405" t="s">
        <v>9</v>
      </c>
    </row>
    <row r="1406" spans="2:8" x14ac:dyDescent="0.25">
      <c r="B1406">
        <v>603</v>
      </c>
      <c r="C1406" t="s">
        <v>82</v>
      </c>
      <c r="D1406" s="1">
        <v>42047</v>
      </c>
      <c r="E1406" s="1">
        <v>81</v>
      </c>
      <c r="F1406" t="s">
        <v>25</v>
      </c>
      <c r="G1406">
        <v>987265</v>
      </c>
      <c r="H1406" t="s">
        <v>10</v>
      </c>
    </row>
    <row r="1407" spans="2:8" x14ac:dyDescent="0.25">
      <c r="B1407">
        <v>603</v>
      </c>
      <c r="C1407" t="s">
        <v>82</v>
      </c>
      <c r="D1407" s="1">
        <v>42047</v>
      </c>
      <c r="E1407" s="1">
        <v>85</v>
      </c>
      <c r="F1407" t="s">
        <v>84</v>
      </c>
      <c r="G1407">
        <v>-6040</v>
      </c>
      <c r="H1407" t="s">
        <v>10</v>
      </c>
    </row>
    <row r="1408" spans="2:8" x14ac:dyDescent="0.25">
      <c r="B1408">
        <v>603</v>
      </c>
      <c r="C1408" t="s">
        <v>82</v>
      </c>
      <c r="D1408" s="1">
        <v>42047</v>
      </c>
      <c r="E1408" s="1">
        <v>85</v>
      </c>
      <c r="F1408" t="s">
        <v>84</v>
      </c>
      <c r="G1408">
        <v>6040</v>
      </c>
      <c r="H1408" t="s">
        <v>9</v>
      </c>
    </row>
    <row r="1409" spans="2:8" x14ac:dyDescent="0.25">
      <c r="B1409">
        <v>603</v>
      </c>
      <c r="C1409" t="s">
        <v>82</v>
      </c>
      <c r="D1409" s="1">
        <v>42047</v>
      </c>
      <c r="E1409" s="1">
        <v>88</v>
      </c>
      <c r="F1409" t="s">
        <v>85</v>
      </c>
      <c r="G1409">
        <v>-5925</v>
      </c>
      <c r="H1409" t="s">
        <v>9</v>
      </c>
    </row>
    <row r="1410" spans="2:8" x14ac:dyDescent="0.25">
      <c r="B1410">
        <v>603</v>
      </c>
      <c r="C1410" t="s">
        <v>82</v>
      </c>
      <c r="D1410" s="1">
        <v>42047</v>
      </c>
      <c r="E1410" s="1">
        <v>88</v>
      </c>
      <c r="F1410" t="s">
        <v>85</v>
      </c>
      <c r="G1410">
        <v>5925</v>
      </c>
      <c r="H1410" t="s">
        <v>10</v>
      </c>
    </row>
    <row r="1411" spans="2:8" x14ac:dyDescent="0.25">
      <c r="B1411">
        <v>603</v>
      </c>
      <c r="C1411" t="s">
        <v>82</v>
      </c>
      <c r="D1411" s="1">
        <v>42047</v>
      </c>
      <c r="E1411" s="1">
        <v>94</v>
      </c>
      <c r="F1411" t="s">
        <v>86</v>
      </c>
      <c r="G1411">
        <v>-415</v>
      </c>
      <c r="H1411" t="s">
        <v>9</v>
      </c>
    </row>
    <row r="1412" spans="2:8" x14ac:dyDescent="0.25">
      <c r="B1412">
        <v>603</v>
      </c>
      <c r="C1412" t="s">
        <v>82</v>
      </c>
      <c r="D1412" s="1">
        <v>42047</v>
      </c>
      <c r="E1412" s="1">
        <v>94</v>
      </c>
      <c r="F1412" t="s">
        <v>86</v>
      </c>
      <c r="G1412">
        <v>415</v>
      </c>
      <c r="H1412" t="s">
        <v>10</v>
      </c>
    </row>
    <row r="1413" spans="2:8" x14ac:dyDescent="0.25">
      <c r="B1413">
        <v>603</v>
      </c>
      <c r="C1413" t="s">
        <v>82</v>
      </c>
      <c r="D1413" s="1">
        <v>42047</v>
      </c>
      <c r="E1413" s="1">
        <v>98</v>
      </c>
      <c r="F1413" t="s">
        <v>26</v>
      </c>
      <c r="G1413">
        <v>-6994738</v>
      </c>
      <c r="H1413" t="s">
        <v>9</v>
      </c>
    </row>
    <row r="1414" spans="2:8" x14ac:dyDescent="0.25">
      <c r="B1414">
        <v>603</v>
      </c>
      <c r="C1414" t="s">
        <v>82</v>
      </c>
      <c r="D1414" s="1">
        <v>42047</v>
      </c>
      <c r="E1414" s="1">
        <v>98</v>
      </c>
      <c r="F1414" t="s">
        <v>26</v>
      </c>
      <c r="G1414">
        <v>6994738</v>
      </c>
      <c r="H1414" t="s">
        <v>10</v>
      </c>
    </row>
    <row r="1415" spans="2:8" x14ac:dyDescent="0.25">
      <c r="B1415">
        <v>603</v>
      </c>
      <c r="C1415" t="s">
        <v>82</v>
      </c>
      <c r="D1415" s="1">
        <v>42047</v>
      </c>
      <c r="E1415" s="1">
        <v>100</v>
      </c>
      <c r="F1415" t="s">
        <v>50</v>
      </c>
      <c r="G1415">
        <v>-640</v>
      </c>
      <c r="H1415" t="s">
        <v>9</v>
      </c>
    </row>
    <row r="1416" spans="2:8" x14ac:dyDescent="0.25">
      <c r="B1416">
        <v>603</v>
      </c>
      <c r="C1416" t="s">
        <v>82</v>
      </c>
      <c r="D1416" s="1">
        <v>42047</v>
      </c>
      <c r="E1416" s="1">
        <v>100</v>
      </c>
      <c r="F1416" t="s">
        <v>50</v>
      </c>
      <c r="G1416">
        <v>640</v>
      </c>
      <c r="H1416" t="s">
        <v>10</v>
      </c>
    </row>
    <row r="1417" spans="2:8" x14ac:dyDescent="0.25">
      <c r="B1417">
        <v>603</v>
      </c>
      <c r="C1417" t="s">
        <v>82</v>
      </c>
      <c r="D1417" s="1">
        <v>42047</v>
      </c>
      <c r="E1417" s="1">
        <v>101</v>
      </c>
      <c r="F1417" t="s">
        <v>51</v>
      </c>
      <c r="G1417">
        <v>-54</v>
      </c>
      <c r="H1417" t="s">
        <v>9</v>
      </c>
    </row>
    <row r="1418" spans="2:8" x14ac:dyDescent="0.25">
      <c r="B1418">
        <v>603</v>
      </c>
      <c r="C1418" t="s">
        <v>82</v>
      </c>
      <c r="D1418" s="1">
        <v>42047</v>
      </c>
      <c r="E1418" s="1">
        <v>101</v>
      </c>
      <c r="F1418" t="s">
        <v>51</v>
      </c>
      <c r="G1418">
        <v>54</v>
      </c>
      <c r="H1418" t="s">
        <v>10</v>
      </c>
    </row>
    <row r="1419" spans="2:8" x14ac:dyDescent="0.25">
      <c r="B1419">
        <v>603</v>
      </c>
      <c r="C1419" t="s">
        <v>82</v>
      </c>
      <c r="D1419" s="1">
        <v>42047</v>
      </c>
      <c r="E1419" s="1">
        <v>103</v>
      </c>
      <c r="F1419" t="s">
        <v>27</v>
      </c>
      <c r="G1419">
        <v>-14962609</v>
      </c>
      <c r="H1419" t="s">
        <v>9</v>
      </c>
    </row>
    <row r="1420" spans="2:8" x14ac:dyDescent="0.25">
      <c r="B1420">
        <v>603</v>
      </c>
      <c r="C1420" t="s">
        <v>82</v>
      </c>
      <c r="D1420" s="1">
        <v>42047</v>
      </c>
      <c r="E1420" s="1">
        <v>103</v>
      </c>
      <c r="F1420" t="s">
        <v>27</v>
      </c>
      <c r="G1420">
        <v>14962609</v>
      </c>
      <c r="H1420" t="s">
        <v>10</v>
      </c>
    </row>
    <row r="1421" spans="2:8" x14ac:dyDescent="0.25">
      <c r="B1421">
        <v>603</v>
      </c>
      <c r="C1421" t="s">
        <v>82</v>
      </c>
      <c r="D1421" s="1">
        <v>42047</v>
      </c>
      <c r="E1421" s="1">
        <v>104</v>
      </c>
      <c r="F1421" t="s">
        <v>35</v>
      </c>
      <c r="G1421">
        <v>-153</v>
      </c>
      <c r="H1421" t="s">
        <v>9</v>
      </c>
    </row>
    <row r="1422" spans="2:8" x14ac:dyDescent="0.25">
      <c r="B1422">
        <v>603</v>
      </c>
      <c r="C1422" t="s">
        <v>82</v>
      </c>
      <c r="D1422" s="1">
        <v>42047</v>
      </c>
      <c r="E1422" s="1">
        <v>104</v>
      </c>
      <c r="F1422" t="s">
        <v>35</v>
      </c>
      <c r="G1422">
        <v>153</v>
      </c>
      <c r="H1422" t="s">
        <v>10</v>
      </c>
    </row>
    <row r="1423" spans="2:8" x14ac:dyDescent="0.25">
      <c r="B1423">
        <v>603</v>
      </c>
      <c r="C1423" t="s">
        <v>82</v>
      </c>
      <c r="D1423" s="1">
        <v>42047</v>
      </c>
      <c r="E1423" s="1">
        <v>108</v>
      </c>
      <c r="F1423" t="s">
        <v>28</v>
      </c>
      <c r="G1423">
        <v>-11394709</v>
      </c>
      <c r="H1423" t="s">
        <v>9</v>
      </c>
    </row>
    <row r="1424" spans="2:8" x14ac:dyDescent="0.25">
      <c r="B1424">
        <v>603</v>
      </c>
      <c r="C1424" t="s">
        <v>82</v>
      </c>
      <c r="D1424" s="1">
        <v>42047</v>
      </c>
      <c r="E1424" s="1">
        <v>108</v>
      </c>
      <c r="F1424" t="s">
        <v>28</v>
      </c>
      <c r="G1424">
        <v>11394709</v>
      </c>
      <c r="H1424" t="s">
        <v>10</v>
      </c>
    </row>
    <row r="1425" spans="2:8" x14ac:dyDescent="0.25">
      <c r="B1425">
        <v>603</v>
      </c>
      <c r="C1425" t="s">
        <v>82</v>
      </c>
      <c r="D1425" s="1">
        <v>42047</v>
      </c>
      <c r="E1425" s="1">
        <v>110</v>
      </c>
      <c r="F1425" t="s">
        <v>29</v>
      </c>
      <c r="G1425">
        <v>-4296036</v>
      </c>
      <c r="H1425" t="s">
        <v>9</v>
      </c>
    </row>
    <row r="1426" spans="2:8" x14ac:dyDescent="0.25">
      <c r="B1426">
        <v>603</v>
      </c>
      <c r="C1426" t="s">
        <v>82</v>
      </c>
      <c r="D1426" s="1">
        <v>42047</v>
      </c>
      <c r="E1426" s="1">
        <v>110</v>
      </c>
      <c r="F1426" t="s">
        <v>29</v>
      </c>
      <c r="G1426">
        <v>4296036</v>
      </c>
      <c r="H1426" t="s">
        <v>10</v>
      </c>
    </row>
    <row r="1427" spans="2:8" x14ac:dyDescent="0.25">
      <c r="B1427">
        <v>603</v>
      </c>
      <c r="C1427" t="s">
        <v>82</v>
      </c>
      <c r="D1427" s="1">
        <v>42047</v>
      </c>
      <c r="E1427" s="1">
        <v>406</v>
      </c>
      <c r="F1427" t="s">
        <v>52</v>
      </c>
      <c r="G1427">
        <v>-602335</v>
      </c>
      <c r="H1427" t="s">
        <v>10</v>
      </c>
    </row>
    <row r="1428" spans="2:8" x14ac:dyDescent="0.25">
      <c r="B1428">
        <v>603</v>
      </c>
      <c r="C1428" t="s">
        <v>82</v>
      </c>
      <c r="D1428" s="1">
        <v>42047</v>
      </c>
      <c r="E1428" s="1">
        <v>406</v>
      </c>
      <c r="F1428" t="s">
        <v>52</v>
      </c>
      <c r="G1428">
        <v>602335</v>
      </c>
      <c r="H1428" t="s">
        <v>9</v>
      </c>
    </row>
    <row r="1429" spans="2:8" x14ac:dyDescent="0.25">
      <c r="B1429">
        <v>607</v>
      </c>
      <c r="C1429" t="s">
        <v>87</v>
      </c>
      <c r="D1429" s="1">
        <v>42047</v>
      </c>
      <c r="E1429" s="1">
        <v>4</v>
      </c>
      <c r="F1429" t="s">
        <v>12</v>
      </c>
      <c r="G1429">
        <v>-252217</v>
      </c>
      <c r="H1429" t="s">
        <v>9</v>
      </c>
    </row>
    <row r="1430" spans="2:8" x14ac:dyDescent="0.25">
      <c r="B1430">
        <v>607</v>
      </c>
      <c r="C1430" t="s">
        <v>87</v>
      </c>
      <c r="D1430" s="1">
        <v>42047</v>
      </c>
      <c r="E1430" s="1">
        <v>4</v>
      </c>
      <c r="F1430" t="s">
        <v>12</v>
      </c>
      <c r="G1430">
        <v>252217</v>
      </c>
      <c r="H1430" t="s">
        <v>10</v>
      </c>
    </row>
    <row r="1431" spans="2:8" x14ac:dyDescent="0.25">
      <c r="B1431">
        <v>607</v>
      </c>
      <c r="C1431" t="s">
        <v>87</v>
      </c>
      <c r="D1431" s="1">
        <v>42047</v>
      </c>
      <c r="E1431" s="1">
        <v>7</v>
      </c>
      <c r="F1431" t="s">
        <v>13</v>
      </c>
      <c r="G1431">
        <v>-1645007</v>
      </c>
      <c r="H1431" t="s">
        <v>9</v>
      </c>
    </row>
    <row r="1432" spans="2:8" x14ac:dyDescent="0.25">
      <c r="B1432">
        <v>607</v>
      </c>
      <c r="C1432" t="s">
        <v>87</v>
      </c>
      <c r="D1432" s="1">
        <v>42047</v>
      </c>
      <c r="E1432" s="1">
        <v>7</v>
      </c>
      <c r="F1432" t="s">
        <v>13</v>
      </c>
      <c r="G1432">
        <v>1645007</v>
      </c>
      <c r="H1432" t="s">
        <v>10</v>
      </c>
    </row>
    <row r="1433" spans="2:8" x14ac:dyDescent="0.25">
      <c r="B1433">
        <v>607</v>
      </c>
      <c r="C1433" t="s">
        <v>87</v>
      </c>
      <c r="D1433" s="1">
        <v>42047</v>
      </c>
      <c r="E1433" s="1">
        <v>17</v>
      </c>
      <c r="F1433" t="s">
        <v>15</v>
      </c>
      <c r="G1433">
        <v>-2802</v>
      </c>
      <c r="H1433" t="s">
        <v>9</v>
      </c>
    </row>
    <row r="1434" spans="2:8" x14ac:dyDescent="0.25">
      <c r="B1434">
        <v>607</v>
      </c>
      <c r="C1434" t="s">
        <v>87</v>
      </c>
      <c r="D1434" s="1">
        <v>42047</v>
      </c>
      <c r="E1434" s="1">
        <v>17</v>
      </c>
      <c r="F1434" t="s">
        <v>15</v>
      </c>
      <c r="G1434">
        <v>2802</v>
      </c>
      <c r="H1434" t="s">
        <v>10</v>
      </c>
    </row>
    <row r="1435" spans="2:8" x14ac:dyDescent="0.25">
      <c r="B1435">
        <v>607</v>
      </c>
      <c r="C1435" t="s">
        <v>87</v>
      </c>
      <c r="D1435" s="1">
        <v>42047</v>
      </c>
      <c r="E1435" s="1">
        <v>24</v>
      </c>
      <c r="F1435" t="s">
        <v>16</v>
      </c>
      <c r="G1435">
        <v>-84484</v>
      </c>
      <c r="H1435" t="s">
        <v>9</v>
      </c>
    </row>
    <row r="1436" spans="2:8" x14ac:dyDescent="0.25">
      <c r="B1436">
        <v>607</v>
      </c>
      <c r="C1436" t="s">
        <v>87</v>
      </c>
      <c r="D1436" s="1">
        <v>42047</v>
      </c>
      <c r="E1436" s="1">
        <v>24</v>
      </c>
      <c r="F1436" t="s">
        <v>16</v>
      </c>
      <c r="G1436">
        <v>84484</v>
      </c>
      <c r="H1436" t="s">
        <v>10</v>
      </c>
    </row>
    <row r="1437" spans="2:8" x14ac:dyDescent="0.25">
      <c r="B1437">
        <v>607</v>
      </c>
      <c r="C1437" t="s">
        <v>87</v>
      </c>
      <c r="D1437" s="1">
        <v>42047</v>
      </c>
      <c r="E1437" s="1">
        <v>28</v>
      </c>
      <c r="F1437" t="s">
        <v>17</v>
      </c>
      <c r="G1437">
        <v>-14604</v>
      </c>
      <c r="H1437" t="s">
        <v>9</v>
      </c>
    </row>
    <row r="1438" spans="2:8" x14ac:dyDescent="0.25">
      <c r="B1438">
        <v>607</v>
      </c>
      <c r="C1438" t="s">
        <v>87</v>
      </c>
      <c r="D1438" s="1">
        <v>42047</v>
      </c>
      <c r="E1438" s="1">
        <v>28</v>
      </c>
      <c r="F1438" t="s">
        <v>17</v>
      </c>
      <c r="G1438">
        <v>14604</v>
      </c>
      <c r="H1438" t="s">
        <v>10</v>
      </c>
    </row>
    <row r="1439" spans="2:8" x14ac:dyDescent="0.25">
      <c r="B1439">
        <v>607</v>
      </c>
      <c r="C1439" t="s">
        <v>87</v>
      </c>
      <c r="D1439" s="1">
        <v>42047</v>
      </c>
      <c r="E1439" s="1">
        <v>30</v>
      </c>
      <c r="F1439" t="s">
        <v>18</v>
      </c>
      <c r="G1439">
        <v>-853365</v>
      </c>
      <c r="H1439" t="s">
        <v>10</v>
      </c>
    </row>
    <row r="1440" spans="2:8" x14ac:dyDescent="0.25">
      <c r="B1440">
        <v>607</v>
      </c>
      <c r="C1440" t="s">
        <v>87</v>
      </c>
      <c r="D1440" s="1">
        <v>42047</v>
      </c>
      <c r="E1440" s="1">
        <v>30</v>
      </c>
      <c r="F1440" t="s">
        <v>18</v>
      </c>
      <c r="G1440">
        <v>853365</v>
      </c>
      <c r="H1440" t="s">
        <v>9</v>
      </c>
    </row>
    <row r="1441" spans="2:8" x14ac:dyDescent="0.25">
      <c r="B1441">
        <v>607</v>
      </c>
      <c r="C1441" t="s">
        <v>87</v>
      </c>
      <c r="D1441" s="1">
        <v>42047</v>
      </c>
      <c r="E1441" s="1">
        <v>46</v>
      </c>
      <c r="F1441" t="s">
        <v>19</v>
      </c>
      <c r="G1441">
        <v>-2468</v>
      </c>
      <c r="H1441" t="s">
        <v>9</v>
      </c>
    </row>
    <row r="1442" spans="2:8" x14ac:dyDescent="0.25">
      <c r="B1442">
        <v>607</v>
      </c>
      <c r="C1442" t="s">
        <v>87</v>
      </c>
      <c r="D1442" s="1">
        <v>42047</v>
      </c>
      <c r="E1442" s="1">
        <v>46</v>
      </c>
      <c r="F1442" t="s">
        <v>19</v>
      </c>
      <c r="G1442">
        <v>2468</v>
      </c>
      <c r="H1442" t="s">
        <v>10</v>
      </c>
    </row>
    <row r="1443" spans="2:8" x14ac:dyDescent="0.25">
      <c r="B1443">
        <v>607</v>
      </c>
      <c r="C1443" t="s">
        <v>87</v>
      </c>
      <c r="D1443" s="1">
        <v>42047</v>
      </c>
      <c r="E1443" s="1">
        <v>52</v>
      </c>
      <c r="F1443" t="s">
        <v>21</v>
      </c>
      <c r="G1443">
        <v>-22470</v>
      </c>
      <c r="H1443" t="s">
        <v>9</v>
      </c>
    </row>
    <row r="1444" spans="2:8" x14ac:dyDescent="0.25">
      <c r="B1444">
        <v>607</v>
      </c>
      <c r="C1444" t="s">
        <v>87</v>
      </c>
      <c r="D1444" s="1">
        <v>42047</v>
      </c>
      <c r="E1444" s="1">
        <v>52</v>
      </c>
      <c r="F1444" t="s">
        <v>21</v>
      </c>
      <c r="G1444">
        <v>22470</v>
      </c>
      <c r="H1444" t="s">
        <v>10</v>
      </c>
    </row>
    <row r="1445" spans="2:8" x14ac:dyDescent="0.25">
      <c r="B1445">
        <v>607</v>
      </c>
      <c r="C1445" t="s">
        <v>87</v>
      </c>
      <c r="D1445" s="1">
        <v>42047</v>
      </c>
      <c r="E1445" s="1">
        <v>56</v>
      </c>
      <c r="F1445" t="s">
        <v>22</v>
      </c>
      <c r="G1445">
        <v>-229354</v>
      </c>
      <c r="H1445" t="s">
        <v>9</v>
      </c>
    </row>
    <row r="1446" spans="2:8" x14ac:dyDescent="0.25">
      <c r="B1446">
        <v>607</v>
      </c>
      <c r="C1446" t="s">
        <v>87</v>
      </c>
      <c r="D1446" s="1">
        <v>42047</v>
      </c>
      <c r="E1446" s="1">
        <v>56</v>
      </c>
      <c r="F1446" t="s">
        <v>22</v>
      </c>
      <c r="G1446">
        <v>229354</v>
      </c>
      <c r="H1446" t="s">
        <v>10</v>
      </c>
    </row>
    <row r="1447" spans="2:8" x14ac:dyDescent="0.25">
      <c r="B1447">
        <v>607</v>
      </c>
      <c r="C1447" t="s">
        <v>87</v>
      </c>
      <c r="D1447" s="1">
        <v>42047</v>
      </c>
      <c r="E1447" s="1">
        <v>103</v>
      </c>
      <c r="F1447" t="s">
        <v>27</v>
      </c>
      <c r="G1447">
        <v>-62970</v>
      </c>
      <c r="H1447" t="s">
        <v>9</v>
      </c>
    </row>
    <row r="1448" spans="2:8" x14ac:dyDescent="0.25">
      <c r="B1448">
        <v>607</v>
      </c>
      <c r="C1448" t="s">
        <v>87</v>
      </c>
      <c r="D1448" s="1">
        <v>42047</v>
      </c>
      <c r="E1448" s="1">
        <v>103</v>
      </c>
      <c r="F1448" t="s">
        <v>27</v>
      </c>
      <c r="G1448">
        <v>62970</v>
      </c>
      <c r="H1448" t="s">
        <v>10</v>
      </c>
    </row>
    <row r="1449" spans="2:8" x14ac:dyDescent="0.25">
      <c r="B1449">
        <v>607</v>
      </c>
      <c r="C1449" t="s">
        <v>87</v>
      </c>
      <c r="D1449" s="1">
        <v>42047</v>
      </c>
      <c r="E1449" s="1">
        <v>108</v>
      </c>
      <c r="F1449" t="s">
        <v>28</v>
      </c>
      <c r="G1449">
        <v>-12477</v>
      </c>
      <c r="H1449" t="s">
        <v>9</v>
      </c>
    </row>
    <row r="1450" spans="2:8" x14ac:dyDescent="0.25">
      <c r="B1450">
        <v>607</v>
      </c>
      <c r="C1450" t="s">
        <v>87</v>
      </c>
      <c r="D1450" s="1">
        <v>42047</v>
      </c>
      <c r="E1450" s="1">
        <v>108</v>
      </c>
      <c r="F1450" t="s">
        <v>28</v>
      </c>
      <c r="G1450">
        <v>12477</v>
      </c>
      <c r="H1450" t="s">
        <v>10</v>
      </c>
    </row>
    <row r="1451" spans="2:8" x14ac:dyDescent="0.25">
      <c r="B1451">
        <v>607</v>
      </c>
      <c r="C1451" t="s">
        <v>87</v>
      </c>
      <c r="D1451" s="1">
        <v>42047</v>
      </c>
      <c r="E1451" s="1">
        <v>110</v>
      </c>
      <c r="F1451" t="s">
        <v>29</v>
      </c>
      <c r="G1451">
        <v>-14752</v>
      </c>
      <c r="H1451" t="s">
        <v>9</v>
      </c>
    </row>
    <row r="1452" spans="2:8" x14ac:dyDescent="0.25">
      <c r="B1452">
        <v>607</v>
      </c>
      <c r="C1452" t="s">
        <v>87</v>
      </c>
      <c r="D1452" s="1">
        <v>42047</v>
      </c>
      <c r="E1452" s="1">
        <v>110</v>
      </c>
      <c r="F1452" t="s">
        <v>29</v>
      </c>
      <c r="G1452">
        <v>14752</v>
      </c>
      <c r="H1452" t="s">
        <v>10</v>
      </c>
    </row>
    <row r="1453" spans="2:8" x14ac:dyDescent="0.25">
      <c r="B1453">
        <v>609</v>
      </c>
      <c r="C1453" t="s">
        <v>88</v>
      </c>
      <c r="D1453" s="1">
        <v>42047</v>
      </c>
      <c r="E1453" s="1">
        <v>1</v>
      </c>
      <c r="F1453" t="s">
        <v>8</v>
      </c>
      <c r="G1453">
        <v>-52634</v>
      </c>
      <c r="H1453" t="s">
        <v>9</v>
      </c>
    </row>
    <row r="1454" spans="2:8" x14ac:dyDescent="0.25">
      <c r="B1454">
        <v>609</v>
      </c>
      <c r="C1454" t="s">
        <v>88</v>
      </c>
      <c r="D1454" s="1">
        <v>42047</v>
      </c>
      <c r="E1454" s="1">
        <v>1</v>
      </c>
      <c r="F1454" t="s">
        <v>8</v>
      </c>
      <c r="G1454">
        <v>52634</v>
      </c>
      <c r="H1454" t="s">
        <v>10</v>
      </c>
    </row>
    <row r="1455" spans="2:8" x14ac:dyDescent="0.25">
      <c r="B1455">
        <v>609</v>
      </c>
      <c r="C1455" t="s">
        <v>88</v>
      </c>
      <c r="D1455" s="1">
        <v>42047</v>
      </c>
      <c r="E1455" s="1">
        <v>3</v>
      </c>
      <c r="F1455" t="s">
        <v>11</v>
      </c>
      <c r="G1455">
        <v>-2370020</v>
      </c>
      <c r="H1455" t="s">
        <v>9</v>
      </c>
    </row>
    <row r="1456" spans="2:8" x14ac:dyDescent="0.25">
      <c r="B1456">
        <v>609</v>
      </c>
      <c r="C1456" t="s">
        <v>88</v>
      </c>
      <c r="D1456" s="1">
        <v>42047</v>
      </c>
      <c r="E1456" s="1">
        <v>3</v>
      </c>
      <c r="F1456" t="s">
        <v>11</v>
      </c>
      <c r="G1456">
        <v>2370020</v>
      </c>
      <c r="H1456" t="s">
        <v>10</v>
      </c>
    </row>
    <row r="1457" spans="2:8" x14ac:dyDescent="0.25">
      <c r="B1457">
        <v>609</v>
      </c>
      <c r="C1457" t="s">
        <v>88</v>
      </c>
      <c r="D1457" s="1">
        <v>42047</v>
      </c>
      <c r="E1457" s="1">
        <v>4</v>
      </c>
      <c r="F1457" t="s">
        <v>12</v>
      </c>
      <c r="G1457">
        <v>-1402326</v>
      </c>
      <c r="H1457" t="s">
        <v>9</v>
      </c>
    </row>
    <row r="1458" spans="2:8" x14ac:dyDescent="0.25">
      <c r="B1458">
        <v>609</v>
      </c>
      <c r="C1458" t="s">
        <v>88</v>
      </c>
      <c r="D1458" s="1">
        <v>42047</v>
      </c>
      <c r="E1458" s="1">
        <v>4</v>
      </c>
      <c r="F1458" t="s">
        <v>12</v>
      </c>
      <c r="G1458">
        <v>1402326</v>
      </c>
      <c r="H1458" t="s">
        <v>10</v>
      </c>
    </row>
    <row r="1459" spans="2:8" x14ac:dyDescent="0.25">
      <c r="B1459">
        <v>609</v>
      </c>
      <c r="C1459" t="s">
        <v>88</v>
      </c>
      <c r="D1459" s="1">
        <v>42047</v>
      </c>
      <c r="E1459" s="1">
        <v>7</v>
      </c>
      <c r="F1459" t="s">
        <v>13</v>
      </c>
      <c r="G1459">
        <v>-30333002</v>
      </c>
      <c r="H1459" t="s">
        <v>9</v>
      </c>
    </row>
    <row r="1460" spans="2:8" x14ac:dyDescent="0.25">
      <c r="B1460">
        <v>609</v>
      </c>
      <c r="C1460" t="s">
        <v>88</v>
      </c>
      <c r="D1460" s="1">
        <v>42047</v>
      </c>
      <c r="E1460" s="1">
        <v>7</v>
      </c>
      <c r="F1460" t="s">
        <v>13</v>
      </c>
      <c r="G1460">
        <v>30333002</v>
      </c>
      <c r="H1460" t="s">
        <v>10</v>
      </c>
    </row>
    <row r="1461" spans="2:8" x14ac:dyDescent="0.25">
      <c r="B1461">
        <v>609</v>
      </c>
      <c r="C1461" t="s">
        <v>88</v>
      </c>
      <c r="D1461" s="1">
        <v>42047</v>
      </c>
      <c r="E1461" s="1">
        <v>8</v>
      </c>
      <c r="F1461" t="s">
        <v>14</v>
      </c>
      <c r="G1461">
        <v>-444759</v>
      </c>
      <c r="H1461" t="s">
        <v>9</v>
      </c>
    </row>
    <row r="1462" spans="2:8" x14ac:dyDescent="0.25">
      <c r="B1462">
        <v>609</v>
      </c>
      <c r="C1462" t="s">
        <v>88</v>
      </c>
      <c r="D1462" s="1">
        <v>42047</v>
      </c>
      <c r="E1462" s="1">
        <v>8</v>
      </c>
      <c r="F1462" t="s">
        <v>14</v>
      </c>
      <c r="G1462">
        <v>444759</v>
      </c>
      <c r="H1462" t="s">
        <v>10</v>
      </c>
    </row>
    <row r="1463" spans="2:8" x14ac:dyDescent="0.25">
      <c r="B1463">
        <v>609</v>
      </c>
      <c r="C1463" t="s">
        <v>88</v>
      </c>
      <c r="D1463" s="1">
        <v>42047</v>
      </c>
      <c r="E1463" s="1">
        <v>17</v>
      </c>
      <c r="F1463" t="s">
        <v>15</v>
      </c>
      <c r="G1463">
        <v>-827717</v>
      </c>
      <c r="H1463" t="s">
        <v>9</v>
      </c>
    </row>
    <row r="1464" spans="2:8" x14ac:dyDescent="0.25">
      <c r="B1464">
        <v>609</v>
      </c>
      <c r="C1464" t="s">
        <v>88</v>
      </c>
      <c r="D1464" s="1">
        <v>42047</v>
      </c>
      <c r="E1464" s="1">
        <v>17</v>
      </c>
      <c r="F1464" t="s">
        <v>15</v>
      </c>
      <c r="G1464">
        <v>827717</v>
      </c>
      <c r="H1464" t="s">
        <v>10</v>
      </c>
    </row>
    <row r="1465" spans="2:8" x14ac:dyDescent="0.25">
      <c r="B1465">
        <v>609</v>
      </c>
      <c r="C1465" t="s">
        <v>88</v>
      </c>
      <c r="D1465" s="1">
        <v>42047</v>
      </c>
      <c r="E1465" s="1">
        <v>24</v>
      </c>
      <c r="F1465" t="s">
        <v>16</v>
      </c>
      <c r="G1465">
        <v>-1195652</v>
      </c>
      <c r="H1465" t="s">
        <v>9</v>
      </c>
    </row>
    <row r="1466" spans="2:8" x14ac:dyDescent="0.25">
      <c r="B1466">
        <v>609</v>
      </c>
      <c r="C1466" t="s">
        <v>88</v>
      </c>
      <c r="D1466" s="1">
        <v>42047</v>
      </c>
      <c r="E1466" s="1">
        <v>24</v>
      </c>
      <c r="F1466" t="s">
        <v>16</v>
      </c>
      <c r="G1466">
        <v>1195652</v>
      </c>
      <c r="H1466" t="s">
        <v>10</v>
      </c>
    </row>
    <row r="1467" spans="2:8" x14ac:dyDescent="0.25">
      <c r="B1467">
        <v>609</v>
      </c>
      <c r="C1467" t="s">
        <v>88</v>
      </c>
      <c r="D1467" s="1">
        <v>42047</v>
      </c>
      <c r="E1467" s="1">
        <v>28</v>
      </c>
      <c r="F1467" t="s">
        <v>17</v>
      </c>
      <c r="G1467">
        <v>-1128955</v>
      </c>
      <c r="H1467" t="s">
        <v>9</v>
      </c>
    </row>
    <row r="1468" spans="2:8" x14ac:dyDescent="0.25">
      <c r="B1468">
        <v>609</v>
      </c>
      <c r="C1468" t="s">
        <v>88</v>
      </c>
      <c r="D1468" s="1">
        <v>42047</v>
      </c>
      <c r="E1468" s="1">
        <v>28</v>
      </c>
      <c r="F1468" t="s">
        <v>17</v>
      </c>
      <c r="G1468">
        <v>1128955</v>
      </c>
      <c r="H1468" t="s">
        <v>10</v>
      </c>
    </row>
    <row r="1469" spans="2:8" x14ac:dyDescent="0.25">
      <c r="B1469">
        <v>609</v>
      </c>
      <c r="C1469" t="s">
        <v>88</v>
      </c>
      <c r="D1469" s="1">
        <v>42047</v>
      </c>
      <c r="E1469" s="1">
        <v>30</v>
      </c>
      <c r="F1469" t="s">
        <v>18</v>
      </c>
      <c r="G1469">
        <v>-8792539</v>
      </c>
      <c r="H1469" t="s">
        <v>10</v>
      </c>
    </row>
    <row r="1470" spans="2:8" x14ac:dyDescent="0.25">
      <c r="B1470">
        <v>609</v>
      </c>
      <c r="C1470" t="s">
        <v>88</v>
      </c>
      <c r="D1470" s="1">
        <v>42047</v>
      </c>
      <c r="E1470" s="1">
        <v>30</v>
      </c>
      <c r="F1470" t="s">
        <v>18</v>
      </c>
      <c r="G1470">
        <v>8792539</v>
      </c>
      <c r="H1470" t="s">
        <v>9</v>
      </c>
    </row>
    <row r="1471" spans="2:8" x14ac:dyDescent="0.25">
      <c r="B1471">
        <v>609</v>
      </c>
      <c r="C1471" t="s">
        <v>88</v>
      </c>
      <c r="D1471" s="1">
        <v>42047</v>
      </c>
      <c r="E1471" s="1">
        <v>44</v>
      </c>
      <c r="F1471" t="s">
        <v>45</v>
      </c>
      <c r="G1471">
        <v>-16</v>
      </c>
      <c r="H1471" t="s">
        <v>9</v>
      </c>
    </row>
    <row r="1472" spans="2:8" x14ac:dyDescent="0.25">
      <c r="B1472">
        <v>609</v>
      </c>
      <c r="C1472" t="s">
        <v>88</v>
      </c>
      <c r="D1472" s="1">
        <v>42047</v>
      </c>
      <c r="E1472" s="1">
        <v>44</v>
      </c>
      <c r="F1472" t="s">
        <v>45</v>
      </c>
      <c r="G1472">
        <v>16</v>
      </c>
      <c r="H1472" t="s">
        <v>10</v>
      </c>
    </row>
    <row r="1473" spans="2:8" x14ac:dyDescent="0.25">
      <c r="B1473">
        <v>609</v>
      </c>
      <c r="C1473" t="s">
        <v>88</v>
      </c>
      <c r="D1473" s="1">
        <v>42047</v>
      </c>
      <c r="E1473" s="1">
        <v>46</v>
      </c>
      <c r="F1473" t="s">
        <v>19</v>
      </c>
      <c r="G1473">
        <v>-501068</v>
      </c>
      <c r="H1473" t="s">
        <v>9</v>
      </c>
    </row>
    <row r="1474" spans="2:8" x14ac:dyDescent="0.25">
      <c r="B1474">
        <v>609</v>
      </c>
      <c r="C1474" t="s">
        <v>88</v>
      </c>
      <c r="D1474" s="1">
        <v>42047</v>
      </c>
      <c r="E1474" s="1">
        <v>46</v>
      </c>
      <c r="F1474" t="s">
        <v>19</v>
      </c>
      <c r="G1474">
        <v>501068</v>
      </c>
      <c r="H1474" t="s">
        <v>10</v>
      </c>
    </row>
    <row r="1475" spans="2:8" x14ac:dyDescent="0.25">
      <c r="B1475">
        <v>609</v>
      </c>
      <c r="C1475" t="s">
        <v>88</v>
      </c>
      <c r="D1475" s="1">
        <v>42047</v>
      </c>
      <c r="E1475" s="1">
        <v>49</v>
      </c>
      <c r="F1475" t="s">
        <v>20</v>
      </c>
      <c r="G1475">
        <v>-331863</v>
      </c>
      <c r="H1475" t="s">
        <v>9</v>
      </c>
    </row>
    <row r="1476" spans="2:8" x14ac:dyDescent="0.25">
      <c r="B1476">
        <v>609</v>
      </c>
      <c r="C1476" t="s">
        <v>88</v>
      </c>
      <c r="D1476" s="1">
        <v>42047</v>
      </c>
      <c r="E1476" s="1">
        <v>49</v>
      </c>
      <c r="F1476" t="s">
        <v>20</v>
      </c>
      <c r="G1476">
        <v>331863</v>
      </c>
      <c r="H1476" t="s">
        <v>10</v>
      </c>
    </row>
    <row r="1477" spans="2:8" x14ac:dyDescent="0.25">
      <c r="B1477">
        <v>609</v>
      </c>
      <c r="C1477" t="s">
        <v>88</v>
      </c>
      <c r="D1477" s="1">
        <v>42047</v>
      </c>
      <c r="E1477" s="1">
        <v>52</v>
      </c>
      <c r="F1477" t="s">
        <v>21</v>
      </c>
      <c r="G1477">
        <v>-1276754</v>
      </c>
      <c r="H1477" t="s">
        <v>9</v>
      </c>
    </row>
    <row r="1478" spans="2:8" x14ac:dyDescent="0.25">
      <c r="B1478">
        <v>609</v>
      </c>
      <c r="C1478" t="s">
        <v>88</v>
      </c>
      <c r="D1478" s="1">
        <v>42047</v>
      </c>
      <c r="E1478" s="1">
        <v>52</v>
      </c>
      <c r="F1478" t="s">
        <v>21</v>
      </c>
      <c r="G1478">
        <v>1276754</v>
      </c>
      <c r="H1478" t="s">
        <v>10</v>
      </c>
    </row>
    <row r="1479" spans="2:8" x14ac:dyDescent="0.25">
      <c r="B1479">
        <v>609</v>
      </c>
      <c r="C1479" t="s">
        <v>88</v>
      </c>
      <c r="D1479" s="1">
        <v>42047</v>
      </c>
      <c r="E1479" s="1">
        <v>56</v>
      </c>
      <c r="F1479" t="s">
        <v>22</v>
      </c>
      <c r="G1479">
        <v>-4605632</v>
      </c>
      <c r="H1479" t="s">
        <v>9</v>
      </c>
    </row>
    <row r="1480" spans="2:8" x14ac:dyDescent="0.25">
      <c r="B1480">
        <v>609</v>
      </c>
      <c r="C1480" t="s">
        <v>88</v>
      </c>
      <c r="D1480" s="1">
        <v>42047</v>
      </c>
      <c r="E1480" s="1">
        <v>56</v>
      </c>
      <c r="F1480" t="s">
        <v>22</v>
      </c>
      <c r="G1480">
        <v>4605632</v>
      </c>
      <c r="H1480" t="s">
        <v>10</v>
      </c>
    </row>
    <row r="1481" spans="2:8" x14ac:dyDescent="0.25">
      <c r="B1481">
        <v>609</v>
      </c>
      <c r="C1481" t="s">
        <v>88</v>
      </c>
      <c r="D1481" s="1">
        <v>42047</v>
      </c>
      <c r="E1481" s="1">
        <v>58</v>
      </c>
      <c r="F1481" t="s">
        <v>23</v>
      </c>
      <c r="G1481">
        <v>-16338085</v>
      </c>
      <c r="H1481" t="s">
        <v>9</v>
      </c>
    </row>
    <row r="1482" spans="2:8" x14ac:dyDescent="0.25">
      <c r="B1482">
        <v>609</v>
      </c>
      <c r="C1482" t="s">
        <v>88</v>
      </c>
      <c r="D1482" s="1">
        <v>42047</v>
      </c>
      <c r="E1482" s="1">
        <v>58</v>
      </c>
      <c r="F1482" t="s">
        <v>23</v>
      </c>
      <c r="G1482">
        <v>16338085</v>
      </c>
      <c r="H1482" t="s">
        <v>10</v>
      </c>
    </row>
    <row r="1483" spans="2:8" x14ac:dyDescent="0.25">
      <c r="B1483">
        <v>609</v>
      </c>
      <c r="C1483" t="s">
        <v>88</v>
      </c>
      <c r="D1483" s="1">
        <v>42047</v>
      </c>
      <c r="E1483" s="1">
        <v>60</v>
      </c>
      <c r="F1483" t="s">
        <v>24</v>
      </c>
      <c r="G1483">
        <v>-147480</v>
      </c>
      <c r="H1483" t="s">
        <v>9</v>
      </c>
    </row>
    <row r="1484" spans="2:8" x14ac:dyDescent="0.25">
      <c r="B1484">
        <v>609</v>
      </c>
      <c r="C1484" t="s">
        <v>88</v>
      </c>
      <c r="D1484" s="1">
        <v>42047</v>
      </c>
      <c r="E1484" s="1">
        <v>60</v>
      </c>
      <c r="F1484" t="s">
        <v>24</v>
      </c>
      <c r="G1484">
        <v>147480</v>
      </c>
      <c r="H1484" t="s">
        <v>10</v>
      </c>
    </row>
    <row r="1485" spans="2:8" x14ac:dyDescent="0.25">
      <c r="B1485">
        <v>609</v>
      </c>
      <c r="C1485" t="s">
        <v>88</v>
      </c>
      <c r="D1485" s="1">
        <v>42047</v>
      </c>
      <c r="E1485" s="1">
        <v>81</v>
      </c>
      <c r="F1485" t="s">
        <v>25</v>
      </c>
      <c r="G1485">
        <v>-166501</v>
      </c>
      <c r="H1485" t="s">
        <v>9</v>
      </c>
    </row>
    <row r="1486" spans="2:8" x14ac:dyDescent="0.25">
      <c r="B1486">
        <v>609</v>
      </c>
      <c r="C1486" t="s">
        <v>88</v>
      </c>
      <c r="D1486" s="1">
        <v>42047</v>
      </c>
      <c r="E1486" s="1">
        <v>81</v>
      </c>
      <c r="F1486" t="s">
        <v>25</v>
      </c>
      <c r="G1486">
        <v>166501</v>
      </c>
      <c r="H1486" t="s">
        <v>10</v>
      </c>
    </row>
    <row r="1487" spans="2:8" x14ac:dyDescent="0.25">
      <c r="B1487">
        <v>609</v>
      </c>
      <c r="C1487" t="s">
        <v>88</v>
      </c>
      <c r="D1487" s="1">
        <v>42047</v>
      </c>
      <c r="E1487" s="1">
        <v>98</v>
      </c>
      <c r="F1487" t="s">
        <v>26</v>
      </c>
      <c r="G1487">
        <v>-1632410</v>
      </c>
      <c r="H1487" t="s">
        <v>9</v>
      </c>
    </row>
    <row r="1488" spans="2:8" x14ac:dyDescent="0.25">
      <c r="B1488">
        <v>609</v>
      </c>
      <c r="C1488" t="s">
        <v>88</v>
      </c>
      <c r="D1488" s="1">
        <v>42047</v>
      </c>
      <c r="E1488" s="1">
        <v>98</v>
      </c>
      <c r="F1488" t="s">
        <v>26</v>
      </c>
      <c r="G1488">
        <v>1632410</v>
      </c>
      <c r="H1488" t="s">
        <v>10</v>
      </c>
    </row>
    <row r="1489" spans="2:8" x14ac:dyDescent="0.25">
      <c r="B1489">
        <v>609</v>
      </c>
      <c r="C1489" t="s">
        <v>88</v>
      </c>
      <c r="D1489" s="1">
        <v>42047</v>
      </c>
      <c r="E1489" s="1">
        <v>100</v>
      </c>
      <c r="F1489" t="s">
        <v>50</v>
      </c>
      <c r="G1489">
        <v>-86</v>
      </c>
      <c r="H1489" t="s">
        <v>9</v>
      </c>
    </row>
    <row r="1490" spans="2:8" x14ac:dyDescent="0.25">
      <c r="B1490">
        <v>609</v>
      </c>
      <c r="C1490" t="s">
        <v>88</v>
      </c>
      <c r="D1490" s="1">
        <v>42047</v>
      </c>
      <c r="E1490" s="1">
        <v>100</v>
      </c>
      <c r="F1490" t="s">
        <v>50</v>
      </c>
      <c r="G1490">
        <v>86</v>
      </c>
      <c r="H1490" t="s">
        <v>10</v>
      </c>
    </row>
    <row r="1491" spans="2:8" x14ac:dyDescent="0.25">
      <c r="B1491">
        <v>609</v>
      </c>
      <c r="C1491" t="s">
        <v>88</v>
      </c>
      <c r="D1491" s="1">
        <v>42047</v>
      </c>
      <c r="E1491" s="1">
        <v>101</v>
      </c>
      <c r="F1491" t="s">
        <v>51</v>
      </c>
      <c r="G1491">
        <v>-32</v>
      </c>
      <c r="H1491" t="s">
        <v>9</v>
      </c>
    </row>
    <row r="1492" spans="2:8" x14ac:dyDescent="0.25">
      <c r="B1492">
        <v>609</v>
      </c>
      <c r="C1492" t="s">
        <v>88</v>
      </c>
      <c r="D1492" s="1">
        <v>42047</v>
      </c>
      <c r="E1492" s="1">
        <v>101</v>
      </c>
      <c r="F1492" t="s">
        <v>51</v>
      </c>
      <c r="G1492">
        <v>32</v>
      </c>
      <c r="H1492" t="s">
        <v>10</v>
      </c>
    </row>
    <row r="1493" spans="2:8" x14ac:dyDescent="0.25">
      <c r="B1493">
        <v>609</v>
      </c>
      <c r="C1493" t="s">
        <v>88</v>
      </c>
      <c r="D1493" s="1">
        <v>42047</v>
      </c>
      <c r="E1493" s="1">
        <v>103</v>
      </c>
      <c r="F1493" t="s">
        <v>27</v>
      </c>
      <c r="G1493">
        <v>-3170226</v>
      </c>
      <c r="H1493" t="s">
        <v>9</v>
      </c>
    </row>
    <row r="1494" spans="2:8" x14ac:dyDescent="0.25">
      <c r="B1494">
        <v>609</v>
      </c>
      <c r="C1494" t="s">
        <v>88</v>
      </c>
      <c r="D1494" s="1">
        <v>42047</v>
      </c>
      <c r="E1494" s="1">
        <v>103</v>
      </c>
      <c r="F1494" t="s">
        <v>27</v>
      </c>
      <c r="G1494">
        <v>3170226</v>
      </c>
      <c r="H1494" t="s">
        <v>10</v>
      </c>
    </row>
    <row r="1495" spans="2:8" x14ac:dyDescent="0.25">
      <c r="B1495">
        <v>609</v>
      </c>
      <c r="C1495" t="s">
        <v>88</v>
      </c>
      <c r="D1495" s="1">
        <v>42047</v>
      </c>
      <c r="E1495" s="1">
        <v>108</v>
      </c>
      <c r="F1495" t="s">
        <v>28</v>
      </c>
      <c r="G1495">
        <v>-2474148</v>
      </c>
      <c r="H1495" t="s">
        <v>9</v>
      </c>
    </row>
    <row r="1496" spans="2:8" x14ac:dyDescent="0.25">
      <c r="B1496">
        <v>609</v>
      </c>
      <c r="C1496" t="s">
        <v>88</v>
      </c>
      <c r="D1496" s="1">
        <v>42047</v>
      </c>
      <c r="E1496" s="1">
        <v>108</v>
      </c>
      <c r="F1496" t="s">
        <v>28</v>
      </c>
      <c r="G1496">
        <v>2474148</v>
      </c>
      <c r="H1496" t="s">
        <v>10</v>
      </c>
    </row>
    <row r="1497" spans="2:8" x14ac:dyDescent="0.25">
      <c r="B1497">
        <v>609</v>
      </c>
      <c r="C1497" t="s">
        <v>88</v>
      </c>
      <c r="D1497" s="1">
        <v>42047</v>
      </c>
      <c r="E1497" s="1">
        <v>110</v>
      </c>
      <c r="F1497" t="s">
        <v>29</v>
      </c>
      <c r="G1497">
        <v>-1000675</v>
      </c>
      <c r="H1497" t="s">
        <v>9</v>
      </c>
    </row>
    <row r="1498" spans="2:8" x14ac:dyDescent="0.25">
      <c r="B1498">
        <v>609</v>
      </c>
      <c r="C1498" t="s">
        <v>88</v>
      </c>
      <c r="D1498" s="1">
        <v>42047</v>
      </c>
      <c r="E1498" s="1">
        <v>110</v>
      </c>
      <c r="F1498" t="s">
        <v>29</v>
      </c>
      <c r="G1498">
        <v>1000675</v>
      </c>
      <c r="H1498" t="s">
        <v>10</v>
      </c>
    </row>
    <row r="1499" spans="2:8" x14ac:dyDescent="0.25">
      <c r="B1499">
        <v>617</v>
      </c>
      <c r="C1499" t="s">
        <v>89</v>
      </c>
      <c r="D1499" s="1">
        <v>42047</v>
      </c>
      <c r="E1499" s="1">
        <v>3</v>
      </c>
      <c r="F1499" t="s">
        <v>11</v>
      </c>
      <c r="G1499">
        <v>-3286</v>
      </c>
      <c r="H1499" t="s">
        <v>9</v>
      </c>
    </row>
    <row r="1500" spans="2:8" x14ac:dyDescent="0.25">
      <c r="B1500">
        <v>617</v>
      </c>
      <c r="C1500" t="s">
        <v>89</v>
      </c>
      <c r="D1500" s="1">
        <v>42047</v>
      </c>
      <c r="E1500" s="1">
        <v>3</v>
      </c>
      <c r="F1500" t="s">
        <v>11</v>
      </c>
      <c r="G1500">
        <v>3286</v>
      </c>
      <c r="H1500" t="s">
        <v>10</v>
      </c>
    </row>
    <row r="1501" spans="2:8" x14ac:dyDescent="0.25">
      <c r="B1501">
        <v>617</v>
      </c>
      <c r="C1501" t="s">
        <v>89</v>
      </c>
      <c r="D1501" s="1">
        <v>42047</v>
      </c>
      <c r="E1501" s="1">
        <v>4</v>
      </c>
      <c r="F1501" t="s">
        <v>12</v>
      </c>
      <c r="G1501">
        <v>-28119</v>
      </c>
      <c r="H1501" t="s">
        <v>9</v>
      </c>
    </row>
    <row r="1502" spans="2:8" x14ac:dyDescent="0.25">
      <c r="B1502">
        <v>617</v>
      </c>
      <c r="C1502" t="s">
        <v>89</v>
      </c>
      <c r="D1502" s="1">
        <v>42047</v>
      </c>
      <c r="E1502" s="1">
        <v>4</v>
      </c>
      <c r="F1502" t="s">
        <v>12</v>
      </c>
      <c r="G1502">
        <v>28119</v>
      </c>
      <c r="H1502" t="s">
        <v>10</v>
      </c>
    </row>
    <row r="1503" spans="2:8" x14ac:dyDescent="0.25">
      <c r="B1503">
        <v>617</v>
      </c>
      <c r="C1503" t="s">
        <v>89</v>
      </c>
      <c r="D1503" s="1">
        <v>42047</v>
      </c>
      <c r="E1503" s="1">
        <v>7</v>
      </c>
      <c r="F1503" t="s">
        <v>13</v>
      </c>
      <c r="G1503">
        <v>-309512</v>
      </c>
      <c r="H1503" t="s">
        <v>9</v>
      </c>
    </row>
    <row r="1504" spans="2:8" x14ac:dyDescent="0.25">
      <c r="B1504">
        <v>617</v>
      </c>
      <c r="C1504" t="s">
        <v>89</v>
      </c>
      <c r="D1504" s="1">
        <v>42047</v>
      </c>
      <c r="E1504" s="1">
        <v>7</v>
      </c>
      <c r="F1504" t="s">
        <v>13</v>
      </c>
      <c r="G1504">
        <v>309512</v>
      </c>
      <c r="H1504" t="s">
        <v>10</v>
      </c>
    </row>
    <row r="1505" spans="2:8" x14ac:dyDescent="0.25">
      <c r="B1505">
        <v>617</v>
      </c>
      <c r="C1505" t="s">
        <v>89</v>
      </c>
      <c r="D1505" s="1">
        <v>42047</v>
      </c>
      <c r="E1505" s="1">
        <v>8</v>
      </c>
      <c r="F1505" t="s">
        <v>14</v>
      </c>
      <c r="G1505">
        <v>-8217</v>
      </c>
      <c r="H1505" t="s">
        <v>9</v>
      </c>
    </row>
    <row r="1506" spans="2:8" x14ac:dyDescent="0.25">
      <c r="B1506">
        <v>617</v>
      </c>
      <c r="C1506" t="s">
        <v>89</v>
      </c>
      <c r="D1506" s="1">
        <v>42047</v>
      </c>
      <c r="E1506" s="1">
        <v>8</v>
      </c>
      <c r="F1506" t="s">
        <v>14</v>
      </c>
      <c r="G1506">
        <v>8217</v>
      </c>
      <c r="H1506" t="s">
        <v>10</v>
      </c>
    </row>
    <row r="1507" spans="2:8" x14ac:dyDescent="0.25">
      <c r="B1507">
        <v>617</v>
      </c>
      <c r="C1507" t="s">
        <v>89</v>
      </c>
      <c r="D1507" s="1">
        <v>42047</v>
      </c>
      <c r="E1507" s="1">
        <v>28</v>
      </c>
      <c r="F1507" t="s">
        <v>17</v>
      </c>
      <c r="G1507">
        <v>-1123</v>
      </c>
      <c r="H1507" t="s">
        <v>9</v>
      </c>
    </row>
    <row r="1508" spans="2:8" x14ac:dyDescent="0.25">
      <c r="B1508">
        <v>617</v>
      </c>
      <c r="C1508" t="s">
        <v>89</v>
      </c>
      <c r="D1508" s="1">
        <v>42047</v>
      </c>
      <c r="E1508" s="1">
        <v>28</v>
      </c>
      <c r="F1508" t="s">
        <v>17</v>
      </c>
      <c r="G1508">
        <v>1123</v>
      </c>
      <c r="H1508" t="s">
        <v>10</v>
      </c>
    </row>
    <row r="1509" spans="2:8" x14ac:dyDescent="0.25">
      <c r="B1509">
        <v>617</v>
      </c>
      <c r="C1509" t="s">
        <v>89</v>
      </c>
      <c r="D1509" s="1">
        <v>42047</v>
      </c>
      <c r="E1509" s="1">
        <v>30</v>
      </c>
      <c r="F1509" t="s">
        <v>18</v>
      </c>
      <c r="G1509">
        <v>-121128</v>
      </c>
      <c r="H1509" t="s">
        <v>10</v>
      </c>
    </row>
    <row r="1510" spans="2:8" x14ac:dyDescent="0.25">
      <c r="B1510">
        <v>617</v>
      </c>
      <c r="C1510" t="s">
        <v>89</v>
      </c>
      <c r="D1510" s="1">
        <v>42047</v>
      </c>
      <c r="E1510" s="1">
        <v>30</v>
      </c>
      <c r="F1510" t="s">
        <v>18</v>
      </c>
      <c r="G1510">
        <v>121128</v>
      </c>
      <c r="H1510" t="s">
        <v>9</v>
      </c>
    </row>
    <row r="1511" spans="2:8" x14ac:dyDescent="0.25">
      <c r="B1511">
        <v>617</v>
      </c>
      <c r="C1511" t="s">
        <v>89</v>
      </c>
      <c r="D1511" s="1">
        <v>42047</v>
      </c>
      <c r="E1511" s="1">
        <v>46</v>
      </c>
      <c r="F1511" t="s">
        <v>19</v>
      </c>
      <c r="G1511">
        <v>-3397</v>
      </c>
      <c r="H1511" t="s">
        <v>9</v>
      </c>
    </row>
    <row r="1512" spans="2:8" x14ac:dyDescent="0.25">
      <c r="B1512">
        <v>617</v>
      </c>
      <c r="C1512" t="s">
        <v>89</v>
      </c>
      <c r="D1512" s="1">
        <v>42047</v>
      </c>
      <c r="E1512" s="1">
        <v>46</v>
      </c>
      <c r="F1512" t="s">
        <v>19</v>
      </c>
      <c r="G1512">
        <v>3397</v>
      </c>
      <c r="H1512" t="s">
        <v>10</v>
      </c>
    </row>
    <row r="1513" spans="2:8" x14ac:dyDescent="0.25">
      <c r="B1513">
        <v>617</v>
      </c>
      <c r="C1513" t="s">
        <v>89</v>
      </c>
      <c r="D1513" s="1">
        <v>42047</v>
      </c>
      <c r="E1513" s="1">
        <v>56</v>
      </c>
      <c r="F1513" t="s">
        <v>22</v>
      </c>
      <c r="G1513">
        <v>-23177</v>
      </c>
      <c r="H1513" t="s">
        <v>9</v>
      </c>
    </row>
    <row r="1514" spans="2:8" x14ac:dyDescent="0.25">
      <c r="B1514">
        <v>617</v>
      </c>
      <c r="C1514" t="s">
        <v>89</v>
      </c>
      <c r="D1514" s="1">
        <v>42047</v>
      </c>
      <c r="E1514" s="1">
        <v>56</v>
      </c>
      <c r="F1514" t="s">
        <v>22</v>
      </c>
      <c r="G1514">
        <v>23177</v>
      </c>
      <c r="H1514" t="s">
        <v>10</v>
      </c>
    </row>
    <row r="1515" spans="2:8" x14ac:dyDescent="0.25">
      <c r="B1515">
        <v>617</v>
      </c>
      <c r="C1515" t="s">
        <v>89</v>
      </c>
      <c r="D1515" s="1">
        <v>42047</v>
      </c>
      <c r="E1515" s="1">
        <v>103</v>
      </c>
      <c r="F1515" t="s">
        <v>27</v>
      </c>
      <c r="G1515">
        <v>-3899</v>
      </c>
      <c r="H1515" t="s">
        <v>9</v>
      </c>
    </row>
    <row r="1516" spans="2:8" x14ac:dyDescent="0.25">
      <c r="B1516">
        <v>617</v>
      </c>
      <c r="C1516" t="s">
        <v>89</v>
      </c>
      <c r="D1516" s="1">
        <v>42047</v>
      </c>
      <c r="E1516" s="1">
        <v>103</v>
      </c>
      <c r="F1516" t="s">
        <v>27</v>
      </c>
      <c r="G1516">
        <v>3899</v>
      </c>
      <c r="H1516" t="s">
        <v>10</v>
      </c>
    </row>
    <row r="1517" spans="2:8" x14ac:dyDescent="0.25">
      <c r="B1517">
        <v>617</v>
      </c>
      <c r="C1517" t="s">
        <v>89</v>
      </c>
      <c r="D1517" s="1">
        <v>42047</v>
      </c>
      <c r="E1517" s="1">
        <v>110</v>
      </c>
      <c r="F1517" t="s">
        <v>29</v>
      </c>
      <c r="G1517">
        <v>-7833</v>
      </c>
      <c r="H1517" t="s">
        <v>9</v>
      </c>
    </row>
    <row r="1518" spans="2:8" x14ac:dyDescent="0.25">
      <c r="B1518">
        <v>617</v>
      </c>
      <c r="C1518" t="s">
        <v>89</v>
      </c>
      <c r="D1518" s="1">
        <v>42047</v>
      </c>
      <c r="E1518" s="1">
        <v>110</v>
      </c>
      <c r="F1518" t="s">
        <v>29</v>
      </c>
      <c r="G1518">
        <v>7833</v>
      </c>
      <c r="H1518" t="s">
        <v>10</v>
      </c>
    </row>
    <row r="1519" spans="2:8" x14ac:dyDescent="0.25">
      <c r="B1519">
        <v>618</v>
      </c>
      <c r="C1519" t="s">
        <v>90</v>
      </c>
      <c r="D1519" s="1">
        <v>42047</v>
      </c>
      <c r="E1519" s="1">
        <v>4</v>
      </c>
      <c r="F1519" t="s">
        <v>12</v>
      </c>
      <c r="G1519">
        <v>-7049</v>
      </c>
      <c r="H1519" t="s">
        <v>9</v>
      </c>
    </row>
    <row r="1520" spans="2:8" x14ac:dyDescent="0.25">
      <c r="B1520">
        <v>618</v>
      </c>
      <c r="C1520" t="s">
        <v>90</v>
      </c>
      <c r="D1520" s="1">
        <v>42047</v>
      </c>
      <c r="E1520" s="1">
        <v>4</v>
      </c>
      <c r="F1520" t="s">
        <v>12</v>
      </c>
      <c r="G1520">
        <v>7049</v>
      </c>
      <c r="H1520" t="s">
        <v>10</v>
      </c>
    </row>
    <row r="1521" spans="2:8" x14ac:dyDescent="0.25">
      <c r="B1521">
        <v>618</v>
      </c>
      <c r="C1521" t="s">
        <v>90</v>
      </c>
      <c r="D1521" s="1">
        <v>42047</v>
      </c>
      <c r="E1521" s="1">
        <v>7</v>
      </c>
      <c r="F1521" t="s">
        <v>13</v>
      </c>
      <c r="G1521">
        <v>-112683</v>
      </c>
      <c r="H1521" t="s">
        <v>9</v>
      </c>
    </row>
    <row r="1522" spans="2:8" x14ac:dyDescent="0.25">
      <c r="B1522">
        <v>618</v>
      </c>
      <c r="C1522" t="s">
        <v>90</v>
      </c>
      <c r="D1522" s="1">
        <v>42047</v>
      </c>
      <c r="E1522" s="1">
        <v>7</v>
      </c>
      <c r="F1522" t="s">
        <v>13</v>
      </c>
      <c r="G1522">
        <v>112683</v>
      </c>
      <c r="H1522" t="s">
        <v>10</v>
      </c>
    </row>
    <row r="1523" spans="2:8" x14ac:dyDescent="0.25">
      <c r="B1523">
        <v>618</v>
      </c>
      <c r="C1523" t="s">
        <v>90</v>
      </c>
      <c r="D1523" s="1">
        <v>42047</v>
      </c>
      <c r="E1523" s="1">
        <v>28</v>
      </c>
      <c r="F1523" t="s">
        <v>17</v>
      </c>
      <c r="G1523">
        <v>-1850</v>
      </c>
      <c r="H1523" t="s">
        <v>9</v>
      </c>
    </row>
    <row r="1524" spans="2:8" x14ac:dyDescent="0.25">
      <c r="B1524">
        <v>618</v>
      </c>
      <c r="C1524" t="s">
        <v>90</v>
      </c>
      <c r="D1524" s="1">
        <v>42047</v>
      </c>
      <c r="E1524" s="1">
        <v>28</v>
      </c>
      <c r="F1524" t="s">
        <v>17</v>
      </c>
      <c r="G1524">
        <v>1850</v>
      </c>
      <c r="H1524" t="s">
        <v>10</v>
      </c>
    </row>
    <row r="1525" spans="2:8" x14ac:dyDescent="0.25">
      <c r="B1525">
        <v>618</v>
      </c>
      <c r="C1525" t="s">
        <v>90</v>
      </c>
      <c r="D1525" s="1">
        <v>42047</v>
      </c>
      <c r="E1525" s="1">
        <v>30</v>
      </c>
      <c r="F1525" t="s">
        <v>18</v>
      </c>
      <c r="G1525">
        <v>-60346</v>
      </c>
      <c r="H1525" t="s">
        <v>10</v>
      </c>
    </row>
    <row r="1526" spans="2:8" x14ac:dyDescent="0.25">
      <c r="B1526">
        <v>618</v>
      </c>
      <c r="C1526" t="s">
        <v>90</v>
      </c>
      <c r="D1526" s="1">
        <v>42047</v>
      </c>
      <c r="E1526" s="1">
        <v>30</v>
      </c>
      <c r="F1526" t="s">
        <v>18</v>
      </c>
      <c r="G1526">
        <v>60346</v>
      </c>
      <c r="H1526" t="s">
        <v>9</v>
      </c>
    </row>
    <row r="1527" spans="2:8" x14ac:dyDescent="0.25">
      <c r="B1527">
        <v>618</v>
      </c>
      <c r="C1527" t="s">
        <v>90</v>
      </c>
      <c r="D1527" s="1">
        <v>42047</v>
      </c>
      <c r="E1527" s="1">
        <v>46</v>
      </c>
      <c r="F1527" t="s">
        <v>19</v>
      </c>
      <c r="G1527">
        <v>-996</v>
      </c>
      <c r="H1527" t="s">
        <v>9</v>
      </c>
    </row>
    <row r="1528" spans="2:8" x14ac:dyDescent="0.25">
      <c r="B1528">
        <v>618</v>
      </c>
      <c r="C1528" t="s">
        <v>90</v>
      </c>
      <c r="D1528" s="1">
        <v>42047</v>
      </c>
      <c r="E1528" s="1">
        <v>46</v>
      </c>
      <c r="F1528" t="s">
        <v>19</v>
      </c>
      <c r="G1528">
        <v>996</v>
      </c>
      <c r="H1528" t="s">
        <v>10</v>
      </c>
    </row>
    <row r="1529" spans="2:8" x14ac:dyDescent="0.25">
      <c r="B1529">
        <v>618</v>
      </c>
      <c r="C1529" t="s">
        <v>90</v>
      </c>
      <c r="D1529" s="1">
        <v>42047</v>
      </c>
      <c r="E1529" s="1">
        <v>56</v>
      </c>
      <c r="F1529" t="s">
        <v>22</v>
      </c>
      <c r="G1529">
        <v>-8726</v>
      </c>
      <c r="H1529" t="s">
        <v>9</v>
      </c>
    </row>
    <row r="1530" spans="2:8" x14ac:dyDescent="0.25">
      <c r="B1530">
        <v>618</v>
      </c>
      <c r="C1530" t="s">
        <v>90</v>
      </c>
      <c r="D1530" s="1">
        <v>42047</v>
      </c>
      <c r="E1530" s="1">
        <v>56</v>
      </c>
      <c r="F1530" t="s">
        <v>22</v>
      </c>
      <c r="G1530">
        <v>8726</v>
      </c>
      <c r="H1530" t="s">
        <v>10</v>
      </c>
    </row>
    <row r="1531" spans="2:8" x14ac:dyDescent="0.25">
      <c r="B1531">
        <v>618</v>
      </c>
      <c r="C1531" t="s">
        <v>90</v>
      </c>
      <c r="D1531" s="1">
        <v>42047</v>
      </c>
      <c r="E1531" s="1">
        <v>103</v>
      </c>
      <c r="F1531" t="s">
        <v>27</v>
      </c>
      <c r="G1531">
        <v>-2969</v>
      </c>
      <c r="H1531" t="s">
        <v>9</v>
      </c>
    </row>
    <row r="1532" spans="2:8" x14ac:dyDescent="0.25">
      <c r="B1532">
        <v>618</v>
      </c>
      <c r="C1532" t="s">
        <v>90</v>
      </c>
      <c r="D1532" s="1">
        <v>42047</v>
      </c>
      <c r="E1532" s="1">
        <v>103</v>
      </c>
      <c r="F1532" t="s">
        <v>27</v>
      </c>
      <c r="G1532">
        <v>2969</v>
      </c>
      <c r="H1532" t="s">
        <v>10</v>
      </c>
    </row>
    <row r="1533" spans="2:8" x14ac:dyDescent="0.25">
      <c r="B1533">
        <v>618</v>
      </c>
      <c r="C1533" t="s">
        <v>90</v>
      </c>
      <c r="D1533" s="1">
        <v>42047</v>
      </c>
      <c r="E1533" s="1">
        <v>110</v>
      </c>
      <c r="F1533" t="s">
        <v>29</v>
      </c>
      <c r="G1533">
        <v>-2240</v>
      </c>
      <c r="H1533" t="s">
        <v>9</v>
      </c>
    </row>
    <row r="1534" spans="2:8" x14ac:dyDescent="0.25">
      <c r="B1534">
        <v>618</v>
      </c>
      <c r="C1534" t="s">
        <v>90</v>
      </c>
      <c r="D1534" s="1">
        <v>42047</v>
      </c>
      <c r="E1534" s="1">
        <v>110</v>
      </c>
      <c r="F1534" t="s">
        <v>29</v>
      </c>
      <c r="G1534">
        <v>2240</v>
      </c>
      <c r="H1534" t="s">
        <v>10</v>
      </c>
    </row>
    <row r="1535" spans="2:8" x14ac:dyDescent="0.25">
      <c r="B1535">
        <v>620</v>
      </c>
      <c r="C1535" t="s">
        <v>91</v>
      </c>
      <c r="D1535" s="1">
        <v>42047</v>
      </c>
      <c r="E1535" s="1">
        <v>4</v>
      </c>
      <c r="F1535" t="s">
        <v>12</v>
      </c>
      <c r="G1535">
        <v>-19164</v>
      </c>
      <c r="H1535" t="s">
        <v>9</v>
      </c>
    </row>
    <row r="1536" spans="2:8" x14ac:dyDescent="0.25">
      <c r="B1536">
        <v>620</v>
      </c>
      <c r="C1536" t="s">
        <v>91</v>
      </c>
      <c r="D1536" s="1">
        <v>42047</v>
      </c>
      <c r="E1536" s="1">
        <v>4</v>
      </c>
      <c r="F1536" t="s">
        <v>12</v>
      </c>
      <c r="G1536">
        <v>19164</v>
      </c>
      <c r="H1536" t="s">
        <v>10</v>
      </c>
    </row>
    <row r="1537" spans="2:8" x14ac:dyDescent="0.25">
      <c r="B1537">
        <v>620</v>
      </c>
      <c r="C1537" t="s">
        <v>91</v>
      </c>
      <c r="D1537" s="1">
        <v>42047</v>
      </c>
      <c r="E1537" s="1">
        <v>7</v>
      </c>
      <c r="F1537" t="s">
        <v>13</v>
      </c>
      <c r="G1537">
        <v>-315280</v>
      </c>
      <c r="H1537" t="s">
        <v>9</v>
      </c>
    </row>
    <row r="1538" spans="2:8" x14ac:dyDescent="0.25">
      <c r="B1538">
        <v>620</v>
      </c>
      <c r="C1538" t="s">
        <v>91</v>
      </c>
      <c r="D1538" s="1">
        <v>42047</v>
      </c>
      <c r="E1538" s="1">
        <v>7</v>
      </c>
      <c r="F1538" t="s">
        <v>13</v>
      </c>
      <c r="G1538">
        <v>315280</v>
      </c>
      <c r="H1538" t="s">
        <v>10</v>
      </c>
    </row>
    <row r="1539" spans="2:8" x14ac:dyDescent="0.25">
      <c r="B1539">
        <v>620</v>
      </c>
      <c r="C1539" t="s">
        <v>91</v>
      </c>
      <c r="D1539" s="1">
        <v>42047</v>
      </c>
      <c r="E1539" s="1">
        <v>30</v>
      </c>
      <c r="F1539" t="s">
        <v>18</v>
      </c>
      <c r="G1539">
        <v>-188902</v>
      </c>
      <c r="H1539" t="s">
        <v>10</v>
      </c>
    </row>
    <row r="1540" spans="2:8" x14ac:dyDescent="0.25">
      <c r="B1540">
        <v>620</v>
      </c>
      <c r="C1540" t="s">
        <v>91</v>
      </c>
      <c r="D1540" s="1">
        <v>42047</v>
      </c>
      <c r="E1540" s="1">
        <v>30</v>
      </c>
      <c r="F1540" t="s">
        <v>18</v>
      </c>
      <c r="G1540">
        <v>188902</v>
      </c>
      <c r="H1540" t="s">
        <v>9</v>
      </c>
    </row>
    <row r="1541" spans="2:8" x14ac:dyDescent="0.25">
      <c r="B1541">
        <v>620</v>
      </c>
      <c r="C1541" t="s">
        <v>91</v>
      </c>
      <c r="D1541" s="1">
        <v>42047</v>
      </c>
      <c r="E1541" s="1">
        <v>46</v>
      </c>
      <c r="F1541" t="s">
        <v>19</v>
      </c>
      <c r="G1541">
        <v>-684</v>
      </c>
      <c r="H1541" t="s">
        <v>9</v>
      </c>
    </row>
    <row r="1542" spans="2:8" x14ac:dyDescent="0.25">
      <c r="B1542">
        <v>620</v>
      </c>
      <c r="C1542" t="s">
        <v>91</v>
      </c>
      <c r="D1542" s="1">
        <v>42047</v>
      </c>
      <c r="E1542" s="1">
        <v>46</v>
      </c>
      <c r="F1542" t="s">
        <v>19</v>
      </c>
      <c r="G1542">
        <v>684</v>
      </c>
      <c r="H1542" t="s">
        <v>10</v>
      </c>
    </row>
    <row r="1543" spans="2:8" x14ac:dyDescent="0.25">
      <c r="B1543">
        <v>620</v>
      </c>
      <c r="C1543" t="s">
        <v>91</v>
      </c>
      <c r="D1543" s="1">
        <v>42047</v>
      </c>
      <c r="E1543" s="1">
        <v>56</v>
      </c>
      <c r="F1543" t="s">
        <v>22</v>
      </c>
      <c r="G1543">
        <v>-15583</v>
      </c>
      <c r="H1543" t="s">
        <v>9</v>
      </c>
    </row>
    <row r="1544" spans="2:8" x14ac:dyDescent="0.25">
      <c r="B1544">
        <v>620</v>
      </c>
      <c r="C1544" t="s">
        <v>91</v>
      </c>
      <c r="D1544" s="1">
        <v>42047</v>
      </c>
      <c r="E1544" s="1">
        <v>56</v>
      </c>
      <c r="F1544" t="s">
        <v>22</v>
      </c>
      <c r="G1544">
        <v>15583</v>
      </c>
      <c r="H1544" t="s">
        <v>10</v>
      </c>
    </row>
    <row r="1545" spans="2:8" x14ac:dyDescent="0.25">
      <c r="B1545">
        <v>620</v>
      </c>
      <c r="C1545" t="s">
        <v>91</v>
      </c>
      <c r="D1545" s="1">
        <v>42047</v>
      </c>
      <c r="E1545" s="1">
        <v>81</v>
      </c>
      <c r="F1545" t="s">
        <v>25</v>
      </c>
      <c r="G1545">
        <v>-1400</v>
      </c>
      <c r="H1545" t="s">
        <v>9</v>
      </c>
    </row>
    <row r="1546" spans="2:8" x14ac:dyDescent="0.25">
      <c r="B1546">
        <v>620</v>
      </c>
      <c r="C1546" t="s">
        <v>91</v>
      </c>
      <c r="D1546" s="1">
        <v>42047</v>
      </c>
      <c r="E1546" s="1">
        <v>81</v>
      </c>
      <c r="F1546" t="s">
        <v>25</v>
      </c>
      <c r="G1546">
        <v>1400</v>
      </c>
      <c r="H1546" t="s">
        <v>10</v>
      </c>
    </row>
    <row r="1547" spans="2:8" x14ac:dyDescent="0.25">
      <c r="B1547">
        <v>621</v>
      </c>
      <c r="C1547" t="s">
        <v>92</v>
      </c>
      <c r="D1547" s="1">
        <v>42047</v>
      </c>
      <c r="E1547" s="1">
        <v>4</v>
      </c>
      <c r="F1547" t="s">
        <v>12</v>
      </c>
      <c r="G1547">
        <v>-15568</v>
      </c>
      <c r="H1547" t="s">
        <v>9</v>
      </c>
    </row>
    <row r="1548" spans="2:8" x14ac:dyDescent="0.25">
      <c r="B1548">
        <v>621</v>
      </c>
      <c r="C1548" t="s">
        <v>92</v>
      </c>
      <c r="D1548" s="1">
        <v>42047</v>
      </c>
      <c r="E1548" s="1">
        <v>4</v>
      </c>
      <c r="F1548" t="s">
        <v>12</v>
      </c>
      <c r="G1548">
        <v>15568</v>
      </c>
      <c r="H1548" t="s">
        <v>10</v>
      </c>
    </row>
    <row r="1549" spans="2:8" x14ac:dyDescent="0.25">
      <c r="B1549">
        <v>621</v>
      </c>
      <c r="C1549" t="s">
        <v>92</v>
      </c>
      <c r="D1549" s="1">
        <v>42047</v>
      </c>
      <c r="E1549" s="1">
        <v>7</v>
      </c>
      <c r="F1549" t="s">
        <v>13</v>
      </c>
      <c r="G1549">
        <v>-52325</v>
      </c>
      <c r="H1549" t="s">
        <v>9</v>
      </c>
    </row>
    <row r="1550" spans="2:8" x14ac:dyDescent="0.25">
      <c r="B1550">
        <v>621</v>
      </c>
      <c r="C1550" t="s">
        <v>92</v>
      </c>
      <c r="D1550" s="1">
        <v>42047</v>
      </c>
      <c r="E1550" s="1">
        <v>7</v>
      </c>
      <c r="F1550" t="s">
        <v>13</v>
      </c>
      <c r="G1550">
        <v>52325</v>
      </c>
      <c r="H1550" t="s">
        <v>10</v>
      </c>
    </row>
    <row r="1551" spans="2:8" x14ac:dyDescent="0.25">
      <c r="B1551">
        <v>621</v>
      </c>
      <c r="C1551" t="s">
        <v>92</v>
      </c>
      <c r="D1551" s="1">
        <v>42047</v>
      </c>
      <c r="E1551" s="1">
        <v>17</v>
      </c>
      <c r="F1551" t="s">
        <v>15</v>
      </c>
      <c r="G1551">
        <v>-1065</v>
      </c>
      <c r="H1551" t="s">
        <v>9</v>
      </c>
    </row>
    <row r="1552" spans="2:8" x14ac:dyDescent="0.25">
      <c r="B1552">
        <v>621</v>
      </c>
      <c r="C1552" t="s">
        <v>92</v>
      </c>
      <c r="D1552" s="1">
        <v>42047</v>
      </c>
      <c r="E1552" s="1">
        <v>17</v>
      </c>
      <c r="F1552" t="s">
        <v>15</v>
      </c>
      <c r="G1552">
        <v>1065</v>
      </c>
      <c r="H1552" t="s">
        <v>10</v>
      </c>
    </row>
    <row r="1553" spans="2:8" x14ac:dyDescent="0.25">
      <c r="B1553">
        <v>621</v>
      </c>
      <c r="C1553" t="s">
        <v>92</v>
      </c>
      <c r="D1553" s="1">
        <v>42047</v>
      </c>
      <c r="E1553" s="1">
        <v>30</v>
      </c>
      <c r="F1553" t="s">
        <v>18</v>
      </c>
      <c r="G1553">
        <v>-23135</v>
      </c>
      <c r="H1553" t="s">
        <v>10</v>
      </c>
    </row>
    <row r="1554" spans="2:8" x14ac:dyDescent="0.25">
      <c r="B1554">
        <v>621</v>
      </c>
      <c r="C1554" t="s">
        <v>92</v>
      </c>
      <c r="D1554" s="1">
        <v>42047</v>
      </c>
      <c r="E1554" s="1">
        <v>30</v>
      </c>
      <c r="F1554" t="s">
        <v>18</v>
      </c>
      <c r="G1554">
        <v>23135</v>
      </c>
      <c r="H1554" t="s">
        <v>9</v>
      </c>
    </row>
    <row r="1555" spans="2:8" x14ac:dyDescent="0.25">
      <c r="B1555">
        <v>621</v>
      </c>
      <c r="C1555" t="s">
        <v>92</v>
      </c>
      <c r="D1555" s="1">
        <v>42047</v>
      </c>
      <c r="E1555" s="1">
        <v>46</v>
      </c>
      <c r="F1555" t="s">
        <v>19</v>
      </c>
      <c r="G1555">
        <v>-280</v>
      </c>
      <c r="H1555" t="s">
        <v>9</v>
      </c>
    </row>
    <row r="1556" spans="2:8" x14ac:dyDescent="0.25">
      <c r="B1556">
        <v>621</v>
      </c>
      <c r="C1556" t="s">
        <v>92</v>
      </c>
      <c r="D1556" s="1">
        <v>42047</v>
      </c>
      <c r="E1556" s="1">
        <v>46</v>
      </c>
      <c r="F1556" t="s">
        <v>19</v>
      </c>
      <c r="G1556">
        <v>280</v>
      </c>
      <c r="H1556" t="s">
        <v>10</v>
      </c>
    </row>
    <row r="1557" spans="2:8" x14ac:dyDescent="0.25">
      <c r="B1557">
        <v>621</v>
      </c>
      <c r="C1557" t="s">
        <v>92</v>
      </c>
      <c r="D1557" s="1">
        <v>42047</v>
      </c>
      <c r="E1557" s="1">
        <v>56</v>
      </c>
      <c r="F1557" t="s">
        <v>22</v>
      </c>
      <c r="G1557">
        <v>-17206</v>
      </c>
      <c r="H1557" t="s">
        <v>9</v>
      </c>
    </row>
    <row r="1558" spans="2:8" x14ac:dyDescent="0.25">
      <c r="B1558">
        <v>621</v>
      </c>
      <c r="C1558" t="s">
        <v>92</v>
      </c>
      <c r="D1558" s="1">
        <v>42047</v>
      </c>
      <c r="E1558" s="1">
        <v>56</v>
      </c>
      <c r="F1558" t="s">
        <v>22</v>
      </c>
      <c r="G1558">
        <v>17206</v>
      </c>
      <c r="H1558" t="s">
        <v>10</v>
      </c>
    </row>
    <row r="1559" spans="2:8" x14ac:dyDescent="0.25">
      <c r="B1559">
        <v>621</v>
      </c>
      <c r="C1559" t="s">
        <v>92</v>
      </c>
      <c r="D1559" s="1">
        <v>42047</v>
      </c>
      <c r="E1559" s="1">
        <v>103</v>
      </c>
      <c r="F1559" t="s">
        <v>27</v>
      </c>
      <c r="G1559">
        <v>-11829</v>
      </c>
      <c r="H1559" t="s">
        <v>9</v>
      </c>
    </row>
    <row r="1560" spans="2:8" x14ac:dyDescent="0.25">
      <c r="B1560">
        <v>621</v>
      </c>
      <c r="C1560" t="s">
        <v>92</v>
      </c>
      <c r="D1560" s="1">
        <v>42047</v>
      </c>
      <c r="E1560" s="1">
        <v>103</v>
      </c>
      <c r="F1560" t="s">
        <v>27</v>
      </c>
      <c r="G1560">
        <v>11829</v>
      </c>
      <c r="H1560" t="s">
        <v>10</v>
      </c>
    </row>
    <row r="1561" spans="2:8" x14ac:dyDescent="0.25">
      <c r="B1561">
        <v>621</v>
      </c>
      <c r="C1561" t="s">
        <v>92</v>
      </c>
      <c r="D1561" s="1">
        <v>42047</v>
      </c>
      <c r="E1561" s="1">
        <v>108</v>
      </c>
      <c r="F1561" t="s">
        <v>28</v>
      </c>
      <c r="G1561">
        <v>-7717</v>
      </c>
      <c r="H1561" t="s">
        <v>9</v>
      </c>
    </row>
    <row r="1562" spans="2:8" x14ac:dyDescent="0.25">
      <c r="B1562">
        <v>621</v>
      </c>
      <c r="C1562" t="s">
        <v>92</v>
      </c>
      <c r="D1562" s="1">
        <v>42047</v>
      </c>
      <c r="E1562" s="1">
        <v>108</v>
      </c>
      <c r="F1562" t="s">
        <v>28</v>
      </c>
      <c r="G1562">
        <v>7717</v>
      </c>
      <c r="H1562" t="s">
        <v>10</v>
      </c>
    </row>
    <row r="1563" spans="2:8" x14ac:dyDescent="0.25">
      <c r="B1563">
        <v>626</v>
      </c>
      <c r="C1563" t="s">
        <v>93</v>
      </c>
      <c r="D1563" s="1">
        <v>42047</v>
      </c>
      <c r="E1563" s="1">
        <v>4</v>
      </c>
      <c r="F1563" t="s">
        <v>12</v>
      </c>
      <c r="G1563">
        <v>-122443</v>
      </c>
      <c r="H1563" t="s">
        <v>9</v>
      </c>
    </row>
    <row r="1564" spans="2:8" x14ac:dyDescent="0.25">
      <c r="B1564">
        <v>626</v>
      </c>
      <c r="C1564" t="s">
        <v>93</v>
      </c>
      <c r="D1564" s="1">
        <v>42047</v>
      </c>
      <c r="E1564" s="1">
        <v>4</v>
      </c>
      <c r="F1564" t="s">
        <v>12</v>
      </c>
      <c r="G1564">
        <v>122443</v>
      </c>
      <c r="H1564" t="s">
        <v>10</v>
      </c>
    </row>
    <row r="1565" spans="2:8" x14ac:dyDescent="0.25">
      <c r="B1565">
        <v>626</v>
      </c>
      <c r="C1565" t="s">
        <v>93</v>
      </c>
      <c r="D1565" s="1">
        <v>42047</v>
      </c>
      <c r="E1565" s="1">
        <v>7</v>
      </c>
      <c r="F1565" t="s">
        <v>13</v>
      </c>
      <c r="G1565">
        <v>-551286</v>
      </c>
      <c r="H1565" t="s">
        <v>9</v>
      </c>
    </row>
    <row r="1566" spans="2:8" x14ac:dyDescent="0.25">
      <c r="B1566">
        <v>626</v>
      </c>
      <c r="C1566" t="s">
        <v>93</v>
      </c>
      <c r="D1566" s="1">
        <v>42047</v>
      </c>
      <c r="E1566" s="1">
        <v>7</v>
      </c>
      <c r="F1566" t="s">
        <v>13</v>
      </c>
      <c r="G1566">
        <v>551286</v>
      </c>
      <c r="H1566" t="s">
        <v>10</v>
      </c>
    </row>
    <row r="1567" spans="2:8" x14ac:dyDescent="0.25">
      <c r="B1567">
        <v>626</v>
      </c>
      <c r="C1567" t="s">
        <v>93</v>
      </c>
      <c r="D1567" s="1">
        <v>42047</v>
      </c>
      <c r="E1567" s="1">
        <v>17</v>
      </c>
      <c r="F1567" t="s">
        <v>15</v>
      </c>
      <c r="G1567">
        <v>-3075</v>
      </c>
      <c r="H1567" t="s">
        <v>9</v>
      </c>
    </row>
    <row r="1568" spans="2:8" x14ac:dyDescent="0.25">
      <c r="B1568">
        <v>626</v>
      </c>
      <c r="C1568" t="s">
        <v>93</v>
      </c>
      <c r="D1568" s="1">
        <v>42047</v>
      </c>
      <c r="E1568" s="1">
        <v>17</v>
      </c>
      <c r="F1568" t="s">
        <v>15</v>
      </c>
      <c r="G1568">
        <v>3075</v>
      </c>
      <c r="H1568" t="s">
        <v>10</v>
      </c>
    </row>
    <row r="1569" spans="2:8" x14ac:dyDescent="0.25">
      <c r="B1569">
        <v>626</v>
      </c>
      <c r="C1569" t="s">
        <v>93</v>
      </c>
      <c r="D1569" s="1">
        <v>42047</v>
      </c>
      <c r="E1569" s="1">
        <v>28</v>
      </c>
      <c r="F1569" t="s">
        <v>17</v>
      </c>
      <c r="G1569">
        <v>-765</v>
      </c>
      <c r="H1569" t="s">
        <v>9</v>
      </c>
    </row>
    <row r="1570" spans="2:8" x14ac:dyDescent="0.25">
      <c r="B1570">
        <v>626</v>
      </c>
      <c r="C1570" t="s">
        <v>93</v>
      </c>
      <c r="D1570" s="1">
        <v>42047</v>
      </c>
      <c r="E1570" s="1">
        <v>28</v>
      </c>
      <c r="F1570" t="s">
        <v>17</v>
      </c>
      <c r="G1570">
        <v>765</v>
      </c>
      <c r="H1570" t="s">
        <v>10</v>
      </c>
    </row>
    <row r="1571" spans="2:8" x14ac:dyDescent="0.25">
      <c r="B1571">
        <v>626</v>
      </c>
      <c r="C1571" t="s">
        <v>93</v>
      </c>
      <c r="D1571" s="1">
        <v>42047</v>
      </c>
      <c r="E1571" s="1">
        <v>30</v>
      </c>
      <c r="F1571" t="s">
        <v>18</v>
      </c>
      <c r="G1571">
        <v>-289719</v>
      </c>
      <c r="H1571" t="s">
        <v>10</v>
      </c>
    </row>
    <row r="1572" spans="2:8" x14ac:dyDescent="0.25">
      <c r="B1572">
        <v>626</v>
      </c>
      <c r="C1572" t="s">
        <v>93</v>
      </c>
      <c r="D1572" s="1">
        <v>42047</v>
      </c>
      <c r="E1572" s="1">
        <v>30</v>
      </c>
      <c r="F1572" t="s">
        <v>18</v>
      </c>
      <c r="G1572">
        <v>289719</v>
      </c>
      <c r="H1572" t="s">
        <v>9</v>
      </c>
    </row>
    <row r="1573" spans="2:8" x14ac:dyDescent="0.25">
      <c r="B1573">
        <v>626</v>
      </c>
      <c r="C1573" t="s">
        <v>93</v>
      </c>
      <c r="D1573" s="1">
        <v>42047</v>
      </c>
      <c r="E1573" s="1">
        <v>46</v>
      </c>
      <c r="F1573" t="s">
        <v>19</v>
      </c>
      <c r="G1573">
        <v>-602</v>
      </c>
      <c r="H1573" t="s">
        <v>9</v>
      </c>
    </row>
    <row r="1574" spans="2:8" x14ac:dyDescent="0.25">
      <c r="B1574">
        <v>626</v>
      </c>
      <c r="C1574" t="s">
        <v>93</v>
      </c>
      <c r="D1574" s="1">
        <v>42047</v>
      </c>
      <c r="E1574" s="1">
        <v>46</v>
      </c>
      <c r="F1574" t="s">
        <v>19</v>
      </c>
      <c r="G1574">
        <v>602</v>
      </c>
      <c r="H1574" t="s">
        <v>10</v>
      </c>
    </row>
    <row r="1575" spans="2:8" x14ac:dyDescent="0.25">
      <c r="B1575">
        <v>626</v>
      </c>
      <c r="C1575" t="s">
        <v>93</v>
      </c>
      <c r="D1575" s="1">
        <v>42047</v>
      </c>
      <c r="E1575" s="1">
        <v>56</v>
      </c>
      <c r="F1575" t="s">
        <v>22</v>
      </c>
      <c r="G1575">
        <v>-150831</v>
      </c>
      <c r="H1575" t="s">
        <v>9</v>
      </c>
    </row>
    <row r="1576" spans="2:8" x14ac:dyDescent="0.25">
      <c r="B1576">
        <v>626</v>
      </c>
      <c r="C1576" t="s">
        <v>93</v>
      </c>
      <c r="D1576" s="1">
        <v>42047</v>
      </c>
      <c r="E1576" s="1">
        <v>56</v>
      </c>
      <c r="F1576" t="s">
        <v>22</v>
      </c>
      <c r="G1576">
        <v>150831</v>
      </c>
      <c r="H1576" t="s">
        <v>10</v>
      </c>
    </row>
    <row r="1577" spans="2:8" x14ac:dyDescent="0.25">
      <c r="B1577">
        <v>626</v>
      </c>
      <c r="C1577" t="s">
        <v>93</v>
      </c>
      <c r="D1577" s="1">
        <v>42047</v>
      </c>
      <c r="E1577" s="1">
        <v>98</v>
      </c>
      <c r="F1577" t="s">
        <v>26</v>
      </c>
      <c r="G1577">
        <v>-20283</v>
      </c>
      <c r="H1577" t="s">
        <v>9</v>
      </c>
    </row>
    <row r="1578" spans="2:8" x14ac:dyDescent="0.25">
      <c r="B1578">
        <v>626</v>
      </c>
      <c r="C1578" t="s">
        <v>93</v>
      </c>
      <c r="D1578" s="1">
        <v>42047</v>
      </c>
      <c r="E1578" s="1">
        <v>98</v>
      </c>
      <c r="F1578" t="s">
        <v>26</v>
      </c>
      <c r="G1578">
        <v>20283</v>
      </c>
      <c r="H1578" t="s">
        <v>10</v>
      </c>
    </row>
    <row r="1579" spans="2:8" x14ac:dyDescent="0.25">
      <c r="B1579">
        <v>626</v>
      </c>
      <c r="C1579" t="s">
        <v>93</v>
      </c>
      <c r="D1579" s="1">
        <v>42047</v>
      </c>
      <c r="E1579" s="1">
        <v>100</v>
      </c>
      <c r="F1579" t="s">
        <v>50</v>
      </c>
      <c r="G1579">
        <v>-4</v>
      </c>
      <c r="H1579" t="s">
        <v>9</v>
      </c>
    </row>
    <row r="1580" spans="2:8" x14ac:dyDescent="0.25">
      <c r="B1580">
        <v>626</v>
      </c>
      <c r="C1580" t="s">
        <v>93</v>
      </c>
      <c r="D1580" s="1">
        <v>42047</v>
      </c>
      <c r="E1580" s="1">
        <v>100</v>
      </c>
      <c r="F1580" t="s">
        <v>50</v>
      </c>
      <c r="G1580">
        <v>4</v>
      </c>
      <c r="H1580" t="s">
        <v>10</v>
      </c>
    </row>
    <row r="1581" spans="2:8" x14ac:dyDescent="0.25">
      <c r="B1581">
        <v>626</v>
      </c>
      <c r="C1581" t="s">
        <v>93</v>
      </c>
      <c r="D1581" s="1">
        <v>42047</v>
      </c>
      <c r="E1581" s="1">
        <v>103</v>
      </c>
      <c r="F1581" t="s">
        <v>27</v>
      </c>
      <c r="G1581">
        <v>-240633</v>
      </c>
      <c r="H1581" t="s">
        <v>9</v>
      </c>
    </row>
    <row r="1582" spans="2:8" x14ac:dyDescent="0.25">
      <c r="B1582">
        <v>626</v>
      </c>
      <c r="C1582" t="s">
        <v>93</v>
      </c>
      <c r="D1582" s="1">
        <v>42047</v>
      </c>
      <c r="E1582" s="1">
        <v>103</v>
      </c>
      <c r="F1582" t="s">
        <v>27</v>
      </c>
      <c r="G1582">
        <v>240633</v>
      </c>
      <c r="H1582" t="s">
        <v>10</v>
      </c>
    </row>
    <row r="1583" spans="2:8" x14ac:dyDescent="0.25">
      <c r="B1583">
        <v>626</v>
      </c>
      <c r="C1583" t="s">
        <v>93</v>
      </c>
      <c r="D1583" s="1">
        <v>42047</v>
      </c>
      <c r="E1583" s="1">
        <v>108</v>
      </c>
      <c r="F1583" t="s">
        <v>28</v>
      </c>
      <c r="G1583">
        <v>-245018</v>
      </c>
      <c r="H1583" t="s">
        <v>9</v>
      </c>
    </row>
    <row r="1584" spans="2:8" x14ac:dyDescent="0.25">
      <c r="B1584">
        <v>626</v>
      </c>
      <c r="C1584" t="s">
        <v>93</v>
      </c>
      <c r="D1584" s="1">
        <v>42047</v>
      </c>
      <c r="E1584" s="1">
        <v>108</v>
      </c>
      <c r="F1584" t="s">
        <v>28</v>
      </c>
      <c r="G1584">
        <v>245018</v>
      </c>
      <c r="H1584" t="s">
        <v>10</v>
      </c>
    </row>
    <row r="1585" spans="2:8" x14ac:dyDescent="0.25">
      <c r="B1585">
        <v>626</v>
      </c>
      <c r="C1585" t="s">
        <v>93</v>
      </c>
      <c r="D1585" s="1">
        <v>42047</v>
      </c>
      <c r="E1585" s="1">
        <v>110</v>
      </c>
      <c r="F1585" t="s">
        <v>29</v>
      </c>
      <c r="G1585">
        <v>-1225</v>
      </c>
      <c r="H1585" t="s">
        <v>9</v>
      </c>
    </row>
    <row r="1586" spans="2:8" x14ac:dyDescent="0.25">
      <c r="B1586">
        <v>626</v>
      </c>
      <c r="C1586" t="s">
        <v>93</v>
      </c>
      <c r="D1586" s="1">
        <v>42047</v>
      </c>
      <c r="E1586" s="1">
        <v>110</v>
      </c>
      <c r="F1586" t="s">
        <v>29</v>
      </c>
      <c r="G1586">
        <v>1225</v>
      </c>
      <c r="H1586" t="s">
        <v>10</v>
      </c>
    </row>
    <row r="1587" spans="2:8" x14ac:dyDescent="0.25">
      <c r="B1587">
        <v>628</v>
      </c>
      <c r="C1587" t="s">
        <v>94</v>
      </c>
      <c r="D1587" s="1">
        <v>42047</v>
      </c>
      <c r="E1587" s="1">
        <v>4</v>
      </c>
      <c r="F1587" t="s">
        <v>12</v>
      </c>
      <c r="G1587">
        <v>-46803</v>
      </c>
      <c r="H1587" t="s">
        <v>9</v>
      </c>
    </row>
    <row r="1588" spans="2:8" x14ac:dyDescent="0.25">
      <c r="B1588">
        <v>628</v>
      </c>
      <c r="C1588" t="s">
        <v>94</v>
      </c>
      <c r="D1588" s="1">
        <v>42047</v>
      </c>
      <c r="E1588" s="1">
        <v>4</v>
      </c>
      <c r="F1588" t="s">
        <v>12</v>
      </c>
      <c r="G1588">
        <v>46803</v>
      </c>
      <c r="H1588" t="s">
        <v>10</v>
      </c>
    </row>
    <row r="1589" spans="2:8" x14ac:dyDescent="0.25">
      <c r="B1589">
        <v>628</v>
      </c>
      <c r="C1589" t="s">
        <v>94</v>
      </c>
      <c r="D1589" s="1">
        <v>42047</v>
      </c>
      <c r="E1589" s="1">
        <v>7</v>
      </c>
      <c r="F1589" t="s">
        <v>13</v>
      </c>
      <c r="G1589">
        <v>-357831</v>
      </c>
      <c r="H1589" t="s">
        <v>9</v>
      </c>
    </row>
    <row r="1590" spans="2:8" x14ac:dyDescent="0.25">
      <c r="B1590">
        <v>628</v>
      </c>
      <c r="C1590" t="s">
        <v>94</v>
      </c>
      <c r="D1590" s="1">
        <v>42047</v>
      </c>
      <c r="E1590" s="1">
        <v>7</v>
      </c>
      <c r="F1590" t="s">
        <v>13</v>
      </c>
      <c r="G1590">
        <v>357831</v>
      </c>
      <c r="H1590" t="s">
        <v>10</v>
      </c>
    </row>
    <row r="1591" spans="2:8" x14ac:dyDescent="0.25">
      <c r="B1591">
        <v>628</v>
      </c>
      <c r="C1591" t="s">
        <v>94</v>
      </c>
      <c r="D1591" s="1">
        <v>42047</v>
      </c>
      <c r="E1591" s="1">
        <v>17</v>
      </c>
      <c r="F1591" t="s">
        <v>15</v>
      </c>
      <c r="G1591">
        <v>-9920</v>
      </c>
      <c r="H1591" t="s">
        <v>9</v>
      </c>
    </row>
    <row r="1592" spans="2:8" x14ac:dyDescent="0.25">
      <c r="B1592">
        <v>628</v>
      </c>
      <c r="C1592" t="s">
        <v>94</v>
      </c>
      <c r="D1592" s="1">
        <v>42047</v>
      </c>
      <c r="E1592" s="1">
        <v>17</v>
      </c>
      <c r="F1592" t="s">
        <v>15</v>
      </c>
      <c r="G1592">
        <v>9920</v>
      </c>
      <c r="H1592" t="s">
        <v>10</v>
      </c>
    </row>
    <row r="1593" spans="2:8" x14ac:dyDescent="0.25">
      <c r="B1593">
        <v>628</v>
      </c>
      <c r="C1593" t="s">
        <v>94</v>
      </c>
      <c r="D1593" s="1">
        <v>42047</v>
      </c>
      <c r="E1593" s="1">
        <v>28</v>
      </c>
      <c r="F1593" t="s">
        <v>17</v>
      </c>
      <c r="G1593">
        <v>-683</v>
      </c>
      <c r="H1593" t="s">
        <v>9</v>
      </c>
    </row>
    <row r="1594" spans="2:8" x14ac:dyDescent="0.25">
      <c r="B1594">
        <v>628</v>
      </c>
      <c r="C1594" t="s">
        <v>94</v>
      </c>
      <c r="D1594" s="1">
        <v>42047</v>
      </c>
      <c r="E1594" s="1">
        <v>28</v>
      </c>
      <c r="F1594" t="s">
        <v>17</v>
      </c>
      <c r="G1594">
        <v>683</v>
      </c>
      <c r="H1594" t="s">
        <v>10</v>
      </c>
    </row>
    <row r="1595" spans="2:8" x14ac:dyDescent="0.25">
      <c r="B1595">
        <v>628</v>
      </c>
      <c r="C1595" t="s">
        <v>94</v>
      </c>
      <c r="D1595" s="1">
        <v>42047</v>
      </c>
      <c r="E1595" s="1">
        <v>30</v>
      </c>
      <c r="F1595" t="s">
        <v>18</v>
      </c>
      <c r="G1595">
        <v>-186889</v>
      </c>
      <c r="H1595" t="s">
        <v>10</v>
      </c>
    </row>
    <row r="1596" spans="2:8" x14ac:dyDescent="0.25">
      <c r="B1596">
        <v>628</v>
      </c>
      <c r="C1596" t="s">
        <v>94</v>
      </c>
      <c r="D1596" s="1">
        <v>42047</v>
      </c>
      <c r="E1596" s="1">
        <v>30</v>
      </c>
      <c r="F1596" t="s">
        <v>18</v>
      </c>
      <c r="G1596">
        <v>186889</v>
      </c>
      <c r="H1596" t="s">
        <v>9</v>
      </c>
    </row>
    <row r="1597" spans="2:8" x14ac:dyDescent="0.25">
      <c r="B1597">
        <v>628</v>
      </c>
      <c r="C1597" t="s">
        <v>94</v>
      </c>
      <c r="D1597" s="1">
        <v>42047</v>
      </c>
      <c r="E1597" s="1">
        <v>46</v>
      </c>
      <c r="F1597" t="s">
        <v>19</v>
      </c>
      <c r="G1597">
        <v>-1747</v>
      </c>
      <c r="H1597" t="s">
        <v>9</v>
      </c>
    </row>
    <row r="1598" spans="2:8" x14ac:dyDescent="0.25">
      <c r="B1598">
        <v>628</v>
      </c>
      <c r="C1598" t="s">
        <v>94</v>
      </c>
      <c r="D1598" s="1">
        <v>42047</v>
      </c>
      <c r="E1598" s="1">
        <v>46</v>
      </c>
      <c r="F1598" t="s">
        <v>19</v>
      </c>
      <c r="G1598">
        <v>1747</v>
      </c>
      <c r="H1598" t="s">
        <v>10</v>
      </c>
    </row>
    <row r="1599" spans="2:8" x14ac:dyDescent="0.25">
      <c r="B1599">
        <v>628</v>
      </c>
      <c r="C1599" t="s">
        <v>94</v>
      </c>
      <c r="D1599" s="1">
        <v>42047</v>
      </c>
      <c r="E1599" s="1">
        <v>52</v>
      </c>
      <c r="F1599" t="s">
        <v>21</v>
      </c>
      <c r="G1599">
        <v>-6700</v>
      </c>
      <c r="H1599" t="s">
        <v>9</v>
      </c>
    </row>
    <row r="1600" spans="2:8" x14ac:dyDescent="0.25">
      <c r="B1600">
        <v>628</v>
      </c>
      <c r="C1600" t="s">
        <v>94</v>
      </c>
      <c r="D1600" s="1">
        <v>42047</v>
      </c>
      <c r="E1600" s="1">
        <v>52</v>
      </c>
      <c r="F1600" t="s">
        <v>21</v>
      </c>
      <c r="G1600">
        <v>6700</v>
      </c>
      <c r="H1600" t="s">
        <v>10</v>
      </c>
    </row>
    <row r="1601" spans="2:8" x14ac:dyDescent="0.25">
      <c r="B1601">
        <v>628</v>
      </c>
      <c r="C1601" t="s">
        <v>94</v>
      </c>
      <c r="D1601" s="1">
        <v>42047</v>
      </c>
      <c r="E1601" s="1">
        <v>56</v>
      </c>
      <c r="F1601" t="s">
        <v>22</v>
      </c>
      <c r="G1601">
        <v>-97993</v>
      </c>
      <c r="H1601" t="s">
        <v>9</v>
      </c>
    </row>
    <row r="1602" spans="2:8" x14ac:dyDescent="0.25">
      <c r="B1602">
        <v>628</v>
      </c>
      <c r="C1602" t="s">
        <v>94</v>
      </c>
      <c r="D1602" s="1">
        <v>42047</v>
      </c>
      <c r="E1602" s="1">
        <v>56</v>
      </c>
      <c r="F1602" t="s">
        <v>22</v>
      </c>
      <c r="G1602">
        <v>97993</v>
      </c>
      <c r="H1602" t="s">
        <v>10</v>
      </c>
    </row>
    <row r="1603" spans="2:8" x14ac:dyDescent="0.25">
      <c r="B1603">
        <v>628</v>
      </c>
      <c r="C1603" t="s">
        <v>94</v>
      </c>
      <c r="D1603" s="1">
        <v>42047</v>
      </c>
      <c r="E1603" s="1">
        <v>98</v>
      </c>
      <c r="F1603" t="s">
        <v>26</v>
      </c>
      <c r="G1603">
        <v>-31226</v>
      </c>
      <c r="H1603" t="s">
        <v>9</v>
      </c>
    </row>
    <row r="1604" spans="2:8" x14ac:dyDescent="0.25">
      <c r="B1604">
        <v>628</v>
      </c>
      <c r="C1604" t="s">
        <v>94</v>
      </c>
      <c r="D1604" s="1">
        <v>42047</v>
      </c>
      <c r="E1604" s="1">
        <v>98</v>
      </c>
      <c r="F1604" t="s">
        <v>26</v>
      </c>
      <c r="G1604">
        <v>31226</v>
      </c>
      <c r="H1604" t="s">
        <v>10</v>
      </c>
    </row>
    <row r="1605" spans="2:8" x14ac:dyDescent="0.25">
      <c r="B1605">
        <v>628</v>
      </c>
      <c r="C1605" t="s">
        <v>94</v>
      </c>
      <c r="D1605" s="1">
        <v>42047</v>
      </c>
      <c r="E1605" s="1">
        <v>100</v>
      </c>
      <c r="F1605" t="s">
        <v>50</v>
      </c>
      <c r="G1605">
        <v>-4</v>
      </c>
      <c r="H1605" t="s">
        <v>9</v>
      </c>
    </row>
    <row r="1606" spans="2:8" x14ac:dyDescent="0.25">
      <c r="B1606">
        <v>628</v>
      </c>
      <c r="C1606" t="s">
        <v>94</v>
      </c>
      <c r="D1606" s="1">
        <v>42047</v>
      </c>
      <c r="E1606" s="1">
        <v>100</v>
      </c>
      <c r="F1606" t="s">
        <v>50</v>
      </c>
      <c r="G1606">
        <v>4</v>
      </c>
      <c r="H1606" t="s">
        <v>10</v>
      </c>
    </row>
    <row r="1607" spans="2:8" x14ac:dyDescent="0.25">
      <c r="B1607">
        <v>628</v>
      </c>
      <c r="C1607" t="s">
        <v>94</v>
      </c>
      <c r="D1607" s="1">
        <v>42047</v>
      </c>
      <c r="E1607" s="1">
        <v>103</v>
      </c>
      <c r="F1607" t="s">
        <v>27</v>
      </c>
      <c r="G1607">
        <v>-20352</v>
      </c>
      <c r="H1607" t="s">
        <v>9</v>
      </c>
    </row>
    <row r="1608" spans="2:8" x14ac:dyDescent="0.25">
      <c r="B1608">
        <v>628</v>
      </c>
      <c r="C1608" t="s">
        <v>94</v>
      </c>
      <c r="D1608" s="1">
        <v>42047</v>
      </c>
      <c r="E1608" s="1">
        <v>103</v>
      </c>
      <c r="F1608" t="s">
        <v>27</v>
      </c>
      <c r="G1608">
        <v>20352</v>
      </c>
      <c r="H1608" t="s">
        <v>10</v>
      </c>
    </row>
    <row r="1609" spans="2:8" x14ac:dyDescent="0.25">
      <c r="B1609">
        <v>628</v>
      </c>
      <c r="C1609" t="s">
        <v>94</v>
      </c>
      <c r="D1609" s="1">
        <v>42047</v>
      </c>
      <c r="E1609" s="1">
        <v>108</v>
      </c>
      <c r="F1609" t="s">
        <v>28</v>
      </c>
      <c r="G1609">
        <v>-23667</v>
      </c>
      <c r="H1609" t="s">
        <v>9</v>
      </c>
    </row>
    <row r="1610" spans="2:8" x14ac:dyDescent="0.25">
      <c r="B1610">
        <v>628</v>
      </c>
      <c r="C1610" t="s">
        <v>94</v>
      </c>
      <c r="D1610" s="1">
        <v>42047</v>
      </c>
      <c r="E1610" s="1">
        <v>108</v>
      </c>
      <c r="F1610" t="s">
        <v>28</v>
      </c>
      <c r="G1610">
        <v>23667</v>
      </c>
      <c r="H1610" t="s">
        <v>10</v>
      </c>
    </row>
    <row r="1611" spans="2:8" x14ac:dyDescent="0.25">
      <c r="B1611">
        <v>631</v>
      </c>
      <c r="C1611" t="s">
        <v>95</v>
      </c>
      <c r="D1611" s="1">
        <v>42047</v>
      </c>
      <c r="E1611" s="1">
        <v>4</v>
      </c>
      <c r="F1611" t="s">
        <v>12</v>
      </c>
      <c r="G1611">
        <v>-11295</v>
      </c>
      <c r="H1611" t="s">
        <v>9</v>
      </c>
    </row>
    <row r="1612" spans="2:8" x14ac:dyDescent="0.25">
      <c r="B1612">
        <v>631</v>
      </c>
      <c r="C1612" t="s">
        <v>95</v>
      </c>
      <c r="D1612" s="1">
        <v>42047</v>
      </c>
      <c r="E1612" s="1">
        <v>4</v>
      </c>
      <c r="F1612" t="s">
        <v>12</v>
      </c>
      <c r="G1612">
        <v>11295</v>
      </c>
      <c r="H1612" t="s">
        <v>10</v>
      </c>
    </row>
    <row r="1613" spans="2:8" x14ac:dyDescent="0.25">
      <c r="B1613">
        <v>631</v>
      </c>
      <c r="C1613" t="s">
        <v>95</v>
      </c>
      <c r="D1613" s="1">
        <v>42047</v>
      </c>
      <c r="E1613" s="1">
        <v>7</v>
      </c>
      <c r="F1613" t="s">
        <v>13</v>
      </c>
      <c r="G1613">
        <v>-164726</v>
      </c>
      <c r="H1613" t="s">
        <v>9</v>
      </c>
    </row>
    <row r="1614" spans="2:8" x14ac:dyDescent="0.25">
      <c r="B1614">
        <v>631</v>
      </c>
      <c r="C1614" t="s">
        <v>95</v>
      </c>
      <c r="D1614" s="1">
        <v>42047</v>
      </c>
      <c r="E1614" s="1">
        <v>7</v>
      </c>
      <c r="F1614" t="s">
        <v>13</v>
      </c>
      <c r="G1614">
        <v>164726</v>
      </c>
      <c r="H1614" t="s">
        <v>10</v>
      </c>
    </row>
    <row r="1615" spans="2:8" x14ac:dyDescent="0.25">
      <c r="B1615">
        <v>631</v>
      </c>
      <c r="C1615" t="s">
        <v>95</v>
      </c>
      <c r="D1615" s="1">
        <v>42047</v>
      </c>
      <c r="E1615" s="1">
        <v>17</v>
      </c>
      <c r="F1615" t="s">
        <v>15</v>
      </c>
      <c r="G1615">
        <v>-926</v>
      </c>
      <c r="H1615" t="s">
        <v>9</v>
      </c>
    </row>
    <row r="1616" spans="2:8" x14ac:dyDescent="0.25">
      <c r="B1616">
        <v>631</v>
      </c>
      <c r="C1616" t="s">
        <v>95</v>
      </c>
      <c r="D1616" s="1">
        <v>42047</v>
      </c>
      <c r="E1616" s="1">
        <v>17</v>
      </c>
      <c r="F1616" t="s">
        <v>15</v>
      </c>
      <c r="G1616">
        <v>926</v>
      </c>
      <c r="H1616" t="s">
        <v>10</v>
      </c>
    </row>
    <row r="1617" spans="2:8" x14ac:dyDescent="0.25">
      <c r="B1617">
        <v>631</v>
      </c>
      <c r="C1617" t="s">
        <v>95</v>
      </c>
      <c r="D1617" s="1">
        <v>42047</v>
      </c>
      <c r="E1617" s="1">
        <v>24</v>
      </c>
      <c r="F1617" t="s">
        <v>16</v>
      </c>
      <c r="G1617">
        <v>-13456</v>
      </c>
      <c r="H1617" t="s">
        <v>9</v>
      </c>
    </row>
    <row r="1618" spans="2:8" x14ac:dyDescent="0.25">
      <c r="B1618">
        <v>631</v>
      </c>
      <c r="C1618" t="s">
        <v>95</v>
      </c>
      <c r="D1618" s="1">
        <v>42047</v>
      </c>
      <c r="E1618" s="1">
        <v>24</v>
      </c>
      <c r="F1618" t="s">
        <v>16</v>
      </c>
      <c r="G1618">
        <v>13456</v>
      </c>
      <c r="H1618" t="s">
        <v>10</v>
      </c>
    </row>
    <row r="1619" spans="2:8" x14ac:dyDescent="0.25">
      <c r="B1619">
        <v>631</v>
      </c>
      <c r="C1619" t="s">
        <v>95</v>
      </c>
      <c r="D1619" s="1">
        <v>42047</v>
      </c>
      <c r="E1619" s="1">
        <v>28</v>
      </c>
      <c r="F1619" t="s">
        <v>17</v>
      </c>
      <c r="G1619">
        <v>-11619</v>
      </c>
      <c r="H1619" t="s">
        <v>9</v>
      </c>
    </row>
    <row r="1620" spans="2:8" x14ac:dyDescent="0.25">
      <c r="B1620">
        <v>631</v>
      </c>
      <c r="C1620" t="s">
        <v>95</v>
      </c>
      <c r="D1620" s="1">
        <v>42047</v>
      </c>
      <c r="E1620" s="1">
        <v>28</v>
      </c>
      <c r="F1620" t="s">
        <v>17</v>
      </c>
      <c r="G1620">
        <v>11619</v>
      </c>
      <c r="H1620" t="s">
        <v>10</v>
      </c>
    </row>
    <row r="1621" spans="2:8" x14ac:dyDescent="0.25">
      <c r="B1621">
        <v>631</v>
      </c>
      <c r="C1621" t="s">
        <v>95</v>
      </c>
      <c r="D1621" s="1">
        <v>42047</v>
      </c>
      <c r="E1621" s="1">
        <v>30</v>
      </c>
      <c r="F1621" t="s">
        <v>18</v>
      </c>
      <c r="G1621">
        <v>-84991</v>
      </c>
      <c r="H1621" t="s">
        <v>10</v>
      </c>
    </row>
    <row r="1622" spans="2:8" x14ac:dyDescent="0.25">
      <c r="B1622">
        <v>631</v>
      </c>
      <c r="C1622" t="s">
        <v>95</v>
      </c>
      <c r="D1622" s="1">
        <v>42047</v>
      </c>
      <c r="E1622" s="1">
        <v>30</v>
      </c>
      <c r="F1622" t="s">
        <v>18</v>
      </c>
      <c r="G1622">
        <v>84991</v>
      </c>
      <c r="H1622" t="s">
        <v>9</v>
      </c>
    </row>
    <row r="1623" spans="2:8" x14ac:dyDescent="0.25">
      <c r="B1623">
        <v>631</v>
      </c>
      <c r="C1623" t="s">
        <v>95</v>
      </c>
      <c r="D1623" s="1">
        <v>42047</v>
      </c>
      <c r="E1623" s="1">
        <v>46</v>
      </c>
      <c r="F1623" t="s">
        <v>19</v>
      </c>
      <c r="G1623">
        <v>-1464</v>
      </c>
      <c r="H1623" t="s">
        <v>9</v>
      </c>
    </row>
    <row r="1624" spans="2:8" x14ac:dyDescent="0.25">
      <c r="B1624">
        <v>631</v>
      </c>
      <c r="C1624" t="s">
        <v>95</v>
      </c>
      <c r="D1624" s="1">
        <v>42047</v>
      </c>
      <c r="E1624" s="1">
        <v>46</v>
      </c>
      <c r="F1624" t="s">
        <v>19</v>
      </c>
      <c r="G1624">
        <v>1464</v>
      </c>
      <c r="H1624" t="s">
        <v>10</v>
      </c>
    </row>
    <row r="1625" spans="2:8" x14ac:dyDescent="0.25">
      <c r="B1625">
        <v>631</v>
      </c>
      <c r="C1625" t="s">
        <v>95</v>
      </c>
      <c r="D1625" s="1">
        <v>42047</v>
      </c>
      <c r="E1625" s="1">
        <v>52</v>
      </c>
      <c r="F1625" t="s">
        <v>21</v>
      </c>
      <c r="G1625">
        <v>-20430</v>
      </c>
      <c r="H1625" t="s">
        <v>9</v>
      </c>
    </row>
    <row r="1626" spans="2:8" x14ac:dyDescent="0.25">
      <c r="B1626">
        <v>631</v>
      </c>
      <c r="C1626" t="s">
        <v>95</v>
      </c>
      <c r="D1626" s="1">
        <v>42047</v>
      </c>
      <c r="E1626" s="1">
        <v>52</v>
      </c>
      <c r="F1626" t="s">
        <v>21</v>
      </c>
      <c r="G1626">
        <v>20430</v>
      </c>
      <c r="H1626" t="s">
        <v>10</v>
      </c>
    </row>
    <row r="1627" spans="2:8" x14ac:dyDescent="0.25">
      <c r="B1627">
        <v>631</v>
      </c>
      <c r="C1627" t="s">
        <v>95</v>
      </c>
      <c r="D1627" s="1">
        <v>42047</v>
      </c>
      <c r="E1627" s="1">
        <v>56</v>
      </c>
      <c r="F1627" t="s">
        <v>22</v>
      </c>
      <c r="G1627">
        <v>-23555</v>
      </c>
      <c r="H1627" t="s">
        <v>9</v>
      </c>
    </row>
    <row r="1628" spans="2:8" x14ac:dyDescent="0.25">
      <c r="B1628">
        <v>631</v>
      </c>
      <c r="C1628" t="s">
        <v>95</v>
      </c>
      <c r="D1628" s="1">
        <v>42047</v>
      </c>
      <c r="E1628" s="1">
        <v>56</v>
      </c>
      <c r="F1628" t="s">
        <v>22</v>
      </c>
      <c r="G1628">
        <v>23555</v>
      </c>
      <c r="H1628" t="s">
        <v>10</v>
      </c>
    </row>
    <row r="1629" spans="2:8" x14ac:dyDescent="0.25">
      <c r="B1629">
        <v>631</v>
      </c>
      <c r="C1629" t="s">
        <v>95</v>
      </c>
      <c r="D1629" s="1">
        <v>42047</v>
      </c>
      <c r="E1629" s="1">
        <v>58</v>
      </c>
      <c r="F1629" t="s">
        <v>23</v>
      </c>
      <c r="G1629">
        <v>-113180</v>
      </c>
      <c r="H1629" t="s">
        <v>9</v>
      </c>
    </row>
    <row r="1630" spans="2:8" x14ac:dyDescent="0.25">
      <c r="B1630">
        <v>631</v>
      </c>
      <c r="C1630" t="s">
        <v>95</v>
      </c>
      <c r="D1630" s="1">
        <v>42047</v>
      </c>
      <c r="E1630" s="1">
        <v>58</v>
      </c>
      <c r="F1630" t="s">
        <v>23</v>
      </c>
      <c r="G1630">
        <v>113180</v>
      </c>
      <c r="H1630" t="s">
        <v>10</v>
      </c>
    </row>
    <row r="1631" spans="2:8" x14ac:dyDescent="0.25">
      <c r="B1631">
        <v>631</v>
      </c>
      <c r="C1631" t="s">
        <v>95</v>
      </c>
      <c r="D1631" s="1">
        <v>42047</v>
      </c>
      <c r="E1631" s="1">
        <v>60</v>
      </c>
      <c r="F1631" t="s">
        <v>24</v>
      </c>
      <c r="G1631">
        <v>-2097</v>
      </c>
      <c r="H1631" t="s">
        <v>9</v>
      </c>
    </row>
    <row r="1632" spans="2:8" x14ac:dyDescent="0.25">
      <c r="B1632">
        <v>631</v>
      </c>
      <c r="C1632" t="s">
        <v>95</v>
      </c>
      <c r="D1632" s="1">
        <v>42047</v>
      </c>
      <c r="E1632" s="1">
        <v>60</v>
      </c>
      <c r="F1632" t="s">
        <v>24</v>
      </c>
      <c r="G1632">
        <v>2097</v>
      </c>
      <c r="H1632" t="s">
        <v>10</v>
      </c>
    </row>
    <row r="1633" spans="2:8" x14ac:dyDescent="0.25">
      <c r="B1633">
        <v>631</v>
      </c>
      <c r="C1633" t="s">
        <v>95</v>
      </c>
      <c r="D1633" s="1">
        <v>42047</v>
      </c>
      <c r="E1633" s="1">
        <v>103</v>
      </c>
      <c r="F1633" t="s">
        <v>27</v>
      </c>
      <c r="G1633">
        <v>-23565</v>
      </c>
      <c r="H1633" t="s">
        <v>9</v>
      </c>
    </row>
    <row r="1634" spans="2:8" x14ac:dyDescent="0.25">
      <c r="B1634">
        <v>631</v>
      </c>
      <c r="C1634" t="s">
        <v>95</v>
      </c>
      <c r="D1634" s="1">
        <v>42047</v>
      </c>
      <c r="E1634" s="1">
        <v>103</v>
      </c>
      <c r="F1634" t="s">
        <v>27</v>
      </c>
      <c r="G1634">
        <v>23565</v>
      </c>
      <c r="H1634" t="s">
        <v>10</v>
      </c>
    </row>
    <row r="1635" spans="2:8" x14ac:dyDescent="0.25">
      <c r="B1635">
        <v>631</v>
      </c>
      <c r="C1635" t="s">
        <v>95</v>
      </c>
      <c r="D1635" s="1">
        <v>42047</v>
      </c>
      <c r="E1635" s="1">
        <v>108</v>
      </c>
      <c r="F1635" t="s">
        <v>28</v>
      </c>
      <c r="G1635">
        <v>-22922</v>
      </c>
      <c r="H1635" t="s">
        <v>9</v>
      </c>
    </row>
    <row r="1636" spans="2:8" x14ac:dyDescent="0.25">
      <c r="B1636">
        <v>631</v>
      </c>
      <c r="C1636" t="s">
        <v>95</v>
      </c>
      <c r="D1636" s="1">
        <v>42047</v>
      </c>
      <c r="E1636" s="1">
        <v>108</v>
      </c>
      <c r="F1636" t="s">
        <v>28</v>
      </c>
      <c r="G1636">
        <v>22922</v>
      </c>
      <c r="H1636" t="s">
        <v>10</v>
      </c>
    </row>
    <row r="1637" spans="2:8" x14ac:dyDescent="0.25">
      <c r="B1637">
        <v>631</v>
      </c>
      <c r="C1637" t="s">
        <v>95</v>
      </c>
      <c r="D1637" s="1">
        <v>42047</v>
      </c>
      <c r="E1637" s="1">
        <v>110</v>
      </c>
      <c r="F1637" t="s">
        <v>29</v>
      </c>
      <c r="G1637">
        <v>-9047</v>
      </c>
      <c r="H1637" t="s">
        <v>9</v>
      </c>
    </row>
    <row r="1638" spans="2:8" x14ac:dyDescent="0.25">
      <c r="B1638">
        <v>631</v>
      </c>
      <c r="C1638" t="s">
        <v>95</v>
      </c>
      <c r="D1638" s="1">
        <v>42047</v>
      </c>
      <c r="E1638" s="1">
        <v>110</v>
      </c>
      <c r="F1638" t="s">
        <v>29</v>
      </c>
      <c r="G1638">
        <v>9047</v>
      </c>
      <c r="H1638" t="s">
        <v>10</v>
      </c>
    </row>
    <row r="1639" spans="2:8" x14ac:dyDescent="0.25">
      <c r="B1639">
        <v>632</v>
      </c>
      <c r="C1639" t="s">
        <v>96</v>
      </c>
      <c r="D1639" s="1">
        <v>42047</v>
      </c>
      <c r="E1639" s="1">
        <v>4</v>
      </c>
      <c r="F1639" t="s">
        <v>12</v>
      </c>
      <c r="G1639">
        <v>-7805</v>
      </c>
      <c r="H1639" t="s">
        <v>9</v>
      </c>
    </row>
    <row r="1640" spans="2:8" x14ac:dyDescent="0.25">
      <c r="B1640">
        <v>632</v>
      </c>
      <c r="C1640" t="s">
        <v>96</v>
      </c>
      <c r="D1640" s="1">
        <v>42047</v>
      </c>
      <c r="E1640" s="1">
        <v>4</v>
      </c>
      <c r="F1640" t="s">
        <v>12</v>
      </c>
      <c r="G1640">
        <v>7805</v>
      </c>
      <c r="H1640" t="s">
        <v>10</v>
      </c>
    </row>
    <row r="1641" spans="2:8" x14ac:dyDescent="0.25">
      <c r="B1641">
        <v>632</v>
      </c>
      <c r="C1641" t="s">
        <v>96</v>
      </c>
      <c r="D1641" s="1">
        <v>42047</v>
      </c>
      <c r="E1641" s="1">
        <v>7</v>
      </c>
      <c r="F1641" t="s">
        <v>13</v>
      </c>
      <c r="G1641">
        <v>-38367</v>
      </c>
      <c r="H1641" t="s">
        <v>9</v>
      </c>
    </row>
    <row r="1642" spans="2:8" x14ac:dyDescent="0.25">
      <c r="B1642">
        <v>632</v>
      </c>
      <c r="C1642" t="s">
        <v>96</v>
      </c>
      <c r="D1642" s="1">
        <v>42047</v>
      </c>
      <c r="E1642" s="1">
        <v>7</v>
      </c>
      <c r="F1642" t="s">
        <v>13</v>
      </c>
      <c r="G1642">
        <v>38367</v>
      </c>
      <c r="H1642" t="s">
        <v>10</v>
      </c>
    </row>
    <row r="1643" spans="2:8" x14ac:dyDescent="0.25">
      <c r="B1643">
        <v>632</v>
      </c>
      <c r="C1643" t="s">
        <v>96</v>
      </c>
      <c r="D1643" s="1">
        <v>42047</v>
      </c>
      <c r="E1643" s="1">
        <v>17</v>
      </c>
      <c r="F1643" t="s">
        <v>15</v>
      </c>
      <c r="G1643">
        <v>-1095</v>
      </c>
      <c r="H1643" t="s">
        <v>9</v>
      </c>
    </row>
    <row r="1644" spans="2:8" x14ac:dyDescent="0.25">
      <c r="B1644">
        <v>632</v>
      </c>
      <c r="C1644" t="s">
        <v>96</v>
      </c>
      <c r="D1644" s="1">
        <v>42047</v>
      </c>
      <c r="E1644" s="1">
        <v>17</v>
      </c>
      <c r="F1644" t="s">
        <v>15</v>
      </c>
      <c r="G1644">
        <v>1095</v>
      </c>
      <c r="H1644" t="s">
        <v>10</v>
      </c>
    </row>
    <row r="1645" spans="2:8" x14ac:dyDescent="0.25">
      <c r="B1645">
        <v>632</v>
      </c>
      <c r="C1645" t="s">
        <v>96</v>
      </c>
      <c r="D1645" s="1">
        <v>42047</v>
      </c>
      <c r="E1645" s="1">
        <v>24</v>
      </c>
      <c r="F1645" t="s">
        <v>16</v>
      </c>
      <c r="G1645">
        <v>-2023</v>
      </c>
      <c r="H1645" t="s">
        <v>9</v>
      </c>
    </row>
    <row r="1646" spans="2:8" x14ac:dyDescent="0.25">
      <c r="B1646">
        <v>632</v>
      </c>
      <c r="C1646" t="s">
        <v>96</v>
      </c>
      <c r="D1646" s="1">
        <v>42047</v>
      </c>
      <c r="E1646" s="1">
        <v>24</v>
      </c>
      <c r="F1646" t="s">
        <v>16</v>
      </c>
      <c r="G1646">
        <v>2023</v>
      </c>
      <c r="H1646" t="s">
        <v>10</v>
      </c>
    </row>
    <row r="1647" spans="2:8" x14ac:dyDescent="0.25">
      <c r="B1647">
        <v>632</v>
      </c>
      <c r="C1647" t="s">
        <v>96</v>
      </c>
      <c r="D1647" s="1">
        <v>42047</v>
      </c>
      <c r="E1647" s="1">
        <v>30</v>
      </c>
      <c r="F1647" t="s">
        <v>18</v>
      </c>
      <c r="G1647">
        <v>-20302</v>
      </c>
      <c r="H1647" t="s">
        <v>10</v>
      </c>
    </row>
    <row r="1648" spans="2:8" x14ac:dyDescent="0.25">
      <c r="B1648">
        <v>632</v>
      </c>
      <c r="C1648" t="s">
        <v>96</v>
      </c>
      <c r="D1648" s="1">
        <v>42047</v>
      </c>
      <c r="E1648" s="1">
        <v>30</v>
      </c>
      <c r="F1648" t="s">
        <v>18</v>
      </c>
      <c r="G1648">
        <v>20302</v>
      </c>
      <c r="H1648" t="s">
        <v>9</v>
      </c>
    </row>
    <row r="1649" spans="2:8" x14ac:dyDescent="0.25">
      <c r="B1649">
        <v>632</v>
      </c>
      <c r="C1649" t="s">
        <v>96</v>
      </c>
      <c r="D1649" s="1">
        <v>42047</v>
      </c>
      <c r="E1649" s="1">
        <v>46</v>
      </c>
      <c r="F1649" t="s">
        <v>19</v>
      </c>
      <c r="G1649">
        <v>-171</v>
      </c>
      <c r="H1649" t="s">
        <v>9</v>
      </c>
    </row>
    <row r="1650" spans="2:8" x14ac:dyDescent="0.25">
      <c r="B1650">
        <v>632</v>
      </c>
      <c r="C1650" t="s">
        <v>96</v>
      </c>
      <c r="D1650" s="1">
        <v>42047</v>
      </c>
      <c r="E1650" s="1">
        <v>46</v>
      </c>
      <c r="F1650" t="s">
        <v>19</v>
      </c>
      <c r="G1650">
        <v>171</v>
      </c>
      <c r="H1650" t="s">
        <v>10</v>
      </c>
    </row>
    <row r="1651" spans="2:8" x14ac:dyDescent="0.25">
      <c r="B1651">
        <v>632</v>
      </c>
      <c r="C1651" t="s">
        <v>96</v>
      </c>
      <c r="D1651" s="1">
        <v>42047</v>
      </c>
      <c r="E1651" s="1">
        <v>56</v>
      </c>
      <c r="F1651" t="s">
        <v>22</v>
      </c>
      <c r="G1651">
        <v>-14966</v>
      </c>
      <c r="H1651" t="s">
        <v>9</v>
      </c>
    </row>
    <row r="1652" spans="2:8" x14ac:dyDescent="0.25">
      <c r="B1652">
        <v>632</v>
      </c>
      <c r="C1652" t="s">
        <v>96</v>
      </c>
      <c r="D1652" s="1">
        <v>42047</v>
      </c>
      <c r="E1652" s="1">
        <v>56</v>
      </c>
      <c r="F1652" t="s">
        <v>22</v>
      </c>
      <c r="G1652">
        <v>14966</v>
      </c>
      <c r="H1652" t="s">
        <v>10</v>
      </c>
    </row>
    <row r="1653" spans="2:8" x14ac:dyDescent="0.25">
      <c r="B1653">
        <v>632</v>
      </c>
      <c r="C1653" t="s">
        <v>96</v>
      </c>
      <c r="D1653" s="1">
        <v>42047</v>
      </c>
      <c r="E1653" s="1">
        <v>98</v>
      </c>
      <c r="F1653" t="s">
        <v>26</v>
      </c>
      <c r="G1653">
        <v>-2620</v>
      </c>
      <c r="H1653" t="s">
        <v>9</v>
      </c>
    </row>
    <row r="1654" spans="2:8" x14ac:dyDescent="0.25">
      <c r="B1654">
        <v>632</v>
      </c>
      <c r="C1654" t="s">
        <v>96</v>
      </c>
      <c r="D1654" s="1">
        <v>42047</v>
      </c>
      <c r="E1654" s="1">
        <v>98</v>
      </c>
      <c r="F1654" t="s">
        <v>26</v>
      </c>
      <c r="G1654">
        <v>2620</v>
      </c>
      <c r="H1654" t="s">
        <v>10</v>
      </c>
    </row>
    <row r="1655" spans="2:8" x14ac:dyDescent="0.25">
      <c r="B1655">
        <v>632</v>
      </c>
      <c r="C1655" t="s">
        <v>96</v>
      </c>
      <c r="D1655" s="1">
        <v>42047</v>
      </c>
      <c r="E1655" s="1">
        <v>103</v>
      </c>
      <c r="F1655" t="s">
        <v>27</v>
      </c>
      <c r="G1655">
        <v>-205</v>
      </c>
      <c r="H1655" t="s">
        <v>9</v>
      </c>
    </row>
    <row r="1656" spans="2:8" x14ac:dyDescent="0.25">
      <c r="B1656">
        <v>632</v>
      </c>
      <c r="C1656" t="s">
        <v>96</v>
      </c>
      <c r="D1656" s="1">
        <v>42047</v>
      </c>
      <c r="E1656" s="1">
        <v>103</v>
      </c>
      <c r="F1656" t="s">
        <v>27</v>
      </c>
      <c r="G1656">
        <v>205</v>
      </c>
      <c r="H1656" t="s">
        <v>10</v>
      </c>
    </row>
    <row r="1657" spans="2:8" x14ac:dyDescent="0.25">
      <c r="B1657">
        <v>632</v>
      </c>
      <c r="C1657" t="s">
        <v>96</v>
      </c>
      <c r="D1657" s="1">
        <v>42047</v>
      </c>
      <c r="E1657" s="1">
        <v>108</v>
      </c>
      <c r="F1657" t="s">
        <v>28</v>
      </c>
      <c r="G1657">
        <v>-9655</v>
      </c>
      <c r="H1657" t="s">
        <v>9</v>
      </c>
    </row>
    <row r="1658" spans="2:8" x14ac:dyDescent="0.25">
      <c r="B1658">
        <v>632</v>
      </c>
      <c r="C1658" t="s">
        <v>96</v>
      </c>
      <c r="D1658" s="1">
        <v>42047</v>
      </c>
      <c r="E1658" s="1">
        <v>108</v>
      </c>
      <c r="F1658" t="s">
        <v>28</v>
      </c>
      <c r="G1658">
        <v>9655</v>
      </c>
      <c r="H1658" t="s">
        <v>10</v>
      </c>
    </row>
    <row r="1659" spans="2:8" x14ac:dyDescent="0.25">
      <c r="B1659">
        <v>634</v>
      </c>
      <c r="C1659" t="s">
        <v>97</v>
      </c>
      <c r="D1659" s="1">
        <v>42047</v>
      </c>
      <c r="E1659" s="1">
        <v>4</v>
      </c>
      <c r="F1659" t="s">
        <v>12</v>
      </c>
      <c r="G1659">
        <v>-92199</v>
      </c>
      <c r="H1659" t="s">
        <v>9</v>
      </c>
    </row>
    <row r="1660" spans="2:8" x14ac:dyDescent="0.25">
      <c r="B1660">
        <v>634</v>
      </c>
      <c r="C1660" t="s">
        <v>97</v>
      </c>
      <c r="D1660" s="1">
        <v>42047</v>
      </c>
      <c r="E1660" s="1">
        <v>4</v>
      </c>
      <c r="F1660" t="s">
        <v>12</v>
      </c>
      <c r="G1660">
        <v>92199</v>
      </c>
      <c r="H1660" t="s">
        <v>10</v>
      </c>
    </row>
    <row r="1661" spans="2:8" x14ac:dyDescent="0.25">
      <c r="B1661">
        <v>634</v>
      </c>
      <c r="C1661" t="s">
        <v>97</v>
      </c>
      <c r="D1661" s="1">
        <v>42047</v>
      </c>
      <c r="E1661" s="1">
        <v>7</v>
      </c>
      <c r="F1661" t="s">
        <v>13</v>
      </c>
      <c r="G1661">
        <v>-576267</v>
      </c>
      <c r="H1661" t="s">
        <v>9</v>
      </c>
    </row>
    <row r="1662" spans="2:8" x14ac:dyDescent="0.25">
      <c r="B1662">
        <v>634</v>
      </c>
      <c r="C1662" t="s">
        <v>97</v>
      </c>
      <c r="D1662" s="1">
        <v>42047</v>
      </c>
      <c r="E1662" s="1">
        <v>7</v>
      </c>
      <c r="F1662" t="s">
        <v>13</v>
      </c>
      <c r="G1662">
        <v>576267</v>
      </c>
      <c r="H1662" t="s">
        <v>10</v>
      </c>
    </row>
    <row r="1663" spans="2:8" x14ac:dyDescent="0.25">
      <c r="B1663">
        <v>634</v>
      </c>
      <c r="C1663" t="s">
        <v>97</v>
      </c>
      <c r="D1663" s="1">
        <v>42047</v>
      </c>
      <c r="E1663" s="1">
        <v>17</v>
      </c>
      <c r="F1663" t="s">
        <v>15</v>
      </c>
      <c r="G1663">
        <v>-3414</v>
      </c>
      <c r="H1663" t="s">
        <v>9</v>
      </c>
    </row>
    <row r="1664" spans="2:8" x14ac:dyDescent="0.25">
      <c r="B1664">
        <v>634</v>
      </c>
      <c r="C1664" t="s">
        <v>97</v>
      </c>
      <c r="D1664" s="1">
        <v>42047</v>
      </c>
      <c r="E1664" s="1">
        <v>17</v>
      </c>
      <c r="F1664" t="s">
        <v>15</v>
      </c>
      <c r="G1664">
        <v>3414</v>
      </c>
      <c r="H1664" t="s">
        <v>10</v>
      </c>
    </row>
    <row r="1665" spans="2:8" x14ac:dyDescent="0.25">
      <c r="B1665">
        <v>634</v>
      </c>
      <c r="C1665" t="s">
        <v>97</v>
      </c>
      <c r="D1665" s="1">
        <v>42047</v>
      </c>
      <c r="E1665" s="1">
        <v>30</v>
      </c>
      <c r="F1665" t="s">
        <v>18</v>
      </c>
      <c r="G1665">
        <v>-283139</v>
      </c>
      <c r="H1665" t="s">
        <v>10</v>
      </c>
    </row>
    <row r="1666" spans="2:8" x14ac:dyDescent="0.25">
      <c r="B1666">
        <v>634</v>
      </c>
      <c r="C1666" t="s">
        <v>97</v>
      </c>
      <c r="D1666" s="1">
        <v>42047</v>
      </c>
      <c r="E1666" s="1">
        <v>30</v>
      </c>
      <c r="F1666" t="s">
        <v>18</v>
      </c>
      <c r="G1666">
        <v>283139</v>
      </c>
      <c r="H1666" t="s">
        <v>9</v>
      </c>
    </row>
    <row r="1667" spans="2:8" x14ac:dyDescent="0.25">
      <c r="B1667">
        <v>634</v>
      </c>
      <c r="C1667" t="s">
        <v>97</v>
      </c>
      <c r="D1667" s="1">
        <v>42047</v>
      </c>
      <c r="E1667" s="1">
        <v>46</v>
      </c>
      <c r="F1667" t="s">
        <v>19</v>
      </c>
      <c r="G1667">
        <v>-7757</v>
      </c>
      <c r="H1667" t="s">
        <v>9</v>
      </c>
    </row>
    <row r="1668" spans="2:8" x14ac:dyDescent="0.25">
      <c r="B1668">
        <v>634</v>
      </c>
      <c r="C1668" t="s">
        <v>97</v>
      </c>
      <c r="D1668" s="1">
        <v>42047</v>
      </c>
      <c r="E1668" s="1">
        <v>46</v>
      </c>
      <c r="F1668" t="s">
        <v>19</v>
      </c>
      <c r="G1668">
        <v>7757</v>
      </c>
      <c r="H1668" t="s">
        <v>10</v>
      </c>
    </row>
    <row r="1669" spans="2:8" x14ac:dyDescent="0.25">
      <c r="B1669">
        <v>634</v>
      </c>
      <c r="C1669" t="s">
        <v>97</v>
      </c>
      <c r="D1669" s="1">
        <v>42047</v>
      </c>
      <c r="E1669" s="1">
        <v>56</v>
      </c>
      <c r="F1669" t="s">
        <v>22</v>
      </c>
      <c r="G1669">
        <v>-123392</v>
      </c>
      <c r="H1669" t="s">
        <v>9</v>
      </c>
    </row>
    <row r="1670" spans="2:8" x14ac:dyDescent="0.25">
      <c r="B1670">
        <v>634</v>
      </c>
      <c r="C1670" t="s">
        <v>97</v>
      </c>
      <c r="D1670" s="1">
        <v>42047</v>
      </c>
      <c r="E1670" s="1">
        <v>56</v>
      </c>
      <c r="F1670" t="s">
        <v>22</v>
      </c>
      <c r="G1670">
        <v>123392</v>
      </c>
      <c r="H1670" t="s">
        <v>10</v>
      </c>
    </row>
    <row r="1671" spans="2:8" x14ac:dyDescent="0.25">
      <c r="B1671">
        <v>634</v>
      </c>
      <c r="C1671" t="s">
        <v>97</v>
      </c>
      <c r="D1671" s="1">
        <v>42047</v>
      </c>
      <c r="E1671" s="1">
        <v>81</v>
      </c>
      <c r="F1671" t="s">
        <v>25</v>
      </c>
      <c r="G1671">
        <v>-5600</v>
      </c>
      <c r="H1671" t="s">
        <v>9</v>
      </c>
    </row>
    <row r="1672" spans="2:8" x14ac:dyDescent="0.25">
      <c r="B1672">
        <v>634</v>
      </c>
      <c r="C1672" t="s">
        <v>97</v>
      </c>
      <c r="D1672" s="1">
        <v>42047</v>
      </c>
      <c r="E1672" s="1">
        <v>81</v>
      </c>
      <c r="F1672" t="s">
        <v>25</v>
      </c>
      <c r="G1672">
        <v>5600</v>
      </c>
      <c r="H1672" t="s">
        <v>10</v>
      </c>
    </row>
    <row r="1673" spans="2:8" x14ac:dyDescent="0.25">
      <c r="B1673">
        <v>634</v>
      </c>
      <c r="C1673" t="s">
        <v>97</v>
      </c>
      <c r="D1673" s="1">
        <v>42047</v>
      </c>
      <c r="E1673" s="1">
        <v>98</v>
      </c>
      <c r="F1673" t="s">
        <v>26</v>
      </c>
      <c r="G1673">
        <v>-39506</v>
      </c>
      <c r="H1673" t="s">
        <v>9</v>
      </c>
    </row>
    <row r="1674" spans="2:8" x14ac:dyDescent="0.25">
      <c r="B1674">
        <v>634</v>
      </c>
      <c r="C1674" t="s">
        <v>97</v>
      </c>
      <c r="D1674" s="1">
        <v>42047</v>
      </c>
      <c r="E1674" s="1">
        <v>98</v>
      </c>
      <c r="F1674" t="s">
        <v>26</v>
      </c>
      <c r="G1674">
        <v>39506</v>
      </c>
      <c r="H1674" t="s">
        <v>10</v>
      </c>
    </row>
    <row r="1675" spans="2:8" x14ac:dyDescent="0.25">
      <c r="B1675">
        <v>634</v>
      </c>
      <c r="C1675" t="s">
        <v>97</v>
      </c>
      <c r="D1675" s="1">
        <v>42047</v>
      </c>
      <c r="E1675" s="1">
        <v>103</v>
      </c>
      <c r="F1675" t="s">
        <v>27</v>
      </c>
      <c r="G1675">
        <v>-100867</v>
      </c>
      <c r="H1675" t="s">
        <v>9</v>
      </c>
    </row>
    <row r="1676" spans="2:8" x14ac:dyDescent="0.25">
      <c r="B1676">
        <v>634</v>
      </c>
      <c r="C1676" t="s">
        <v>97</v>
      </c>
      <c r="D1676" s="1">
        <v>42047</v>
      </c>
      <c r="E1676" s="1">
        <v>103</v>
      </c>
      <c r="F1676" t="s">
        <v>27</v>
      </c>
      <c r="G1676">
        <v>100867</v>
      </c>
      <c r="H1676" t="s">
        <v>10</v>
      </c>
    </row>
    <row r="1677" spans="2:8" x14ac:dyDescent="0.25">
      <c r="B1677">
        <v>634</v>
      </c>
      <c r="C1677" t="s">
        <v>97</v>
      </c>
      <c r="D1677" s="1">
        <v>42047</v>
      </c>
      <c r="E1677" s="1">
        <v>108</v>
      </c>
      <c r="F1677" t="s">
        <v>28</v>
      </c>
      <c r="G1677">
        <v>-128914</v>
      </c>
      <c r="H1677" t="s">
        <v>9</v>
      </c>
    </row>
    <row r="1678" spans="2:8" x14ac:dyDescent="0.25">
      <c r="B1678">
        <v>634</v>
      </c>
      <c r="C1678" t="s">
        <v>97</v>
      </c>
      <c r="D1678" s="1">
        <v>42047</v>
      </c>
      <c r="E1678" s="1">
        <v>108</v>
      </c>
      <c r="F1678" t="s">
        <v>28</v>
      </c>
      <c r="G1678">
        <v>128914</v>
      </c>
      <c r="H1678" t="s">
        <v>10</v>
      </c>
    </row>
    <row r="1679" spans="2:8" x14ac:dyDescent="0.25">
      <c r="B1679">
        <v>634</v>
      </c>
      <c r="C1679" t="s">
        <v>97</v>
      </c>
      <c r="D1679" s="1">
        <v>42047</v>
      </c>
      <c r="E1679" s="1">
        <v>110</v>
      </c>
      <c r="F1679" t="s">
        <v>29</v>
      </c>
      <c r="G1679">
        <v>-1113</v>
      </c>
      <c r="H1679" t="s">
        <v>9</v>
      </c>
    </row>
    <row r="1680" spans="2:8" x14ac:dyDescent="0.25">
      <c r="B1680">
        <v>634</v>
      </c>
      <c r="C1680" t="s">
        <v>97</v>
      </c>
      <c r="D1680" s="1">
        <v>42047</v>
      </c>
      <c r="E1680" s="1">
        <v>110</v>
      </c>
      <c r="F1680" t="s">
        <v>29</v>
      </c>
      <c r="G1680">
        <v>1113</v>
      </c>
      <c r="H1680" t="s">
        <v>10</v>
      </c>
    </row>
    <row r="1681" spans="2:8" x14ac:dyDescent="0.25">
      <c r="B1681">
        <v>635</v>
      </c>
      <c r="C1681" t="s">
        <v>98</v>
      </c>
      <c r="D1681" s="1">
        <v>42047</v>
      </c>
      <c r="E1681" s="1">
        <v>3</v>
      </c>
      <c r="F1681" t="s">
        <v>11</v>
      </c>
      <c r="G1681">
        <v>-13565</v>
      </c>
      <c r="H1681" t="s">
        <v>9</v>
      </c>
    </row>
    <row r="1682" spans="2:8" x14ac:dyDescent="0.25">
      <c r="B1682">
        <v>635</v>
      </c>
      <c r="C1682" t="s">
        <v>98</v>
      </c>
      <c r="D1682" s="1">
        <v>42047</v>
      </c>
      <c r="E1682" s="1">
        <v>3</v>
      </c>
      <c r="F1682" t="s">
        <v>11</v>
      </c>
      <c r="G1682">
        <v>13565</v>
      </c>
      <c r="H1682" t="s">
        <v>10</v>
      </c>
    </row>
    <row r="1683" spans="2:8" x14ac:dyDescent="0.25">
      <c r="B1683">
        <v>635</v>
      </c>
      <c r="C1683" t="s">
        <v>98</v>
      </c>
      <c r="D1683" s="1">
        <v>42047</v>
      </c>
      <c r="E1683" s="1">
        <v>4</v>
      </c>
      <c r="F1683" t="s">
        <v>12</v>
      </c>
      <c r="G1683">
        <v>-247469</v>
      </c>
      <c r="H1683" t="s">
        <v>9</v>
      </c>
    </row>
    <row r="1684" spans="2:8" x14ac:dyDescent="0.25">
      <c r="B1684">
        <v>635</v>
      </c>
      <c r="C1684" t="s">
        <v>98</v>
      </c>
      <c r="D1684" s="1">
        <v>42047</v>
      </c>
      <c r="E1684" s="1">
        <v>4</v>
      </c>
      <c r="F1684" t="s">
        <v>12</v>
      </c>
      <c r="G1684">
        <v>247469</v>
      </c>
      <c r="H1684" t="s">
        <v>10</v>
      </c>
    </row>
    <row r="1685" spans="2:8" x14ac:dyDescent="0.25">
      <c r="B1685">
        <v>635</v>
      </c>
      <c r="C1685" t="s">
        <v>98</v>
      </c>
      <c r="D1685" s="1">
        <v>42047</v>
      </c>
      <c r="E1685" s="1">
        <v>7</v>
      </c>
      <c r="F1685" t="s">
        <v>13</v>
      </c>
      <c r="G1685">
        <v>-1183503</v>
      </c>
      <c r="H1685" t="s">
        <v>9</v>
      </c>
    </row>
    <row r="1686" spans="2:8" x14ac:dyDescent="0.25">
      <c r="B1686">
        <v>635</v>
      </c>
      <c r="C1686" t="s">
        <v>98</v>
      </c>
      <c r="D1686" s="1">
        <v>42047</v>
      </c>
      <c r="E1686" s="1">
        <v>7</v>
      </c>
      <c r="F1686" t="s">
        <v>13</v>
      </c>
      <c r="G1686">
        <v>1183503</v>
      </c>
      <c r="H1686" t="s">
        <v>10</v>
      </c>
    </row>
    <row r="1687" spans="2:8" x14ac:dyDescent="0.25">
      <c r="B1687">
        <v>635</v>
      </c>
      <c r="C1687" t="s">
        <v>98</v>
      </c>
      <c r="D1687" s="1">
        <v>42047</v>
      </c>
      <c r="E1687" s="1">
        <v>17</v>
      </c>
      <c r="F1687" t="s">
        <v>15</v>
      </c>
      <c r="G1687">
        <v>-18560</v>
      </c>
      <c r="H1687" t="s">
        <v>9</v>
      </c>
    </row>
    <row r="1688" spans="2:8" x14ac:dyDescent="0.25">
      <c r="B1688">
        <v>635</v>
      </c>
      <c r="C1688" t="s">
        <v>98</v>
      </c>
      <c r="D1688" s="1">
        <v>42047</v>
      </c>
      <c r="E1688" s="1">
        <v>17</v>
      </c>
      <c r="F1688" t="s">
        <v>15</v>
      </c>
      <c r="G1688">
        <v>18560</v>
      </c>
      <c r="H1688" t="s">
        <v>10</v>
      </c>
    </row>
    <row r="1689" spans="2:8" x14ac:dyDescent="0.25">
      <c r="B1689">
        <v>635</v>
      </c>
      <c r="C1689" t="s">
        <v>98</v>
      </c>
      <c r="D1689" s="1">
        <v>42047</v>
      </c>
      <c r="E1689" s="1">
        <v>30</v>
      </c>
      <c r="F1689" t="s">
        <v>18</v>
      </c>
      <c r="G1689">
        <v>-497030</v>
      </c>
      <c r="H1689" t="s">
        <v>10</v>
      </c>
    </row>
    <row r="1690" spans="2:8" x14ac:dyDescent="0.25">
      <c r="B1690">
        <v>635</v>
      </c>
      <c r="C1690" t="s">
        <v>98</v>
      </c>
      <c r="D1690" s="1">
        <v>42047</v>
      </c>
      <c r="E1690" s="1">
        <v>30</v>
      </c>
      <c r="F1690" t="s">
        <v>18</v>
      </c>
      <c r="G1690">
        <v>497030</v>
      </c>
      <c r="H1690" t="s">
        <v>9</v>
      </c>
    </row>
    <row r="1691" spans="2:8" x14ac:dyDescent="0.25">
      <c r="B1691">
        <v>635</v>
      </c>
      <c r="C1691" t="s">
        <v>98</v>
      </c>
      <c r="D1691" s="1">
        <v>42047</v>
      </c>
      <c r="E1691" s="1">
        <v>46</v>
      </c>
      <c r="F1691" t="s">
        <v>19</v>
      </c>
      <c r="G1691">
        <v>-21405</v>
      </c>
      <c r="H1691" t="s">
        <v>9</v>
      </c>
    </row>
    <row r="1692" spans="2:8" x14ac:dyDescent="0.25">
      <c r="B1692">
        <v>635</v>
      </c>
      <c r="C1692" t="s">
        <v>98</v>
      </c>
      <c r="D1692" s="1">
        <v>42047</v>
      </c>
      <c r="E1692" s="1">
        <v>46</v>
      </c>
      <c r="F1692" t="s">
        <v>19</v>
      </c>
      <c r="G1692">
        <v>21405</v>
      </c>
      <c r="H1692" t="s">
        <v>10</v>
      </c>
    </row>
    <row r="1693" spans="2:8" x14ac:dyDescent="0.25">
      <c r="B1693">
        <v>635</v>
      </c>
      <c r="C1693" t="s">
        <v>98</v>
      </c>
      <c r="D1693" s="1">
        <v>42047</v>
      </c>
      <c r="E1693" s="1">
        <v>49</v>
      </c>
      <c r="F1693" t="s">
        <v>20</v>
      </c>
      <c r="G1693">
        <v>-57149</v>
      </c>
      <c r="H1693" t="s">
        <v>9</v>
      </c>
    </row>
    <row r="1694" spans="2:8" x14ac:dyDescent="0.25">
      <c r="B1694">
        <v>635</v>
      </c>
      <c r="C1694" t="s">
        <v>98</v>
      </c>
      <c r="D1694" s="1">
        <v>42047</v>
      </c>
      <c r="E1694" s="1">
        <v>49</v>
      </c>
      <c r="F1694" t="s">
        <v>20</v>
      </c>
      <c r="G1694">
        <v>57149</v>
      </c>
      <c r="H1694" t="s">
        <v>10</v>
      </c>
    </row>
    <row r="1695" spans="2:8" x14ac:dyDescent="0.25">
      <c r="B1695">
        <v>635</v>
      </c>
      <c r="C1695" t="s">
        <v>98</v>
      </c>
      <c r="D1695" s="1">
        <v>42047</v>
      </c>
      <c r="E1695" s="1">
        <v>52</v>
      </c>
      <c r="F1695" t="s">
        <v>21</v>
      </c>
      <c r="G1695">
        <v>-7558</v>
      </c>
      <c r="H1695" t="s">
        <v>9</v>
      </c>
    </row>
    <row r="1696" spans="2:8" x14ac:dyDescent="0.25">
      <c r="B1696">
        <v>635</v>
      </c>
      <c r="C1696" t="s">
        <v>98</v>
      </c>
      <c r="D1696" s="1">
        <v>42047</v>
      </c>
      <c r="E1696" s="1">
        <v>52</v>
      </c>
      <c r="F1696" t="s">
        <v>21</v>
      </c>
      <c r="G1696">
        <v>7558</v>
      </c>
      <c r="H1696" t="s">
        <v>10</v>
      </c>
    </row>
    <row r="1697" spans="2:8" x14ac:dyDescent="0.25">
      <c r="B1697">
        <v>635</v>
      </c>
      <c r="C1697" t="s">
        <v>98</v>
      </c>
      <c r="D1697" s="1">
        <v>42047</v>
      </c>
      <c r="E1697" s="1">
        <v>56</v>
      </c>
      <c r="F1697" t="s">
        <v>22</v>
      </c>
      <c r="G1697">
        <v>-330803</v>
      </c>
      <c r="H1697" t="s">
        <v>9</v>
      </c>
    </row>
    <row r="1698" spans="2:8" x14ac:dyDescent="0.25">
      <c r="B1698">
        <v>635</v>
      </c>
      <c r="C1698" t="s">
        <v>98</v>
      </c>
      <c r="D1698" s="1">
        <v>42047</v>
      </c>
      <c r="E1698" s="1">
        <v>56</v>
      </c>
      <c r="F1698" t="s">
        <v>22</v>
      </c>
      <c r="G1698">
        <v>330803</v>
      </c>
      <c r="H1698" t="s">
        <v>10</v>
      </c>
    </row>
    <row r="1699" spans="2:8" x14ac:dyDescent="0.25">
      <c r="B1699">
        <v>635</v>
      </c>
      <c r="C1699" t="s">
        <v>98</v>
      </c>
      <c r="D1699" s="1">
        <v>42047</v>
      </c>
      <c r="E1699" s="1">
        <v>81</v>
      </c>
      <c r="F1699" t="s">
        <v>25</v>
      </c>
      <c r="G1699">
        <v>-17238</v>
      </c>
      <c r="H1699" t="s">
        <v>9</v>
      </c>
    </row>
    <row r="1700" spans="2:8" x14ac:dyDescent="0.25">
      <c r="B1700">
        <v>635</v>
      </c>
      <c r="C1700" t="s">
        <v>98</v>
      </c>
      <c r="D1700" s="1">
        <v>42047</v>
      </c>
      <c r="E1700" s="1">
        <v>81</v>
      </c>
      <c r="F1700" t="s">
        <v>25</v>
      </c>
      <c r="G1700">
        <v>17238</v>
      </c>
      <c r="H1700" t="s">
        <v>10</v>
      </c>
    </row>
    <row r="1701" spans="2:8" x14ac:dyDescent="0.25">
      <c r="B1701">
        <v>635</v>
      </c>
      <c r="C1701" t="s">
        <v>98</v>
      </c>
      <c r="D1701" s="1">
        <v>42047</v>
      </c>
      <c r="E1701" s="1">
        <v>98</v>
      </c>
      <c r="F1701" t="s">
        <v>26</v>
      </c>
      <c r="G1701">
        <v>-132018</v>
      </c>
      <c r="H1701" t="s">
        <v>9</v>
      </c>
    </row>
    <row r="1702" spans="2:8" x14ac:dyDescent="0.25">
      <c r="B1702">
        <v>635</v>
      </c>
      <c r="C1702" t="s">
        <v>98</v>
      </c>
      <c r="D1702" s="1">
        <v>42047</v>
      </c>
      <c r="E1702" s="1">
        <v>98</v>
      </c>
      <c r="F1702" t="s">
        <v>26</v>
      </c>
      <c r="G1702">
        <v>132018</v>
      </c>
      <c r="H1702" t="s">
        <v>10</v>
      </c>
    </row>
    <row r="1703" spans="2:8" x14ac:dyDescent="0.25">
      <c r="B1703">
        <v>635</v>
      </c>
      <c r="C1703" t="s">
        <v>98</v>
      </c>
      <c r="D1703" s="1">
        <v>42047</v>
      </c>
      <c r="E1703" s="1">
        <v>100</v>
      </c>
      <c r="F1703" t="s">
        <v>50</v>
      </c>
      <c r="G1703">
        <v>-11</v>
      </c>
      <c r="H1703" t="s">
        <v>9</v>
      </c>
    </row>
    <row r="1704" spans="2:8" x14ac:dyDescent="0.25">
      <c r="B1704">
        <v>635</v>
      </c>
      <c r="C1704" t="s">
        <v>98</v>
      </c>
      <c r="D1704" s="1">
        <v>42047</v>
      </c>
      <c r="E1704" s="1">
        <v>100</v>
      </c>
      <c r="F1704" t="s">
        <v>50</v>
      </c>
      <c r="G1704">
        <v>11</v>
      </c>
      <c r="H1704" t="s">
        <v>10</v>
      </c>
    </row>
    <row r="1705" spans="2:8" x14ac:dyDescent="0.25">
      <c r="B1705">
        <v>635</v>
      </c>
      <c r="C1705" t="s">
        <v>98</v>
      </c>
      <c r="D1705" s="1">
        <v>42047</v>
      </c>
      <c r="E1705" s="1">
        <v>101</v>
      </c>
      <c r="F1705" t="s">
        <v>51</v>
      </c>
      <c r="G1705">
        <v>-1</v>
      </c>
      <c r="H1705" t="s">
        <v>9</v>
      </c>
    </row>
    <row r="1706" spans="2:8" x14ac:dyDescent="0.25">
      <c r="B1706">
        <v>635</v>
      </c>
      <c r="C1706" t="s">
        <v>98</v>
      </c>
      <c r="D1706" s="1">
        <v>42047</v>
      </c>
      <c r="E1706" s="1">
        <v>101</v>
      </c>
      <c r="F1706" t="s">
        <v>51</v>
      </c>
      <c r="G1706">
        <v>1</v>
      </c>
      <c r="H1706" t="s">
        <v>10</v>
      </c>
    </row>
    <row r="1707" spans="2:8" x14ac:dyDescent="0.25">
      <c r="B1707">
        <v>635</v>
      </c>
      <c r="C1707" t="s">
        <v>98</v>
      </c>
      <c r="D1707" s="1">
        <v>42047</v>
      </c>
      <c r="E1707" s="1">
        <v>103</v>
      </c>
      <c r="F1707" t="s">
        <v>27</v>
      </c>
      <c r="G1707">
        <v>-328631</v>
      </c>
      <c r="H1707" t="s">
        <v>9</v>
      </c>
    </row>
    <row r="1708" spans="2:8" x14ac:dyDescent="0.25">
      <c r="B1708">
        <v>635</v>
      </c>
      <c r="C1708" t="s">
        <v>98</v>
      </c>
      <c r="D1708" s="1">
        <v>42047</v>
      </c>
      <c r="E1708" s="1">
        <v>103</v>
      </c>
      <c r="F1708" t="s">
        <v>27</v>
      </c>
      <c r="G1708">
        <v>328631</v>
      </c>
      <c r="H1708" t="s">
        <v>10</v>
      </c>
    </row>
    <row r="1709" spans="2:8" x14ac:dyDescent="0.25">
      <c r="B1709">
        <v>635</v>
      </c>
      <c r="C1709" t="s">
        <v>98</v>
      </c>
      <c r="D1709" s="1">
        <v>42047</v>
      </c>
      <c r="E1709" s="1">
        <v>108</v>
      </c>
      <c r="F1709" t="s">
        <v>28</v>
      </c>
      <c r="G1709">
        <v>-374732</v>
      </c>
      <c r="H1709" t="s">
        <v>9</v>
      </c>
    </row>
    <row r="1710" spans="2:8" x14ac:dyDescent="0.25">
      <c r="B1710">
        <v>635</v>
      </c>
      <c r="C1710" t="s">
        <v>98</v>
      </c>
      <c r="D1710" s="1">
        <v>42047</v>
      </c>
      <c r="E1710" s="1">
        <v>108</v>
      </c>
      <c r="F1710" t="s">
        <v>28</v>
      </c>
      <c r="G1710">
        <v>374732</v>
      </c>
      <c r="H1710" t="s">
        <v>10</v>
      </c>
    </row>
    <row r="1711" spans="2:8" x14ac:dyDescent="0.25">
      <c r="B1711">
        <v>635</v>
      </c>
      <c r="C1711" t="s">
        <v>98</v>
      </c>
      <c r="D1711" s="1">
        <v>42047</v>
      </c>
      <c r="E1711" s="1">
        <v>110</v>
      </c>
      <c r="F1711" t="s">
        <v>29</v>
      </c>
      <c r="G1711">
        <v>-6032</v>
      </c>
      <c r="H1711" t="s">
        <v>9</v>
      </c>
    </row>
    <row r="1712" spans="2:8" x14ac:dyDescent="0.25">
      <c r="B1712">
        <v>635</v>
      </c>
      <c r="C1712" t="s">
        <v>98</v>
      </c>
      <c r="D1712" s="1">
        <v>42047</v>
      </c>
      <c r="E1712" s="1">
        <v>110</v>
      </c>
      <c r="F1712" t="s">
        <v>29</v>
      </c>
      <c r="G1712">
        <v>6032</v>
      </c>
      <c r="H1712" t="s">
        <v>10</v>
      </c>
    </row>
    <row r="1713" spans="2:8" x14ac:dyDescent="0.25">
      <c r="B1713">
        <v>636</v>
      </c>
      <c r="C1713" t="s">
        <v>99</v>
      </c>
      <c r="D1713" s="1">
        <v>42047</v>
      </c>
      <c r="E1713" s="1">
        <v>1</v>
      </c>
      <c r="F1713" t="s">
        <v>8</v>
      </c>
      <c r="G1713">
        <v>-3249</v>
      </c>
      <c r="H1713" t="s">
        <v>9</v>
      </c>
    </row>
    <row r="1714" spans="2:8" x14ac:dyDescent="0.25">
      <c r="B1714">
        <v>636</v>
      </c>
      <c r="C1714" t="s">
        <v>99</v>
      </c>
      <c r="D1714" s="1">
        <v>42047</v>
      </c>
      <c r="E1714" s="1">
        <v>1</v>
      </c>
      <c r="F1714" t="s">
        <v>8</v>
      </c>
      <c r="G1714">
        <v>3249</v>
      </c>
      <c r="H1714" t="s">
        <v>10</v>
      </c>
    </row>
    <row r="1715" spans="2:8" x14ac:dyDescent="0.25">
      <c r="B1715">
        <v>636</v>
      </c>
      <c r="C1715" t="s">
        <v>99</v>
      </c>
      <c r="D1715" s="1">
        <v>42047</v>
      </c>
      <c r="E1715" s="1">
        <v>3</v>
      </c>
      <c r="F1715" t="s">
        <v>11</v>
      </c>
      <c r="G1715">
        <v>-32880</v>
      </c>
      <c r="H1715" t="s">
        <v>9</v>
      </c>
    </row>
    <row r="1716" spans="2:8" x14ac:dyDescent="0.25">
      <c r="B1716">
        <v>636</v>
      </c>
      <c r="C1716" t="s">
        <v>99</v>
      </c>
      <c r="D1716" s="1">
        <v>42047</v>
      </c>
      <c r="E1716" s="1">
        <v>3</v>
      </c>
      <c r="F1716" t="s">
        <v>11</v>
      </c>
      <c r="G1716">
        <v>32880</v>
      </c>
      <c r="H1716" t="s">
        <v>10</v>
      </c>
    </row>
    <row r="1717" spans="2:8" x14ac:dyDescent="0.25">
      <c r="B1717">
        <v>636</v>
      </c>
      <c r="C1717" t="s">
        <v>99</v>
      </c>
      <c r="D1717" s="1">
        <v>42047</v>
      </c>
      <c r="E1717" s="1">
        <v>4</v>
      </c>
      <c r="F1717" t="s">
        <v>12</v>
      </c>
      <c r="G1717">
        <v>-62058</v>
      </c>
      <c r="H1717" t="s">
        <v>9</v>
      </c>
    </row>
    <row r="1718" spans="2:8" x14ac:dyDescent="0.25">
      <c r="B1718">
        <v>636</v>
      </c>
      <c r="C1718" t="s">
        <v>99</v>
      </c>
      <c r="D1718" s="1">
        <v>42047</v>
      </c>
      <c r="E1718" s="1">
        <v>4</v>
      </c>
      <c r="F1718" t="s">
        <v>12</v>
      </c>
      <c r="G1718">
        <v>62058</v>
      </c>
      <c r="H1718" t="s">
        <v>10</v>
      </c>
    </row>
    <row r="1719" spans="2:8" x14ac:dyDescent="0.25">
      <c r="B1719">
        <v>636</v>
      </c>
      <c r="C1719" t="s">
        <v>99</v>
      </c>
      <c r="D1719" s="1">
        <v>42047</v>
      </c>
      <c r="E1719" s="1">
        <v>7</v>
      </c>
      <c r="F1719" t="s">
        <v>13</v>
      </c>
      <c r="G1719">
        <v>-2294190</v>
      </c>
      <c r="H1719" t="s">
        <v>9</v>
      </c>
    </row>
    <row r="1720" spans="2:8" x14ac:dyDescent="0.25">
      <c r="B1720">
        <v>636</v>
      </c>
      <c r="C1720" t="s">
        <v>99</v>
      </c>
      <c r="D1720" s="1">
        <v>42047</v>
      </c>
      <c r="E1720" s="1">
        <v>7</v>
      </c>
      <c r="F1720" t="s">
        <v>13</v>
      </c>
      <c r="G1720">
        <v>2294190</v>
      </c>
      <c r="H1720" t="s">
        <v>10</v>
      </c>
    </row>
    <row r="1721" spans="2:8" x14ac:dyDescent="0.25">
      <c r="B1721">
        <v>636</v>
      </c>
      <c r="C1721" t="s">
        <v>99</v>
      </c>
      <c r="D1721" s="1">
        <v>42047</v>
      </c>
      <c r="E1721" s="1">
        <v>8</v>
      </c>
      <c r="F1721" t="s">
        <v>14</v>
      </c>
      <c r="G1721">
        <v>-66848</v>
      </c>
      <c r="H1721" t="s">
        <v>9</v>
      </c>
    </row>
    <row r="1722" spans="2:8" x14ac:dyDescent="0.25">
      <c r="B1722">
        <v>636</v>
      </c>
      <c r="C1722" t="s">
        <v>99</v>
      </c>
      <c r="D1722" s="1">
        <v>42047</v>
      </c>
      <c r="E1722" s="1">
        <v>8</v>
      </c>
      <c r="F1722" t="s">
        <v>14</v>
      </c>
      <c r="G1722">
        <v>66848</v>
      </c>
      <c r="H1722" t="s">
        <v>10</v>
      </c>
    </row>
    <row r="1723" spans="2:8" x14ac:dyDescent="0.25">
      <c r="B1723">
        <v>636</v>
      </c>
      <c r="C1723" t="s">
        <v>99</v>
      </c>
      <c r="D1723" s="1">
        <v>42047</v>
      </c>
      <c r="E1723" s="1">
        <v>17</v>
      </c>
      <c r="F1723" t="s">
        <v>15</v>
      </c>
      <c r="G1723">
        <v>-67074</v>
      </c>
      <c r="H1723" t="s">
        <v>9</v>
      </c>
    </row>
    <row r="1724" spans="2:8" x14ac:dyDescent="0.25">
      <c r="B1724">
        <v>636</v>
      </c>
      <c r="C1724" t="s">
        <v>99</v>
      </c>
      <c r="D1724" s="1">
        <v>42047</v>
      </c>
      <c r="E1724" s="1">
        <v>17</v>
      </c>
      <c r="F1724" t="s">
        <v>15</v>
      </c>
      <c r="G1724">
        <v>67074</v>
      </c>
      <c r="H1724" t="s">
        <v>10</v>
      </c>
    </row>
    <row r="1725" spans="2:8" x14ac:dyDescent="0.25">
      <c r="B1725">
        <v>636</v>
      </c>
      <c r="C1725" t="s">
        <v>99</v>
      </c>
      <c r="D1725" s="1">
        <v>42047</v>
      </c>
      <c r="E1725" s="1">
        <v>24</v>
      </c>
      <c r="F1725" t="s">
        <v>16</v>
      </c>
      <c r="G1725">
        <v>-78531</v>
      </c>
      <c r="H1725" t="s">
        <v>9</v>
      </c>
    </row>
    <row r="1726" spans="2:8" x14ac:dyDescent="0.25">
      <c r="B1726">
        <v>636</v>
      </c>
      <c r="C1726" t="s">
        <v>99</v>
      </c>
      <c r="D1726" s="1">
        <v>42047</v>
      </c>
      <c r="E1726" s="1">
        <v>24</v>
      </c>
      <c r="F1726" t="s">
        <v>16</v>
      </c>
      <c r="G1726">
        <v>78531</v>
      </c>
      <c r="H1726" t="s">
        <v>10</v>
      </c>
    </row>
    <row r="1727" spans="2:8" x14ac:dyDescent="0.25">
      <c r="B1727">
        <v>636</v>
      </c>
      <c r="C1727" t="s">
        <v>99</v>
      </c>
      <c r="D1727" s="1">
        <v>42047</v>
      </c>
      <c r="E1727" s="1">
        <v>28</v>
      </c>
      <c r="F1727" t="s">
        <v>17</v>
      </c>
      <c r="G1727">
        <v>-118391</v>
      </c>
      <c r="H1727" t="s">
        <v>9</v>
      </c>
    </row>
    <row r="1728" spans="2:8" x14ac:dyDescent="0.25">
      <c r="B1728">
        <v>636</v>
      </c>
      <c r="C1728" t="s">
        <v>99</v>
      </c>
      <c r="D1728" s="1">
        <v>42047</v>
      </c>
      <c r="E1728" s="1">
        <v>28</v>
      </c>
      <c r="F1728" t="s">
        <v>17</v>
      </c>
      <c r="G1728">
        <v>118391</v>
      </c>
      <c r="H1728" t="s">
        <v>10</v>
      </c>
    </row>
    <row r="1729" spans="2:8" x14ac:dyDescent="0.25">
      <c r="B1729">
        <v>636</v>
      </c>
      <c r="C1729" t="s">
        <v>99</v>
      </c>
      <c r="D1729" s="1">
        <v>42047</v>
      </c>
      <c r="E1729" s="1">
        <v>30</v>
      </c>
      <c r="F1729" t="s">
        <v>18</v>
      </c>
      <c r="G1729">
        <v>-713117</v>
      </c>
      <c r="H1729" t="s">
        <v>10</v>
      </c>
    </row>
    <row r="1730" spans="2:8" x14ac:dyDescent="0.25">
      <c r="B1730">
        <v>636</v>
      </c>
      <c r="C1730" t="s">
        <v>99</v>
      </c>
      <c r="D1730" s="1">
        <v>42047</v>
      </c>
      <c r="E1730" s="1">
        <v>30</v>
      </c>
      <c r="F1730" t="s">
        <v>18</v>
      </c>
      <c r="G1730">
        <v>713117</v>
      </c>
      <c r="H1730" t="s">
        <v>9</v>
      </c>
    </row>
    <row r="1731" spans="2:8" x14ac:dyDescent="0.25">
      <c r="B1731">
        <v>636</v>
      </c>
      <c r="C1731" t="s">
        <v>99</v>
      </c>
      <c r="D1731" s="1">
        <v>42047</v>
      </c>
      <c r="E1731" s="1">
        <v>46</v>
      </c>
      <c r="F1731" t="s">
        <v>19</v>
      </c>
      <c r="G1731">
        <v>-51489</v>
      </c>
      <c r="H1731" t="s">
        <v>9</v>
      </c>
    </row>
    <row r="1732" spans="2:8" x14ac:dyDescent="0.25">
      <c r="B1732">
        <v>636</v>
      </c>
      <c r="C1732" t="s">
        <v>99</v>
      </c>
      <c r="D1732" s="1">
        <v>42047</v>
      </c>
      <c r="E1732" s="1">
        <v>46</v>
      </c>
      <c r="F1732" t="s">
        <v>19</v>
      </c>
      <c r="G1732">
        <v>51489</v>
      </c>
      <c r="H1732" t="s">
        <v>10</v>
      </c>
    </row>
    <row r="1733" spans="2:8" x14ac:dyDescent="0.25">
      <c r="B1733">
        <v>636</v>
      </c>
      <c r="C1733" t="s">
        <v>99</v>
      </c>
      <c r="D1733" s="1">
        <v>42047</v>
      </c>
      <c r="E1733" s="1">
        <v>52</v>
      </c>
      <c r="F1733" t="s">
        <v>21</v>
      </c>
      <c r="G1733">
        <v>-51660</v>
      </c>
      <c r="H1733" t="s">
        <v>9</v>
      </c>
    </row>
    <row r="1734" spans="2:8" x14ac:dyDescent="0.25">
      <c r="B1734">
        <v>636</v>
      </c>
      <c r="C1734" t="s">
        <v>99</v>
      </c>
      <c r="D1734" s="1">
        <v>42047</v>
      </c>
      <c r="E1734" s="1">
        <v>52</v>
      </c>
      <c r="F1734" t="s">
        <v>21</v>
      </c>
      <c r="G1734">
        <v>51660</v>
      </c>
      <c r="H1734" t="s">
        <v>10</v>
      </c>
    </row>
    <row r="1735" spans="2:8" x14ac:dyDescent="0.25">
      <c r="B1735">
        <v>636</v>
      </c>
      <c r="C1735" t="s">
        <v>99</v>
      </c>
      <c r="D1735" s="1">
        <v>42047</v>
      </c>
      <c r="E1735" s="1">
        <v>56</v>
      </c>
      <c r="F1735" t="s">
        <v>22</v>
      </c>
      <c r="G1735">
        <v>-333162</v>
      </c>
      <c r="H1735" t="s">
        <v>9</v>
      </c>
    </row>
    <row r="1736" spans="2:8" x14ac:dyDescent="0.25">
      <c r="B1736">
        <v>636</v>
      </c>
      <c r="C1736" t="s">
        <v>99</v>
      </c>
      <c r="D1736" s="1">
        <v>42047</v>
      </c>
      <c r="E1736" s="1">
        <v>56</v>
      </c>
      <c r="F1736" t="s">
        <v>22</v>
      </c>
      <c r="G1736">
        <v>333162</v>
      </c>
      <c r="H1736" t="s">
        <v>10</v>
      </c>
    </row>
    <row r="1737" spans="2:8" x14ac:dyDescent="0.25">
      <c r="B1737">
        <v>636</v>
      </c>
      <c r="C1737" t="s">
        <v>99</v>
      </c>
      <c r="D1737" s="1">
        <v>42047</v>
      </c>
      <c r="E1737" s="1">
        <v>58</v>
      </c>
      <c r="F1737" t="s">
        <v>23</v>
      </c>
      <c r="G1737">
        <v>-809162</v>
      </c>
      <c r="H1737" t="s">
        <v>9</v>
      </c>
    </row>
    <row r="1738" spans="2:8" x14ac:dyDescent="0.25">
      <c r="B1738">
        <v>636</v>
      </c>
      <c r="C1738" t="s">
        <v>99</v>
      </c>
      <c r="D1738" s="1">
        <v>42047</v>
      </c>
      <c r="E1738" s="1">
        <v>58</v>
      </c>
      <c r="F1738" t="s">
        <v>23</v>
      </c>
      <c r="G1738">
        <v>809162</v>
      </c>
      <c r="H1738" t="s">
        <v>10</v>
      </c>
    </row>
    <row r="1739" spans="2:8" x14ac:dyDescent="0.25">
      <c r="B1739">
        <v>636</v>
      </c>
      <c r="C1739" t="s">
        <v>99</v>
      </c>
      <c r="D1739" s="1">
        <v>42047</v>
      </c>
      <c r="E1739" s="1">
        <v>60</v>
      </c>
      <c r="F1739" t="s">
        <v>24</v>
      </c>
      <c r="G1739">
        <v>-6683</v>
      </c>
      <c r="H1739" t="s">
        <v>9</v>
      </c>
    </row>
    <row r="1740" spans="2:8" x14ac:dyDescent="0.25">
      <c r="B1740">
        <v>636</v>
      </c>
      <c r="C1740" t="s">
        <v>99</v>
      </c>
      <c r="D1740" s="1">
        <v>42047</v>
      </c>
      <c r="E1740" s="1">
        <v>60</v>
      </c>
      <c r="F1740" t="s">
        <v>24</v>
      </c>
      <c r="G1740">
        <v>6683</v>
      </c>
      <c r="H1740" t="s">
        <v>10</v>
      </c>
    </row>
    <row r="1741" spans="2:8" x14ac:dyDescent="0.25">
      <c r="B1741">
        <v>636</v>
      </c>
      <c r="C1741" t="s">
        <v>99</v>
      </c>
      <c r="D1741" s="1">
        <v>42047</v>
      </c>
      <c r="E1741" s="1">
        <v>81</v>
      </c>
      <c r="F1741" t="s">
        <v>25</v>
      </c>
      <c r="G1741">
        <v>-37907</v>
      </c>
      <c r="H1741" t="s">
        <v>9</v>
      </c>
    </row>
    <row r="1742" spans="2:8" x14ac:dyDescent="0.25">
      <c r="B1742">
        <v>636</v>
      </c>
      <c r="C1742" t="s">
        <v>99</v>
      </c>
      <c r="D1742" s="1">
        <v>42047</v>
      </c>
      <c r="E1742" s="1">
        <v>81</v>
      </c>
      <c r="F1742" t="s">
        <v>25</v>
      </c>
      <c r="G1742">
        <v>37907</v>
      </c>
      <c r="H1742" t="s">
        <v>10</v>
      </c>
    </row>
    <row r="1743" spans="2:8" x14ac:dyDescent="0.25">
      <c r="B1743">
        <v>636</v>
      </c>
      <c r="C1743" t="s">
        <v>99</v>
      </c>
      <c r="D1743" s="1">
        <v>42047</v>
      </c>
      <c r="E1743" s="1">
        <v>98</v>
      </c>
      <c r="F1743" t="s">
        <v>26</v>
      </c>
      <c r="G1743">
        <v>-173520</v>
      </c>
      <c r="H1743" t="s">
        <v>9</v>
      </c>
    </row>
    <row r="1744" spans="2:8" x14ac:dyDescent="0.25">
      <c r="B1744">
        <v>636</v>
      </c>
      <c r="C1744" t="s">
        <v>99</v>
      </c>
      <c r="D1744" s="1">
        <v>42047</v>
      </c>
      <c r="E1744" s="1">
        <v>98</v>
      </c>
      <c r="F1744" t="s">
        <v>26</v>
      </c>
      <c r="G1744">
        <v>173520</v>
      </c>
      <c r="H1744" t="s">
        <v>10</v>
      </c>
    </row>
    <row r="1745" spans="2:8" x14ac:dyDescent="0.25">
      <c r="B1745">
        <v>636</v>
      </c>
      <c r="C1745" t="s">
        <v>99</v>
      </c>
      <c r="D1745" s="1">
        <v>42047</v>
      </c>
      <c r="E1745" s="1">
        <v>100</v>
      </c>
      <c r="F1745" t="s">
        <v>50</v>
      </c>
      <c r="G1745">
        <v>-41</v>
      </c>
      <c r="H1745" t="s">
        <v>9</v>
      </c>
    </row>
    <row r="1746" spans="2:8" x14ac:dyDescent="0.25">
      <c r="B1746">
        <v>636</v>
      </c>
      <c r="C1746" t="s">
        <v>99</v>
      </c>
      <c r="D1746" s="1">
        <v>42047</v>
      </c>
      <c r="E1746" s="1">
        <v>100</v>
      </c>
      <c r="F1746" t="s">
        <v>50</v>
      </c>
      <c r="G1746">
        <v>41</v>
      </c>
      <c r="H1746" t="s">
        <v>10</v>
      </c>
    </row>
    <row r="1747" spans="2:8" x14ac:dyDescent="0.25">
      <c r="B1747">
        <v>636</v>
      </c>
      <c r="C1747" t="s">
        <v>99</v>
      </c>
      <c r="D1747" s="1">
        <v>42047</v>
      </c>
      <c r="E1747" s="1">
        <v>103</v>
      </c>
      <c r="F1747" t="s">
        <v>27</v>
      </c>
      <c r="G1747">
        <v>-196930</v>
      </c>
      <c r="H1747" t="s">
        <v>9</v>
      </c>
    </row>
    <row r="1748" spans="2:8" x14ac:dyDescent="0.25">
      <c r="B1748">
        <v>636</v>
      </c>
      <c r="C1748" t="s">
        <v>99</v>
      </c>
      <c r="D1748" s="1">
        <v>42047</v>
      </c>
      <c r="E1748" s="1">
        <v>103</v>
      </c>
      <c r="F1748" t="s">
        <v>27</v>
      </c>
      <c r="G1748">
        <v>196930</v>
      </c>
      <c r="H1748" t="s">
        <v>10</v>
      </c>
    </row>
    <row r="1749" spans="2:8" x14ac:dyDescent="0.25">
      <c r="B1749">
        <v>636</v>
      </c>
      <c r="C1749" t="s">
        <v>99</v>
      </c>
      <c r="D1749" s="1">
        <v>42047</v>
      </c>
      <c r="E1749" s="1">
        <v>108</v>
      </c>
      <c r="F1749" t="s">
        <v>28</v>
      </c>
      <c r="G1749">
        <v>-117640</v>
      </c>
      <c r="H1749" t="s">
        <v>9</v>
      </c>
    </row>
    <row r="1750" spans="2:8" x14ac:dyDescent="0.25">
      <c r="B1750">
        <v>636</v>
      </c>
      <c r="C1750" t="s">
        <v>99</v>
      </c>
      <c r="D1750" s="1">
        <v>42047</v>
      </c>
      <c r="E1750" s="1">
        <v>108</v>
      </c>
      <c r="F1750" t="s">
        <v>28</v>
      </c>
      <c r="G1750">
        <v>117640</v>
      </c>
      <c r="H1750" t="s">
        <v>10</v>
      </c>
    </row>
    <row r="1751" spans="2:8" x14ac:dyDescent="0.25">
      <c r="B1751">
        <v>636</v>
      </c>
      <c r="C1751" t="s">
        <v>99</v>
      </c>
      <c r="D1751" s="1">
        <v>42047</v>
      </c>
      <c r="E1751" s="1">
        <v>110</v>
      </c>
      <c r="F1751" t="s">
        <v>29</v>
      </c>
      <c r="G1751">
        <v>-309422</v>
      </c>
      <c r="H1751" t="s">
        <v>9</v>
      </c>
    </row>
    <row r="1752" spans="2:8" x14ac:dyDescent="0.25">
      <c r="B1752">
        <v>636</v>
      </c>
      <c r="C1752" t="s">
        <v>99</v>
      </c>
      <c r="D1752" s="1">
        <v>42047</v>
      </c>
      <c r="E1752" s="1">
        <v>110</v>
      </c>
      <c r="F1752" t="s">
        <v>29</v>
      </c>
      <c r="G1752">
        <v>309422</v>
      </c>
      <c r="H1752" t="s">
        <v>10</v>
      </c>
    </row>
    <row r="1753" spans="2:8" x14ac:dyDescent="0.25">
      <c r="B1753">
        <v>637</v>
      </c>
      <c r="C1753" t="s">
        <v>100</v>
      </c>
      <c r="D1753" s="1">
        <v>42047</v>
      </c>
      <c r="E1753" s="1">
        <v>4</v>
      </c>
      <c r="F1753" t="s">
        <v>12</v>
      </c>
      <c r="G1753">
        <v>-4800</v>
      </c>
      <c r="H1753" t="s">
        <v>9</v>
      </c>
    </row>
    <row r="1754" spans="2:8" x14ac:dyDescent="0.25">
      <c r="B1754">
        <v>637</v>
      </c>
      <c r="C1754" t="s">
        <v>100</v>
      </c>
      <c r="D1754" s="1">
        <v>42047</v>
      </c>
      <c r="E1754" s="1">
        <v>4</v>
      </c>
      <c r="F1754" t="s">
        <v>12</v>
      </c>
      <c r="G1754">
        <v>4800</v>
      </c>
      <c r="H1754" t="s">
        <v>10</v>
      </c>
    </row>
    <row r="1755" spans="2:8" x14ac:dyDescent="0.25">
      <c r="B1755">
        <v>637</v>
      </c>
      <c r="C1755" t="s">
        <v>100</v>
      </c>
      <c r="D1755" s="1">
        <v>42047</v>
      </c>
      <c r="E1755" s="1">
        <v>7</v>
      </c>
      <c r="F1755" t="s">
        <v>13</v>
      </c>
      <c r="G1755">
        <v>-193986</v>
      </c>
      <c r="H1755" t="s">
        <v>9</v>
      </c>
    </row>
    <row r="1756" spans="2:8" x14ac:dyDescent="0.25">
      <c r="B1756">
        <v>637</v>
      </c>
      <c r="C1756" t="s">
        <v>100</v>
      </c>
      <c r="D1756" s="1">
        <v>42047</v>
      </c>
      <c r="E1756" s="1">
        <v>7</v>
      </c>
      <c r="F1756" t="s">
        <v>13</v>
      </c>
      <c r="G1756">
        <v>193986</v>
      </c>
      <c r="H1756" t="s">
        <v>10</v>
      </c>
    </row>
    <row r="1757" spans="2:8" x14ac:dyDescent="0.25">
      <c r="B1757">
        <v>637</v>
      </c>
      <c r="C1757" t="s">
        <v>100</v>
      </c>
      <c r="D1757" s="1">
        <v>42047</v>
      </c>
      <c r="E1757" s="1">
        <v>17</v>
      </c>
      <c r="F1757" t="s">
        <v>15</v>
      </c>
      <c r="G1757">
        <v>-2418</v>
      </c>
      <c r="H1757" t="s">
        <v>9</v>
      </c>
    </row>
    <row r="1758" spans="2:8" x14ac:dyDescent="0.25">
      <c r="B1758">
        <v>637</v>
      </c>
      <c r="C1758" t="s">
        <v>100</v>
      </c>
      <c r="D1758" s="1">
        <v>42047</v>
      </c>
      <c r="E1758" s="1">
        <v>17</v>
      </c>
      <c r="F1758" t="s">
        <v>15</v>
      </c>
      <c r="G1758">
        <v>2418</v>
      </c>
      <c r="H1758" t="s">
        <v>10</v>
      </c>
    </row>
    <row r="1759" spans="2:8" x14ac:dyDescent="0.25">
      <c r="B1759">
        <v>637</v>
      </c>
      <c r="C1759" t="s">
        <v>100</v>
      </c>
      <c r="D1759" s="1">
        <v>42047</v>
      </c>
      <c r="E1759" s="1">
        <v>24</v>
      </c>
      <c r="F1759" t="s">
        <v>16</v>
      </c>
      <c r="G1759">
        <v>-7332</v>
      </c>
      <c r="H1759" t="s">
        <v>9</v>
      </c>
    </row>
    <row r="1760" spans="2:8" x14ac:dyDescent="0.25">
      <c r="B1760">
        <v>637</v>
      </c>
      <c r="C1760" t="s">
        <v>100</v>
      </c>
      <c r="D1760" s="1">
        <v>42047</v>
      </c>
      <c r="E1760" s="1">
        <v>24</v>
      </c>
      <c r="F1760" t="s">
        <v>16</v>
      </c>
      <c r="G1760">
        <v>7332</v>
      </c>
      <c r="H1760" t="s">
        <v>10</v>
      </c>
    </row>
    <row r="1761" spans="2:8" x14ac:dyDescent="0.25">
      <c r="B1761">
        <v>637</v>
      </c>
      <c r="C1761" t="s">
        <v>100</v>
      </c>
      <c r="D1761" s="1">
        <v>42047</v>
      </c>
      <c r="E1761" s="1">
        <v>28</v>
      </c>
      <c r="F1761" t="s">
        <v>17</v>
      </c>
      <c r="G1761">
        <v>-5540</v>
      </c>
      <c r="H1761" t="s">
        <v>9</v>
      </c>
    </row>
    <row r="1762" spans="2:8" x14ac:dyDescent="0.25">
      <c r="B1762">
        <v>637</v>
      </c>
      <c r="C1762" t="s">
        <v>100</v>
      </c>
      <c r="D1762" s="1">
        <v>42047</v>
      </c>
      <c r="E1762" s="1">
        <v>28</v>
      </c>
      <c r="F1762" t="s">
        <v>17</v>
      </c>
      <c r="G1762">
        <v>5540</v>
      </c>
      <c r="H1762" t="s">
        <v>10</v>
      </c>
    </row>
    <row r="1763" spans="2:8" x14ac:dyDescent="0.25">
      <c r="B1763">
        <v>637</v>
      </c>
      <c r="C1763" t="s">
        <v>100</v>
      </c>
      <c r="D1763" s="1">
        <v>42047</v>
      </c>
      <c r="E1763" s="1">
        <v>30</v>
      </c>
      <c r="F1763" t="s">
        <v>18</v>
      </c>
      <c r="G1763">
        <v>-92894</v>
      </c>
      <c r="H1763" t="s">
        <v>10</v>
      </c>
    </row>
    <row r="1764" spans="2:8" x14ac:dyDescent="0.25">
      <c r="B1764">
        <v>637</v>
      </c>
      <c r="C1764" t="s">
        <v>100</v>
      </c>
      <c r="D1764" s="1">
        <v>42047</v>
      </c>
      <c r="E1764" s="1">
        <v>30</v>
      </c>
      <c r="F1764" t="s">
        <v>18</v>
      </c>
      <c r="G1764">
        <v>92894</v>
      </c>
      <c r="H1764" t="s">
        <v>9</v>
      </c>
    </row>
    <row r="1765" spans="2:8" x14ac:dyDescent="0.25">
      <c r="B1765">
        <v>637</v>
      </c>
      <c r="C1765" t="s">
        <v>100</v>
      </c>
      <c r="D1765" s="1">
        <v>42047</v>
      </c>
      <c r="E1765" s="1">
        <v>46</v>
      </c>
      <c r="F1765" t="s">
        <v>19</v>
      </c>
      <c r="G1765">
        <v>-1611</v>
      </c>
      <c r="H1765" t="s">
        <v>9</v>
      </c>
    </row>
    <row r="1766" spans="2:8" x14ac:dyDescent="0.25">
      <c r="B1766">
        <v>637</v>
      </c>
      <c r="C1766" t="s">
        <v>100</v>
      </c>
      <c r="D1766" s="1">
        <v>42047</v>
      </c>
      <c r="E1766" s="1">
        <v>46</v>
      </c>
      <c r="F1766" t="s">
        <v>19</v>
      </c>
      <c r="G1766">
        <v>1611</v>
      </c>
      <c r="H1766" t="s">
        <v>10</v>
      </c>
    </row>
    <row r="1767" spans="2:8" x14ac:dyDescent="0.25">
      <c r="B1767">
        <v>637</v>
      </c>
      <c r="C1767" t="s">
        <v>100</v>
      </c>
      <c r="D1767" s="1">
        <v>42047</v>
      </c>
      <c r="E1767" s="1">
        <v>52</v>
      </c>
      <c r="F1767" t="s">
        <v>21</v>
      </c>
      <c r="G1767">
        <v>-6700</v>
      </c>
      <c r="H1767" t="s">
        <v>9</v>
      </c>
    </row>
    <row r="1768" spans="2:8" x14ac:dyDescent="0.25">
      <c r="B1768">
        <v>637</v>
      </c>
      <c r="C1768" t="s">
        <v>100</v>
      </c>
      <c r="D1768" s="1">
        <v>42047</v>
      </c>
      <c r="E1768" s="1">
        <v>52</v>
      </c>
      <c r="F1768" t="s">
        <v>21</v>
      </c>
      <c r="G1768">
        <v>6700</v>
      </c>
      <c r="H1768" t="s">
        <v>10</v>
      </c>
    </row>
    <row r="1769" spans="2:8" x14ac:dyDescent="0.25">
      <c r="B1769">
        <v>637</v>
      </c>
      <c r="C1769" t="s">
        <v>100</v>
      </c>
      <c r="D1769" s="1">
        <v>42047</v>
      </c>
      <c r="E1769" s="1">
        <v>56</v>
      </c>
      <c r="F1769" t="s">
        <v>22</v>
      </c>
      <c r="G1769">
        <v>-25003</v>
      </c>
      <c r="H1769" t="s">
        <v>9</v>
      </c>
    </row>
    <row r="1770" spans="2:8" x14ac:dyDescent="0.25">
      <c r="B1770">
        <v>637</v>
      </c>
      <c r="C1770" t="s">
        <v>100</v>
      </c>
      <c r="D1770" s="1">
        <v>42047</v>
      </c>
      <c r="E1770" s="1">
        <v>56</v>
      </c>
      <c r="F1770" t="s">
        <v>22</v>
      </c>
      <c r="G1770">
        <v>25003</v>
      </c>
      <c r="H1770" t="s">
        <v>10</v>
      </c>
    </row>
    <row r="1771" spans="2:8" x14ac:dyDescent="0.25">
      <c r="B1771">
        <v>637</v>
      </c>
      <c r="C1771" t="s">
        <v>100</v>
      </c>
      <c r="D1771" s="1">
        <v>42047</v>
      </c>
      <c r="E1771" s="1">
        <v>98</v>
      </c>
      <c r="F1771" t="s">
        <v>26</v>
      </c>
      <c r="G1771">
        <v>-14892</v>
      </c>
      <c r="H1771" t="s">
        <v>9</v>
      </c>
    </row>
    <row r="1772" spans="2:8" x14ac:dyDescent="0.25">
      <c r="B1772">
        <v>637</v>
      </c>
      <c r="C1772" t="s">
        <v>100</v>
      </c>
      <c r="D1772" s="1">
        <v>42047</v>
      </c>
      <c r="E1772" s="1">
        <v>98</v>
      </c>
      <c r="F1772" t="s">
        <v>26</v>
      </c>
      <c r="G1772">
        <v>14892</v>
      </c>
      <c r="H1772" t="s">
        <v>10</v>
      </c>
    </row>
    <row r="1773" spans="2:8" x14ac:dyDescent="0.25">
      <c r="B1773">
        <v>637</v>
      </c>
      <c r="C1773" t="s">
        <v>100</v>
      </c>
      <c r="D1773" s="1">
        <v>42047</v>
      </c>
      <c r="E1773" s="1">
        <v>103</v>
      </c>
      <c r="F1773" t="s">
        <v>27</v>
      </c>
      <c r="G1773">
        <v>-14049</v>
      </c>
      <c r="H1773" t="s">
        <v>9</v>
      </c>
    </row>
    <row r="1774" spans="2:8" x14ac:dyDescent="0.25">
      <c r="B1774">
        <v>637</v>
      </c>
      <c r="C1774" t="s">
        <v>100</v>
      </c>
      <c r="D1774" s="1">
        <v>42047</v>
      </c>
      <c r="E1774" s="1">
        <v>103</v>
      </c>
      <c r="F1774" t="s">
        <v>27</v>
      </c>
      <c r="G1774">
        <v>14049</v>
      </c>
      <c r="H1774" t="s">
        <v>10</v>
      </c>
    </row>
    <row r="1775" spans="2:8" x14ac:dyDescent="0.25">
      <c r="B1775">
        <v>637</v>
      </c>
      <c r="C1775" t="s">
        <v>100</v>
      </c>
      <c r="D1775" s="1">
        <v>42047</v>
      </c>
      <c r="E1775" s="1">
        <v>108</v>
      </c>
      <c r="F1775" t="s">
        <v>28</v>
      </c>
      <c r="G1775">
        <v>-9884</v>
      </c>
      <c r="H1775" t="s">
        <v>9</v>
      </c>
    </row>
    <row r="1776" spans="2:8" x14ac:dyDescent="0.25">
      <c r="B1776">
        <v>637</v>
      </c>
      <c r="C1776" t="s">
        <v>100</v>
      </c>
      <c r="D1776" s="1">
        <v>42047</v>
      </c>
      <c r="E1776" s="1">
        <v>108</v>
      </c>
      <c r="F1776" t="s">
        <v>28</v>
      </c>
      <c r="G1776">
        <v>9884</v>
      </c>
      <c r="H1776" t="s">
        <v>10</v>
      </c>
    </row>
    <row r="1777" spans="2:8" x14ac:dyDescent="0.25">
      <c r="B1777">
        <v>637</v>
      </c>
      <c r="C1777" t="s">
        <v>100</v>
      </c>
      <c r="D1777" s="1">
        <v>42047</v>
      </c>
      <c r="E1777" s="1">
        <v>110</v>
      </c>
      <c r="F1777" t="s">
        <v>29</v>
      </c>
      <c r="G1777">
        <v>-3785</v>
      </c>
      <c r="H1777" t="s">
        <v>9</v>
      </c>
    </row>
    <row r="1778" spans="2:8" x14ac:dyDescent="0.25">
      <c r="B1778">
        <v>637</v>
      </c>
      <c r="C1778" t="s">
        <v>100</v>
      </c>
      <c r="D1778" s="1">
        <v>42047</v>
      </c>
      <c r="E1778" s="1">
        <v>110</v>
      </c>
      <c r="F1778" t="s">
        <v>29</v>
      </c>
      <c r="G1778">
        <v>3785</v>
      </c>
      <c r="H1778" t="s">
        <v>10</v>
      </c>
    </row>
    <row r="1779" spans="2:8" x14ac:dyDescent="0.25">
      <c r="B1779">
        <v>638</v>
      </c>
      <c r="C1779" t="s">
        <v>101</v>
      </c>
      <c r="D1779" s="1">
        <v>42047</v>
      </c>
      <c r="E1779" s="1">
        <v>1</v>
      </c>
      <c r="F1779" t="s">
        <v>8</v>
      </c>
      <c r="G1779">
        <v>-20</v>
      </c>
      <c r="H1779" t="s">
        <v>9</v>
      </c>
    </row>
    <row r="1780" spans="2:8" x14ac:dyDescent="0.25">
      <c r="B1780">
        <v>638</v>
      </c>
      <c r="C1780" t="s">
        <v>101</v>
      </c>
      <c r="D1780" s="1">
        <v>42047</v>
      </c>
      <c r="E1780" s="1">
        <v>1</v>
      </c>
      <c r="F1780" t="s">
        <v>8</v>
      </c>
      <c r="G1780">
        <v>20</v>
      </c>
      <c r="H1780" t="s">
        <v>10</v>
      </c>
    </row>
    <row r="1781" spans="2:8" x14ac:dyDescent="0.25">
      <c r="B1781">
        <v>638</v>
      </c>
      <c r="C1781" t="s">
        <v>101</v>
      </c>
      <c r="D1781" s="1">
        <v>42047</v>
      </c>
      <c r="E1781" s="1">
        <v>4</v>
      </c>
      <c r="F1781" t="s">
        <v>12</v>
      </c>
      <c r="G1781">
        <v>-8411</v>
      </c>
      <c r="H1781" t="s">
        <v>9</v>
      </c>
    </row>
    <row r="1782" spans="2:8" x14ac:dyDescent="0.25">
      <c r="B1782">
        <v>638</v>
      </c>
      <c r="C1782" t="s">
        <v>101</v>
      </c>
      <c r="D1782" s="1">
        <v>42047</v>
      </c>
      <c r="E1782" s="1">
        <v>4</v>
      </c>
      <c r="F1782" t="s">
        <v>12</v>
      </c>
      <c r="G1782">
        <v>8411</v>
      </c>
      <c r="H1782" t="s">
        <v>10</v>
      </c>
    </row>
    <row r="1783" spans="2:8" x14ac:dyDescent="0.25">
      <c r="B1783">
        <v>638</v>
      </c>
      <c r="C1783" t="s">
        <v>101</v>
      </c>
      <c r="D1783" s="1">
        <v>42047</v>
      </c>
      <c r="E1783" s="1">
        <v>7</v>
      </c>
      <c r="F1783" t="s">
        <v>13</v>
      </c>
      <c r="G1783">
        <v>-6155</v>
      </c>
      <c r="H1783" t="s">
        <v>9</v>
      </c>
    </row>
    <row r="1784" spans="2:8" x14ac:dyDescent="0.25">
      <c r="B1784">
        <v>638</v>
      </c>
      <c r="C1784" t="s">
        <v>101</v>
      </c>
      <c r="D1784" s="1">
        <v>42047</v>
      </c>
      <c r="E1784" s="1">
        <v>7</v>
      </c>
      <c r="F1784" t="s">
        <v>13</v>
      </c>
      <c r="G1784">
        <v>6155</v>
      </c>
      <c r="H1784" t="s">
        <v>10</v>
      </c>
    </row>
    <row r="1785" spans="2:8" x14ac:dyDescent="0.25">
      <c r="B1785">
        <v>638</v>
      </c>
      <c r="C1785" t="s">
        <v>101</v>
      </c>
      <c r="D1785" s="1">
        <v>42047</v>
      </c>
      <c r="E1785" s="1">
        <v>17</v>
      </c>
      <c r="F1785" t="s">
        <v>15</v>
      </c>
      <c r="G1785">
        <v>-888</v>
      </c>
      <c r="H1785" t="s">
        <v>9</v>
      </c>
    </row>
    <row r="1786" spans="2:8" x14ac:dyDescent="0.25">
      <c r="B1786">
        <v>638</v>
      </c>
      <c r="C1786" t="s">
        <v>101</v>
      </c>
      <c r="D1786" s="1">
        <v>42047</v>
      </c>
      <c r="E1786" s="1">
        <v>17</v>
      </c>
      <c r="F1786" t="s">
        <v>15</v>
      </c>
      <c r="G1786">
        <v>888</v>
      </c>
      <c r="H1786" t="s">
        <v>10</v>
      </c>
    </row>
    <row r="1787" spans="2:8" x14ac:dyDescent="0.25">
      <c r="B1787">
        <v>638</v>
      </c>
      <c r="C1787" t="s">
        <v>101</v>
      </c>
      <c r="D1787" s="1">
        <v>42047</v>
      </c>
      <c r="E1787" s="1">
        <v>30</v>
      </c>
      <c r="F1787" t="s">
        <v>18</v>
      </c>
      <c r="G1787">
        <v>-3395</v>
      </c>
      <c r="H1787" t="s">
        <v>10</v>
      </c>
    </row>
    <row r="1788" spans="2:8" x14ac:dyDescent="0.25">
      <c r="B1788">
        <v>638</v>
      </c>
      <c r="C1788" t="s">
        <v>101</v>
      </c>
      <c r="D1788" s="1">
        <v>42047</v>
      </c>
      <c r="E1788" s="1">
        <v>30</v>
      </c>
      <c r="F1788" t="s">
        <v>18</v>
      </c>
      <c r="G1788">
        <v>3395</v>
      </c>
      <c r="H1788" t="s">
        <v>9</v>
      </c>
    </row>
    <row r="1789" spans="2:8" x14ac:dyDescent="0.25">
      <c r="B1789">
        <v>638</v>
      </c>
      <c r="C1789" t="s">
        <v>101</v>
      </c>
      <c r="D1789" s="1">
        <v>42047</v>
      </c>
      <c r="E1789" s="1">
        <v>46</v>
      </c>
      <c r="F1789" t="s">
        <v>19</v>
      </c>
      <c r="G1789">
        <v>-20</v>
      </c>
      <c r="H1789" t="s">
        <v>9</v>
      </c>
    </row>
    <row r="1790" spans="2:8" x14ac:dyDescent="0.25">
      <c r="B1790">
        <v>638</v>
      </c>
      <c r="C1790" t="s">
        <v>101</v>
      </c>
      <c r="D1790" s="1">
        <v>42047</v>
      </c>
      <c r="E1790" s="1">
        <v>46</v>
      </c>
      <c r="F1790" t="s">
        <v>19</v>
      </c>
      <c r="G1790">
        <v>20</v>
      </c>
      <c r="H1790" t="s">
        <v>10</v>
      </c>
    </row>
    <row r="1791" spans="2:8" x14ac:dyDescent="0.25">
      <c r="B1791">
        <v>638</v>
      </c>
      <c r="C1791" t="s">
        <v>101</v>
      </c>
      <c r="D1791" s="1">
        <v>42047</v>
      </c>
      <c r="E1791" s="1">
        <v>56</v>
      </c>
      <c r="F1791" t="s">
        <v>22</v>
      </c>
      <c r="G1791">
        <v>-8387</v>
      </c>
      <c r="H1791" t="s">
        <v>9</v>
      </c>
    </row>
    <row r="1792" spans="2:8" x14ac:dyDescent="0.25">
      <c r="B1792">
        <v>638</v>
      </c>
      <c r="C1792" t="s">
        <v>101</v>
      </c>
      <c r="D1792" s="1">
        <v>42047</v>
      </c>
      <c r="E1792" s="1">
        <v>56</v>
      </c>
      <c r="F1792" t="s">
        <v>22</v>
      </c>
      <c r="G1792">
        <v>8387</v>
      </c>
      <c r="H1792" t="s">
        <v>10</v>
      </c>
    </row>
    <row r="1793" spans="2:8" x14ac:dyDescent="0.25">
      <c r="B1793">
        <v>638</v>
      </c>
      <c r="C1793" t="s">
        <v>101</v>
      </c>
      <c r="D1793" s="1">
        <v>42047</v>
      </c>
      <c r="E1793" s="1">
        <v>81</v>
      </c>
      <c r="F1793" t="s">
        <v>25</v>
      </c>
      <c r="G1793">
        <v>-51</v>
      </c>
      <c r="H1793" t="s">
        <v>9</v>
      </c>
    </row>
    <row r="1794" spans="2:8" x14ac:dyDescent="0.25">
      <c r="B1794">
        <v>638</v>
      </c>
      <c r="C1794" t="s">
        <v>101</v>
      </c>
      <c r="D1794" s="1">
        <v>42047</v>
      </c>
      <c r="E1794" s="1">
        <v>81</v>
      </c>
      <c r="F1794" t="s">
        <v>25</v>
      </c>
      <c r="G1794">
        <v>51</v>
      </c>
      <c r="H1794" t="s">
        <v>10</v>
      </c>
    </row>
    <row r="1795" spans="2:8" x14ac:dyDescent="0.25">
      <c r="B1795">
        <v>638</v>
      </c>
      <c r="C1795" t="s">
        <v>101</v>
      </c>
      <c r="D1795" s="1">
        <v>42047</v>
      </c>
      <c r="E1795" s="1">
        <v>98</v>
      </c>
      <c r="F1795" t="s">
        <v>26</v>
      </c>
      <c r="G1795">
        <v>-40553</v>
      </c>
      <c r="H1795" t="s">
        <v>9</v>
      </c>
    </row>
    <row r="1796" spans="2:8" x14ac:dyDescent="0.25">
      <c r="B1796">
        <v>638</v>
      </c>
      <c r="C1796" t="s">
        <v>101</v>
      </c>
      <c r="D1796" s="1">
        <v>42047</v>
      </c>
      <c r="E1796" s="1">
        <v>98</v>
      </c>
      <c r="F1796" t="s">
        <v>26</v>
      </c>
      <c r="G1796">
        <v>40553</v>
      </c>
      <c r="H1796" t="s">
        <v>10</v>
      </c>
    </row>
    <row r="1797" spans="2:8" x14ac:dyDescent="0.25">
      <c r="B1797">
        <v>638</v>
      </c>
      <c r="C1797" t="s">
        <v>101</v>
      </c>
      <c r="D1797" s="1">
        <v>42047</v>
      </c>
      <c r="E1797" s="1">
        <v>100</v>
      </c>
      <c r="F1797" t="s">
        <v>50</v>
      </c>
      <c r="G1797">
        <v>-5</v>
      </c>
      <c r="H1797" t="s">
        <v>9</v>
      </c>
    </row>
    <row r="1798" spans="2:8" x14ac:dyDescent="0.25">
      <c r="B1798">
        <v>638</v>
      </c>
      <c r="C1798" t="s">
        <v>101</v>
      </c>
      <c r="D1798" s="1">
        <v>42047</v>
      </c>
      <c r="E1798" s="1">
        <v>100</v>
      </c>
      <c r="F1798" t="s">
        <v>50</v>
      </c>
      <c r="G1798">
        <v>5</v>
      </c>
      <c r="H1798" t="s">
        <v>10</v>
      </c>
    </row>
    <row r="1799" spans="2:8" x14ac:dyDescent="0.25">
      <c r="B1799">
        <v>638</v>
      </c>
      <c r="C1799" t="s">
        <v>101</v>
      </c>
      <c r="D1799" s="1">
        <v>42047</v>
      </c>
      <c r="E1799" s="1">
        <v>103</v>
      </c>
      <c r="F1799" t="s">
        <v>27</v>
      </c>
      <c r="G1799">
        <v>-3171</v>
      </c>
      <c r="H1799" t="s">
        <v>9</v>
      </c>
    </row>
    <row r="1800" spans="2:8" x14ac:dyDescent="0.25">
      <c r="B1800">
        <v>638</v>
      </c>
      <c r="C1800" t="s">
        <v>101</v>
      </c>
      <c r="D1800" s="1">
        <v>42047</v>
      </c>
      <c r="E1800" s="1">
        <v>103</v>
      </c>
      <c r="F1800" t="s">
        <v>27</v>
      </c>
      <c r="G1800">
        <v>3171</v>
      </c>
      <c r="H1800" t="s">
        <v>10</v>
      </c>
    </row>
    <row r="1801" spans="2:8" x14ac:dyDescent="0.25">
      <c r="B1801">
        <v>638</v>
      </c>
      <c r="C1801" t="s">
        <v>101</v>
      </c>
      <c r="D1801" s="1">
        <v>42047</v>
      </c>
      <c r="E1801" s="1">
        <v>108</v>
      </c>
      <c r="F1801" t="s">
        <v>28</v>
      </c>
      <c r="G1801">
        <v>-45483</v>
      </c>
      <c r="H1801" t="s">
        <v>9</v>
      </c>
    </row>
    <row r="1802" spans="2:8" x14ac:dyDescent="0.25">
      <c r="B1802">
        <v>638</v>
      </c>
      <c r="C1802" t="s">
        <v>101</v>
      </c>
      <c r="D1802" s="1">
        <v>42047</v>
      </c>
      <c r="E1802" s="1">
        <v>108</v>
      </c>
      <c r="F1802" t="s">
        <v>28</v>
      </c>
      <c r="G1802">
        <v>45483</v>
      </c>
      <c r="H1802" t="s">
        <v>10</v>
      </c>
    </row>
    <row r="1803" spans="2:8" x14ac:dyDescent="0.25">
      <c r="B1803">
        <v>638</v>
      </c>
      <c r="C1803" t="s">
        <v>101</v>
      </c>
      <c r="D1803" s="1">
        <v>42047</v>
      </c>
      <c r="E1803" s="1">
        <v>110</v>
      </c>
      <c r="F1803" t="s">
        <v>29</v>
      </c>
      <c r="G1803">
        <v>-251</v>
      </c>
      <c r="H1803" t="s">
        <v>9</v>
      </c>
    </row>
    <row r="1804" spans="2:8" x14ac:dyDescent="0.25">
      <c r="B1804">
        <v>638</v>
      </c>
      <c r="C1804" t="s">
        <v>101</v>
      </c>
      <c r="D1804" s="1">
        <v>42047</v>
      </c>
      <c r="E1804" s="1">
        <v>110</v>
      </c>
      <c r="F1804" t="s">
        <v>29</v>
      </c>
      <c r="G1804">
        <v>251</v>
      </c>
      <c r="H1804" t="s">
        <v>10</v>
      </c>
    </row>
    <row r="1805" spans="2:8" x14ac:dyDescent="0.25">
      <c r="B1805">
        <v>639</v>
      </c>
      <c r="C1805" t="s">
        <v>102</v>
      </c>
      <c r="D1805" s="1">
        <v>42047</v>
      </c>
      <c r="E1805" s="1">
        <v>4</v>
      </c>
      <c r="F1805" t="s">
        <v>12</v>
      </c>
      <c r="G1805">
        <v>-4465</v>
      </c>
      <c r="H1805" t="s">
        <v>9</v>
      </c>
    </row>
    <row r="1806" spans="2:8" x14ac:dyDescent="0.25">
      <c r="B1806">
        <v>639</v>
      </c>
      <c r="C1806" t="s">
        <v>102</v>
      </c>
      <c r="D1806" s="1">
        <v>42047</v>
      </c>
      <c r="E1806" s="1">
        <v>4</v>
      </c>
      <c r="F1806" t="s">
        <v>12</v>
      </c>
      <c r="G1806">
        <v>4465</v>
      </c>
      <c r="H1806" t="s">
        <v>10</v>
      </c>
    </row>
    <row r="1807" spans="2:8" x14ac:dyDescent="0.25">
      <c r="B1807">
        <v>639</v>
      </c>
      <c r="C1807" t="s">
        <v>102</v>
      </c>
      <c r="D1807" s="1">
        <v>42047</v>
      </c>
      <c r="E1807" s="1">
        <v>7</v>
      </c>
      <c r="F1807" t="s">
        <v>13</v>
      </c>
      <c r="G1807">
        <v>-308205</v>
      </c>
      <c r="H1807" t="s">
        <v>9</v>
      </c>
    </row>
    <row r="1808" spans="2:8" x14ac:dyDescent="0.25">
      <c r="B1808">
        <v>639</v>
      </c>
      <c r="C1808" t="s">
        <v>102</v>
      </c>
      <c r="D1808" s="1">
        <v>42047</v>
      </c>
      <c r="E1808" s="1">
        <v>7</v>
      </c>
      <c r="F1808" t="s">
        <v>13</v>
      </c>
      <c r="G1808">
        <v>308205</v>
      </c>
      <c r="H1808" t="s">
        <v>10</v>
      </c>
    </row>
    <row r="1809" spans="2:8" x14ac:dyDescent="0.25">
      <c r="B1809">
        <v>639</v>
      </c>
      <c r="C1809" t="s">
        <v>102</v>
      </c>
      <c r="D1809" s="1">
        <v>42047</v>
      </c>
      <c r="E1809" s="1">
        <v>17</v>
      </c>
      <c r="F1809" t="s">
        <v>15</v>
      </c>
      <c r="G1809">
        <v>-2349</v>
      </c>
      <c r="H1809" t="s">
        <v>9</v>
      </c>
    </row>
    <row r="1810" spans="2:8" x14ac:dyDescent="0.25">
      <c r="B1810">
        <v>639</v>
      </c>
      <c r="C1810" t="s">
        <v>102</v>
      </c>
      <c r="D1810" s="1">
        <v>42047</v>
      </c>
      <c r="E1810" s="1">
        <v>17</v>
      </c>
      <c r="F1810" t="s">
        <v>15</v>
      </c>
      <c r="G1810">
        <v>2349</v>
      </c>
      <c r="H1810" t="s">
        <v>10</v>
      </c>
    </row>
    <row r="1811" spans="2:8" x14ac:dyDescent="0.25">
      <c r="B1811">
        <v>639</v>
      </c>
      <c r="C1811" t="s">
        <v>102</v>
      </c>
      <c r="D1811" s="1">
        <v>42047</v>
      </c>
      <c r="E1811" s="1">
        <v>24</v>
      </c>
      <c r="F1811" t="s">
        <v>16</v>
      </c>
      <c r="G1811">
        <v>-9616</v>
      </c>
      <c r="H1811" t="s">
        <v>9</v>
      </c>
    </row>
    <row r="1812" spans="2:8" x14ac:dyDescent="0.25">
      <c r="B1812">
        <v>639</v>
      </c>
      <c r="C1812" t="s">
        <v>102</v>
      </c>
      <c r="D1812" s="1">
        <v>42047</v>
      </c>
      <c r="E1812" s="1">
        <v>24</v>
      </c>
      <c r="F1812" t="s">
        <v>16</v>
      </c>
      <c r="G1812">
        <v>9616</v>
      </c>
      <c r="H1812" t="s">
        <v>10</v>
      </c>
    </row>
    <row r="1813" spans="2:8" x14ac:dyDescent="0.25">
      <c r="B1813">
        <v>639</v>
      </c>
      <c r="C1813" t="s">
        <v>102</v>
      </c>
      <c r="D1813" s="1">
        <v>42047</v>
      </c>
      <c r="E1813" s="1">
        <v>28</v>
      </c>
      <c r="F1813" t="s">
        <v>17</v>
      </c>
      <c r="G1813">
        <v>-10485</v>
      </c>
      <c r="H1813" t="s">
        <v>9</v>
      </c>
    </row>
    <row r="1814" spans="2:8" x14ac:dyDescent="0.25">
      <c r="B1814">
        <v>639</v>
      </c>
      <c r="C1814" t="s">
        <v>102</v>
      </c>
      <c r="D1814" s="1">
        <v>42047</v>
      </c>
      <c r="E1814" s="1">
        <v>28</v>
      </c>
      <c r="F1814" t="s">
        <v>17</v>
      </c>
      <c r="G1814">
        <v>10485</v>
      </c>
      <c r="H1814" t="s">
        <v>10</v>
      </c>
    </row>
    <row r="1815" spans="2:8" x14ac:dyDescent="0.25">
      <c r="B1815">
        <v>639</v>
      </c>
      <c r="C1815" t="s">
        <v>102</v>
      </c>
      <c r="D1815" s="1">
        <v>42047</v>
      </c>
      <c r="E1815" s="1">
        <v>30</v>
      </c>
      <c r="F1815" t="s">
        <v>18</v>
      </c>
      <c r="G1815">
        <v>-145438</v>
      </c>
      <c r="H1815" t="s">
        <v>10</v>
      </c>
    </row>
    <row r="1816" spans="2:8" x14ac:dyDescent="0.25">
      <c r="B1816">
        <v>639</v>
      </c>
      <c r="C1816" t="s">
        <v>102</v>
      </c>
      <c r="D1816" s="1">
        <v>42047</v>
      </c>
      <c r="E1816" s="1">
        <v>30</v>
      </c>
      <c r="F1816" t="s">
        <v>18</v>
      </c>
      <c r="G1816">
        <v>145438</v>
      </c>
      <c r="H1816" t="s">
        <v>9</v>
      </c>
    </row>
    <row r="1817" spans="2:8" x14ac:dyDescent="0.25">
      <c r="B1817">
        <v>639</v>
      </c>
      <c r="C1817" t="s">
        <v>102</v>
      </c>
      <c r="D1817" s="1">
        <v>42047</v>
      </c>
      <c r="E1817" s="1">
        <v>46</v>
      </c>
      <c r="F1817" t="s">
        <v>19</v>
      </c>
      <c r="G1817">
        <v>-4721</v>
      </c>
      <c r="H1817" t="s">
        <v>9</v>
      </c>
    </row>
    <row r="1818" spans="2:8" x14ac:dyDescent="0.25">
      <c r="B1818">
        <v>639</v>
      </c>
      <c r="C1818" t="s">
        <v>102</v>
      </c>
      <c r="D1818" s="1">
        <v>42047</v>
      </c>
      <c r="E1818" s="1">
        <v>46</v>
      </c>
      <c r="F1818" t="s">
        <v>19</v>
      </c>
      <c r="G1818">
        <v>4721</v>
      </c>
      <c r="H1818" t="s">
        <v>10</v>
      </c>
    </row>
    <row r="1819" spans="2:8" x14ac:dyDescent="0.25">
      <c r="B1819">
        <v>639</v>
      </c>
      <c r="C1819" t="s">
        <v>102</v>
      </c>
      <c r="D1819" s="1">
        <v>42047</v>
      </c>
      <c r="E1819" s="1">
        <v>52</v>
      </c>
      <c r="F1819" t="s">
        <v>21</v>
      </c>
      <c r="G1819">
        <v>-5620</v>
      </c>
      <c r="H1819" t="s">
        <v>9</v>
      </c>
    </row>
    <row r="1820" spans="2:8" x14ac:dyDescent="0.25">
      <c r="B1820">
        <v>639</v>
      </c>
      <c r="C1820" t="s">
        <v>102</v>
      </c>
      <c r="D1820" s="1">
        <v>42047</v>
      </c>
      <c r="E1820" s="1">
        <v>52</v>
      </c>
      <c r="F1820" t="s">
        <v>21</v>
      </c>
      <c r="G1820">
        <v>5620</v>
      </c>
      <c r="H1820" t="s">
        <v>10</v>
      </c>
    </row>
    <row r="1821" spans="2:8" x14ac:dyDescent="0.25">
      <c r="B1821">
        <v>639</v>
      </c>
      <c r="C1821" t="s">
        <v>102</v>
      </c>
      <c r="D1821" s="1">
        <v>42047</v>
      </c>
      <c r="E1821" s="1">
        <v>56</v>
      </c>
      <c r="F1821" t="s">
        <v>22</v>
      </c>
      <c r="G1821">
        <v>-26014</v>
      </c>
      <c r="H1821" t="s">
        <v>9</v>
      </c>
    </row>
    <row r="1822" spans="2:8" x14ac:dyDescent="0.25">
      <c r="B1822">
        <v>639</v>
      </c>
      <c r="C1822" t="s">
        <v>102</v>
      </c>
      <c r="D1822" s="1">
        <v>42047</v>
      </c>
      <c r="E1822" s="1">
        <v>56</v>
      </c>
      <c r="F1822" t="s">
        <v>22</v>
      </c>
      <c r="G1822">
        <v>26014</v>
      </c>
      <c r="H1822" t="s">
        <v>10</v>
      </c>
    </row>
    <row r="1823" spans="2:8" x14ac:dyDescent="0.25">
      <c r="B1823">
        <v>639</v>
      </c>
      <c r="C1823" t="s">
        <v>102</v>
      </c>
      <c r="D1823" s="1">
        <v>42047</v>
      </c>
      <c r="E1823" s="1">
        <v>58</v>
      </c>
      <c r="F1823" t="s">
        <v>23</v>
      </c>
      <c r="G1823">
        <v>-307202</v>
      </c>
      <c r="H1823" t="s">
        <v>9</v>
      </c>
    </row>
    <row r="1824" spans="2:8" x14ac:dyDescent="0.25">
      <c r="B1824">
        <v>639</v>
      </c>
      <c r="C1824" t="s">
        <v>102</v>
      </c>
      <c r="D1824" s="1">
        <v>42047</v>
      </c>
      <c r="E1824" s="1">
        <v>58</v>
      </c>
      <c r="F1824" t="s">
        <v>23</v>
      </c>
      <c r="G1824">
        <v>307202</v>
      </c>
      <c r="H1824" t="s">
        <v>10</v>
      </c>
    </row>
    <row r="1825" spans="2:8" x14ac:dyDescent="0.25">
      <c r="B1825">
        <v>639</v>
      </c>
      <c r="C1825" t="s">
        <v>102</v>
      </c>
      <c r="D1825" s="1">
        <v>42047</v>
      </c>
      <c r="E1825" s="1">
        <v>60</v>
      </c>
      <c r="F1825" t="s">
        <v>24</v>
      </c>
      <c r="G1825">
        <v>-2367</v>
      </c>
      <c r="H1825" t="s">
        <v>9</v>
      </c>
    </row>
    <row r="1826" spans="2:8" x14ac:dyDescent="0.25">
      <c r="B1826">
        <v>639</v>
      </c>
      <c r="C1826" t="s">
        <v>102</v>
      </c>
      <c r="D1826" s="1">
        <v>42047</v>
      </c>
      <c r="E1826" s="1">
        <v>60</v>
      </c>
      <c r="F1826" t="s">
        <v>24</v>
      </c>
      <c r="G1826">
        <v>2367</v>
      </c>
      <c r="H1826" t="s">
        <v>10</v>
      </c>
    </row>
    <row r="1827" spans="2:8" x14ac:dyDescent="0.25">
      <c r="B1827">
        <v>639</v>
      </c>
      <c r="C1827" t="s">
        <v>102</v>
      </c>
      <c r="D1827" s="1">
        <v>42047</v>
      </c>
      <c r="E1827" s="1">
        <v>98</v>
      </c>
      <c r="F1827" t="s">
        <v>26</v>
      </c>
      <c r="G1827">
        <v>-19060</v>
      </c>
      <c r="H1827" t="s">
        <v>9</v>
      </c>
    </row>
    <row r="1828" spans="2:8" x14ac:dyDescent="0.25">
      <c r="B1828">
        <v>639</v>
      </c>
      <c r="C1828" t="s">
        <v>102</v>
      </c>
      <c r="D1828" s="1">
        <v>42047</v>
      </c>
      <c r="E1828" s="1">
        <v>98</v>
      </c>
      <c r="F1828" t="s">
        <v>26</v>
      </c>
      <c r="G1828">
        <v>19060</v>
      </c>
      <c r="H1828" t="s">
        <v>10</v>
      </c>
    </row>
    <row r="1829" spans="2:8" x14ac:dyDescent="0.25">
      <c r="B1829">
        <v>639</v>
      </c>
      <c r="C1829" t="s">
        <v>102</v>
      </c>
      <c r="D1829" s="1">
        <v>42047</v>
      </c>
      <c r="E1829" s="1">
        <v>103</v>
      </c>
      <c r="F1829" t="s">
        <v>27</v>
      </c>
      <c r="G1829">
        <v>-13761</v>
      </c>
      <c r="H1829" t="s">
        <v>9</v>
      </c>
    </row>
    <row r="1830" spans="2:8" x14ac:dyDescent="0.25">
      <c r="B1830">
        <v>639</v>
      </c>
      <c r="C1830" t="s">
        <v>102</v>
      </c>
      <c r="D1830" s="1">
        <v>42047</v>
      </c>
      <c r="E1830" s="1">
        <v>103</v>
      </c>
      <c r="F1830" t="s">
        <v>27</v>
      </c>
      <c r="G1830">
        <v>13761</v>
      </c>
      <c r="H1830" t="s">
        <v>10</v>
      </c>
    </row>
    <row r="1831" spans="2:8" x14ac:dyDescent="0.25">
      <c r="B1831">
        <v>639</v>
      </c>
      <c r="C1831" t="s">
        <v>102</v>
      </c>
      <c r="D1831" s="1">
        <v>42047</v>
      </c>
      <c r="E1831" s="1">
        <v>108</v>
      </c>
      <c r="F1831" t="s">
        <v>28</v>
      </c>
      <c r="G1831">
        <v>-9193</v>
      </c>
      <c r="H1831" t="s">
        <v>9</v>
      </c>
    </row>
    <row r="1832" spans="2:8" x14ac:dyDescent="0.25">
      <c r="B1832">
        <v>639</v>
      </c>
      <c r="C1832" t="s">
        <v>102</v>
      </c>
      <c r="D1832" s="1">
        <v>42047</v>
      </c>
      <c r="E1832" s="1">
        <v>108</v>
      </c>
      <c r="F1832" t="s">
        <v>28</v>
      </c>
      <c r="G1832">
        <v>9193</v>
      </c>
      <c r="H1832" t="s">
        <v>10</v>
      </c>
    </row>
    <row r="1833" spans="2:8" x14ac:dyDescent="0.25">
      <c r="B1833">
        <v>639</v>
      </c>
      <c r="C1833" t="s">
        <v>102</v>
      </c>
      <c r="D1833" s="1">
        <v>42047</v>
      </c>
      <c r="E1833" s="1">
        <v>110</v>
      </c>
      <c r="F1833" t="s">
        <v>29</v>
      </c>
      <c r="G1833">
        <v>-1652</v>
      </c>
      <c r="H1833" t="s">
        <v>9</v>
      </c>
    </row>
    <row r="1834" spans="2:8" x14ac:dyDescent="0.25">
      <c r="B1834">
        <v>639</v>
      </c>
      <c r="C1834" t="s">
        <v>102</v>
      </c>
      <c r="D1834" s="1">
        <v>42047</v>
      </c>
      <c r="E1834" s="1">
        <v>110</v>
      </c>
      <c r="F1834" t="s">
        <v>29</v>
      </c>
      <c r="G1834">
        <v>1652</v>
      </c>
      <c r="H1834" t="s">
        <v>10</v>
      </c>
    </row>
    <row r="1835" spans="2:8" x14ac:dyDescent="0.25">
      <c r="B1835">
        <v>641</v>
      </c>
      <c r="C1835" t="s">
        <v>103</v>
      </c>
      <c r="D1835" s="1">
        <v>42047</v>
      </c>
      <c r="E1835" s="1">
        <v>7</v>
      </c>
      <c r="F1835" t="s">
        <v>13</v>
      </c>
      <c r="G1835">
        <v>-88149</v>
      </c>
      <c r="H1835" t="s">
        <v>9</v>
      </c>
    </row>
    <row r="1836" spans="2:8" x14ac:dyDescent="0.25">
      <c r="B1836">
        <v>641</v>
      </c>
      <c r="C1836" t="s">
        <v>103</v>
      </c>
      <c r="D1836" s="1">
        <v>42047</v>
      </c>
      <c r="E1836" s="1">
        <v>7</v>
      </c>
      <c r="F1836" t="s">
        <v>13</v>
      </c>
      <c r="G1836">
        <v>88149</v>
      </c>
      <c r="H1836" t="s">
        <v>10</v>
      </c>
    </row>
    <row r="1837" spans="2:8" x14ac:dyDescent="0.25">
      <c r="B1837">
        <v>641</v>
      </c>
      <c r="C1837" t="s">
        <v>103</v>
      </c>
      <c r="D1837" s="1">
        <v>42047</v>
      </c>
      <c r="E1837" s="1">
        <v>24</v>
      </c>
      <c r="F1837" t="s">
        <v>16</v>
      </c>
      <c r="G1837">
        <v>-4025</v>
      </c>
      <c r="H1837" t="s">
        <v>9</v>
      </c>
    </row>
    <row r="1838" spans="2:8" x14ac:dyDescent="0.25">
      <c r="B1838">
        <v>641</v>
      </c>
      <c r="C1838" t="s">
        <v>103</v>
      </c>
      <c r="D1838" s="1">
        <v>42047</v>
      </c>
      <c r="E1838" s="1">
        <v>24</v>
      </c>
      <c r="F1838" t="s">
        <v>16</v>
      </c>
      <c r="G1838">
        <v>4025</v>
      </c>
      <c r="H1838" t="s">
        <v>10</v>
      </c>
    </row>
    <row r="1839" spans="2:8" x14ac:dyDescent="0.25">
      <c r="B1839">
        <v>641</v>
      </c>
      <c r="C1839" t="s">
        <v>103</v>
      </c>
      <c r="D1839" s="1">
        <v>42047</v>
      </c>
      <c r="E1839" s="1">
        <v>28</v>
      </c>
      <c r="F1839" t="s">
        <v>17</v>
      </c>
      <c r="G1839">
        <v>-3758</v>
      </c>
      <c r="H1839" t="s">
        <v>9</v>
      </c>
    </row>
    <row r="1840" spans="2:8" x14ac:dyDescent="0.25">
      <c r="B1840">
        <v>641</v>
      </c>
      <c r="C1840" t="s">
        <v>103</v>
      </c>
      <c r="D1840" s="1">
        <v>42047</v>
      </c>
      <c r="E1840" s="1">
        <v>28</v>
      </c>
      <c r="F1840" t="s">
        <v>17</v>
      </c>
      <c r="G1840">
        <v>3758</v>
      </c>
      <c r="H1840" t="s">
        <v>10</v>
      </c>
    </row>
    <row r="1841" spans="2:8" x14ac:dyDescent="0.25">
      <c r="B1841">
        <v>641</v>
      </c>
      <c r="C1841" t="s">
        <v>103</v>
      </c>
      <c r="D1841" s="1">
        <v>42047</v>
      </c>
      <c r="E1841" s="1">
        <v>30</v>
      </c>
      <c r="F1841" t="s">
        <v>18</v>
      </c>
      <c r="G1841">
        <v>-35375</v>
      </c>
      <c r="H1841" t="s">
        <v>10</v>
      </c>
    </row>
    <row r="1842" spans="2:8" x14ac:dyDescent="0.25">
      <c r="B1842">
        <v>641</v>
      </c>
      <c r="C1842" t="s">
        <v>103</v>
      </c>
      <c r="D1842" s="1">
        <v>42047</v>
      </c>
      <c r="E1842" s="1">
        <v>30</v>
      </c>
      <c r="F1842" t="s">
        <v>18</v>
      </c>
      <c r="G1842">
        <v>35375</v>
      </c>
      <c r="H1842" t="s">
        <v>9</v>
      </c>
    </row>
    <row r="1843" spans="2:8" x14ac:dyDescent="0.25">
      <c r="B1843">
        <v>641</v>
      </c>
      <c r="C1843" t="s">
        <v>103</v>
      </c>
      <c r="D1843" s="1">
        <v>42047</v>
      </c>
      <c r="E1843" s="1">
        <v>46</v>
      </c>
      <c r="F1843" t="s">
        <v>19</v>
      </c>
      <c r="G1843">
        <v>-1994</v>
      </c>
      <c r="H1843" t="s">
        <v>9</v>
      </c>
    </row>
    <row r="1844" spans="2:8" x14ac:dyDescent="0.25">
      <c r="B1844">
        <v>641</v>
      </c>
      <c r="C1844" t="s">
        <v>103</v>
      </c>
      <c r="D1844" s="1">
        <v>42047</v>
      </c>
      <c r="E1844" s="1">
        <v>46</v>
      </c>
      <c r="F1844" t="s">
        <v>19</v>
      </c>
      <c r="G1844">
        <v>1994</v>
      </c>
      <c r="H1844" t="s">
        <v>10</v>
      </c>
    </row>
    <row r="1845" spans="2:8" x14ac:dyDescent="0.25">
      <c r="B1845">
        <v>641</v>
      </c>
      <c r="C1845" t="s">
        <v>103</v>
      </c>
      <c r="D1845" s="1">
        <v>42047</v>
      </c>
      <c r="E1845" s="1">
        <v>52</v>
      </c>
      <c r="F1845" t="s">
        <v>21</v>
      </c>
      <c r="G1845">
        <v>-13400</v>
      </c>
      <c r="H1845" t="s">
        <v>9</v>
      </c>
    </row>
    <row r="1846" spans="2:8" x14ac:dyDescent="0.25">
      <c r="B1846">
        <v>641</v>
      </c>
      <c r="C1846" t="s">
        <v>103</v>
      </c>
      <c r="D1846" s="1">
        <v>42047</v>
      </c>
      <c r="E1846" s="1">
        <v>52</v>
      </c>
      <c r="F1846" t="s">
        <v>21</v>
      </c>
      <c r="G1846">
        <v>13400</v>
      </c>
      <c r="H1846" t="s">
        <v>10</v>
      </c>
    </row>
    <row r="1847" spans="2:8" x14ac:dyDescent="0.25">
      <c r="B1847">
        <v>641</v>
      </c>
      <c r="C1847" t="s">
        <v>103</v>
      </c>
      <c r="D1847" s="1">
        <v>42047</v>
      </c>
      <c r="E1847" s="1">
        <v>56</v>
      </c>
      <c r="F1847" t="s">
        <v>22</v>
      </c>
      <c r="G1847">
        <v>-3677</v>
      </c>
      <c r="H1847" t="s">
        <v>9</v>
      </c>
    </row>
    <row r="1848" spans="2:8" x14ac:dyDescent="0.25">
      <c r="B1848">
        <v>641</v>
      </c>
      <c r="C1848" t="s">
        <v>103</v>
      </c>
      <c r="D1848" s="1">
        <v>42047</v>
      </c>
      <c r="E1848" s="1">
        <v>56</v>
      </c>
      <c r="F1848" t="s">
        <v>22</v>
      </c>
      <c r="G1848">
        <v>3677</v>
      </c>
      <c r="H1848" t="s">
        <v>10</v>
      </c>
    </row>
    <row r="1849" spans="2:8" x14ac:dyDescent="0.25">
      <c r="B1849">
        <v>641</v>
      </c>
      <c r="C1849" t="s">
        <v>103</v>
      </c>
      <c r="D1849" s="1">
        <v>42047</v>
      </c>
      <c r="E1849" s="1">
        <v>58</v>
      </c>
      <c r="F1849" t="s">
        <v>23</v>
      </c>
      <c r="G1849">
        <v>-167143</v>
      </c>
      <c r="H1849" t="s">
        <v>9</v>
      </c>
    </row>
    <row r="1850" spans="2:8" x14ac:dyDescent="0.25">
      <c r="B1850">
        <v>641</v>
      </c>
      <c r="C1850" t="s">
        <v>103</v>
      </c>
      <c r="D1850" s="1">
        <v>42047</v>
      </c>
      <c r="E1850" s="1">
        <v>58</v>
      </c>
      <c r="F1850" t="s">
        <v>23</v>
      </c>
      <c r="G1850">
        <v>167143</v>
      </c>
      <c r="H1850" t="s">
        <v>10</v>
      </c>
    </row>
    <row r="1851" spans="2:8" x14ac:dyDescent="0.25">
      <c r="B1851">
        <v>641</v>
      </c>
      <c r="C1851" t="s">
        <v>103</v>
      </c>
      <c r="D1851" s="1">
        <v>42047</v>
      </c>
      <c r="E1851" s="1">
        <v>60</v>
      </c>
      <c r="F1851" t="s">
        <v>24</v>
      </c>
      <c r="G1851">
        <v>-2133</v>
      </c>
      <c r="H1851" t="s">
        <v>9</v>
      </c>
    </row>
    <row r="1852" spans="2:8" x14ac:dyDescent="0.25">
      <c r="B1852">
        <v>641</v>
      </c>
      <c r="C1852" t="s">
        <v>103</v>
      </c>
      <c r="D1852" s="1">
        <v>42047</v>
      </c>
      <c r="E1852" s="1">
        <v>60</v>
      </c>
      <c r="F1852" t="s">
        <v>24</v>
      </c>
      <c r="G1852">
        <v>2133</v>
      </c>
      <c r="H1852" t="s">
        <v>10</v>
      </c>
    </row>
    <row r="1853" spans="2:8" x14ac:dyDescent="0.25">
      <c r="B1853">
        <v>641</v>
      </c>
      <c r="C1853" t="s">
        <v>103</v>
      </c>
      <c r="D1853" s="1">
        <v>42047</v>
      </c>
      <c r="E1853" s="1">
        <v>103</v>
      </c>
      <c r="F1853" t="s">
        <v>27</v>
      </c>
      <c r="G1853">
        <v>-623</v>
      </c>
      <c r="H1853" t="s">
        <v>9</v>
      </c>
    </row>
    <row r="1854" spans="2:8" x14ac:dyDescent="0.25">
      <c r="B1854">
        <v>641</v>
      </c>
      <c r="C1854" t="s">
        <v>103</v>
      </c>
      <c r="D1854" s="1">
        <v>42047</v>
      </c>
      <c r="E1854" s="1">
        <v>103</v>
      </c>
      <c r="F1854" t="s">
        <v>27</v>
      </c>
      <c r="G1854">
        <v>623</v>
      </c>
      <c r="H1854" t="s">
        <v>10</v>
      </c>
    </row>
    <row r="1855" spans="2:8" x14ac:dyDescent="0.25">
      <c r="B1855">
        <v>641</v>
      </c>
      <c r="C1855" t="s">
        <v>103</v>
      </c>
      <c r="D1855" s="1">
        <v>42047</v>
      </c>
      <c r="E1855" s="1">
        <v>110</v>
      </c>
      <c r="F1855" t="s">
        <v>29</v>
      </c>
      <c r="G1855">
        <v>-677</v>
      </c>
      <c r="H1855" t="s">
        <v>9</v>
      </c>
    </row>
    <row r="1856" spans="2:8" x14ac:dyDescent="0.25">
      <c r="B1856">
        <v>641</v>
      </c>
      <c r="C1856" t="s">
        <v>103</v>
      </c>
      <c r="D1856" s="1">
        <v>42047</v>
      </c>
      <c r="E1856" s="1">
        <v>110</v>
      </c>
      <c r="F1856" t="s">
        <v>29</v>
      </c>
      <c r="G1856">
        <v>677</v>
      </c>
      <c r="H1856" t="s">
        <v>10</v>
      </c>
    </row>
    <row r="1857" spans="2:8" x14ac:dyDescent="0.25">
      <c r="B1857">
        <v>649</v>
      </c>
      <c r="C1857" t="s">
        <v>104</v>
      </c>
      <c r="D1857" s="1">
        <v>42047</v>
      </c>
      <c r="E1857" s="1">
        <v>1</v>
      </c>
      <c r="F1857" t="s">
        <v>8</v>
      </c>
      <c r="G1857">
        <v>-3209</v>
      </c>
      <c r="H1857" t="s">
        <v>9</v>
      </c>
    </row>
    <row r="1858" spans="2:8" x14ac:dyDescent="0.25">
      <c r="B1858">
        <v>649</v>
      </c>
      <c r="C1858" t="s">
        <v>104</v>
      </c>
      <c r="D1858" s="1">
        <v>42047</v>
      </c>
      <c r="E1858" s="1">
        <v>1</v>
      </c>
      <c r="F1858" t="s">
        <v>8</v>
      </c>
      <c r="G1858">
        <v>3209</v>
      </c>
      <c r="H1858" t="s">
        <v>10</v>
      </c>
    </row>
    <row r="1859" spans="2:8" x14ac:dyDescent="0.25">
      <c r="B1859">
        <v>649</v>
      </c>
      <c r="C1859" t="s">
        <v>104</v>
      </c>
      <c r="D1859" s="1">
        <v>42047</v>
      </c>
      <c r="E1859" s="1">
        <v>4</v>
      </c>
      <c r="F1859" t="s">
        <v>12</v>
      </c>
      <c r="G1859">
        <v>-6256</v>
      </c>
      <c r="H1859" t="s">
        <v>9</v>
      </c>
    </row>
    <row r="1860" spans="2:8" x14ac:dyDescent="0.25">
      <c r="B1860">
        <v>649</v>
      </c>
      <c r="C1860" t="s">
        <v>104</v>
      </c>
      <c r="D1860" s="1">
        <v>42047</v>
      </c>
      <c r="E1860" s="1">
        <v>4</v>
      </c>
      <c r="F1860" t="s">
        <v>12</v>
      </c>
      <c r="G1860">
        <v>6256</v>
      </c>
      <c r="H1860" t="s">
        <v>10</v>
      </c>
    </row>
    <row r="1861" spans="2:8" x14ac:dyDescent="0.25">
      <c r="B1861">
        <v>649</v>
      </c>
      <c r="C1861" t="s">
        <v>104</v>
      </c>
      <c r="D1861" s="1">
        <v>42047</v>
      </c>
      <c r="E1861" s="1">
        <v>7</v>
      </c>
      <c r="F1861" t="s">
        <v>13</v>
      </c>
      <c r="G1861">
        <v>-185401</v>
      </c>
      <c r="H1861" t="s">
        <v>9</v>
      </c>
    </row>
    <row r="1862" spans="2:8" x14ac:dyDescent="0.25">
      <c r="B1862">
        <v>649</v>
      </c>
      <c r="C1862" t="s">
        <v>104</v>
      </c>
      <c r="D1862" s="1">
        <v>42047</v>
      </c>
      <c r="E1862" s="1">
        <v>7</v>
      </c>
      <c r="F1862" t="s">
        <v>13</v>
      </c>
      <c r="G1862">
        <v>185401</v>
      </c>
      <c r="H1862" t="s">
        <v>10</v>
      </c>
    </row>
    <row r="1863" spans="2:8" x14ac:dyDescent="0.25">
      <c r="B1863">
        <v>649</v>
      </c>
      <c r="C1863" t="s">
        <v>104</v>
      </c>
      <c r="D1863" s="1">
        <v>42047</v>
      </c>
      <c r="E1863" s="1">
        <v>30</v>
      </c>
      <c r="F1863" t="s">
        <v>18</v>
      </c>
      <c r="G1863">
        <v>-90832</v>
      </c>
      <c r="H1863" t="s">
        <v>10</v>
      </c>
    </row>
    <row r="1864" spans="2:8" x14ac:dyDescent="0.25">
      <c r="B1864">
        <v>649</v>
      </c>
      <c r="C1864" t="s">
        <v>104</v>
      </c>
      <c r="D1864" s="1">
        <v>42047</v>
      </c>
      <c r="E1864" s="1">
        <v>30</v>
      </c>
      <c r="F1864" t="s">
        <v>18</v>
      </c>
      <c r="G1864">
        <v>90832</v>
      </c>
      <c r="H1864" t="s">
        <v>9</v>
      </c>
    </row>
    <row r="1865" spans="2:8" x14ac:dyDescent="0.25">
      <c r="B1865">
        <v>649</v>
      </c>
      <c r="C1865" t="s">
        <v>104</v>
      </c>
      <c r="D1865" s="1">
        <v>42047</v>
      </c>
      <c r="E1865" s="1">
        <v>46</v>
      </c>
      <c r="F1865" t="s">
        <v>19</v>
      </c>
      <c r="G1865">
        <v>-328</v>
      </c>
      <c r="H1865" t="s">
        <v>9</v>
      </c>
    </row>
    <row r="1866" spans="2:8" x14ac:dyDescent="0.25">
      <c r="B1866">
        <v>649</v>
      </c>
      <c r="C1866" t="s">
        <v>104</v>
      </c>
      <c r="D1866" s="1">
        <v>42047</v>
      </c>
      <c r="E1866" s="1">
        <v>46</v>
      </c>
      <c r="F1866" t="s">
        <v>19</v>
      </c>
      <c r="G1866">
        <v>328</v>
      </c>
      <c r="H1866" t="s">
        <v>10</v>
      </c>
    </row>
    <row r="1867" spans="2:8" x14ac:dyDescent="0.25">
      <c r="B1867">
        <v>649</v>
      </c>
      <c r="C1867" t="s">
        <v>104</v>
      </c>
      <c r="D1867" s="1">
        <v>42047</v>
      </c>
      <c r="E1867" s="1">
        <v>56</v>
      </c>
      <c r="F1867" t="s">
        <v>22</v>
      </c>
      <c r="G1867">
        <v>-24536</v>
      </c>
      <c r="H1867" t="s">
        <v>9</v>
      </c>
    </row>
    <row r="1868" spans="2:8" x14ac:dyDescent="0.25">
      <c r="B1868">
        <v>649</v>
      </c>
      <c r="C1868" t="s">
        <v>104</v>
      </c>
      <c r="D1868" s="1">
        <v>42047</v>
      </c>
      <c r="E1868" s="1">
        <v>56</v>
      </c>
      <c r="F1868" t="s">
        <v>22</v>
      </c>
      <c r="G1868">
        <v>24536</v>
      </c>
      <c r="H1868" t="s">
        <v>10</v>
      </c>
    </row>
    <row r="1869" spans="2:8" x14ac:dyDescent="0.25">
      <c r="B1869">
        <v>649</v>
      </c>
      <c r="C1869" t="s">
        <v>104</v>
      </c>
      <c r="D1869" s="1">
        <v>42047</v>
      </c>
      <c r="E1869" s="1">
        <v>103</v>
      </c>
      <c r="F1869" t="s">
        <v>27</v>
      </c>
      <c r="G1869">
        <v>-78489</v>
      </c>
      <c r="H1869" t="s">
        <v>9</v>
      </c>
    </row>
    <row r="1870" spans="2:8" x14ac:dyDescent="0.25">
      <c r="B1870">
        <v>649</v>
      </c>
      <c r="C1870" t="s">
        <v>104</v>
      </c>
      <c r="D1870" s="1">
        <v>42047</v>
      </c>
      <c r="E1870" s="1">
        <v>103</v>
      </c>
      <c r="F1870" t="s">
        <v>27</v>
      </c>
      <c r="G1870">
        <v>78489</v>
      </c>
      <c r="H1870" t="s">
        <v>10</v>
      </c>
    </row>
    <row r="1871" spans="2:8" x14ac:dyDescent="0.25">
      <c r="B1871">
        <v>649</v>
      </c>
      <c r="C1871" t="s">
        <v>104</v>
      </c>
      <c r="D1871" s="1">
        <v>42047</v>
      </c>
      <c r="E1871" s="1">
        <v>108</v>
      </c>
      <c r="F1871" t="s">
        <v>28</v>
      </c>
      <c r="G1871">
        <v>-23111</v>
      </c>
      <c r="H1871" t="s">
        <v>9</v>
      </c>
    </row>
    <row r="1872" spans="2:8" x14ac:dyDescent="0.25">
      <c r="B1872">
        <v>649</v>
      </c>
      <c r="C1872" t="s">
        <v>104</v>
      </c>
      <c r="D1872" s="1">
        <v>42047</v>
      </c>
      <c r="E1872" s="1">
        <v>108</v>
      </c>
      <c r="F1872" t="s">
        <v>28</v>
      </c>
      <c r="G1872">
        <v>23111</v>
      </c>
      <c r="H1872" t="s">
        <v>10</v>
      </c>
    </row>
    <row r="1873" spans="2:8" x14ac:dyDescent="0.25">
      <c r="B1873">
        <v>649</v>
      </c>
      <c r="C1873" t="s">
        <v>104</v>
      </c>
      <c r="D1873" s="1">
        <v>42047</v>
      </c>
      <c r="E1873" s="1">
        <v>110</v>
      </c>
      <c r="F1873" t="s">
        <v>29</v>
      </c>
      <c r="G1873">
        <v>-791</v>
      </c>
      <c r="H1873" t="s">
        <v>9</v>
      </c>
    </row>
    <row r="1874" spans="2:8" x14ac:dyDescent="0.25">
      <c r="B1874">
        <v>649</v>
      </c>
      <c r="C1874" t="s">
        <v>104</v>
      </c>
      <c r="D1874" s="1">
        <v>42047</v>
      </c>
      <c r="E1874" s="1">
        <v>110</v>
      </c>
      <c r="F1874" t="s">
        <v>29</v>
      </c>
      <c r="G1874">
        <v>791</v>
      </c>
      <c r="H1874" t="s">
        <v>10</v>
      </c>
    </row>
    <row r="1875" spans="2:8" x14ac:dyDescent="0.25">
      <c r="B1875">
        <v>650</v>
      </c>
      <c r="C1875" t="s">
        <v>105</v>
      </c>
      <c r="D1875" s="1">
        <v>42047</v>
      </c>
      <c r="E1875" s="1">
        <v>1</v>
      </c>
      <c r="F1875" t="s">
        <v>8</v>
      </c>
      <c r="G1875">
        <v>-1603</v>
      </c>
      <c r="H1875" t="s">
        <v>9</v>
      </c>
    </row>
    <row r="1876" spans="2:8" x14ac:dyDescent="0.25">
      <c r="B1876">
        <v>650</v>
      </c>
      <c r="C1876" t="s">
        <v>105</v>
      </c>
      <c r="D1876" s="1">
        <v>42047</v>
      </c>
      <c r="E1876" s="1">
        <v>1</v>
      </c>
      <c r="F1876" t="s">
        <v>8</v>
      </c>
      <c r="G1876">
        <v>1603</v>
      </c>
      <c r="H1876" t="s">
        <v>10</v>
      </c>
    </row>
    <row r="1877" spans="2:8" x14ac:dyDescent="0.25">
      <c r="B1877">
        <v>650</v>
      </c>
      <c r="C1877" t="s">
        <v>105</v>
      </c>
      <c r="D1877" s="1">
        <v>42047</v>
      </c>
      <c r="E1877" s="1">
        <v>4</v>
      </c>
      <c r="F1877" t="s">
        <v>12</v>
      </c>
      <c r="G1877">
        <v>-1977</v>
      </c>
      <c r="H1877" t="s">
        <v>9</v>
      </c>
    </row>
    <row r="1878" spans="2:8" x14ac:dyDescent="0.25">
      <c r="B1878">
        <v>650</v>
      </c>
      <c r="C1878" t="s">
        <v>105</v>
      </c>
      <c r="D1878" s="1">
        <v>42047</v>
      </c>
      <c r="E1878" s="1">
        <v>4</v>
      </c>
      <c r="F1878" t="s">
        <v>12</v>
      </c>
      <c r="G1878">
        <v>1977</v>
      </c>
      <c r="H1878" t="s">
        <v>10</v>
      </c>
    </row>
    <row r="1879" spans="2:8" x14ac:dyDescent="0.25">
      <c r="B1879">
        <v>650</v>
      </c>
      <c r="C1879" t="s">
        <v>105</v>
      </c>
      <c r="D1879" s="1">
        <v>42047</v>
      </c>
      <c r="E1879" s="1">
        <v>7</v>
      </c>
      <c r="F1879" t="s">
        <v>13</v>
      </c>
      <c r="G1879">
        <v>-77272</v>
      </c>
      <c r="H1879" t="s">
        <v>9</v>
      </c>
    </row>
    <row r="1880" spans="2:8" x14ac:dyDescent="0.25">
      <c r="B1880">
        <v>650</v>
      </c>
      <c r="C1880" t="s">
        <v>105</v>
      </c>
      <c r="D1880" s="1">
        <v>42047</v>
      </c>
      <c r="E1880" s="1">
        <v>7</v>
      </c>
      <c r="F1880" t="s">
        <v>13</v>
      </c>
      <c r="G1880">
        <v>77272</v>
      </c>
      <c r="H1880" t="s">
        <v>10</v>
      </c>
    </row>
    <row r="1881" spans="2:8" x14ac:dyDescent="0.25">
      <c r="B1881">
        <v>650</v>
      </c>
      <c r="C1881" t="s">
        <v>105</v>
      </c>
      <c r="D1881" s="1">
        <v>42047</v>
      </c>
      <c r="E1881" s="1">
        <v>17</v>
      </c>
      <c r="F1881" t="s">
        <v>15</v>
      </c>
      <c r="G1881">
        <v>-684</v>
      </c>
      <c r="H1881" t="s">
        <v>9</v>
      </c>
    </row>
    <row r="1882" spans="2:8" x14ac:dyDescent="0.25">
      <c r="B1882">
        <v>650</v>
      </c>
      <c r="C1882" t="s">
        <v>105</v>
      </c>
      <c r="D1882" s="1">
        <v>42047</v>
      </c>
      <c r="E1882" s="1">
        <v>17</v>
      </c>
      <c r="F1882" t="s">
        <v>15</v>
      </c>
      <c r="G1882">
        <v>684</v>
      </c>
      <c r="H1882" t="s">
        <v>10</v>
      </c>
    </row>
    <row r="1883" spans="2:8" x14ac:dyDescent="0.25">
      <c r="B1883">
        <v>650</v>
      </c>
      <c r="C1883" t="s">
        <v>105</v>
      </c>
      <c r="D1883" s="1">
        <v>42047</v>
      </c>
      <c r="E1883" s="1">
        <v>30</v>
      </c>
      <c r="F1883" t="s">
        <v>18</v>
      </c>
      <c r="G1883">
        <v>-40981</v>
      </c>
      <c r="H1883" t="s">
        <v>10</v>
      </c>
    </row>
    <row r="1884" spans="2:8" x14ac:dyDescent="0.25">
      <c r="B1884">
        <v>650</v>
      </c>
      <c r="C1884" t="s">
        <v>105</v>
      </c>
      <c r="D1884" s="1">
        <v>42047</v>
      </c>
      <c r="E1884" s="1">
        <v>30</v>
      </c>
      <c r="F1884" t="s">
        <v>18</v>
      </c>
      <c r="G1884">
        <v>40981</v>
      </c>
      <c r="H1884" t="s">
        <v>9</v>
      </c>
    </row>
    <row r="1885" spans="2:8" x14ac:dyDescent="0.25">
      <c r="B1885">
        <v>650</v>
      </c>
      <c r="C1885" t="s">
        <v>105</v>
      </c>
      <c r="D1885" s="1">
        <v>42047</v>
      </c>
      <c r="E1885" s="1">
        <v>46</v>
      </c>
      <c r="F1885" t="s">
        <v>19</v>
      </c>
      <c r="G1885">
        <v>-787</v>
      </c>
      <c r="H1885" t="s">
        <v>9</v>
      </c>
    </row>
    <row r="1886" spans="2:8" x14ac:dyDescent="0.25">
      <c r="B1886">
        <v>650</v>
      </c>
      <c r="C1886" t="s">
        <v>105</v>
      </c>
      <c r="D1886" s="1">
        <v>42047</v>
      </c>
      <c r="E1886" s="1">
        <v>46</v>
      </c>
      <c r="F1886" t="s">
        <v>19</v>
      </c>
      <c r="G1886">
        <v>787</v>
      </c>
      <c r="H1886" t="s">
        <v>10</v>
      </c>
    </row>
    <row r="1887" spans="2:8" x14ac:dyDescent="0.25">
      <c r="B1887">
        <v>650</v>
      </c>
      <c r="C1887" t="s">
        <v>105</v>
      </c>
      <c r="D1887" s="1">
        <v>42047</v>
      </c>
      <c r="E1887" s="1">
        <v>56</v>
      </c>
      <c r="F1887" t="s">
        <v>22</v>
      </c>
      <c r="G1887">
        <v>-23284</v>
      </c>
      <c r="H1887" t="s">
        <v>9</v>
      </c>
    </row>
    <row r="1888" spans="2:8" x14ac:dyDescent="0.25">
      <c r="B1888">
        <v>650</v>
      </c>
      <c r="C1888" t="s">
        <v>105</v>
      </c>
      <c r="D1888" s="1">
        <v>42047</v>
      </c>
      <c r="E1888" s="1">
        <v>56</v>
      </c>
      <c r="F1888" t="s">
        <v>22</v>
      </c>
      <c r="G1888">
        <v>23284</v>
      </c>
      <c r="H1888" t="s">
        <v>10</v>
      </c>
    </row>
    <row r="1889" spans="2:8" x14ac:dyDescent="0.25">
      <c r="B1889">
        <v>650</v>
      </c>
      <c r="C1889" t="s">
        <v>105</v>
      </c>
      <c r="D1889" s="1">
        <v>42047</v>
      </c>
      <c r="E1889" s="1">
        <v>81</v>
      </c>
      <c r="F1889" t="s">
        <v>25</v>
      </c>
      <c r="G1889">
        <v>-9</v>
      </c>
      <c r="H1889" t="s">
        <v>9</v>
      </c>
    </row>
    <row r="1890" spans="2:8" x14ac:dyDescent="0.25">
      <c r="B1890">
        <v>650</v>
      </c>
      <c r="C1890" t="s">
        <v>105</v>
      </c>
      <c r="D1890" s="1">
        <v>42047</v>
      </c>
      <c r="E1890" s="1">
        <v>81</v>
      </c>
      <c r="F1890" t="s">
        <v>25</v>
      </c>
      <c r="G1890">
        <v>9</v>
      </c>
      <c r="H1890" t="s">
        <v>10</v>
      </c>
    </row>
    <row r="1891" spans="2:8" x14ac:dyDescent="0.25">
      <c r="B1891">
        <v>650</v>
      </c>
      <c r="C1891" t="s">
        <v>105</v>
      </c>
      <c r="D1891" s="1">
        <v>42047</v>
      </c>
      <c r="E1891" s="1">
        <v>98</v>
      </c>
      <c r="F1891" t="s">
        <v>26</v>
      </c>
      <c r="G1891">
        <v>-38</v>
      </c>
      <c r="H1891" t="s">
        <v>9</v>
      </c>
    </row>
    <row r="1892" spans="2:8" x14ac:dyDescent="0.25">
      <c r="B1892">
        <v>650</v>
      </c>
      <c r="C1892" t="s">
        <v>105</v>
      </c>
      <c r="D1892" s="1">
        <v>42047</v>
      </c>
      <c r="E1892" s="1">
        <v>98</v>
      </c>
      <c r="F1892" t="s">
        <v>26</v>
      </c>
      <c r="G1892">
        <v>38</v>
      </c>
      <c r="H1892" t="s">
        <v>10</v>
      </c>
    </row>
    <row r="1893" spans="2:8" x14ac:dyDescent="0.25">
      <c r="B1893">
        <v>650</v>
      </c>
      <c r="C1893" t="s">
        <v>105</v>
      </c>
      <c r="D1893" s="1">
        <v>42047</v>
      </c>
      <c r="E1893" s="1">
        <v>103</v>
      </c>
      <c r="F1893" t="s">
        <v>27</v>
      </c>
      <c r="G1893">
        <v>-16997</v>
      </c>
      <c r="H1893" t="s">
        <v>9</v>
      </c>
    </row>
    <row r="1894" spans="2:8" x14ac:dyDescent="0.25">
      <c r="B1894">
        <v>650</v>
      </c>
      <c r="C1894" t="s">
        <v>105</v>
      </c>
      <c r="D1894" s="1">
        <v>42047</v>
      </c>
      <c r="E1894" s="1">
        <v>103</v>
      </c>
      <c r="F1894" t="s">
        <v>27</v>
      </c>
      <c r="G1894">
        <v>16997</v>
      </c>
      <c r="H1894" t="s">
        <v>10</v>
      </c>
    </row>
    <row r="1895" spans="2:8" x14ac:dyDescent="0.25">
      <c r="B1895">
        <v>650</v>
      </c>
      <c r="C1895" t="s">
        <v>105</v>
      </c>
      <c r="D1895" s="1">
        <v>42047</v>
      </c>
      <c r="E1895" s="1">
        <v>108</v>
      </c>
      <c r="F1895" t="s">
        <v>28</v>
      </c>
      <c r="G1895">
        <v>-4351</v>
      </c>
      <c r="H1895" t="s">
        <v>9</v>
      </c>
    </row>
    <row r="1896" spans="2:8" x14ac:dyDescent="0.25">
      <c r="B1896">
        <v>650</v>
      </c>
      <c r="C1896" t="s">
        <v>105</v>
      </c>
      <c r="D1896" s="1">
        <v>42047</v>
      </c>
      <c r="E1896" s="1">
        <v>108</v>
      </c>
      <c r="F1896" t="s">
        <v>28</v>
      </c>
      <c r="G1896">
        <v>4351</v>
      </c>
      <c r="H1896" t="s">
        <v>10</v>
      </c>
    </row>
    <row r="1897" spans="2:8" x14ac:dyDescent="0.25">
      <c r="B1897">
        <v>650</v>
      </c>
      <c r="C1897" t="s">
        <v>105</v>
      </c>
      <c r="D1897" s="1">
        <v>42047</v>
      </c>
      <c r="E1897" s="1">
        <v>110</v>
      </c>
      <c r="F1897" t="s">
        <v>29</v>
      </c>
      <c r="G1897">
        <v>-400</v>
      </c>
      <c r="H1897" t="s">
        <v>9</v>
      </c>
    </row>
    <row r="1898" spans="2:8" x14ac:dyDescent="0.25">
      <c r="B1898">
        <v>650</v>
      </c>
      <c r="C1898" t="s">
        <v>105</v>
      </c>
      <c r="D1898" s="1">
        <v>42047</v>
      </c>
      <c r="E1898">
        <v>110</v>
      </c>
      <c r="F1898" t="s">
        <v>29</v>
      </c>
      <c r="G1898">
        <v>400</v>
      </c>
      <c r="H189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5"/>
  <sheetViews>
    <sheetView workbookViewId="0">
      <selection activeCell="B16" sqref="B16"/>
    </sheetView>
  </sheetViews>
  <sheetFormatPr baseColWidth="10" defaultRowHeight="15" x14ac:dyDescent="0.25"/>
  <cols>
    <col min="1" max="1" width="44.85546875" bestFit="1" customWidth="1"/>
    <col min="2" max="2" width="22.5703125" style="7" bestFit="1" customWidth="1"/>
    <col min="3" max="3" width="16.85546875" style="7" bestFit="1" customWidth="1"/>
    <col min="4" max="4" width="16.85546875" style="5" bestFit="1" customWidth="1"/>
  </cols>
  <sheetData>
    <row r="3" spans="1:5" x14ac:dyDescent="0.25">
      <c r="A3" s="2" t="s">
        <v>107</v>
      </c>
      <c r="B3" s="6" t="s">
        <v>109</v>
      </c>
    </row>
    <row r="4" spans="1:5" x14ac:dyDescent="0.25">
      <c r="A4" s="2" t="s">
        <v>106</v>
      </c>
      <c r="B4" s="7" t="s">
        <v>111</v>
      </c>
      <c r="C4" s="7" t="s">
        <v>112</v>
      </c>
      <c r="D4" s="5" t="s">
        <v>108</v>
      </c>
    </row>
    <row r="5" spans="1:5" x14ac:dyDescent="0.25">
      <c r="A5" s="3" t="s">
        <v>53</v>
      </c>
      <c r="B5" s="7">
        <v>309977598</v>
      </c>
      <c r="C5" s="7">
        <v>309977598</v>
      </c>
      <c r="D5" s="5">
        <v>619955196</v>
      </c>
      <c r="E5">
        <f>+GETPIVOTDATA("VALOR",$A$3,"BANCNOMB","BANCO AV VILLAS","TIPO","P")-GETPIVOTDATA("VALOR",$A$3,"BANCNOMB","BANCO AV VILLAS","TIPO","C")</f>
        <v>0</v>
      </c>
    </row>
    <row r="6" spans="1:5" x14ac:dyDescent="0.25">
      <c r="A6" s="3" t="s">
        <v>39</v>
      </c>
      <c r="B6" s="7">
        <v>1629398</v>
      </c>
      <c r="C6" s="7">
        <v>1629398</v>
      </c>
      <c r="D6" s="5">
        <v>3258796</v>
      </c>
      <c r="E6">
        <f>+GETPIVOTDATA("VALOR",$A$3,"BANCNOMB","BANCO BBVA","TIPO","P")-GETPIVOTDATA("VALOR",$A$3,"BANCNOMB","BANCO BBVA","TIPO","C")</f>
        <v>0</v>
      </c>
    </row>
    <row r="7" spans="1:5" x14ac:dyDescent="0.25">
      <c r="A7" s="3" t="s">
        <v>43</v>
      </c>
      <c r="B7" s="7">
        <v>3421535</v>
      </c>
      <c r="C7" s="7">
        <v>3421535</v>
      </c>
      <c r="D7" s="5">
        <v>6843070</v>
      </c>
      <c r="E7">
        <f>+GETPIVOTDATA("VALOR",$A$3,"BANCNOMB","BANCO CAJA SOCIAL BCSC","TIPO","P")-GETPIVOTDATA("VALOR",$A$3,"BANCNOMB","BANCO CAJA SOCIAL BCSC","TIPO","C")</f>
        <v>0</v>
      </c>
    </row>
    <row r="8" spans="1:5" x14ac:dyDescent="0.25">
      <c r="A8" s="3" t="s">
        <v>31</v>
      </c>
      <c r="B8" s="7">
        <v>212137</v>
      </c>
      <c r="C8" s="7">
        <v>212137</v>
      </c>
      <c r="D8" s="5">
        <v>424274</v>
      </c>
      <c r="E8">
        <f>+GETPIVOTDATA("VALOR",$A$3,"BANCNOMB","BANCO CORPBANCA","TIPO","P")-GETPIVOTDATA("VALOR",$A$3,"BANCNOMB","BANCO CORPBANCA","TIPO","C")</f>
        <v>0</v>
      </c>
    </row>
    <row r="9" spans="1:5" x14ac:dyDescent="0.25">
      <c r="A9" s="3" t="s">
        <v>44</v>
      </c>
      <c r="B9" s="7">
        <v>96698937</v>
      </c>
      <c r="C9" s="7">
        <v>96698937</v>
      </c>
      <c r="D9" s="5">
        <v>193397874</v>
      </c>
      <c r="E9">
        <f>+GETPIVOTDATA("VALOR",$A$3,"BANCNOMB","BANCO DAVIVIENDA","TIPO","P")-GETPIVOTDATA("VALOR",$A$3,"BANCNOMB","BANCO DAVIVIENDA","TIPO","C")</f>
        <v>0</v>
      </c>
    </row>
    <row r="10" spans="1:5" x14ac:dyDescent="0.25">
      <c r="A10" s="3" t="s">
        <v>7</v>
      </c>
      <c r="B10" s="7">
        <v>69036960</v>
      </c>
      <c r="C10" s="7">
        <v>69036960</v>
      </c>
      <c r="D10" s="5">
        <v>138073920</v>
      </c>
      <c r="E10">
        <f>+GETPIVOTDATA("VALOR",$A$3,"BANCNOMB","BANCO DE BOGOTA","TIPO","P")-GETPIVOTDATA("VALOR",$A$3,"BANCNOMB","BANCO DE BOGOTA","TIPO","C")</f>
        <v>0</v>
      </c>
    </row>
    <row r="11" spans="1:5" x14ac:dyDescent="0.25">
      <c r="A11" s="3" t="s">
        <v>42</v>
      </c>
      <c r="B11" s="7">
        <v>69185736</v>
      </c>
      <c r="C11" s="7">
        <v>69185736</v>
      </c>
      <c r="D11" s="5">
        <v>138371472</v>
      </c>
      <c r="E11">
        <f>+GETPIVOTDATA("VALOR",$A$3,"BANCNOMB","BANCO DE OCCIDENTE","TIPO","P")-GETPIVOTDATA("VALOR",$A$3,"BANCNOMB","BANCO DE OCCIDENTE","TIPO","C")</f>
        <v>0</v>
      </c>
    </row>
    <row r="12" spans="1:5" x14ac:dyDescent="0.25">
      <c r="A12" s="3" t="s">
        <v>30</v>
      </c>
      <c r="B12" s="7">
        <v>722410</v>
      </c>
      <c r="C12" s="7">
        <v>722410</v>
      </c>
      <c r="D12" s="5">
        <v>1444820</v>
      </c>
      <c r="E12">
        <f>+GETPIVOTDATA("VALOR",$A$3,"BANCNOMB","BANCO POPULAR","TIPO","P")-GETPIVOTDATA("VALOR",$A$3,"BANCNOMB","BANCO POPULAR","TIPO","C")</f>
        <v>0</v>
      </c>
    </row>
    <row r="13" spans="1:5" x14ac:dyDescent="0.25">
      <c r="A13" s="3" t="s">
        <v>38</v>
      </c>
      <c r="B13" s="7">
        <v>1100640</v>
      </c>
      <c r="C13" s="7">
        <v>1100640</v>
      </c>
      <c r="D13" s="5">
        <v>2201280</v>
      </c>
      <c r="E13">
        <f>+GETPIVOTDATA("VALOR",$A$3,"BANCNOMB","BANCO SUDAMERIS","TIPO","P")-GETPIVOTDATA("VALOR",$A$3,"BANCNOMB","BANCO SUDAMERIS","TIPO","C")</f>
        <v>0</v>
      </c>
    </row>
    <row r="14" spans="1:5" x14ac:dyDescent="0.25">
      <c r="A14" s="3" t="s">
        <v>32</v>
      </c>
      <c r="B14" s="7">
        <v>321488815</v>
      </c>
      <c r="C14" s="7">
        <v>321488815</v>
      </c>
      <c r="D14" s="5">
        <v>642977630</v>
      </c>
      <c r="E14">
        <f>+GETPIVOTDATA("VALOR",$A$3,"BANCNOMB","BANCOLOMBIA","TIPO","P")-GETPIVOTDATA("VALOR",$A$3,"BANCNOMB","BANCOLOMBIA","TIPO","C")</f>
        <v>0</v>
      </c>
    </row>
    <row r="15" spans="1:5" x14ac:dyDescent="0.25">
      <c r="A15" s="3" t="s">
        <v>54</v>
      </c>
      <c r="B15" s="7">
        <v>12159581</v>
      </c>
      <c r="C15" s="7">
        <v>12159581</v>
      </c>
      <c r="D15" s="5">
        <v>24319162</v>
      </c>
      <c r="E15">
        <f>+GETPIVOTDATA("VALOR",$A$3,"BANCNOMB","CAJA GASCARIBE","TIPO","P")-GETPIVOTDATA("VALOR",$A$3,"BANCNOMB","CAJA GASCARIBE","TIPO","C")</f>
        <v>0</v>
      </c>
    </row>
    <row r="16" spans="1:5" x14ac:dyDescent="0.25">
      <c r="A16" s="3" t="s">
        <v>55</v>
      </c>
      <c r="B16" s="7">
        <v>3996554</v>
      </c>
      <c r="C16" s="7">
        <v>3993726</v>
      </c>
      <c r="D16" s="5">
        <v>7990280</v>
      </c>
      <c r="E16">
        <f>+GETPIVOTDATA("VALOR",$A$3,"BANCNOMB","CAJA GASCARIBE SANTA MARTA","TIPO","P")-GETPIVOTDATA("VALOR",$A$3,"BANCNOMB","CAJA GASCARIBE SANTA MARTA","TIPO","C")</f>
        <v>-2828</v>
      </c>
    </row>
    <row r="17" spans="1:5" x14ac:dyDescent="0.25">
      <c r="A17" s="3" t="s">
        <v>56</v>
      </c>
      <c r="B17" s="7">
        <v>1857413</v>
      </c>
      <c r="C17" s="7">
        <v>1857413</v>
      </c>
      <c r="D17" s="5">
        <v>3714826</v>
      </c>
      <c r="E17">
        <f t="shared" ref="E6:E64" si="0">+GETPIVOTDATA("VALOR",$A$3,"BANCNOMB","BANCO AV VILLAS","TIPO","P")-GETPIVOTDATA("VALOR",$A$3,"BANCNOMB","BANCO AV VILLAS","TIPO","C")</f>
        <v>0</v>
      </c>
    </row>
    <row r="18" spans="1:5" x14ac:dyDescent="0.25">
      <c r="A18" s="3" t="s">
        <v>37</v>
      </c>
      <c r="B18" s="7">
        <v>664989</v>
      </c>
      <c r="C18" s="7">
        <v>664989</v>
      </c>
      <c r="D18" s="5">
        <v>1329978</v>
      </c>
      <c r="E18">
        <f t="shared" si="0"/>
        <v>0</v>
      </c>
    </row>
    <row r="19" spans="1:5" x14ac:dyDescent="0.25">
      <c r="A19" s="3" t="s">
        <v>57</v>
      </c>
      <c r="B19" s="7">
        <v>6711267</v>
      </c>
      <c r="C19" s="7">
        <v>6711267</v>
      </c>
      <c r="D19" s="5">
        <v>13422534</v>
      </c>
      <c r="E19">
        <f t="shared" si="0"/>
        <v>0</v>
      </c>
    </row>
    <row r="20" spans="1:5" x14ac:dyDescent="0.25">
      <c r="A20" s="3" t="s">
        <v>87</v>
      </c>
      <c r="B20" s="7">
        <v>1490240</v>
      </c>
      <c r="C20" s="7">
        <v>1490240</v>
      </c>
      <c r="D20" s="5">
        <v>2980480</v>
      </c>
      <c r="E20">
        <f t="shared" si="0"/>
        <v>0</v>
      </c>
    </row>
    <row r="21" spans="1:5" x14ac:dyDescent="0.25">
      <c r="A21" s="3" t="s">
        <v>97</v>
      </c>
      <c r="B21" s="7">
        <v>795890</v>
      </c>
      <c r="C21" s="7">
        <v>795890</v>
      </c>
      <c r="D21" s="5">
        <v>1591780</v>
      </c>
      <c r="E21">
        <f t="shared" si="0"/>
        <v>0</v>
      </c>
    </row>
    <row r="22" spans="1:5" x14ac:dyDescent="0.25">
      <c r="A22" s="3" t="s">
        <v>89</v>
      </c>
      <c r="B22" s="7">
        <v>267435</v>
      </c>
      <c r="C22" s="7">
        <v>267435</v>
      </c>
      <c r="D22" s="5">
        <v>534870</v>
      </c>
      <c r="E22">
        <f t="shared" si="0"/>
        <v>0</v>
      </c>
    </row>
    <row r="23" spans="1:5" x14ac:dyDescent="0.25">
      <c r="A23" s="3" t="s">
        <v>82</v>
      </c>
      <c r="B23" s="7">
        <v>249815485</v>
      </c>
      <c r="C23" s="7">
        <v>249815485</v>
      </c>
      <c r="D23" s="5">
        <v>499630970</v>
      </c>
      <c r="E23">
        <f t="shared" si="0"/>
        <v>0</v>
      </c>
    </row>
    <row r="24" spans="1:5" x14ac:dyDescent="0.25">
      <c r="A24" s="3" t="s">
        <v>95</v>
      </c>
      <c r="B24" s="7">
        <v>333291</v>
      </c>
      <c r="C24" s="7">
        <v>333291</v>
      </c>
      <c r="D24" s="5">
        <v>666582</v>
      </c>
      <c r="E24">
        <f t="shared" si="0"/>
        <v>0</v>
      </c>
    </row>
    <row r="25" spans="1:5" x14ac:dyDescent="0.25">
      <c r="A25" s="3" t="s">
        <v>96</v>
      </c>
      <c r="B25" s="7">
        <v>56605</v>
      </c>
      <c r="C25" s="7">
        <v>56605</v>
      </c>
      <c r="D25" s="5">
        <v>113210</v>
      </c>
      <c r="E25">
        <f t="shared" si="0"/>
        <v>0</v>
      </c>
    </row>
    <row r="26" spans="1:5" x14ac:dyDescent="0.25">
      <c r="A26" s="3" t="s">
        <v>90</v>
      </c>
      <c r="B26" s="7">
        <v>76167</v>
      </c>
      <c r="C26" s="7">
        <v>76167</v>
      </c>
      <c r="D26" s="5">
        <v>152334</v>
      </c>
      <c r="E26">
        <f t="shared" si="0"/>
        <v>0</v>
      </c>
    </row>
    <row r="27" spans="1:5" x14ac:dyDescent="0.25">
      <c r="A27" s="3" t="s">
        <v>88</v>
      </c>
      <c r="B27" s="7">
        <v>60607502</v>
      </c>
      <c r="C27" s="7">
        <v>60607502</v>
      </c>
      <c r="D27" s="5">
        <v>121215004</v>
      </c>
      <c r="E27">
        <f t="shared" si="0"/>
        <v>0</v>
      </c>
    </row>
    <row r="28" spans="1:5" x14ac:dyDescent="0.25">
      <c r="A28" s="3" t="s">
        <v>40</v>
      </c>
      <c r="B28" s="7">
        <v>394347</v>
      </c>
      <c r="C28" s="7">
        <v>394347</v>
      </c>
      <c r="D28" s="5">
        <v>788694</v>
      </c>
      <c r="E28">
        <f t="shared" si="0"/>
        <v>0</v>
      </c>
    </row>
    <row r="29" spans="1:5" x14ac:dyDescent="0.25">
      <c r="A29" s="3" t="s">
        <v>100</v>
      </c>
      <c r="B29" s="7">
        <v>197106</v>
      </c>
      <c r="C29" s="7">
        <v>197106</v>
      </c>
      <c r="D29" s="5">
        <v>394212</v>
      </c>
      <c r="E29">
        <f t="shared" si="0"/>
        <v>0</v>
      </c>
    </row>
    <row r="30" spans="1:5" x14ac:dyDescent="0.25">
      <c r="A30" s="3" t="s">
        <v>75</v>
      </c>
      <c r="B30" s="7">
        <v>904227</v>
      </c>
      <c r="C30" s="7">
        <v>904227</v>
      </c>
      <c r="D30" s="5">
        <v>1808454</v>
      </c>
      <c r="E30">
        <f t="shared" si="0"/>
        <v>0</v>
      </c>
    </row>
    <row r="31" spans="1:5" x14ac:dyDescent="0.25">
      <c r="A31" s="3" t="s">
        <v>58</v>
      </c>
      <c r="B31" s="7">
        <v>97635934</v>
      </c>
      <c r="C31" s="7">
        <v>97635934</v>
      </c>
      <c r="D31" s="5">
        <v>195271868</v>
      </c>
      <c r="E31">
        <f t="shared" si="0"/>
        <v>0</v>
      </c>
    </row>
    <row r="32" spans="1:5" x14ac:dyDescent="0.25">
      <c r="A32" s="3" t="s">
        <v>80</v>
      </c>
      <c r="B32" s="7">
        <v>3424955</v>
      </c>
      <c r="C32" s="7">
        <v>3424955</v>
      </c>
      <c r="D32" s="5">
        <v>6849910</v>
      </c>
      <c r="E32">
        <f t="shared" si="0"/>
        <v>0</v>
      </c>
    </row>
    <row r="33" spans="1:5" x14ac:dyDescent="0.25">
      <c r="A33" s="3" t="s">
        <v>91</v>
      </c>
      <c r="B33" s="7">
        <v>163209</v>
      </c>
      <c r="C33" s="7">
        <v>163209</v>
      </c>
      <c r="D33" s="5">
        <v>326418</v>
      </c>
      <c r="E33">
        <f t="shared" si="0"/>
        <v>0</v>
      </c>
    </row>
    <row r="34" spans="1:5" x14ac:dyDescent="0.25">
      <c r="A34" s="3" t="s">
        <v>41</v>
      </c>
      <c r="B34" s="7">
        <v>2880341</v>
      </c>
      <c r="C34" s="7">
        <v>2880341</v>
      </c>
      <c r="D34" s="5">
        <v>5760682</v>
      </c>
      <c r="E34">
        <f t="shared" si="0"/>
        <v>0</v>
      </c>
    </row>
    <row r="35" spans="1:5" x14ac:dyDescent="0.25">
      <c r="A35" s="3" t="s">
        <v>99</v>
      </c>
      <c r="B35" s="7">
        <v>4097720</v>
      </c>
      <c r="C35" s="7">
        <v>4097720</v>
      </c>
      <c r="D35" s="5">
        <v>8195440</v>
      </c>
      <c r="E35">
        <f t="shared" si="0"/>
        <v>0</v>
      </c>
    </row>
    <row r="36" spans="1:5" x14ac:dyDescent="0.25">
      <c r="A36" s="3" t="s">
        <v>105</v>
      </c>
      <c r="B36" s="7">
        <v>86421</v>
      </c>
      <c r="C36" s="7">
        <v>86421</v>
      </c>
      <c r="D36" s="5">
        <v>172842</v>
      </c>
      <c r="E36">
        <f t="shared" si="0"/>
        <v>0</v>
      </c>
    </row>
    <row r="37" spans="1:5" x14ac:dyDescent="0.25">
      <c r="A37" s="3" t="s">
        <v>101</v>
      </c>
      <c r="B37" s="7">
        <v>110000</v>
      </c>
      <c r="C37" s="7">
        <v>110000</v>
      </c>
      <c r="D37" s="5">
        <v>220000</v>
      </c>
      <c r="E37">
        <f t="shared" si="0"/>
        <v>0</v>
      </c>
    </row>
    <row r="38" spans="1:5" x14ac:dyDescent="0.25">
      <c r="A38" s="3" t="s">
        <v>104</v>
      </c>
      <c r="B38" s="7">
        <v>231289</v>
      </c>
      <c r="C38" s="7">
        <v>231289</v>
      </c>
      <c r="D38" s="5">
        <v>462578</v>
      </c>
      <c r="E38">
        <f t="shared" si="0"/>
        <v>0</v>
      </c>
    </row>
    <row r="39" spans="1:5" x14ac:dyDescent="0.25">
      <c r="A39" s="3" t="s">
        <v>102</v>
      </c>
      <c r="B39" s="7">
        <v>579272</v>
      </c>
      <c r="C39" s="7">
        <v>579272</v>
      </c>
      <c r="D39" s="5">
        <v>1158544</v>
      </c>
      <c r="E39">
        <f t="shared" si="0"/>
        <v>0</v>
      </c>
    </row>
    <row r="40" spans="1:5" x14ac:dyDescent="0.25">
      <c r="A40" s="3" t="s">
        <v>103</v>
      </c>
      <c r="B40" s="7">
        <v>250204</v>
      </c>
      <c r="C40" s="7">
        <v>250204</v>
      </c>
      <c r="D40" s="5">
        <v>500408</v>
      </c>
      <c r="E40">
        <f t="shared" si="0"/>
        <v>0</v>
      </c>
    </row>
    <row r="41" spans="1:5" x14ac:dyDescent="0.25">
      <c r="A41" s="3" t="s">
        <v>74</v>
      </c>
      <c r="B41" s="7">
        <v>377929</v>
      </c>
      <c r="C41" s="7">
        <v>377929</v>
      </c>
      <c r="D41" s="5">
        <v>755858</v>
      </c>
      <c r="E41">
        <f t="shared" si="0"/>
        <v>0</v>
      </c>
    </row>
    <row r="42" spans="1:5" x14ac:dyDescent="0.25">
      <c r="A42" s="3" t="s">
        <v>65</v>
      </c>
      <c r="B42" s="7">
        <v>472672</v>
      </c>
      <c r="C42" s="7">
        <v>472672</v>
      </c>
      <c r="D42" s="5">
        <v>945344</v>
      </c>
      <c r="E42">
        <f t="shared" si="0"/>
        <v>0</v>
      </c>
    </row>
    <row r="43" spans="1:5" x14ac:dyDescent="0.25">
      <c r="A43" s="3" t="s">
        <v>70</v>
      </c>
      <c r="B43" s="7">
        <v>959936</v>
      </c>
      <c r="C43" s="7">
        <v>959936</v>
      </c>
      <c r="D43" s="5">
        <v>1919872</v>
      </c>
      <c r="E43">
        <f t="shared" si="0"/>
        <v>0</v>
      </c>
    </row>
    <row r="44" spans="1:5" x14ac:dyDescent="0.25">
      <c r="A44" s="3" t="s">
        <v>66</v>
      </c>
      <c r="B44" s="7">
        <v>341131</v>
      </c>
      <c r="C44" s="7">
        <v>341131</v>
      </c>
      <c r="D44" s="5">
        <v>682262</v>
      </c>
      <c r="E44">
        <f t="shared" si="0"/>
        <v>0</v>
      </c>
    </row>
    <row r="45" spans="1:5" x14ac:dyDescent="0.25">
      <c r="A45" s="3" t="s">
        <v>64</v>
      </c>
      <c r="B45" s="7">
        <v>1121077</v>
      </c>
      <c r="C45" s="7">
        <v>1121077</v>
      </c>
      <c r="D45" s="5">
        <v>2242154</v>
      </c>
      <c r="E45">
        <f t="shared" si="0"/>
        <v>0</v>
      </c>
    </row>
    <row r="46" spans="1:5" x14ac:dyDescent="0.25">
      <c r="A46" s="3" t="s">
        <v>63</v>
      </c>
      <c r="B46" s="7">
        <v>964013</v>
      </c>
      <c r="C46" s="7">
        <v>964013</v>
      </c>
      <c r="D46" s="5">
        <v>1928026</v>
      </c>
      <c r="E46">
        <f t="shared" si="0"/>
        <v>0</v>
      </c>
    </row>
    <row r="47" spans="1:5" x14ac:dyDescent="0.25">
      <c r="A47" s="3" t="s">
        <v>72</v>
      </c>
      <c r="B47" s="7">
        <v>65538</v>
      </c>
      <c r="C47" s="7">
        <v>65538</v>
      </c>
      <c r="D47" s="5">
        <v>131076</v>
      </c>
      <c r="E47">
        <f t="shared" si="0"/>
        <v>0</v>
      </c>
    </row>
    <row r="48" spans="1:5" x14ac:dyDescent="0.25">
      <c r="A48" s="3" t="s">
        <v>71</v>
      </c>
      <c r="B48" s="7">
        <v>976369</v>
      </c>
      <c r="C48" s="7">
        <v>976369</v>
      </c>
      <c r="D48" s="5">
        <v>1952738</v>
      </c>
      <c r="E48">
        <f t="shared" si="0"/>
        <v>0</v>
      </c>
    </row>
    <row r="49" spans="1:5" x14ac:dyDescent="0.25">
      <c r="A49" s="3" t="s">
        <v>68</v>
      </c>
      <c r="B49" s="7">
        <v>34314</v>
      </c>
      <c r="C49" s="7">
        <v>34314</v>
      </c>
      <c r="D49" s="5">
        <v>68628</v>
      </c>
      <c r="E49">
        <f t="shared" si="0"/>
        <v>0</v>
      </c>
    </row>
    <row r="50" spans="1:5" x14ac:dyDescent="0.25">
      <c r="A50" s="3" t="s">
        <v>60</v>
      </c>
      <c r="B50" s="7">
        <v>3647005</v>
      </c>
      <c r="C50" s="7">
        <v>3647005</v>
      </c>
      <c r="D50" s="5">
        <v>7294010</v>
      </c>
      <c r="E50">
        <f t="shared" si="0"/>
        <v>0</v>
      </c>
    </row>
    <row r="51" spans="1:5" x14ac:dyDescent="0.25">
      <c r="A51" s="3" t="s">
        <v>62</v>
      </c>
      <c r="B51" s="7">
        <v>809451</v>
      </c>
      <c r="C51" s="7">
        <v>809451</v>
      </c>
      <c r="D51" s="5">
        <v>1618902</v>
      </c>
      <c r="E51">
        <f t="shared" si="0"/>
        <v>0</v>
      </c>
    </row>
    <row r="52" spans="1:5" x14ac:dyDescent="0.25">
      <c r="A52" s="3" t="s">
        <v>59</v>
      </c>
      <c r="B52" s="7">
        <v>3442935</v>
      </c>
      <c r="C52" s="7">
        <v>3442935</v>
      </c>
      <c r="D52" s="5">
        <v>6885870</v>
      </c>
      <c r="E52">
        <f t="shared" si="0"/>
        <v>0</v>
      </c>
    </row>
    <row r="53" spans="1:5" x14ac:dyDescent="0.25">
      <c r="A53" s="3" t="s">
        <v>67</v>
      </c>
      <c r="B53" s="7">
        <v>102963</v>
      </c>
      <c r="C53" s="7">
        <v>102963</v>
      </c>
      <c r="D53" s="5">
        <v>205926</v>
      </c>
      <c r="E53">
        <f t="shared" si="0"/>
        <v>0</v>
      </c>
    </row>
    <row r="54" spans="1:5" x14ac:dyDescent="0.25">
      <c r="A54" s="3" t="s">
        <v>69</v>
      </c>
      <c r="B54" s="7">
        <v>891726</v>
      </c>
      <c r="C54" s="7">
        <v>891726</v>
      </c>
      <c r="D54" s="5">
        <v>1783452</v>
      </c>
      <c r="E54">
        <f t="shared" si="0"/>
        <v>0</v>
      </c>
    </row>
    <row r="55" spans="1:5" x14ac:dyDescent="0.25">
      <c r="A55" s="3" t="s">
        <v>73</v>
      </c>
      <c r="B55" s="7">
        <v>908361</v>
      </c>
      <c r="C55" s="7">
        <v>908361</v>
      </c>
      <c r="D55" s="5">
        <v>1816722</v>
      </c>
      <c r="E55">
        <f t="shared" si="0"/>
        <v>0</v>
      </c>
    </row>
    <row r="56" spans="1:5" x14ac:dyDescent="0.25">
      <c r="A56" s="3" t="s">
        <v>61</v>
      </c>
      <c r="B56" s="7">
        <v>1308965</v>
      </c>
      <c r="C56" s="7">
        <v>1308965</v>
      </c>
      <c r="D56" s="5">
        <v>2617930</v>
      </c>
      <c r="E56">
        <f t="shared" si="0"/>
        <v>0</v>
      </c>
    </row>
    <row r="57" spans="1:5" x14ac:dyDescent="0.25">
      <c r="A57" s="3" t="s">
        <v>79</v>
      </c>
      <c r="B57" s="7">
        <v>96746160</v>
      </c>
      <c r="C57" s="7">
        <v>96746160</v>
      </c>
      <c r="D57" s="5">
        <v>193492320</v>
      </c>
      <c r="E57">
        <f t="shared" si="0"/>
        <v>0</v>
      </c>
    </row>
    <row r="58" spans="1:5" x14ac:dyDescent="0.25">
      <c r="A58" s="3" t="s">
        <v>76</v>
      </c>
      <c r="B58" s="7">
        <v>116238</v>
      </c>
      <c r="C58" s="7">
        <v>116238</v>
      </c>
      <c r="D58" s="5">
        <v>232476</v>
      </c>
      <c r="E58">
        <f t="shared" si="0"/>
        <v>0</v>
      </c>
    </row>
    <row r="59" spans="1:5" x14ac:dyDescent="0.25">
      <c r="A59" s="3" t="s">
        <v>78</v>
      </c>
      <c r="B59" s="7">
        <v>1193869</v>
      </c>
      <c r="C59" s="7">
        <v>1193869</v>
      </c>
      <c r="D59" s="5">
        <v>2387738</v>
      </c>
      <c r="E59">
        <f t="shared" si="0"/>
        <v>0</v>
      </c>
    </row>
    <row r="60" spans="1:5" x14ac:dyDescent="0.25">
      <c r="A60" s="3" t="s">
        <v>94</v>
      </c>
      <c r="B60" s="7">
        <v>410037</v>
      </c>
      <c r="C60" s="7">
        <v>410037</v>
      </c>
      <c r="D60" s="5">
        <v>820074</v>
      </c>
      <c r="E60">
        <f t="shared" si="0"/>
        <v>0</v>
      </c>
    </row>
    <row r="61" spans="1:5" x14ac:dyDescent="0.25">
      <c r="A61" s="3" t="s">
        <v>81</v>
      </c>
      <c r="B61" s="7">
        <v>51525</v>
      </c>
      <c r="C61" s="7">
        <v>51525</v>
      </c>
      <c r="D61" s="5">
        <v>103050</v>
      </c>
      <c r="E61">
        <f t="shared" si="0"/>
        <v>0</v>
      </c>
    </row>
    <row r="62" spans="1:5" x14ac:dyDescent="0.25">
      <c r="A62" s="3" t="s">
        <v>93</v>
      </c>
      <c r="B62" s="7">
        <v>1046446</v>
      </c>
      <c r="C62" s="7">
        <v>1046446</v>
      </c>
      <c r="D62" s="5">
        <v>2092892</v>
      </c>
      <c r="E62">
        <f t="shared" si="0"/>
        <v>0</v>
      </c>
    </row>
    <row r="63" spans="1:5" x14ac:dyDescent="0.25">
      <c r="A63" s="3" t="s">
        <v>98</v>
      </c>
      <c r="B63" s="7">
        <v>2241645</v>
      </c>
      <c r="C63" s="7">
        <v>2241645</v>
      </c>
      <c r="D63" s="5">
        <v>4483290</v>
      </c>
      <c r="E63">
        <f t="shared" si="0"/>
        <v>0</v>
      </c>
    </row>
    <row r="64" spans="1:5" x14ac:dyDescent="0.25">
      <c r="A64" s="3" t="s">
        <v>92</v>
      </c>
      <c r="B64" s="7">
        <v>82855</v>
      </c>
      <c r="C64" s="7">
        <v>82855</v>
      </c>
      <c r="D64" s="5">
        <v>165710</v>
      </c>
      <c r="E64">
        <f t="shared" si="0"/>
        <v>0</v>
      </c>
    </row>
    <row r="65" spans="1:5" x14ac:dyDescent="0.25">
      <c r="A65" s="3" t="s">
        <v>108</v>
      </c>
      <c r="B65" s="7">
        <v>1441574770</v>
      </c>
      <c r="C65" s="7">
        <v>1441571942</v>
      </c>
      <c r="D65" s="5">
        <v>2883146712</v>
      </c>
      <c r="E65">
        <f>+GETPIVOTDATA("VALOR",$A$3,"TIPO","P")-GETPIVOTDATA("VALOR",$A$3,"TIPO","C")</f>
        <v>-2828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2"/>
  <sheetViews>
    <sheetView workbookViewId="0">
      <selection activeCell="B2" sqref="B2:E122"/>
    </sheetView>
  </sheetViews>
  <sheetFormatPr baseColWidth="10" defaultRowHeight="15" x14ac:dyDescent="0.25"/>
  <sheetData>
    <row r="2" spans="2:5" x14ac:dyDescent="0.25">
      <c r="B2" t="s">
        <v>0</v>
      </c>
      <c r="C2" t="s">
        <v>110</v>
      </c>
      <c r="D2" t="s">
        <v>5</v>
      </c>
      <c r="E2" t="s">
        <v>6</v>
      </c>
    </row>
    <row r="3" spans="2:5" x14ac:dyDescent="0.25">
      <c r="B3">
        <v>1</v>
      </c>
      <c r="C3" t="s">
        <v>7</v>
      </c>
      <c r="D3">
        <v>69036960</v>
      </c>
      <c r="E3" t="s">
        <v>111</v>
      </c>
    </row>
    <row r="4" spans="2:5" x14ac:dyDescent="0.25">
      <c r="B4">
        <v>1</v>
      </c>
      <c r="C4" t="s">
        <v>7</v>
      </c>
      <c r="D4">
        <v>69036960</v>
      </c>
      <c r="E4" t="s">
        <v>112</v>
      </c>
    </row>
    <row r="5" spans="2:5" x14ac:dyDescent="0.25">
      <c r="B5">
        <v>2</v>
      </c>
      <c r="C5" t="s">
        <v>30</v>
      </c>
      <c r="D5">
        <v>722410</v>
      </c>
      <c r="E5" t="s">
        <v>111</v>
      </c>
    </row>
    <row r="6" spans="2:5" x14ac:dyDescent="0.25">
      <c r="B6">
        <v>2</v>
      </c>
      <c r="C6" t="s">
        <v>30</v>
      </c>
      <c r="D6">
        <v>722410</v>
      </c>
      <c r="E6" t="s">
        <v>112</v>
      </c>
    </row>
    <row r="7" spans="2:5" x14ac:dyDescent="0.25">
      <c r="B7">
        <v>6</v>
      </c>
      <c r="C7" t="s">
        <v>31</v>
      </c>
      <c r="D7">
        <v>212137</v>
      </c>
      <c r="E7" t="s">
        <v>111</v>
      </c>
    </row>
    <row r="8" spans="2:5" x14ac:dyDescent="0.25">
      <c r="B8">
        <v>6</v>
      </c>
      <c r="C8" t="s">
        <v>31</v>
      </c>
      <c r="D8">
        <v>212137</v>
      </c>
      <c r="E8" t="s">
        <v>112</v>
      </c>
    </row>
    <row r="9" spans="2:5" x14ac:dyDescent="0.25">
      <c r="B9">
        <v>7</v>
      </c>
      <c r="C9" t="s">
        <v>32</v>
      </c>
      <c r="D9">
        <v>321488815</v>
      </c>
      <c r="E9" t="s">
        <v>111</v>
      </c>
    </row>
    <row r="10" spans="2:5" x14ac:dyDescent="0.25">
      <c r="B10">
        <v>7</v>
      </c>
      <c r="C10" t="s">
        <v>32</v>
      </c>
      <c r="D10">
        <v>321488815</v>
      </c>
      <c r="E10" t="s">
        <v>112</v>
      </c>
    </row>
    <row r="11" spans="2:5" x14ac:dyDescent="0.25">
      <c r="B11">
        <v>9</v>
      </c>
      <c r="C11" t="s">
        <v>37</v>
      </c>
      <c r="D11">
        <v>664989</v>
      </c>
      <c r="E11" t="s">
        <v>111</v>
      </c>
    </row>
    <row r="12" spans="2:5" x14ac:dyDescent="0.25">
      <c r="B12">
        <v>9</v>
      </c>
      <c r="C12" t="s">
        <v>37</v>
      </c>
      <c r="D12">
        <v>664989</v>
      </c>
      <c r="E12" t="s">
        <v>112</v>
      </c>
    </row>
    <row r="13" spans="2:5" x14ac:dyDescent="0.25">
      <c r="B13">
        <v>12</v>
      </c>
      <c r="C13" t="s">
        <v>38</v>
      </c>
      <c r="D13">
        <v>1100640</v>
      </c>
      <c r="E13" t="s">
        <v>111</v>
      </c>
    </row>
    <row r="14" spans="2:5" x14ac:dyDescent="0.25">
      <c r="B14">
        <v>12</v>
      </c>
      <c r="C14" t="s">
        <v>38</v>
      </c>
      <c r="D14">
        <v>1100640</v>
      </c>
      <c r="E14" t="s">
        <v>112</v>
      </c>
    </row>
    <row r="15" spans="2:5" x14ac:dyDescent="0.25">
      <c r="B15">
        <v>13</v>
      </c>
      <c r="C15" t="s">
        <v>39</v>
      </c>
      <c r="D15">
        <v>1629398</v>
      </c>
      <c r="E15" t="s">
        <v>111</v>
      </c>
    </row>
    <row r="16" spans="2:5" x14ac:dyDescent="0.25">
      <c r="B16">
        <v>13</v>
      </c>
      <c r="C16" t="s">
        <v>39</v>
      </c>
      <c r="D16">
        <v>1629398</v>
      </c>
      <c r="E16" t="s">
        <v>112</v>
      </c>
    </row>
    <row r="17" spans="2:5" x14ac:dyDescent="0.25">
      <c r="B17">
        <v>14</v>
      </c>
      <c r="C17" t="s">
        <v>40</v>
      </c>
      <c r="D17">
        <v>394347</v>
      </c>
      <c r="E17" t="s">
        <v>111</v>
      </c>
    </row>
    <row r="18" spans="2:5" x14ac:dyDescent="0.25">
      <c r="B18">
        <v>14</v>
      </c>
      <c r="C18" t="s">
        <v>40</v>
      </c>
      <c r="D18">
        <v>394347</v>
      </c>
      <c r="E18" t="s">
        <v>112</v>
      </c>
    </row>
    <row r="19" spans="2:5" x14ac:dyDescent="0.25">
      <c r="B19">
        <v>19</v>
      </c>
      <c r="C19" t="s">
        <v>41</v>
      </c>
      <c r="D19">
        <v>2880341</v>
      </c>
      <c r="E19" t="s">
        <v>111</v>
      </c>
    </row>
    <row r="20" spans="2:5" x14ac:dyDescent="0.25">
      <c r="B20">
        <v>19</v>
      </c>
      <c r="C20" t="s">
        <v>41</v>
      </c>
      <c r="D20">
        <v>2880341</v>
      </c>
      <c r="E20" t="s">
        <v>112</v>
      </c>
    </row>
    <row r="21" spans="2:5" x14ac:dyDescent="0.25">
      <c r="B21">
        <v>23</v>
      </c>
      <c r="C21" t="s">
        <v>42</v>
      </c>
      <c r="D21">
        <v>69185736</v>
      </c>
      <c r="E21" t="s">
        <v>111</v>
      </c>
    </row>
    <row r="22" spans="2:5" x14ac:dyDescent="0.25">
      <c r="B22">
        <v>23</v>
      </c>
      <c r="C22" t="s">
        <v>42</v>
      </c>
      <c r="D22">
        <v>69185736</v>
      </c>
      <c r="E22" t="s">
        <v>112</v>
      </c>
    </row>
    <row r="23" spans="2:5" x14ac:dyDescent="0.25">
      <c r="B23">
        <v>32</v>
      </c>
      <c r="C23" t="s">
        <v>43</v>
      </c>
      <c r="D23">
        <v>3421535</v>
      </c>
      <c r="E23" t="s">
        <v>111</v>
      </c>
    </row>
    <row r="24" spans="2:5" x14ac:dyDescent="0.25">
      <c r="B24">
        <v>32</v>
      </c>
      <c r="C24" t="s">
        <v>43</v>
      </c>
      <c r="D24">
        <v>3421535</v>
      </c>
      <c r="E24" t="s">
        <v>112</v>
      </c>
    </row>
    <row r="25" spans="2:5" x14ac:dyDescent="0.25">
      <c r="B25">
        <v>51</v>
      </c>
      <c r="C25" t="s">
        <v>44</v>
      </c>
      <c r="D25">
        <v>96698937</v>
      </c>
      <c r="E25" t="s">
        <v>111</v>
      </c>
    </row>
    <row r="26" spans="2:5" x14ac:dyDescent="0.25">
      <c r="B26">
        <v>51</v>
      </c>
      <c r="C26" t="s">
        <v>44</v>
      </c>
      <c r="D26">
        <v>96698937</v>
      </c>
      <c r="E26" t="s">
        <v>112</v>
      </c>
    </row>
    <row r="27" spans="2:5" x14ac:dyDescent="0.25">
      <c r="B27">
        <v>52</v>
      </c>
      <c r="C27" t="s">
        <v>53</v>
      </c>
      <c r="D27">
        <v>309977598</v>
      </c>
      <c r="E27" t="s">
        <v>111</v>
      </c>
    </row>
    <row r="28" spans="2:5" x14ac:dyDescent="0.25">
      <c r="B28">
        <v>52</v>
      </c>
      <c r="C28" t="s">
        <v>53</v>
      </c>
      <c r="D28">
        <v>309977598</v>
      </c>
      <c r="E28" t="s">
        <v>112</v>
      </c>
    </row>
    <row r="29" spans="2:5" x14ac:dyDescent="0.25">
      <c r="B29">
        <v>500</v>
      </c>
      <c r="C29" t="s">
        <v>54</v>
      </c>
      <c r="D29">
        <v>12159581</v>
      </c>
      <c r="E29" t="s">
        <v>111</v>
      </c>
    </row>
    <row r="30" spans="2:5" x14ac:dyDescent="0.25">
      <c r="B30">
        <v>500</v>
      </c>
      <c r="C30" t="s">
        <v>54</v>
      </c>
      <c r="D30">
        <v>12159581</v>
      </c>
      <c r="E30" t="s">
        <v>112</v>
      </c>
    </row>
    <row r="31" spans="2:5" x14ac:dyDescent="0.25">
      <c r="B31">
        <v>501</v>
      </c>
      <c r="C31" t="s">
        <v>55</v>
      </c>
      <c r="D31">
        <v>3993726</v>
      </c>
      <c r="E31" t="s">
        <v>112</v>
      </c>
    </row>
    <row r="32" spans="2:5" x14ac:dyDescent="0.25">
      <c r="B32">
        <v>501</v>
      </c>
      <c r="C32" t="s">
        <v>55</v>
      </c>
      <c r="D32">
        <v>3996554</v>
      </c>
      <c r="E32" t="s">
        <v>111</v>
      </c>
    </row>
    <row r="33" spans="2:5" x14ac:dyDescent="0.25">
      <c r="B33">
        <v>502</v>
      </c>
      <c r="C33" t="s">
        <v>56</v>
      </c>
      <c r="D33">
        <v>1857413</v>
      </c>
      <c r="E33" t="s">
        <v>111</v>
      </c>
    </row>
    <row r="34" spans="2:5" x14ac:dyDescent="0.25">
      <c r="B34">
        <v>502</v>
      </c>
      <c r="C34" t="s">
        <v>56</v>
      </c>
      <c r="D34">
        <v>1857413</v>
      </c>
      <c r="E34" t="s">
        <v>112</v>
      </c>
    </row>
    <row r="35" spans="2:5" x14ac:dyDescent="0.25">
      <c r="B35">
        <v>504</v>
      </c>
      <c r="C35" t="s">
        <v>57</v>
      </c>
      <c r="D35">
        <v>6711267</v>
      </c>
      <c r="E35" t="s">
        <v>111</v>
      </c>
    </row>
    <row r="36" spans="2:5" x14ac:dyDescent="0.25">
      <c r="B36">
        <v>504</v>
      </c>
      <c r="C36" t="s">
        <v>57</v>
      </c>
      <c r="D36">
        <v>6711267</v>
      </c>
      <c r="E36" t="s">
        <v>112</v>
      </c>
    </row>
    <row r="37" spans="2:5" x14ac:dyDescent="0.25">
      <c r="B37">
        <v>506</v>
      </c>
      <c r="C37" t="s">
        <v>58</v>
      </c>
      <c r="D37">
        <v>97635934</v>
      </c>
      <c r="E37" t="s">
        <v>111</v>
      </c>
    </row>
    <row r="38" spans="2:5" x14ac:dyDescent="0.25">
      <c r="B38">
        <v>506</v>
      </c>
      <c r="C38" t="s">
        <v>58</v>
      </c>
      <c r="D38">
        <v>97635934</v>
      </c>
      <c r="E38" t="s">
        <v>112</v>
      </c>
    </row>
    <row r="39" spans="2:5" x14ac:dyDescent="0.25">
      <c r="B39">
        <v>512</v>
      </c>
      <c r="C39" t="s">
        <v>59</v>
      </c>
      <c r="D39">
        <v>3442935</v>
      </c>
      <c r="E39" t="s">
        <v>111</v>
      </c>
    </row>
    <row r="40" spans="2:5" x14ac:dyDescent="0.25">
      <c r="B40">
        <v>512</v>
      </c>
      <c r="C40" t="s">
        <v>59</v>
      </c>
      <c r="D40">
        <v>3442935</v>
      </c>
      <c r="E40" t="s">
        <v>112</v>
      </c>
    </row>
    <row r="41" spans="2:5" x14ac:dyDescent="0.25">
      <c r="B41">
        <v>514</v>
      </c>
      <c r="C41" t="s">
        <v>60</v>
      </c>
      <c r="D41">
        <v>3647005</v>
      </c>
      <c r="E41" t="s">
        <v>111</v>
      </c>
    </row>
    <row r="42" spans="2:5" x14ac:dyDescent="0.25">
      <c r="B42">
        <v>514</v>
      </c>
      <c r="C42" t="s">
        <v>60</v>
      </c>
      <c r="D42">
        <v>3647005</v>
      </c>
      <c r="E42" t="s">
        <v>112</v>
      </c>
    </row>
    <row r="43" spans="2:5" x14ac:dyDescent="0.25">
      <c r="B43">
        <v>515</v>
      </c>
      <c r="C43" t="s">
        <v>61</v>
      </c>
      <c r="D43">
        <v>1308965</v>
      </c>
      <c r="E43" t="s">
        <v>111</v>
      </c>
    </row>
    <row r="44" spans="2:5" x14ac:dyDescent="0.25">
      <c r="B44">
        <v>515</v>
      </c>
      <c r="C44" t="s">
        <v>61</v>
      </c>
      <c r="D44">
        <v>1308965</v>
      </c>
      <c r="E44" t="s">
        <v>112</v>
      </c>
    </row>
    <row r="45" spans="2:5" x14ac:dyDescent="0.25">
      <c r="B45">
        <v>517</v>
      </c>
      <c r="C45" t="s">
        <v>62</v>
      </c>
      <c r="D45">
        <v>809451</v>
      </c>
      <c r="E45" t="s">
        <v>111</v>
      </c>
    </row>
    <row r="46" spans="2:5" x14ac:dyDescent="0.25">
      <c r="B46">
        <v>517</v>
      </c>
      <c r="C46" t="s">
        <v>62</v>
      </c>
      <c r="D46">
        <v>809451</v>
      </c>
      <c r="E46" t="s">
        <v>112</v>
      </c>
    </row>
    <row r="47" spans="2:5" x14ac:dyDescent="0.25">
      <c r="B47">
        <v>518</v>
      </c>
      <c r="C47" t="s">
        <v>63</v>
      </c>
      <c r="D47">
        <v>964013</v>
      </c>
      <c r="E47" t="s">
        <v>111</v>
      </c>
    </row>
    <row r="48" spans="2:5" x14ac:dyDescent="0.25">
      <c r="B48">
        <v>518</v>
      </c>
      <c r="C48" t="s">
        <v>63</v>
      </c>
      <c r="D48">
        <v>964013</v>
      </c>
      <c r="E48" t="s">
        <v>112</v>
      </c>
    </row>
    <row r="49" spans="2:5" x14ac:dyDescent="0.25">
      <c r="B49">
        <v>519</v>
      </c>
      <c r="C49" t="s">
        <v>64</v>
      </c>
      <c r="D49">
        <v>1121077</v>
      </c>
      <c r="E49" t="s">
        <v>111</v>
      </c>
    </row>
    <row r="50" spans="2:5" x14ac:dyDescent="0.25">
      <c r="B50">
        <v>519</v>
      </c>
      <c r="C50" t="s">
        <v>64</v>
      </c>
      <c r="D50">
        <v>1121077</v>
      </c>
      <c r="E50" t="s">
        <v>112</v>
      </c>
    </row>
    <row r="51" spans="2:5" x14ac:dyDescent="0.25">
      <c r="B51">
        <v>520</v>
      </c>
      <c r="C51" t="s">
        <v>65</v>
      </c>
      <c r="D51">
        <v>472672</v>
      </c>
      <c r="E51" t="s">
        <v>111</v>
      </c>
    </row>
    <row r="52" spans="2:5" x14ac:dyDescent="0.25">
      <c r="B52">
        <v>520</v>
      </c>
      <c r="C52" t="s">
        <v>65</v>
      </c>
      <c r="D52">
        <v>472672</v>
      </c>
      <c r="E52" t="s">
        <v>112</v>
      </c>
    </row>
    <row r="53" spans="2:5" x14ac:dyDescent="0.25">
      <c r="B53">
        <v>525</v>
      </c>
      <c r="C53" t="s">
        <v>66</v>
      </c>
      <c r="D53">
        <v>341131</v>
      </c>
      <c r="E53" t="s">
        <v>111</v>
      </c>
    </row>
    <row r="54" spans="2:5" x14ac:dyDescent="0.25">
      <c r="B54">
        <v>525</v>
      </c>
      <c r="C54" t="s">
        <v>66</v>
      </c>
      <c r="D54">
        <v>341131</v>
      </c>
      <c r="E54" t="s">
        <v>112</v>
      </c>
    </row>
    <row r="55" spans="2:5" x14ac:dyDescent="0.25">
      <c r="B55">
        <v>527</v>
      </c>
      <c r="C55" t="s">
        <v>67</v>
      </c>
      <c r="D55">
        <v>102963</v>
      </c>
      <c r="E55" t="s">
        <v>111</v>
      </c>
    </row>
    <row r="56" spans="2:5" x14ac:dyDescent="0.25">
      <c r="B56">
        <v>527</v>
      </c>
      <c r="C56" t="s">
        <v>67</v>
      </c>
      <c r="D56">
        <v>102963</v>
      </c>
      <c r="E56" t="s">
        <v>112</v>
      </c>
    </row>
    <row r="57" spans="2:5" x14ac:dyDescent="0.25">
      <c r="B57">
        <v>528</v>
      </c>
      <c r="C57" t="s">
        <v>68</v>
      </c>
      <c r="D57">
        <v>34314</v>
      </c>
      <c r="E57" t="s">
        <v>111</v>
      </c>
    </row>
    <row r="58" spans="2:5" x14ac:dyDescent="0.25">
      <c r="B58">
        <v>528</v>
      </c>
      <c r="C58" t="s">
        <v>68</v>
      </c>
      <c r="D58">
        <v>34314</v>
      </c>
      <c r="E58" t="s">
        <v>112</v>
      </c>
    </row>
    <row r="59" spans="2:5" x14ac:dyDescent="0.25">
      <c r="B59">
        <v>529</v>
      </c>
      <c r="C59" t="s">
        <v>69</v>
      </c>
      <c r="D59">
        <v>891726</v>
      </c>
      <c r="E59" t="s">
        <v>111</v>
      </c>
    </row>
    <row r="60" spans="2:5" x14ac:dyDescent="0.25">
      <c r="B60">
        <v>529</v>
      </c>
      <c r="C60" t="s">
        <v>69</v>
      </c>
      <c r="D60">
        <v>891726</v>
      </c>
      <c r="E60" t="s">
        <v>112</v>
      </c>
    </row>
    <row r="61" spans="2:5" x14ac:dyDescent="0.25">
      <c r="B61">
        <v>530</v>
      </c>
      <c r="C61" t="s">
        <v>70</v>
      </c>
      <c r="D61">
        <v>959936</v>
      </c>
      <c r="E61" t="s">
        <v>111</v>
      </c>
    </row>
    <row r="62" spans="2:5" x14ac:dyDescent="0.25">
      <c r="B62">
        <v>530</v>
      </c>
      <c r="C62" t="s">
        <v>70</v>
      </c>
      <c r="D62">
        <v>959936</v>
      </c>
      <c r="E62" t="s">
        <v>112</v>
      </c>
    </row>
    <row r="63" spans="2:5" x14ac:dyDescent="0.25">
      <c r="B63">
        <v>531</v>
      </c>
      <c r="C63" t="s">
        <v>71</v>
      </c>
      <c r="D63">
        <v>976369</v>
      </c>
      <c r="E63" t="s">
        <v>111</v>
      </c>
    </row>
    <row r="64" spans="2:5" x14ac:dyDescent="0.25">
      <c r="B64">
        <v>531</v>
      </c>
      <c r="C64" t="s">
        <v>71</v>
      </c>
      <c r="D64">
        <v>976369</v>
      </c>
      <c r="E64" t="s">
        <v>112</v>
      </c>
    </row>
    <row r="65" spans="2:5" x14ac:dyDescent="0.25">
      <c r="B65">
        <v>532</v>
      </c>
      <c r="C65" t="s">
        <v>72</v>
      </c>
      <c r="D65">
        <v>65538</v>
      </c>
      <c r="E65" t="s">
        <v>111</v>
      </c>
    </row>
    <row r="66" spans="2:5" x14ac:dyDescent="0.25">
      <c r="B66">
        <v>532</v>
      </c>
      <c r="C66" t="s">
        <v>72</v>
      </c>
      <c r="D66">
        <v>65538</v>
      </c>
      <c r="E66" t="s">
        <v>112</v>
      </c>
    </row>
    <row r="67" spans="2:5" x14ac:dyDescent="0.25">
      <c r="B67">
        <v>533</v>
      </c>
      <c r="C67" t="s">
        <v>73</v>
      </c>
      <c r="D67">
        <v>908361</v>
      </c>
      <c r="E67" t="s">
        <v>111</v>
      </c>
    </row>
    <row r="68" spans="2:5" x14ac:dyDescent="0.25">
      <c r="B68">
        <v>533</v>
      </c>
      <c r="C68" t="s">
        <v>73</v>
      </c>
      <c r="D68">
        <v>908361</v>
      </c>
      <c r="E68" t="s">
        <v>112</v>
      </c>
    </row>
    <row r="69" spans="2:5" x14ac:dyDescent="0.25">
      <c r="B69">
        <v>534</v>
      </c>
      <c r="C69" t="s">
        <v>74</v>
      </c>
      <c r="D69">
        <v>377929</v>
      </c>
      <c r="E69" t="s">
        <v>111</v>
      </c>
    </row>
    <row r="70" spans="2:5" x14ac:dyDescent="0.25">
      <c r="B70">
        <v>534</v>
      </c>
      <c r="C70" t="s">
        <v>74</v>
      </c>
      <c r="D70">
        <v>377929</v>
      </c>
      <c r="E70" t="s">
        <v>112</v>
      </c>
    </row>
    <row r="71" spans="2:5" x14ac:dyDescent="0.25">
      <c r="B71">
        <v>553</v>
      </c>
      <c r="C71" t="s">
        <v>75</v>
      </c>
      <c r="D71">
        <v>904227</v>
      </c>
      <c r="E71" t="s">
        <v>111</v>
      </c>
    </row>
    <row r="72" spans="2:5" x14ac:dyDescent="0.25">
      <c r="B72">
        <v>553</v>
      </c>
      <c r="C72" t="s">
        <v>75</v>
      </c>
      <c r="D72">
        <v>904227</v>
      </c>
      <c r="E72" t="s">
        <v>112</v>
      </c>
    </row>
    <row r="73" spans="2:5" x14ac:dyDescent="0.25">
      <c r="B73">
        <v>564</v>
      </c>
      <c r="C73" t="s">
        <v>76</v>
      </c>
      <c r="D73">
        <v>116238</v>
      </c>
      <c r="E73" t="s">
        <v>111</v>
      </c>
    </row>
    <row r="74" spans="2:5" x14ac:dyDescent="0.25">
      <c r="B74">
        <v>564</v>
      </c>
      <c r="C74" t="s">
        <v>76</v>
      </c>
      <c r="D74">
        <v>116238</v>
      </c>
      <c r="E74" t="s">
        <v>112</v>
      </c>
    </row>
    <row r="75" spans="2:5" x14ac:dyDescent="0.25">
      <c r="B75">
        <v>566</v>
      </c>
      <c r="C75" t="s">
        <v>78</v>
      </c>
      <c r="D75">
        <v>1193869</v>
      </c>
      <c r="E75" t="s">
        <v>111</v>
      </c>
    </row>
    <row r="76" spans="2:5" x14ac:dyDescent="0.25">
      <c r="B76">
        <v>566</v>
      </c>
      <c r="C76" t="s">
        <v>78</v>
      </c>
      <c r="D76">
        <v>1193869</v>
      </c>
      <c r="E76" t="s">
        <v>112</v>
      </c>
    </row>
    <row r="77" spans="2:5" x14ac:dyDescent="0.25">
      <c r="B77">
        <v>582</v>
      </c>
      <c r="C77" t="s">
        <v>79</v>
      </c>
      <c r="D77">
        <v>96746160</v>
      </c>
      <c r="E77" t="s">
        <v>111</v>
      </c>
    </row>
    <row r="78" spans="2:5" x14ac:dyDescent="0.25">
      <c r="B78">
        <v>582</v>
      </c>
      <c r="C78" t="s">
        <v>79</v>
      </c>
      <c r="D78">
        <v>96746160</v>
      </c>
      <c r="E78" t="s">
        <v>112</v>
      </c>
    </row>
    <row r="79" spans="2:5" x14ac:dyDescent="0.25">
      <c r="B79">
        <v>587</v>
      </c>
      <c r="C79" t="s">
        <v>80</v>
      </c>
      <c r="D79">
        <v>3424955</v>
      </c>
      <c r="E79" t="s">
        <v>111</v>
      </c>
    </row>
    <row r="80" spans="2:5" x14ac:dyDescent="0.25">
      <c r="B80">
        <v>587</v>
      </c>
      <c r="C80" t="s">
        <v>80</v>
      </c>
      <c r="D80">
        <v>3424955</v>
      </c>
      <c r="E80" t="s">
        <v>112</v>
      </c>
    </row>
    <row r="81" spans="2:5" x14ac:dyDescent="0.25">
      <c r="B81">
        <v>588</v>
      </c>
      <c r="C81" t="s">
        <v>81</v>
      </c>
      <c r="D81">
        <v>51525</v>
      </c>
      <c r="E81" t="s">
        <v>111</v>
      </c>
    </row>
    <row r="82" spans="2:5" x14ac:dyDescent="0.25">
      <c r="B82">
        <v>588</v>
      </c>
      <c r="C82" t="s">
        <v>81</v>
      </c>
      <c r="D82">
        <v>51525</v>
      </c>
      <c r="E82" t="s">
        <v>112</v>
      </c>
    </row>
    <row r="83" spans="2:5" x14ac:dyDescent="0.25">
      <c r="B83">
        <v>603</v>
      </c>
      <c r="C83" t="s">
        <v>82</v>
      </c>
      <c r="D83">
        <v>249815485</v>
      </c>
      <c r="E83" t="s">
        <v>111</v>
      </c>
    </row>
    <row r="84" spans="2:5" x14ac:dyDescent="0.25">
      <c r="B84">
        <v>603</v>
      </c>
      <c r="C84" t="s">
        <v>82</v>
      </c>
      <c r="D84">
        <v>249815485</v>
      </c>
      <c r="E84" t="s">
        <v>112</v>
      </c>
    </row>
    <row r="85" spans="2:5" x14ac:dyDescent="0.25">
      <c r="B85">
        <v>607</v>
      </c>
      <c r="C85" t="s">
        <v>87</v>
      </c>
      <c r="D85">
        <v>1490240</v>
      </c>
      <c r="E85" t="s">
        <v>111</v>
      </c>
    </row>
    <row r="86" spans="2:5" x14ac:dyDescent="0.25">
      <c r="B86">
        <v>607</v>
      </c>
      <c r="C86" t="s">
        <v>87</v>
      </c>
      <c r="D86">
        <v>1490240</v>
      </c>
      <c r="E86" t="s">
        <v>112</v>
      </c>
    </row>
    <row r="87" spans="2:5" x14ac:dyDescent="0.25">
      <c r="B87">
        <v>609</v>
      </c>
      <c r="C87" t="s">
        <v>88</v>
      </c>
      <c r="D87">
        <v>60607502</v>
      </c>
      <c r="E87" t="s">
        <v>111</v>
      </c>
    </row>
    <row r="88" spans="2:5" x14ac:dyDescent="0.25">
      <c r="B88">
        <v>609</v>
      </c>
      <c r="C88" t="s">
        <v>88</v>
      </c>
      <c r="D88">
        <v>60607502</v>
      </c>
      <c r="E88" t="s">
        <v>112</v>
      </c>
    </row>
    <row r="89" spans="2:5" x14ac:dyDescent="0.25">
      <c r="B89">
        <v>617</v>
      </c>
      <c r="C89" t="s">
        <v>89</v>
      </c>
      <c r="D89">
        <v>267435</v>
      </c>
      <c r="E89" t="s">
        <v>111</v>
      </c>
    </row>
    <row r="90" spans="2:5" x14ac:dyDescent="0.25">
      <c r="B90">
        <v>617</v>
      </c>
      <c r="C90" t="s">
        <v>89</v>
      </c>
      <c r="D90">
        <v>267435</v>
      </c>
      <c r="E90" t="s">
        <v>112</v>
      </c>
    </row>
    <row r="91" spans="2:5" x14ac:dyDescent="0.25">
      <c r="B91">
        <v>618</v>
      </c>
      <c r="C91" t="s">
        <v>90</v>
      </c>
      <c r="D91">
        <v>76167</v>
      </c>
      <c r="E91" t="s">
        <v>111</v>
      </c>
    </row>
    <row r="92" spans="2:5" x14ac:dyDescent="0.25">
      <c r="B92">
        <v>618</v>
      </c>
      <c r="C92" t="s">
        <v>90</v>
      </c>
      <c r="D92">
        <v>76167</v>
      </c>
      <c r="E92" t="s">
        <v>112</v>
      </c>
    </row>
    <row r="93" spans="2:5" x14ac:dyDescent="0.25">
      <c r="B93">
        <v>620</v>
      </c>
      <c r="C93" t="s">
        <v>91</v>
      </c>
      <c r="D93">
        <v>163209</v>
      </c>
      <c r="E93" t="s">
        <v>111</v>
      </c>
    </row>
    <row r="94" spans="2:5" x14ac:dyDescent="0.25">
      <c r="B94">
        <v>620</v>
      </c>
      <c r="C94" t="s">
        <v>91</v>
      </c>
      <c r="D94">
        <v>163209</v>
      </c>
      <c r="E94" t="s">
        <v>112</v>
      </c>
    </row>
    <row r="95" spans="2:5" x14ac:dyDescent="0.25">
      <c r="B95">
        <v>621</v>
      </c>
      <c r="C95" t="s">
        <v>92</v>
      </c>
      <c r="D95">
        <v>82855</v>
      </c>
      <c r="E95" t="s">
        <v>111</v>
      </c>
    </row>
    <row r="96" spans="2:5" x14ac:dyDescent="0.25">
      <c r="B96">
        <v>621</v>
      </c>
      <c r="C96" t="s">
        <v>92</v>
      </c>
      <c r="D96">
        <v>82855</v>
      </c>
      <c r="E96" t="s">
        <v>112</v>
      </c>
    </row>
    <row r="97" spans="2:5" x14ac:dyDescent="0.25">
      <c r="B97">
        <v>626</v>
      </c>
      <c r="C97" t="s">
        <v>93</v>
      </c>
      <c r="D97">
        <v>1046446</v>
      </c>
      <c r="E97" t="s">
        <v>111</v>
      </c>
    </row>
    <row r="98" spans="2:5" x14ac:dyDescent="0.25">
      <c r="B98">
        <v>626</v>
      </c>
      <c r="C98" t="s">
        <v>93</v>
      </c>
      <c r="D98">
        <v>1046446</v>
      </c>
      <c r="E98" t="s">
        <v>112</v>
      </c>
    </row>
    <row r="99" spans="2:5" x14ac:dyDescent="0.25">
      <c r="B99">
        <v>628</v>
      </c>
      <c r="C99" t="s">
        <v>94</v>
      </c>
      <c r="D99">
        <v>410037</v>
      </c>
      <c r="E99" t="s">
        <v>111</v>
      </c>
    </row>
    <row r="100" spans="2:5" x14ac:dyDescent="0.25">
      <c r="B100">
        <v>628</v>
      </c>
      <c r="C100" t="s">
        <v>94</v>
      </c>
      <c r="D100">
        <v>410037</v>
      </c>
      <c r="E100" t="s">
        <v>112</v>
      </c>
    </row>
    <row r="101" spans="2:5" x14ac:dyDescent="0.25">
      <c r="B101">
        <v>631</v>
      </c>
      <c r="C101" t="s">
        <v>95</v>
      </c>
      <c r="D101">
        <v>333291</v>
      </c>
      <c r="E101" t="s">
        <v>111</v>
      </c>
    </row>
    <row r="102" spans="2:5" x14ac:dyDescent="0.25">
      <c r="B102">
        <v>631</v>
      </c>
      <c r="C102" t="s">
        <v>95</v>
      </c>
      <c r="D102">
        <v>333291</v>
      </c>
      <c r="E102" t="s">
        <v>112</v>
      </c>
    </row>
    <row r="103" spans="2:5" x14ac:dyDescent="0.25">
      <c r="B103">
        <v>632</v>
      </c>
      <c r="C103" t="s">
        <v>96</v>
      </c>
      <c r="D103">
        <v>56605</v>
      </c>
      <c r="E103" t="s">
        <v>111</v>
      </c>
    </row>
    <row r="104" spans="2:5" x14ac:dyDescent="0.25">
      <c r="B104">
        <v>632</v>
      </c>
      <c r="C104" t="s">
        <v>96</v>
      </c>
      <c r="D104">
        <v>56605</v>
      </c>
      <c r="E104" t="s">
        <v>112</v>
      </c>
    </row>
    <row r="105" spans="2:5" x14ac:dyDescent="0.25">
      <c r="B105">
        <v>634</v>
      </c>
      <c r="C105" t="s">
        <v>97</v>
      </c>
      <c r="D105">
        <v>795890</v>
      </c>
      <c r="E105" t="s">
        <v>111</v>
      </c>
    </row>
    <row r="106" spans="2:5" x14ac:dyDescent="0.25">
      <c r="B106">
        <v>634</v>
      </c>
      <c r="C106" t="s">
        <v>97</v>
      </c>
      <c r="D106">
        <v>795890</v>
      </c>
      <c r="E106" t="s">
        <v>112</v>
      </c>
    </row>
    <row r="107" spans="2:5" x14ac:dyDescent="0.25">
      <c r="B107">
        <v>635</v>
      </c>
      <c r="C107" t="s">
        <v>98</v>
      </c>
      <c r="D107">
        <v>2241645</v>
      </c>
      <c r="E107" t="s">
        <v>111</v>
      </c>
    </row>
    <row r="108" spans="2:5" x14ac:dyDescent="0.25">
      <c r="B108">
        <v>635</v>
      </c>
      <c r="C108" t="s">
        <v>98</v>
      </c>
      <c r="D108">
        <v>2241645</v>
      </c>
      <c r="E108" t="s">
        <v>112</v>
      </c>
    </row>
    <row r="109" spans="2:5" x14ac:dyDescent="0.25">
      <c r="B109">
        <v>636</v>
      </c>
      <c r="C109" t="s">
        <v>99</v>
      </c>
      <c r="D109">
        <v>4097720</v>
      </c>
      <c r="E109" t="s">
        <v>111</v>
      </c>
    </row>
    <row r="110" spans="2:5" x14ac:dyDescent="0.25">
      <c r="B110">
        <v>636</v>
      </c>
      <c r="C110" t="s">
        <v>99</v>
      </c>
      <c r="D110">
        <v>4097720</v>
      </c>
      <c r="E110" t="s">
        <v>112</v>
      </c>
    </row>
    <row r="111" spans="2:5" x14ac:dyDescent="0.25">
      <c r="B111">
        <v>637</v>
      </c>
      <c r="C111" t="s">
        <v>100</v>
      </c>
      <c r="D111">
        <v>197106</v>
      </c>
      <c r="E111" t="s">
        <v>111</v>
      </c>
    </row>
    <row r="112" spans="2:5" x14ac:dyDescent="0.25">
      <c r="B112">
        <v>637</v>
      </c>
      <c r="C112" t="s">
        <v>100</v>
      </c>
      <c r="D112">
        <v>197106</v>
      </c>
      <c r="E112" t="s">
        <v>112</v>
      </c>
    </row>
    <row r="113" spans="2:5" x14ac:dyDescent="0.25">
      <c r="B113">
        <v>638</v>
      </c>
      <c r="C113" t="s">
        <v>101</v>
      </c>
      <c r="D113">
        <v>110000</v>
      </c>
      <c r="E113" t="s">
        <v>111</v>
      </c>
    </row>
    <row r="114" spans="2:5" x14ac:dyDescent="0.25">
      <c r="B114">
        <v>638</v>
      </c>
      <c r="C114" t="s">
        <v>101</v>
      </c>
      <c r="D114">
        <v>110000</v>
      </c>
      <c r="E114" t="s">
        <v>112</v>
      </c>
    </row>
    <row r="115" spans="2:5" x14ac:dyDescent="0.25">
      <c r="B115">
        <v>639</v>
      </c>
      <c r="C115" t="s">
        <v>102</v>
      </c>
      <c r="D115">
        <v>579272</v>
      </c>
      <c r="E115" t="s">
        <v>111</v>
      </c>
    </row>
    <row r="116" spans="2:5" x14ac:dyDescent="0.25">
      <c r="B116">
        <v>639</v>
      </c>
      <c r="C116" t="s">
        <v>102</v>
      </c>
      <c r="D116">
        <v>579272</v>
      </c>
      <c r="E116" t="s">
        <v>112</v>
      </c>
    </row>
    <row r="117" spans="2:5" x14ac:dyDescent="0.25">
      <c r="B117">
        <v>641</v>
      </c>
      <c r="C117" t="s">
        <v>103</v>
      </c>
      <c r="D117">
        <v>250204</v>
      </c>
      <c r="E117" t="s">
        <v>111</v>
      </c>
    </row>
    <row r="118" spans="2:5" x14ac:dyDescent="0.25">
      <c r="B118">
        <v>641</v>
      </c>
      <c r="C118" t="s">
        <v>103</v>
      </c>
      <c r="D118">
        <v>250204</v>
      </c>
      <c r="E118" t="s">
        <v>112</v>
      </c>
    </row>
    <row r="119" spans="2:5" x14ac:dyDescent="0.25">
      <c r="B119">
        <v>649</v>
      </c>
      <c r="C119" t="s">
        <v>104</v>
      </c>
      <c r="D119">
        <v>231289</v>
      </c>
      <c r="E119" t="s">
        <v>111</v>
      </c>
    </row>
    <row r="120" spans="2:5" x14ac:dyDescent="0.25">
      <c r="B120">
        <v>649</v>
      </c>
      <c r="C120" t="s">
        <v>104</v>
      </c>
      <c r="D120">
        <v>231289</v>
      </c>
      <c r="E120" t="s">
        <v>112</v>
      </c>
    </row>
    <row r="121" spans="2:5" x14ac:dyDescent="0.25">
      <c r="B121">
        <v>650</v>
      </c>
      <c r="C121" t="s">
        <v>105</v>
      </c>
      <c r="D121">
        <v>86421</v>
      </c>
      <c r="E121" t="s">
        <v>111</v>
      </c>
    </row>
    <row r="122" spans="2:5" x14ac:dyDescent="0.25">
      <c r="B122">
        <v>650</v>
      </c>
      <c r="C122" t="s">
        <v>105</v>
      </c>
      <c r="D122">
        <v>86421</v>
      </c>
      <c r="E122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06"/>
  <sheetViews>
    <sheetView workbookViewId="0">
      <selection activeCell="F5" sqref="F5"/>
    </sheetView>
  </sheetViews>
  <sheetFormatPr baseColWidth="10" defaultRowHeight="15" x14ac:dyDescent="0.25"/>
  <cols>
    <col min="1" max="1" width="51.140625" bestFit="1" customWidth="1"/>
    <col min="2" max="2" width="22.5703125" style="7" bestFit="1" customWidth="1"/>
    <col min="3" max="3" width="16.85546875" style="7" bestFit="1" customWidth="1"/>
    <col min="4" max="4" width="12.5703125" bestFit="1" customWidth="1"/>
  </cols>
  <sheetData>
    <row r="3" spans="1:4" x14ac:dyDescent="0.25">
      <c r="A3" s="2" t="s">
        <v>107</v>
      </c>
      <c r="B3" s="6" t="s">
        <v>109</v>
      </c>
    </row>
    <row r="4" spans="1:4" x14ac:dyDescent="0.25">
      <c r="A4" s="2" t="s">
        <v>106</v>
      </c>
      <c r="B4" s="7" t="s">
        <v>9</v>
      </c>
      <c r="C4" s="7" t="s">
        <v>10</v>
      </c>
      <c r="D4" t="s">
        <v>108</v>
      </c>
    </row>
    <row r="5" spans="1:4" x14ac:dyDescent="0.25">
      <c r="A5" s="3" t="s">
        <v>53</v>
      </c>
      <c r="B5" s="7">
        <v>-309977598</v>
      </c>
      <c r="C5" s="7">
        <v>309977598</v>
      </c>
      <c r="D5" s="4">
        <v>0</v>
      </c>
    </row>
    <row r="6" spans="1:4" x14ac:dyDescent="0.25">
      <c r="A6" s="8" t="s">
        <v>8</v>
      </c>
      <c r="B6" s="7">
        <v>-9111</v>
      </c>
      <c r="C6" s="7">
        <v>9111</v>
      </c>
      <c r="D6" s="4">
        <v>0</v>
      </c>
    </row>
    <row r="7" spans="1:4" x14ac:dyDescent="0.25">
      <c r="A7" s="8" t="s">
        <v>11</v>
      </c>
      <c r="B7" s="7">
        <v>-489031</v>
      </c>
      <c r="C7" s="7">
        <v>489031</v>
      </c>
      <c r="D7" s="4">
        <v>0</v>
      </c>
    </row>
    <row r="8" spans="1:4" x14ac:dyDescent="0.25">
      <c r="A8" s="8" t="s">
        <v>12</v>
      </c>
      <c r="B8" s="7">
        <v>-7027651</v>
      </c>
      <c r="C8" s="7">
        <v>7027651</v>
      </c>
      <c r="D8" s="4">
        <v>0</v>
      </c>
    </row>
    <row r="9" spans="1:4" x14ac:dyDescent="0.25">
      <c r="A9" s="8" t="s">
        <v>13</v>
      </c>
      <c r="B9" s="7">
        <v>-290129641</v>
      </c>
      <c r="C9" s="7">
        <v>290129641</v>
      </c>
      <c r="D9" s="4">
        <v>0</v>
      </c>
    </row>
    <row r="10" spans="1:4" x14ac:dyDescent="0.25">
      <c r="A10" s="8" t="s">
        <v>14</v>
      </c>
      <c r="B10" s="7">
        <v>-571035</v>
      </c>
      <c r="C10" s="7">
        <v>571035</v>
      </c>
      <c r="D10" s="4">
        <v>0</v>
      </c>
    </row>
    <row r="11" spans="1:4" x14ac:dyDescent="0.25">
      <c r="A11" s="8" t="s">
        <v>20</v>
      </c>
      <c r="B11" s="7">
        <v>-733760</v>
      </c>
      <c r="C11" s="7">
        <v>733760</v>
      </c>
      <c r="D11" s="4">
        <v>0</v>
      </c>
    </row>
    <row r="12" spans="1:4" x14ac:dyDescent="0.25">
      <c r="A12" s="8" t="s">
        <v>27</v>
      </c>
      <c r="B12" s="7">
        <v>-716786</v>
      </c>
      <c r="C12" s="7">
        <v>716786</v>
      </c>
      <c r="D12" s="4">
        <v>0</v>
      </c>
    </row>
    <row r="13" spans="1:4" x14ac:dyDescent="0.25">
      <c r="A13" s="8" t="s">
        <v>22</v>
      </c>
      <c r="B13" s="7">
        <v>-1462632</v>
      </c>
      <c r="C13" s="7">
        <v>1462632</v>
      </c>
      <c r="D13" s="4">
        <v>0</v>
      </c>
    </row>
    <row r="14" spans="1:4" x14ac:dyDescent="0.25">
      <c r="A14" s="8" t="s">
        <v>23</v>
      </c>
      <c r="B14" s="7">
        <v>-3672061</v>
      </c>
      <c r="C14" s="7">
        <v>3672061</v>
      </c>
      <c r="D14" s="4">
        <v>0</v>
      </c>
    </row>
    <row r="15" spans="1:4" x14ac:dyDescent="0.25">
      <c r="A15" s="8" t="s">
        <v>21</v>
      </c>
      <c r="B15" s="7">
        <v>-253533</v>
      </c>
      <c r="C15" s="7">
        <v>253533</v>
      </c>
      <c r="D15" s="4">
        <v>0</v>
      </c>
    </row>
    <row r="16" spans="1:4" x14ac:dyDescent="0.25">
      <c r="A16" s="8" t="s">
        <v>19</v>
      </c>
      <c r="B16" s="7">
        <v>-2259551</v>
      </c>
      <c r="C16" s="7">
        <v>2259551</v>
      </c>
      <c r="D16" s="4">
        <v>0</v>
      </c>
    </row>
    <row r="17" spans="1:4" x14ac:dyDescent="0.25">
      <c r="A17" s="8" t="s">
        <v>15</v>
      </c>
      <c r="B17" s="7">
        <v>-98073</v>
      </c>
      <c r="C17" s="7">
        <v>98073</v>
      </c>
      <c r="D17" s="4">
        <v>0</v>
      </c>
    </row>
    <row r="18" spans="1:4" x14ac:dyDescent="0.25">
      <c r="A18" s="8" t="s">
        <v>28</v>
      </c>
      <c r="B18" s="7">
        <v>-468755</v>
      </c>
      <c r="C18" s="7">
        <v>468755</v>
      </c>
      <c r="D18" s="4">
        <v>0</v>
      </c>
    </row>
    <row r="19" spans="1:4" x14ac:dyDescent="0.25">
      <c r="A19" s="8" t="s">
        <v>26</v>
      </c>
      <c r="B19" s="7">
        <v>-388356</v>
      </c>
      <c r="C19" s="7">
        <v>388356</v>
      </c>
      <c r="D19" s="4">
        <v>0</v>
      </c>
    </row>
    <row r="20" spans="1:4" x14ac:dyDescent="0.25">
      <c r="A20" s="8" t="s">
        <v>16</v>
      </c>
      <c r="B20" s="7">
        <v>-391341</v>
      </c>
      <c r="C20" s="7">
        <v>391341</v>
      </c>
      <c r="D20" s="4">
        <v>0</v>
      </c>
    </row>
    <row r="21" spans="1:4" x14ac:dyDescent="0.25">
      <c r="A21" s="8" t="s">
        <v>24</v>
      </c>
      <c r="B21" s="7">
        <v>-32271</v>
      </c>
      <c r="C21" s="7">
        <v>32271</v>
      </c>
      <c r="D21" s="4">
        <v>0</v>
      </c>
    </row>
    <row r="22" spans="1:4" x14ac:dyDescent="0.25">
      <c r="A22" s="8" t="s">
        <v>29</v>
      </c>
      <c r="B22" s="7">
        <v>-2478642</v>
      </c>
      <c r="C22" s="7">
        <v>2478642</v>
      </c>
      <c r="D22" s="4">
        <v>0</v>
      </c>
    </row>
    <row r="23" spans="1:4" x14ac:dyDescent="0.25">
      <c r="A23" s="8" t="s">
        <v>17</v>
      </c>
      <c r="B23" s="7">
        <v>-301137</v>
      </c>
      <c r="C23" s="7">
        <v>301137</v>
      </c>
      <c r="D23" s="4">
        <v>0</v>
      </c>
    </row>
    <row r="24" spans="1:4" x14ac:dyDescent="0.25">
      <c r="A24" s="8" t="s">
        <v>25</v>
      </c>
      <c r="B24" s="7">
        <v>-820634</v>
      </c>
      <c r="C24" s="7">
        <v>820634</v>
      </c>
      <c r="D24" s="4">
        <v>0</v>
      </c>
    </row>
    <row r="25" spans="1:4" x14ac:dyDescent="0.25">
      <c r="A25" s="8" t="s">
        <v>18</v>
      </c>
      <c r="B25" s="7">
        <v>2326403</v>
      </c>
      <c r="C25" s="7">
        <v>-2326403</v>
      </c>
      <c r="D25" s="4">
        <v>0</v>
      </c>
    </row>
    <row r="26" spans="1:4" x14ac:dyDescent="0.25">
      <c r="A26" s="3" t="s">
        <v>39</v>
      </c>
      <c r="B26" s="7">
        <v>-1629398</v>
      </c>
      <c r="C26" s="7">
        <v>1629398</v>
      </c>
      <c r="D26" s="4">
        <v>0</v>
      </c>
    </row>
    <row r="27" spans="1:4" x14ac:dyDescent="0.25">
      <c r="A27" s="8" t="s">
        <v>11</v>
      </c>
      <c r="B27" s="7">
        <v>-115040</v>
      </c>
      <c r="C27" s="7">
        <v>115040</v>
      </c>
      <c r="D27" s="4">
        <v>0</v>
      </c>
    </row>
    <row r="28" spans="1:4" x14ac:dyDescent="0.25">
      <c r="A28" s="8" t="s">
        <v>12</v>
      </c>
      <c r="B28" s="7">
        <v>-24094</v>
      </c>
      <c r="C28" s="7">
        <v>24094</v>
      </c>
      <c r="D28" s="4">
        <v>0</v>
      </c>
    </row>
    <row r="29" spans="1:4" x14ac:dyDescent="0.25">
      <c r="A29" s="8" t="s">
        <v>13</v>
      </c>
      <c r="B29" s="7">
        <v>-699484</v>
      </c>
      <c r="C29" s="7">
        <v>699484</v>
      </c>
      <c r="D29" s="4">
        <v>0</v>
      </c>
    </row>
    <row r="30" spans="1:4" x14ac:dyDescent="0.25">
      <c r="A30" s="8" t="s">
        <v>14</v>
      </c>
      <c r="B30" s="7">
        <v>-8293</v>
      </c>
      <c r="C30" s="7">
        <v>8293</v>
      </c>
      <c r="D30" s="4">
        <v>0</v>
      </c>
    </row>
    <row r="31" spans="1:4" x14ac:dyDescent="0.25">
      <c r="A31" s="8" t="s">
        <v>20</v>
      </c>
      <c r="B31" s="7">
        <v>-25234</v>
      </c>
      <c r="C31" s="7">
        <v>25234</v>
      </c>
      <c r="D31" s="4">
        <v>0</v>
      </c>
    </row>
    <row r="32" spans="1:4" x14ac:dyDescent="0.25">
      <c r="A32" s="8" t="s">
        <v>27</v>
      </c>
      <c r="B32" s="7">
        <v>-62754</v>
      </c>
      <c r="C32" s="7">
        <v>62754</v>
      </c>
      <c r="D32" s="4">
        <v>0</v>
      </c>
    </row>
    <row r="33" spans="1:4" x14ac:dyDescent="0.25">
      <c r="A33" s="8" t="s">
        <v>22</v>
      </c>
      <c r="B33" s="7">
        <v>-57519</v>
      </c>
      <c r="C33" s="7">
        <v>57519</v>
      </c>
      <c r="D33" s="4">
        <v>0</v>
      </c>
    </row>
    <row r="34" spans="1:4" x14ac:dyDescent="0.25">
      <c r="A34" s="8" t="s">
        <v>23</v>
      </c>
      <c r="B34" s="7">
        <v>-572132</v>
      </c>
      <c r="C34" s="7">
        <v>572132</v>
      </c>
      <c r="D34" s="4">
        <v>0</v>
      </c>
    </row>
    <row r="35" spans="1:4" x14ac:dyDescent="0.25">
      <c r="A35" s="8" t="s">
        <v>21</v>
      </c>
      <c r="B35" s="7">
        <v>-27340</v>
      </c>
      <c r="C35" s="7">
        <v>27340</v>
      </c>
      <c r="D35" s="4">
        <v>0</v>
      </c>
    </row>
    <row r="36" spans="1:4" x14ac:dyDescent="0.25">
      <c r="A36" s="8" t="s">
        <v>19</v>
      </c>
      <c r="B36" s="7">
        <v>-8769</v>
      </c>
      <c r="C36" s="7">
        <v>8769</v>
      </c>
      <c r="D36" s="4">
        <v>0</v>
      </c>
    </row>
    <row r="37" spans="1:4" x14ac:dyDescent="0.25">
      <c r="A37" s="8" t="s">
        <v>15</v>
      </c>
      <c r="B37" s="7">
        <v>-8259</v>
      </c>
      <c r="C37" s="7">
        <v>8259</v>
      </c>
      <c r="D37" s="4">
        <v>0</v>
      </c>
    </row>
    <row r="38" spans="1:4" x14ac:dyDescent="0.25">
      <c r="A38" s="8" t="s">
        <v>28</v>
      </c>
      <c r="B38" s="7">
        <v>-58168</v>
      </c>
      <c r="C38" s="7">
        <v>58168</v>
      </c>
      <c r="D38" s="4">
        <v>0</v>
      </c>
    </row>
    <row r="39" spans="1:4" x14ac:dyDescent="0.25">
      <c r="A39" s="8" t="s">
        <v>16</v>
      </c>
      <c r="B39" s="7">
        <v>-33624</v>
      </c>
      <c r="C39" s="7">
        <v>33624</v>
      </c>
      <c r="D39" s="4">
        <v>0</v>
      </c>
    </row>
    <row r="40" spans="1:4" x14ac:dyDescent="0.25">
      <c r="A40" s="8" t="s">
        <v>24</v>
      </c>
      <c r="B40" s="7">
        <v>-3369</v>
      </c>
      <c r="C40" s="7">
        <v>3369</v>
      </c>
      <c r="D40" s="4">
        <v>0</v>
      </c>
    </row>
    <row r="41" spans="1:4" x14ac:dyDescent="0.25">
      <c r="A41" s="8" t="s">
        <v>29</v>
      </c>
      <c r="B41" s="7">
        <v>-46990</v>
      </c>
      <c r="C41" s="7">
        <v>46990</v>
      </c>
      <c r="D41" s="4">
        <v>0</v>
      </c>
    </row>
    <row r="42" spans="1:4" x14ac:dyDescent="0.25">
      <c r="A42" s="8" t="s">
        <v>17</v>
      </c>
      <c r="B42" s="7">
        <v>-37339</v>
      </c>
      <c r="C42" s="7">
        <v>37339</v>
      </c>
      <c r="D42" s="4">
        <v>0</v>
      </c>
    </row>
    <row r="43" spans="1:4" x14ac:dyDescent="0.25">
      <c r="A43" s="8" t="s">
        <v>18</v>
      </c>
      <c r="B43" s="7">
        <v>159010</v>
      </c>
      <c r="C43" s="7">
        <v>-159010</v>
      </c>
      <c r="D43" s="4">
        <v>0</v>
      </c>
    </row>
    <row r="44" spans="1:4" x14ac:dyDescent="0.25">
      <c r="A44" s="3" t="s">
        <v>43</v>
      </c>
      <c r="B44" s="7">
        <v>-3421535</v>
      </c>
      <c r="C44" s="7">
        <v>3421535</v>
      </c>
      <c r="D44" s="4">
        <v>0</v>
      </c>
    </row>
    <row r="45" spans="1:4" x14ac:dyDescent="0.25">
      <c r="A45" s="8" t="s">
        <v>11</v>
      </c>
      <c r="B45" s="7">
        <v>-96021</v>
      </c>
      <c r="C45" s="7">
        <v>96021</v>
      </c>
      <c r="D45" s="4">
        <v>0</v>
      </c>
    </row>
    <row r="46" spans="1:4" x14ac:dyDescent="0.25">
      <c r="A46" s="8" t="s">
        <v>12</v>
      </c>
      <c r="B46" s="7">
        <v>-116313</v>
      </c>
      <c r="C46" s="7">
        <v>116313</v>
      </c>
      <c r="D46" s="4">
        <v>0</v>
      </c>
    </row>
    <row r="47" spans="1:4" x14ac:dyDescent="0.25">
      <c r="A47" s="8" t="s">
        <v>13</v>
      </c>
      <c r="B47" s="7">
        <v>-2138902</v>
      </c>
      <c r="C47" s="7">
        <v>2138902</v>
      </c>
      <c r="D47" s="4">
        <v>0</v>
      </c>
    </row>
    <row r="48" spans="1:4" x14ac:dyDescent="0.25">
      <c r="A48" s="8" t="s">
        <v>14</v>
      </c>
      <c r="B48" s="7">
        <v>-79390</v>
      </c>
      <c r="C48" s="7">
        <v>79390</v>
      </c>
      <c r="D48" s="4">
        <v>0</v>
      </c>
    </row>
    <row r="49" spans="1:4" x14ac:dyDescent="0.25">
      <c r="A49" s="8" t="s">
        <v>20</v>
      </c>
      <c r="B49" s="7">
        <v>-83106</v>
      </c>
      <c r="C49" s="7">
        <v>83106</v>
      </c>
      <c r="D49" s="4">
        <v>0</v>
      </c>
    </row>
    <row r="50" spans="1:4" x14ac:dyDescent="0.25">
      <c r="A50" s="8" t="s">
        <v>27</v>
      </c>
      <c r="B50" s="7">
        <v>-177147</v>
      </c>
      <c r="C50" s="7">
        <v>177147</v>
      </c>
      <c r="D50" s="4">
        <v>0</v>
      </c>
    </row>
    <row r="51" spans="1:4" x14ac:dyDescent="0.25">
      <c r="A51" s="8" t="s">
        <v>22</v>
      </c>
      <c r="B51" s="7">
        <v>-244627</v>
      </c>
      <c r="C51" s="7">
        <v>244627</v>
      </c>
      <c r="D51" s="4">
        <v>0</v>
      </c>
    </row>
    <row r="52" spans="1:4" x14ac:dyDescent="0.25">
      <c r="A52" s="8" t="s">
        <v>23</v>
      </c>
      <c r="B52" s="7">
        <v>-460813</v>
      </c>
      <c r="C52" s="7">
        <v>460813</v>
      </c>
      <c r="D52" s="4">
        <v>0</v>
      </c>
    </row>
    <row r="53" spans="1:4" x14ac:dyDescent="0.25">
      <c r="A53" s="8" t="s">
        <v>21</v>
      </c>
      <c r="B53" s="7">
        <v>-110301</v>
      </c>
      <c r="C53" s="7">
        <v>110301</v>
      </c>
      <c r="D53" s="4">
        <v>0</v>
      </c>
    </row>
    <row r="54" spans="1:4" x14ac:dyDescent="0.25">
      <c r="A54" s="8" t="s">
        <v>19</v>
      </c>
      <c r="B54" s="7">
        <v>-31932</v>
      </c>
      <c r="C54" s="7">
        <v>31932</v>
      </c>
      <c r="D54" s="4">
        <v>0</v>
      </c>
    </row>
    <row r="55" spans="1:4" x14ac:dyDescent="0.25">
      <c r="A55" s="8" t="s">
        <v>15</v>
      </c>
      <c r="B55" s="7">
        <v>-28161</v>
      </c>
      <c r="C55" s="7">
        <v>28161</v>
      </c>
      <c r="D55" s="4">
        <v>0</v>
      </c>
    </row>
    <row r="56" spans="1:4" x14ac:dyDescent="0.25">
      <c r="A56" s="8" t="s">
        <v>28</v>
      </c>
      <c r="B56" s="7">
        <v>-157674</v>
      </c>
      <c r="C56" s="7">
        <v>157674</v>
      </c>
      <c r="D56" s="4">
        <v>0</v>
      </c>
    </row>
    <row r="57" spans="1:4" x14ac:dyDescent="0.25">
      <c r="A57" s="8" t="s">
        <v>26</v>
      </c>
      <c r="B57" s="7">
        <v>-87353</v>
      </c>
      <c r="C57" s="7">
        <v>87353</v>
      </c>
      <c r="D57" s="4">
        <v>0</v>
      </c>
    </row>
    <row r="58" spans="1:4" x14ac:dyDescent="0.25">
      <c r="A58" s="8" t="s">
        <v>16</v>
      </c>
      <c r="B58" s="7">
        <v>-74966</v>
      </c>
      <c r="C58" s="7">
        <v>74966</v>
      </c>
      <c r="D58" s="4">
        <v>0</v>
      </c>
    </row>
    <row r="59" spans="1:4" x14ac:dyDescent="0.25">
      <c r="A59" s="8" t="s">
        <v>24</v>
      </c>
      <c r="B59" s="7">
        <v>-3116</v>
      </c>
      <c r="C59" s="7">
        <v>3116</v>
      </c>
      <c r="D59" s="4">
        <v>0</v>
      </c>
    </row>
    <row r="60" spans="1:4" x14ac:dyDescent="0.25">
      <c r="A60" s="8" t="s">
        <v>29</v>
      </c>
      <c r="B60" s="7">
        <v>-43084</v>
      </c>
      <c r="C60" s="7">
        <v>43084</v>
      </c>
      <c r="D60" s="4">
        <v>0</v>
      </c>
    </row>
    <row r="61" spans="1:4" x14ac:dyDescent="0.25">
      <c r="A61" s="8" t="s">
        <v>17</v>
      </c>
      <c r="B61" s="7">
        <v>-59398</v>
      </c>
      <c r="C61" s="7">
        <v>59398</v>
      </c>
      <c r="D61" s="4">
        <v>0</v>
      </c>
    </row>
    <row r="62" spans="1:4" x14ac:dyDescent="0.25">
      <c r="A62" s="8" t="s">
        <v>25</v>
      </c>
      <c r="B62" s="7">
        <v>-2521</v>
      </c>
      <c r="C62" s="7">
        <v>2521</v>
      </c>
      <c r="D62" s="4">
        <v>0</v>
      </c>
    </row>
    <row r="63" spans="1:4" x14ac:dyDescent="0.25">
      <c r="A63" s="8" t="s">
        <v>18</v>
      </c>
      <c r="B63" s="7">
        <v>573290</v>
      </c>
      <c r="C63" s="7">
        <v>-573290</v>
      </c>
      <c r="D63" s="4">
        <v>0</v>
      </c>
    </row>
    <row r="64" spans="1:4" x14ac:dyDescent="0.25">
      <c r="A64" s="3" t="s">
        <v>31</v>
      </c>
      <c r="B64" s="7">
        <v>-212137</v>
      </c>
      <c r="C64" s="7">
        <v>212137</v>
      </c>
      <c r="D64" s="4">
        <v>0</v>
      </c>
    </row>
    <row r="65" spans="1:4" x14ac:dyDescent="0.25">
      <c r="A65" s="8" t="s">
        <v>11</v>
      </c>
      <c r="B65" s="7">
        <v>-13152</v>
      </c>
      <c r="C65" s="7">
        <v>13152</v>
      </c>
      <c r="D65" s="4">
        <v>0</v>
      </c>
    </row>
    <row r="66" spans="1:4" x14ac:dyDescent="0.25">
      <c r="A66" s="8" t="s">
        <v>13</v>
      </c>
      <c r="B66" s="7">
        <v>-133807</v>
      </c>
      <c r="C66" s="7">
        <v>133807</v>
      </c>
      <c r="D66" s="4">
        <v>0</v>
      </c>
    </row>
    <row r="67" spans="1:4" x14ac:dyDescent="0.25">
      <c r="A67" s="8" t="s">
        <v>27</v>
      </c>
      <c r="B67" s="7">
        <v>-1456</v>
      </c>
      <c r="C67" s="7">
        <v>1456</v>
      </c>
      <c r="D67" s="4">
        <v>0</v>
      </c>
    </row>
    <row r="68" spans="1:4" x14ac:dyDescent="0.25">
      <c r="A68" s="8" t="s">
        <v>22</v>
      </c>
      <c r="B68" s="7">
        <v>-32549</v>
      </c>
      <c r="C68" s="7">
        <v>32549</v>
      </c>
      <c r="D68" s="4">
        <v>0</v>
      </c>
    </row>
    <row r="69" spans="1:4" x14ac:dyDescent="0.25">
      <c r="A69" s="8" t="s">
        <v>23</v>
      </c>
      <c r="B69" s="7">
        <v>-23566</v>
      </c>
      <c r="C69" s="7">
        <v>23566</v>
      </c>
      <c r="D69" s="4">
        <v>0</v>
      </c>
    </row>
    <row r="70" spans="1:4" x14ac:dyDescent="0.25">
      <c r="A70" s="8" t="s">
        <v>21</v>
      </c>
      <c r="B70" s="7">
        <v>-2810</v>
      </c>
      <c r="C70" s="7">
        <v>2810</v>
      </c>
      <c r="D70" s="4">
        <v>0</v>
      </c>
    </row>
    <row r="71" spans="1:4" x14ac:dyDescent="0.25">
      <c r="A71" s="8" t="s">
        <v>19</v>
      </c>
      <c r="B71" s="7">
        <v>-318</v>
      </c>
      <c r="C71" s="7">
        <v>318</v>
      </c>
      <c r="D71" s="4">
        <v>0</v>
      </c>
    </row>
    <row r="72" spans="1:4" x14ac:dyDescent="0.25">
      <c r="A72" s="8" t="s">
        <v>15</v>
      </c>
      <c r="B72" s="7">
        <v>-4005</v>
      </c>
      <c r="C72" s="7">
        <v>4005</v>
      </c>
      <c r="D72" s="4">
        <v>0</v>
      </c>
    </row>
    <row r="73" spans="1:4" x14ac:dyDescent="0.25">
      <c r="A73" s="8" t="s">
        <v>26</v>
      </c>
      <c r="B73" s="7">
        <v>-9598</v>
      </c>
      <c r="C73" s="7">
        <v>9598</v>
      </c>
      <c r="D73" s="4">
        <v>0</v>
      </c>
    </row>
    <row r="74" spans="1:4" x14ac:dyDescent="0.25">
      <c r="A74" s="8" t="s">
        <v>16</v>
      </c>
      <c r="B74" s="7">
        <v>-3446</v>
      </c>
      <c r="C74" s="7">
        <v>3446</v>
      </c>
      <c r="D74" s="4">
        <v>0</v>
      </c>
    </row>
    <row r="75" spans="1:4" x14ac:dyDescent="0.25">
      <c r="A75" s="8" t="s">
        <v>24</v>
      </c>
      <c r="B75" s="7">
        <v>-79</v>
      </c>
      <c r="C75" s="7">
        <v>79</v>
      </c>
      <c r="D75" s="4">
        <v>0</v>
      </c>
    </row>
    <row r="76" spans="1:4" x14ac:dyDescent="0.25">
      <c r="A76" s="8" t="s">
        <v>29</v>
      </c>
      <c r="B76" s="7">
        <v>-10166</v>
      </c>
      <c r="C76" s="7">
        <v>10166</v>
      </c>
      <c r="D76" s="4">
        <v>0</v>
      </c>
    </row>
    <row r="77" spans="1:4" x14ac:dyDescent="0.25">
      <c r="A77" s="8" t="s">
        <v>17</v>
      </c>
      <c r="B77" s="7">
        <v>-11127</v>
      </c>
      <c r="C77" s="7">
        <v>11127</v>
      </c>
      <c r="D77" s="4">
        <v>0</v>
      </c>
    </row>
    <row r="78" spans="1:4" x14ac:dyDescent="0.25">
      <c r="A78" s="8" t="s">
        <v>18</v>
      </c>
      <c r="B78" s="7">
        <v>33942</v>
      </c>
      <c r="C78" s="7">
        <v>-33942</v>
      </c>
      <c r="D78" s="4">
        <v>0</v>
      </c>
    </row>
    <row r="79" spans="1:4" x14ac:dyDescent="0.25">
      <c r="A79" s="3" t="s">
        <v>44</v>
      </c>
      <c r="B79" s="7">
        <v>-96698937</v>
      </c>
      <c r="C79" s="7">
        <v>96698937</v>
      </c>
      <c r="D79" s="4">
        <v>0</v>
      </c>
    </row>
    <row r="80" spans="1:4" x14ac:dyDescent="0.25">
      <c r="A80" s="8" t="s">
        <v>8</v>
      </c>
      <c r="B80" s="7">
        <v>-26257</v>
      </c>
      <c r="C80" s="7">
        <v>26257</v>
      </c>
      <c r="D80" s="4">
        <v>0</v>
      </c>
    </row>
    <row r="81" spans="1:4" x14ac:dyDescent="0.25">
      <c r="A81" s="8" t="s">
        <v>11</v>
      </c>
      <c r="B81" s="7">
        <v>-1975741</v>
      </c>
      <c r="C81" s="7">
        <v>1975741</v>
      </c>
      <c r="D81" s="4">
        <v>0</v>
      </c>
    </row>
    <row r="82" spans="1:4" x14ac:dyDescent="0.25">
      <c r="A82" s="8" t="s">
        <v>12</v>
      </c>
      <c r="B82" s="7">
        <v>-1250458</v>
      </c>
      <c r="C82" s="7">
        <v>1250458</v>
      </c>
      <c r="D82" s="4">
        <v>0</v>
      </c>
    </row>
    <row r="83" spans="1:4" x14ac:dyDescent="0.25">
      <c r="A83" s="8" t="s">
        <v>13</v>
      </c>
      <c r="B83" s="7">
        <v>-68426145</v>
      </c>
      <c r="C83" s="7">
        <v>68426145</v>
      </c>
      <c r="D83" s="4">
        <v>0</v>
      </c>
    </row>
    <row r="84" spans="1:4" x14ac:dyDescent="0.25">
      <c r="A84" s="8" t="s">
        <v>14</v>
      </c>
      <c r="B84" s="7">
        <v>-1411568</v>
      </c>
      <c r="C84" s="7">
        <v>1411568</v>
      </c>
      <c r="D84" s="4">
        <v>0</v>
      </c>
    </row>
    <row r="85" spans="1:4" x14ac:dyDescent="0.25">
      <c r="A85" s="8" t="s">
        <v>46</v>
      </c>
      <c r="B85" s="7">
        <v>-2239</v>
      </c>
      <c r="C85" s="7">
        <v>2239</v>
      </c>
      <c r="D85" s="4">
        <v>0</v>
      </c>
    </row>
    <row r="86" spans="1:4" x14ac:dyDescent="0.25">
      <c r="A86" s="8" t="s">
        <v>20</v>
      </c>
      <c r="B86" s="7">
        <v>-184010</v>
      </c>
      <c r="C86" s="7">
        <v>184010</v>
      </c>
      <c r="D86" s="4">
        <v>0</v>
      </c>
    </row>
    <row r="87" spans="1:4" x14ac:dyDescent="0.25">
      <c r="A87" s="8" t="s">
        <v>45</v>
      </c>
      <c r="B87" s="7">
        <v>-41</v>
      </c>
      <c r="C87" s="7">
        <v>41</v>
      </c>
      <c r="D87" s="4">
        <v>0</v>
      </c>
    </row>
    <row r="88" spans="1:4" x14ac:dyDescent="0.25">
      <c r="A88" s="8" t="s">
        <v>47</v>
      </c>
      <c r="B88" s="7">
        <v>-146</v>
      </c>
      <c r="C88" s="7">
        <v>146</v>
      </c>
      <c r="D88" s="4">
        <v>0</v>
      </c>
    </row>
    <row r="89" spans="1:4" x14ac:dyDescent="0.25">
      <c r="A89" s="8" t="s">
        <v>27</v>
      </c>
      <c r="B89" s="7">
        <v>-2779829</v>
      </c>
      <c r="C89" s="7">
        <v>2779829</v>
      </c>
      <c r="D89" s="4">
        <v>0</v>
      </c>
    </row>
    <row r="90" spans="1:4" x14ac:dyDescent="0.25">
      <c r="A90" s="8" t="s">
        <v>22</v>
      </c>
      <c r="B90" s="7">
        <v>-4071708</v>
      </c>
      <c r="C90" s="7">
        <v>4071708</v>
      </c>
      <c r="D90" s="4">
        <v>0</v>
      </c>
    </row>
    <row r="91" spans="1:4" x14ac:dyDescent="0.25">
      <c r="A91" s="8" t="s">
        <v>23</v>
      </c>
      <c r="B91" s="7">
        <v>-17351969</v>
      </c>
      <c r="C91" s="7">
        <v>17351969</v>
      </c>
      <c r="D91" s="4">
        <v>0</v>
      </c>
    </row>
    <row r="92" spans="1:4" x14ac:dyDescent="0.25">
      <c r="A92" s="8" t="s">
        <v>21</v>
      </c>
      <c r="B92" s="7">
        <v>-855586</v>
      </c>
      <c r="C92" s="7">
        <v>855586</v>
      </c>
      <c r="D92" s="4">
        <v>0</v>
      </c>
    </row>
    <row r="93" spans="1:4" x14ac:dyDescent="0.25">
      <c r="A93" s="8" t="s">
        <v>48</v>
      </c>
      <c r="B93" s="7">
        <v>-14</v>
      </c>
      <c r="C93" s="7">
        <v>14</v>
      </c>
      <c r="D93" s="4">
        <v>0</v>
      </c>
    </row>
    <row r="94" spans="1:4" x14ac:dyDescent="0.25">
      <c r="A94" s="8" t="s">
        <v>50</v>
      </c>
      <c r="B94" s="7">
        <v>-852</v>
      </c>
      <c r="C94" s="7">
        <v>852</v>
      </c>
      <c r="D94" s="4">
        <v>0</v>
      </c>
    </row>
    <row r="95" spans="1:4" x14ac:dyDescent="0.25">
      <c r="A95" s="8" t="s">
        <v>49</v>
      </c>
      <c r="B95" s="7">
        <v>-9</v>
      </c>
      <c r="C95" s="7">
        <v>9</v>
      </c>
      <c r="D95" s="4">
        <v>0</v>
      </c>
    </row>
    <row r="96" spans="1:4" x14ac:dyDescent="0.25">
      <c r="A96" s="8" t="s">
        <v>51</v>
      </c>
      <c r="B96" s="7">
        <v>-96</v>
      </c>
      <c r="C96" s="7">
        <v>96</v>
      </c>
      <c r="D96" s="4">
        <v>0</v>
      </c>
    </row>
    <row r="97" spans="1:4" x14ac:dyDescent="0.25">
      <c r="A97" s="8" t="s">
        <v>19</v>
      </c>
      <c r="B97" s="7">
        <v>-681958</v>
      </c>
      <c r="C97" s="7">
        <v>681958</v>
      </c>
      <c r="D97" s="4">
        <v>0</v>
      </c>
    </row>
    <row r="98" spans="1:4" x14ac:dyDescent="0.25">
      <c r="A98" s="8" t="s">
        <v>15</v>
      </c>
      <c r="B98" s="7">
        <v>-712554</v>
      </c>
      <c r="C98" s="7">
        <v>712554</v>
      </c>
      <c r="D98" s="4">
        <v>0</v>
      </c>
    </row>
    <row r="99" spans="1:4" x14ac:dyDescent="0.25">
      <c r="A99" s="8" t="s">
        <v>28</v>
      </c>
      <c r="B99" s="7">
        <v>-2312904</v>
      </c>
      <c r="C99" s="7">
        <v>2312904</v>
      </c>
      <c r="D99" s="4">
        <v>0</v>
      </c>
    </row>
    <row r="100" spans="1:4" x14ac:dyDescent="0.25">
      <c r="A100" s="8" t="s">
        <v>26</v>
      </c>
      <c r="B100" s="7">
        <v>-2103002</v>
      </c>
      <c r="C100" s="7">
        <v>2103002</v>
      </c>
      <c r="D100" s="4">
        <v>0</v>
      </c>
    </row>
    <row r="101" spans="1:4" x14ac:dyDescent="0.25">
      <c r="A101" s="8" t="s">
        <v>16</v>
      </c>
      <c r="B101" s="7">
        <v>-1064257</v>
      </c>
      <c r="C101" s="7">
        <v>1064257</v>
      </c>
      <c r="D101" s="4">
        <v>0</v>
      </c>
    </row>
    <row r="102" spans="1:4" x14ac:dyDescent="0.25">
      <c r="A102" s="8" t="s">
        <v>24</v>
      </c>
      <c r="B102" s="7">
        <v>-132609</v>
      </c>
      <c r="C102" s="7">
        <v>132609</v>
      </c>
      <c r="D102" s="4">
        <v>0</v>
      </c>
    </row>
    <row r="103" spans="1:4" x14ac:dyDescent="0.25">
      <c r="A103" s="8" t="s">
        <v>29</v>
      </c>
      <c r="B103" s="7">
        <v>-1435930</v>
      </c>
      <c r="C103" s="7">
        <v>1435930</v>
      </c>
      <c r="D103" s="4">
        <v>0</v>
      </c>
    </row>
    <row r="104" spans="1:4" x14ac:dyDescent="0.25">
      <c r="A104" s="8" t="s">
        <v>17</v>
      </c>
      <c r="B104" s="7">
        <v>-1152328</v>
      </c>
      <c r="C104" s="7">
        <v>1152328</v>
      </c>
      <c r="D104" s="4">
        <v>0</v>
      </c>
    </row>
    <row r="105" spans="1:4" x14ac:dyDescent="0.25">
      <c r="A105" s="8" t="s">
        <v>25</v>
      </c>
      <c r="B105" s="7">
        <v>-334380</v>
      </c>
      <c r="C105" s="7">
        <v>334380</v>
      </c>
      <c r="D105" s="4">
        <v>0</v>
      </c>
    </row>
    <row r="106" spans="1:4" x14ac:dyDescent="0.25">
      <c r="A106" s="8" t="s">
        <v>18</v>
      </c>
      <c r="B106" s="7">
        <v>6323848</v>
      </c>
      <c r="C106" s="7">
        <v>-6323848</v>
      </c>
      <c r="D106" s="4">
        <v>0</v>
      </c>
    </row>
    <row r="107" spans="1:4" x14ac:dyDescent="0.25">
      <c r="A107" s="8" t="s">
        <v>52</v>
      </c>
      <c r="B107" s="7">
        <v>5243805</v>
      </c>
      <c r="C107" s="7">
        <v>-5243805</v>
      </c>
      <c r="D107" s="4">
        <v>0</v>
      </c>
    </row>
    <row r="108" spans="1:4" x14ac:dyDescent="0.25">
      <c r="A108" s="3" t="s">
        <v>7</v>
      </c>
      <c r="B108" s="7">
        <v>-69036960</v>
      </c>
      <c r="C108" s="7">
        <v>69036960</v>
      </c>
      <c r="D108" s="4">
        <v>0</v>
      </c>
    </row>
    <row r="109" spans="1:4" x14ac:dyDescent="0.25">
      <c r="A109" s="8" t="s">
        <v>8</v>
      </c>
      <c r="B109" s="7">
        <v>-9789</v>
      </c>
      <c r="C109" s="7">
        <v>9789</v>
      </c>
      <c r="D109" s="4">
        <v>0</v>
      </c>
    </row>
    <row r="110" spans="1:4" x14ac:dyDescent="0.25">
      <c r="A110" s="8" t="s">
        <v>11</v>
      </c>
      <c r="B110" s="7">
        <v>-624931</v>
      </c>
      <c r="C110" s="7">
        <v>624931</v>
      </c>
      <c r="D110" s="4">
        <v>0</v>
      </c>
    </row>
    <row r="111" spans="1:4" x14ac:dyDescent="0.25">
      <c r="A111" s="8" t="s">
        <v>12</v>
      </c>
      <c r="B111" s="7">
        <v>-214754</v>
      </c>
      <c r="C111" s="7">
        <v>214754</v>
      </c>
      <c r="D111" s="4">
        <v>0</v>
      </c>
    </row>
    <row r="112" spans="1:4" x14ac:dyDescent="0.25">
      <c r="A112" s="8" t="s">
        <v>13</v>
      </c>
      <c r="B112" s="7">
        <v>-58350692</v>
      </c>
      <c r="C112" s="7">
        <v>58350692</v>
      </c>
      <c r="D112" s="4">
        <v>0</v>
      </c>
    </row>
    <row r="113" spans="1:4" x14ac:dyDescent="0.25">
      <c r="A113" s="8" t="s">
        <v>14</v>
      </c>
      <c r="B113" s="7">
        <v>-4727017</v>
      </c>
      <c r="C113" s="7">
        <v>4727017</v>
      </c>
      <c r="D113" s="4">
        <v>0</v>
      </c>
    </row>
    <row r="114" spans="1:4" x14ac:dyDescent="0.25">
      <c r="A114" s="8" t="s">
        <v>20</v>
      </c>
      <c r="B114" s="7">
        <v>-56540</v>
      </c>
      <c r="C114" s="7">
        <v>56540</v>
      </c>
      <c r="D114" s="4">
        <v>0</v>
      </c>
    </row>
    <row r="115" spans="1:4" x14ac:dyDescent="0.25">
      <c r="A115" s="8" t="s">
        <v>27</v>
      </c>
      <c r="B115" s="7">
        <v>-778496</v>
      </c>
      <c r="C115" s="7">
        <v>778496</v>
      </c>
      <c r="D115" s="4">
        <v>0</v>
      </c>
    </row>
    <row r="116" spans="1:4" x14ac:dyDescent="0.25">
      <c r="A116" s="8" t="s">
        <v>22</v>
      </c>
      <c r="B116" s="7">
        <v>-904910</v>
      </c>
      <c r="C116" s="7">
        <v>904910</v>
      </c>
      <c r="D116" s="4">
        <v>0</v>
      </c>
    </row>
    <row r="117" spans="1:4" x14ac:dyDescent="0.25">
      <c r="A117" s="8" t="s">
        <v>23</v>
      </c>
      <c r="B117" s="7">
        <v>-2983569</v>
      </c>
      <c r="C117" s="7">
        <v>2983569</v>
      </c>
      <c r="D117" s="4">
        <v>0</v>
      </c>
    </row>
    <row r="118" spans="1:4" x14ac:dyDescent="0.25">
      <c r="A118" s="8" t="s">
        <v>21</v>
      </c>
      <c r="B118" s="7">
        <v>-224648</v>
      </c>
      <c r="C118" s="7">
        <v>224648</v>
      </c>
      <c r="D118" s="4">
        <v>0</v>
      </c>
    </row>
    <row r="119" spans="1:4" x14ac:dyDescent="0.25">
      <c r="A119" s="8" t="s">
        <v>19</v>
      </c>
      <c r="B119" s="7">
        <v>-126331</v>
      </c>
      <c r="C119" s="7">
        <v>126331</v>
      </c>
      <c r="D119" s="4">
        <v>0</v>
      </c>
    </row>
    <row r="120" spans="1:4" x14ac:dyDescent="0.25">
      <c r="A120" s="8" t="s">
        <v>15</v>
      </c>
      <c r="B120" s="7">
        <v>-95408</v>
      </c>
      <c r="C120" s="7">
        <v>95408</v>
      </c>
      <c r="D120" s="4">
        <v>0</v>
      </c>
    </row>
    <row r="121" spans="1:4" x14ac:dyDescent="0.25">
      <c r="A121" s="8" t="s">
        <v>28</v>
      </c>
      <c r="B121" s="7">
        <v>-424470</v>
      </c>
      <c r="C121" s="7">
        <v>424470</v>
      </c>
      <c r="D121" s="4">
        <v>0</v>
      </c>
    </row>
    <row r="122" spans="1:4" x14ac:dyDescent="0.25">
      <c r="A122" s="8" t="s">
        <v>26</v>
      </c>
      <c r="B122" s="7">
        <v>-186776</v>
      </c>
      <c r="C122" s="7">
        <v>186776</v>
      </c>
      <c r="D122" s="4">
        <v>0</v>
      </c>
    </row>
    <row r="123" spans="1:4" x14ac:dyDescent="0.25">
      <c r="A123" s="8" t="s">
        <v>16</v>
      </c>
      <c r="B123" s="7">
        <v>-396231</v>
      </c>
      <c r="C123" s="7">
        <v>396231</v>
      </c>
      <c r="D123" s="4">
        <v>0</v>
      </c>
    </row>
    <row r="124" spans="1:4" x14ac:dyDescent="0.25">
      <c r="A124" s="8" t="s">
        <v>24</v>
      </c>
      <c r="B124" s="7">
        <v>-24391</v>
      </c>
      <c r="C124" s="7">
        <v>24391</v>
      </c>
      <c r="D124" s="4">
        <v>0</v>
      </c>
    </row>
    <row r="125" spans="1:4" x14ac:dyDescent="0.25">
      <c r="A125" s="8" t="s">
        <v>29</v>
      </c>
      <c r="B125" s="7">
        <v>-286308</v>
      </c>
      <c r="C125" s="7">
        <v>286308</v>
      </c>
      <c r="D125" s="4">
        <v>0</v>
      </c>
    </row>
    <row r="126" spans="1:4" x14ac:dyDescent="0.25">
      <c r="A126" s="8" t="s">
        <v>17</v>
      </c>
      <c r="B126" s="7">
        <v>-317321</v>
      </c>
      <c r="C126" s="7">
        <v>317321</v>
      </c>
      <c r="D126" s="4">
        <v>0</v>
      </c>
    </row>
    <row r="127" spans="1:4" x14ac:dyDescent="0.25">
      <c r="A127" s="8" t="s">
        <v>25</v>
      </c>
      <c r="B127" s="7">
        <v>-14000</v>
      </c>
      <c r="C127" s="7">
        <v>14000</v>
      </c>
      <c r="D127" s="4">
        <v>0</v>
      </c>
    </row>
    <row r="128" spans="1:4" x14ac:dyDescent="0.25">
      <c r="A128" s="8" t="s">
        <v>18</v>
      </c>
      <c r="B128" s="7">
        <v>1709622</v>
      </c>
      <c r="C128" s="7">
        <v>-1709622</v>
      </c>
      <c r="D128" s="4">
        <v>0</v>
      </c>
    </row>
    <row r="129" spans="1:4" x14ac:dyDescent="0.25">
      <c r="A129" s="3" t="s">
        <v>42</v>
      </c>
      <c r="B129" s="7">
        <v>-69185736</v>
      </c>
      <c r="C129" s="7">
        <v>69185736</v>
      </c>
      <c r="D129" s="4">
        <v>0</v>
      </c>
    </row>
    <row r="130" spans="1:4" x14ac:dyDescent="0.25">
      <c r="A130" s="8" t="s">
        <v>11</v>
      </c>
      <c r="B130" s="7">
        <v>-208333</v>
      </c>
      <c r="C130" s="7">
        <v>208333</v>
      </c>
      <c r="D130" s="4">
        <v>0</v>
      </c>
    </row>
    <row r="131" spans="1:4" x14ac:dyDescent="0.25">
      <c r="A131" s="8" t="s">
        <v>12</v>
      </c>
      <c r="B131" s="7">
        <v>-17367</v>
      </c>
      <c r="C131" s="7">
        <v>17367</v>
      </c>
      <c r="D131" s="4">
        <v>0</v>
      </c>
    </row>
    <row r="132" spans="1:4" x14ac:dyDescent="0.25">
      <c r="A132" s="8" t="s">
        <v>13</v>
      </c>
      <c r="B132" s="7">
        <v>-60738105</v>
      </c>
      <c r="C132" s="7">
        <v>60738105</v>
      </c>
      <c r="D132" s="4">
        <v>0</v>
      </c>
    </row>
    <row r="133" spans="1:4" x14ac:dyDescent="0.25">
      <c r="A133" s="8" t="s">
        <v>14</v>
      </c>
      <c r="B133" s="7">
        <v>-5369954</v>
      </c>
      <c r="C133" s="7">
        <v>5369954</v>
      </c>
      <c r="D133" s="4">
        <v>0</v>
      </c>
    </row>
    <row r="134" spans="1:4" x14ac:dyDescent="0.25">
      <c r="A134" s="8" t="s">
        <v>20</v>
      </c>
      <c r="B134" s="7">
        <v>-44472</v>
      </c>
      <c r="C134" s="7">
        <v>44472</v>
      </c>
      <c r="D134" s="4">
        <v>0</v>
      </c>
    </row>
    <row r="135" spans="1:4" x14ac:dyDescent="0.25">
      <c r="A135" s="8" t="s">
        <v>27</v>
      </c>
      <c r="B135" s="7">
        <v>-225085</v>
      </c>
      <c r="C135" s="7">
        <v>225085</v>
      </c>
      <c r="D135" s="4">
        <v>0</v>
      </c>
    </row>
    <row r="136" spans="1:4" x14ac:dyDescent="0.25">
      <c r="A136" s="8" t="s">
        <v>22</v>
      </c>
      <c r="B136" s="7">
        <v>-213179</v>
      </c>
      <c r="C136" s="7">
        <v>213179</v>
      </c>
      <c r="D136" s="4">
        <v>0</v>
      </c>
    </row>
    <row r="137" spans="1:4" x14ac:dyDescent="0.25">
      <c r="A137" s="8" t="s">
        <v>23</v>
      </c>
      <c r="B137" s="7">
        <v>-488510</v>
      </c>
      <c r="C137" s="7">
        <v>488510</v>
      </c>
      <c r="D137" s="4">
        <v>0</v>
      </c>
    </row>
    <row r="138" spans="1:4" x14ac:dyDescent="0.25">
      <c r="A138" s="8" t="s">
        <v>21</v>
      </c>
      <c r="B138" s="7">
        <v>-35040</v>
      </c>
      <c r="C138" s="7">
        <v>35040</v>
      </c>
      <c r="D138" s="4">
        <v>0</v>
      </c>
    </row>
    <row r="139" spans="1:4" x14ac:dyDescent="0.25">
      <c r="A139" s="8" t="s">
        <v>19</v>
      </c>
      <c r="B139" s="7">
        <v>-11801</v>
      </c>
      <c r="C139" s="7">
        <v>11801</v>
      </c>
      <c r="D139" s="4">
        <v>0</v>
      </c>
    </row>
    <row r="140" spans="1:4" x14ac:dyDescent="0.25">
      <c r="A140" s="8" t="s">
        <v>15</v>
      </c>
      <c r="B140" s="7">
        <v>-24183</v>
      </c>
      <c r="C140" s="7">
        <v>24183</v>
      </c>
      <c r="D140" s="4">
        <v>0</v>
      </c>
    </row>
    <row r="141" spans="1:4" x14ac:dyDescent="0.25">
      <c r="A141" s="8" t="s">
        <v>28</v>
      </c>
      <c r="B141" s="7">
        <v>-29858</v>
      </c>
      <c r="C141" s="7">
        <v>29858</v>
      </c>
      <c r="D141" s="4">
        <v>0</v>
      </c>
    </row>
    <row r="142" spans="1:4" x14ac:dyDescent="0.25">
      <c r="A142" s="8" t="s">
        <v>26</v>
      </c>
      <c r="B142" s="7">
        <v>-35428</v>
      </c>
      <c r="C142" s="7">
        <v>35428</v>
      </c>
      <c r="D142" s="4">
        <v>0</v>
      </c>
    </row>
    <row r="143" spans="1:4" x14ac:dyDescent="0.25">
      <c r="A143" s="8" t="s">
        <v>16</v>
      </c>
      <c r="B143" s="7">
        <v>-306005</v>
      </c>
      <c r="C143" s="7">
        <v>306005</v>
      </c>
      <c r="D143" s="4">
        <v>0</v>
      </c>
    </row>
    <row r="144" spans="1:4" x14ac:dyDescent="0.25">
      <c r="A144" s="8" t="s">
        <v>24</v>
      </c>
      <c r="B144" s="7">
        <v>-5399</v>
      </c>
      <c r="C144" s="7">
        <v>5399</v>
      </c>
      <c r="D144" s="4">
        <v>0</v>
      </c>
    </row>
    <row r="145" spans="1:4" x14ac:dyDescent="0.25">
      <c r="A145" s="8" t="s">
        <v>29</v>
      </c>
      <c r="B145" s="7">
        <v>-1115270</v>
      </c>
      <c r="C145" s="7">
        <v>1115270</v>
      </c>
      <c r="D145" s="4">
        <v>0</v>
      </c>
    </row>
    <row r="146" spans="1:4" x14ac:dyDescent="0.25">
      <c r="A146" s="8" t="s">
        <v>17</v>
      </c>
      <c r="B146" s="7">
        <v>-452805</v>
      </c>
      <c r="C146" s="7">
        <v>452805</v>
      </c>
      <c r="D146" s="4">
        <v>0</v>
      </c>
    </row>
    <row r="147" spans="1:4" x14ac:dyDescent="0.25">
      <c r="A147" s="8" t="s">
        <v>25</v>
      </c>
      <c r="B147" s="7">
        <v>-1400</v>
      </c>
      <c r="C147" s="7">
        <v>1400</v>
      </c>
      <c r="D147" s="4">
        <v>0</v>
      </c>
    </row>
    <row r="148" spans="1:4" x14ac:dyDescent="0.25">
      <c r="A148" s="8" t="s">
        <v>18</v>
      </c>
      <c r="B148" s="7">
        <v>136458</v>
      </c>
      <c r="C148" s="7">
        <v>-136458</v>
      </c>
      <c r="D148" s="4">
        <v>0</v>
      </c>
    </row>
    <row r="149" spans="1:4" x14ac:dyDescent="0.25">
      <c r="A149" s="3" t="s">
        <v>30</v>
      </c>
      <c r="B149" s="7">
        <v>-722410</v>
      </c>
      <c r="C149" s="7">
        <v>722410</v>
      </c>
      <c r="D149" s="4">
        <v>0</v>
      </c>
    </row>
    <row r="150" spans="1:4" x14ac:dyDescent="0.25">
      <c r="A150" s="8" t="s">
        <v>11</v>
      </c>
      <c r="B150" s="7">
        <v>-19732</v>
      </c>
      <c r="C150" s="7">
        <v>19732</v>
      </c>
      <c r="D150" s="4">
        <v>0</v>
      </c>
    </row>
    <row r="151" spans="1:4" x14ac:dyDescent="0.25">
      <c r="A151" s="8" t="s">
        <v>12</v>
      </c>
      <c r="B151" s="7">
        <v>-14375</v>
      </c>
      <c r="C151" s="7">
        <v>14375</v>
      </c>
      <c r="D151" s="4">
        <v>0</v>
      </c>
    </row>
    <row r="152" spans="1:4" x14ac:dyDescent="0.25">
      <c r="A152" s="8" t="s">
        <v>13</v>
      </c>
      <c r="B152" s="7">
        <v>-412906</v>
      </c>
      <c r="C152" s="7">
        <v>412906</v>
      </c>
      <c r="D152" s="4">
        <v>0</v>
      </c>
    </row>
    <row r="153" spans="1:4" x14ac:dyDescent="0.25">
      <c r="A153" s="8" t="s">
        <v>27</v>
      </c>
      <c r="B153" s="7">
        <v>-10824</v>
      </c>
      <c r="C153" s="7">
        <v>10824</v>
      </c>
      <c r="D153" s="4">
        <v>0</v>
      </c>
    </row>
    <row r="154" spans="1:4" x14ac:dyDescent="0.25">
      <c r="A154" s="8" t="s">
        <v>22</v>
      </c>
      <c r="B154" s="7">
        <v>-36996</v>
      </c>
      <c r="C154" s="7">
        <v>36996</v>
      </c>
      <c r="D154" s="4">
        <v>0</v>
      </c>
    </row>
    <row r="155" spans="1:4" x14ac:dyDescent="0.25">
      <c r="A155" s="8" t="s">
        <v>23</v>
      </c>
      <c r="B155" s="7">
        <v>-291222</v>
      </c>
      <c r="C155" s="7">
        <v>291222</v>
      </c>
      <c r="D155" s="4">
        <v>0</v>
      </c>
    </row>
    <row r="156" spans="1:4" x14ac:dyDescent="0.25">
      <c r="A156" s="8" t="s">
        <v>21</v>
      </c>
      <c r="B156" s="7">
        <v>-6850</v>
      </c>
      <c r="C156" s="7">
        <v>6850</v>
      </c>
      <c r="D156" s="4">
        <v>0</v>
      </c>
    </row>
    <row r="157" spans="1:4" x14ac:dyDescent="0.25">
      <c r="A157" s="8" t="s">
        <v>19</v>
      </c>
      <c r="B157" s="7">
        <v>-4140</v>
      </c>
      <c r="C157" s="7">
        <v>4140</v>
      </c>
      <c r="D157" s="4">
        <v>0</v>
      </c>
    </row>
    <row r="158" spans="1:4" x14ac:dyDescent="0.25">
      <c r="A158" s="8" t="s">
        <v>15</v>
      </c>
      <c r="B158" s="7">
        <v>-4113</v>
      </c>
      <c r="C158" s="7">
        <v>4113</v>
      </c>
      <c r="D158" s="4">
        <v>0</v>
      </c>
    </row>
    <row r="159" spans="1:4" x14ac:dyDescent="0.25">
      <c r="A159" s="8" t="s">
        <v>28</v>
      </c>
      <c r="B159" s="7">
        <v>-23798</v>
      </c>
      <c r="C159" s="7">
        <v>23798</v>
      </c>
      <c r="D159" s="4">
        <v>0</v>
      </c>
    </row>
    <row r="160" spans="1:4" x14ac:dyDescent="0.25">
      <c r="A160" s="8" t="s">
        <v>26</v>
      </c>
      <c r="B160" s="7">
        <v>-4361</v>
      </c>
      <c r="C160" s="7">
        <v>4361</v>
      </c>
      <c r="D160" s="4">
        <v>0</v>
      </c>
    </row>
    <row r="161" spans="1:4" x14ac:dyDescent="0.25">
      <c r="A161" s="8" t="s">
        <v>16</v>
      </c>
      <c r="B161" s="7">
        <v>-22475</v>
      </c>
      <c r="C161" s="7">
        <v>22475</v>
      </c>
      <c r="D161" s="4">
        <v>0</v>
      </c>
    </row>
    <row r="162" spans="1:4" x14ac:dyDescent="0.25">
      <c r="A162" s="8" t="s">
        <v>24</v>
      </c>
      <c r="B162" s="7">
        <v>-2257</v>
      </c>
      <c r="C162" s="7">
        <v>2257</v>
      </c>
      <c r="D162" s="4">
        <v>0</v>
      </c>
    </row>
    <row r="163" spans="1:4" x14ac:dyDescent="0.25">
      <c r="A163" s="8" t="s">
        <v>29</v>
      </c>
      <c r="B163" s="7">
        <v>-7065</v>
      </c>
      <c r="C163" s="7">
        <v>7065</v>
      </c>
      <c r="D163" s="4">
        <v>0</v>
      </c>
    </row>
    <row r="164" spans="1:4" x14ac:dyDescent="0.25">
      <c r="A164" s="8" t="s">
        <v>17</v>
      </c>
      <c r="B164" s="7">
        <v>-14207</v>
      </c>
      <c r="C164" s="7">
        <v>14207</v>
      </c>
      <c r="D164" s="4">
        <v>0</v>
      </c>
    </row>
    <row r="165" spans="1:4" x14ac:dyDescent="0.25">
      <c r="A165" s="8" t="s">
        <v>18</v>
      </c>
      <c r="B165" s="7">
        <v>152911</v>
      </c>
      <c r="C165" s="7">
        <v>-152911</v>
      </c>
      <c r="D165" s="4">
        <v>0</v>
      </c>
    </row>
    <row r="166" spans="1:4" x14ac:dyDescent="0.25">
      <c r="A166" s="3" t="s">
        <v>38</v>
      </c>
      <c r="B166" s="7">
        <v>-1100640</v>
      </c>
      <c r="C166" s="7">
        <v>1100640</v>
      </c>
      <c r="D166" s="4">
        <v>0</v>
      </c>
    </row>
    <row r="167" spans="1:4" x14ac:dyDescent="0.25">
      <c r="A167" s="8" t="s">
        <v>11</v>
      </c>
      <c r="B167" s="7">
        <v>-69057</v>
      </c>
      <c r="C167" s="7">
        <v>69057</v>
      </c>
      <c r="D167" s="4">
        <v>0</v>
      </c>
    </row>
    <row r="168" spans="1:4" x14ac:dyDescent="0.25">
      <c r="A168" s="8" t="s">
        <v>13</v>
      </c>
      <c r="B168" s="7">
        <v>-772521</v>
      </c>
      <c r="C168" s="7">
        <v>772521</v>
      </c>
      <c r="D168" s="4">
        <v>0</v>
      </c>
    </row>
    <row r="169" spans="1:4" x14ac:dyDescent="0.25">
      <c r="A169" s="8" t="s">
        <v>14</v>
      </c>
      <c r="B169" s="7">
        <v>-49380</v>
      </c>
      <c r="C169" s="7">
        <v>49380</v>
      </c>
      <c r="D169" s="4">
        <v>0</v>
      </c>
    </row>
    <row r="170" spans="1:4" x14ac:dyDescent="0.25">
      <c r="A170" s="8" t="s">
        <v>27</v>
      </c>
      <c r="B170" s="7">
        <v>-10541</v>
      </c>
      <c r="C170" s="7">
        <v>10541</v>
      </c>
      <c r="D170" s="4">
        <v>0</v>
      </c>
    </row>
    <row r="171" spans="1:4" x14ac:dyDescent="0.25">
      <c r="A171" s="8" t="s">
        <v>22</v>
      </c>
      <c r="B171" s="7">
        <v>-19590</v>
      </c>
      <c r="C171" s="7">
        <v>19590</v>
      </c>
      <c r="D171" s="4">
        <v>0</v>
      </c>
    </row>
    <row r="172" spans="1:4" x14ac:dyDescent="0.25">
      <c r="A172" s="8" t="s">
        <v>23</v>
      </c>
      <c r="B172" s="7">
        <v>-167705</v>
      </c>
      <c r="C172" s="7">
        <v>167705</v>
      </c>
      <c r="D172" s="4">
        <v>0</v>
      </c>
    </row>
    <row r="173" spans="1:4" x14ac:dyDescent="0.25">
      <c r="A173" s="8" t="s">
        <v>21</v>
      </c>
      <c r="B173" s="7">
        <v>-7020</v>
      </c>
      <c r="C173" s="7">
        <v>7020</v>
      </c>
      <c r="D173" s="4">
        <v>0</v>
      </c>
    </row>
    <row r="174" spans="1:4" x14ac:dyDescent="0.25">
      <c r="A174" s="8" t="s">
        <v>19</v>
      </c>
      <c r="B174" s="7">
        <v>-4616</v>
      </c>
      <c r="C174" s="7">
        <v>4616</v>
      </c>
      <c r="D174" s="4">
        <v>0</v>
      </c>
    </row>
    <row r="175" spans="1:4" x14ac:dyDescent="0.25">
      <c r="A175" s="8" t="s">
        <v>16</v>
      </c>
      <c r="B175" s="7">
        <v>-12911</v>
      </c>
      <c r="C175" s="7">
        <v>12911</v>
      </c>
      <c r="D175" s="4">
        <v>0</v>
      </c>
    </row>
    <row r="176" spans="1:4" x14ac:dyDescent="0.25">
      <c r="A176" s="8" t="s">
        <v>24</v>
      </c>
      <c r="B176" s="7">
        <v>-1624</v>
      </c>
      <c r="C176" s="7">
        <v>1624</v>
      </c>
      <c r="D176" s="4">
        <v>0</v>
      </c>
    </row>
    <row r="177" spans="1:4" x14ac:dyDescent="0.25">
      <c r="A177" s="8" t="s">
        <v>29</v>
      </c>
      <c r="B177" s="7">
        <v>-12479</v>
      </c>
      <c r="C177" s="7">
        <v>12479</v>
      </c>
      <c r="D177" s="4">
        <v>0</v>
      </c>
    </row>
    <row r="178" spans="1:4" x14ac:dyDescent="0.25">
      <c r="A178" s="8" t="s">
        <v>17</v>
      </c>
      <c r="B178" s="7">
        <v>-14293</v>
      </c>
      <c r="C178" s="7">
        <v>14293</v>
      </c>
      <c r="D178" s="4">
        <v>0</v>
      </c>
    </row>
    <row r="179" spans="1:4" x14ac:dyDescent="0.25">
      <c r="A179" s="8" t="s">
        <v>18</v>
      </c>
      <c r="B179" s="7">
        <v>41097</v>
      </c>
      <c r="C179" s="7">
        <v>-41097</v>
      </c>
      <c r="D179" s="4">
        <v>0</v>
      </c>
    </row>
    <row r="180" spans="1:4" x14ac:dyDescent="0.25">
      <c r="A180" s="3" t="s">
        <v>32</v>
      </c>
      <c r="B180" s="7">
        <v>-321488815</v>
      </c>
      <c r="C180" s="7">
        <v>321488815</v>
      </c>
      <c r="D180" s="4">
        <v>0</v>
      </c>
    </row>
    <row r="181" spans="1:4" x14ac:dyDescent="0.25">
      <c r="A181" s="8" t="s">
        <v>8</v>
      </c>
      <c r="B181" s="7">
        <v>-28376</v>
      </c>
      <c r="C181" s="7">
        <v>28376</v>
      </c>
      <c r="D181" s="4">
        <v>0</v>
      </c>
    </row>
    <row r="182" spans="1:4" x14ac:dyDescent="0.25">
      <c r="A182" s="8" t="s">
        <v>34</v>
      </c>
      <c r="B182" s="7">
        <v>-236444202</v>
      </c>
      <c r="C182" s="7">
        <v>236444202</v>
      </c>
      <c r="D182" s="4">
        <v>0</v>
      </c>
    </row>
    <row r="183" spans="1:4" x14ac:dyDescent="0.25">
      <c r="A183" s="8" t="s">
        <v>11</v>
      </c>
      <c r="B183" s="7">
        <v>-571645</v>
      </c>
      <c r="C183" s="7">
        <v>571645</v>
      </c>
      <c r="D183" s="4">
        <v>0</v>
      </c>
    </row>
    <row r="184" spans="1:4" x14ac:dyDescent="0.25">
      <c r="A184" s="8" t="s">
        <v>12</v>
      </c>
      <c r="B184" s="7">
        <v>-797905</v>
      </c>
      <c r="C184" s="7">
        <v>797905</v>
      </c>
      <c r="D184" s="4">
        <v>0</v>
      </c>
    </row>
    <row r="185" spans="1:4" x14ac:dyDescent="0.25">
      <c r="A185" s="8" t="s">
        <v>13</v>
      </c>
      <c r="B185" s="7">
        <v>-23141939</v>
      </c>
      <c r="C185" s="7">
        <v>23141939</v>
      </c>
      <c r="D185" s="4">
        <v>0</v>
      </c>
    </row>
    <row r="186" spans="1:4" x14ac:dyDescent="0.25">
      <c r="A186" s="8" t="s">
        <v>14</v>
      </c>
      <c r="B186" s="7">
        <v>-492706</v>
      </c>
      <c r="C186" s="7">
        <v>492706</v>
      </c>
      <c r="D186" s="4">
        <v>0</v>
      </c>
    </row>
    <row r="187" spans="1:4" x14ac:dyDescent="0.25">
      <c r="A187" s="8" t="s">
        <v>20</v>
      </c>
      <c r="B187" s="7">
        <v>-11102759</v>
      </c>
      <c r="C187" s="7">
        <v>11102759</v>
      </c>
      <c r="D187" s="4">
        <v>0</v>
      </c>
    </row>
    <row r="188" spans="1:4" x14ac:dyDescent="0.25">
      <c r="A188" s="8" t="s">
        <v>35</v>
      </c>
      <c r="B188" s="7">
        <v>-21</v>
      </c>
      <c r="C188" s="7">
        <v>21</v>
      </c>
      <c r="D188" s="4">
        <v>0</v>
      </c>
    </row>
    <row r="189" spans="1:4" x14ac:dyDescent="0.25">
      <c r="A189" s="8" t="s">
        <v>27</v>
      </c>
      <c r="B189" s="7">
        <v>-1710071</v>
      </c>
      <c r="C189" s="7">
        <v>1710071</v>
      </c>
      <c r="D189" s="4">
        <v>0</v>
      </c>
    </row>
    <row r="190" spans="1:4" x14ac:dyDescent="0.25">
      <c r="A190" s="8" t="s">
        <v>22</v>
      </c>
      <c r="B190" s="7">
        <v>-1705448</v>
      </c>
      <c r="C190" s="7">
        <v>1705448</v>
      </c>
      <c r="D190" s="4">
        <v>0</v>
      </c>
    </row>
    <row r="191" spans="1:4" x14ac:dyDescent="0.25">
      <c r="A191" s="8" t="s">
        <v>23</v>
      </c>
      <c r="B191" s="7">
        <v>-5354286</v>
      </c>
      <c r="C191" s="7">
        <v>5354286</v>
      </c>
      <c r="D191" s="4">
        <v>0</v>
      </c>
    </row>
    <row r="192" spans="1:4" x14ac:dyDescent="0.25">
      <c r="A192" s="8" t="s">
        <v>21</v>
      </c>
      <c r="B192" s="7">
        <v>-340699</v>
      </c>
      <c r="C192" s="7">
        <v>340699</v>
      </c>
      <c r="D192" s="4">
        <v>0</v>
      </c>
    </row>
    <row r="193" spans="1:4" x14ac:dyDescent="0.25">
      <c r="A193" s="8" t="s">
        <v>36</v>
      </c>
      <c r="B193" s="7">
        <v>-19335</v>
      </c>
      <c r="C193" s="7">
        <v>19335</v>
      </c>
      <c r="D193" s="4">
        <v>0</v>
      </c>
    </row>
    <row r="194" spans="1:4" x14ac:dyDescent="0.25">
      <c r="A194" s="8" t="s">
        <v>19</v>
      </c>
      <c r="B194" s="7">
        <v>-3511125</v>
      </c>
      <c r="C194" s="7">
        <v>3511125</v>
      </c>
      <c r="D194" s="4">
        <v>0</v>
      </c>
    </row>
    <row r="195" spans="1:4" x14ac:dyDescent="0.25">
      <c r="A195" s="8" t="s">
        <v>15</v>
      </c>
      <c r="B195" s="7">
        <v>-137305</v>
      </c>
      <c r="C195" s="7">
        <v>137305</v>
      </c>
      <c r="D195" s="4">
        <v>0</v>
      </c>
    </row>
    <row r="196" spans="1:4" x14ac:dyDescent="0.25">
      <c r="A196" s="8" t="s">
        <v>28</v>
      </c>
      <c r="B196" s="7">
        <v>-1477773</v>
      </c>
      <c r="C196" s="7">
        <v>1477773</v>
      </c>
      <c r="D196" s="4">
        <v>0</v>
      </c>
    </row>
    <row r="197" spans="1:4" x14ac:dyDescent="0.25">
      <c r="A197" s="8" t="s">
        <v>26</v>
      </c>
      <c r="B197" s="7">
        <v>-311011</v>
      </c>
      <c r="C197" s="7">
        <v>311011</v>
      </c>
      <c r="D197" s="4">
        <v>0</v>
      </c>
    </row>
    <row r="198" spans="1:4" x14ac:dyDescent="0.25">
      <c r="A198" s="8" t="s">
        <v>16</v>
      </c>
      <c r="B198" s="7">
        <v>-477352</v>
      </c>
      <c r="C198" s="7">
        <v>477352</v>
      </c>
      <c r="D198" s="4">
        <v>0</v>
      </c>
    </row>
    <row r="199" spans="1:4" x14ac:dyDescent="0.25">
      <c r="A199" s="8" t="s">
        <v>24</v>
      </c>
      <c r="B199" s="7">
        <v>-50932</v>
      </c>
      <c r="C199" s="7">
        <v>50932</v>
      </c>
      <c r="D199" s="4">
        <v>0</v>
      </c>
    </row>
    <row r="200" spans="1:4" x14ac:dyDescent="0.25">
      <c r="A200" s="8" t="s">
        <v>29</v>
      </c>
      <c r="B200" s="7">
        <v>-425213</v>
      </c>
      <c r="C200" s="7">
        <v>425213</v>
      </c>
      <c r="D200" s="4">
        <v>0</v>
      </c>
    </row>
    <row r="201" spans="1:4" x14ac:dyDescent="0.25">
      <c r="A201" s="8" t="s">
        <v>17</v>
      </c>
      <c r="B201" s="7">
        <v>-477642</v>
      </c>
      <c r="C201" s="7">
        <v>477642</v>
      </c>
      <c r="D201" s="4">
        <v>0</v>
      </c>
    </row>
    <row r="202" spans="1:4" x14ac:dyDescent="0.25">
      <c r="A202" s="8" t="s">
        <v>25</v>
      </c>
      <c r="B202" s="7">
        <v>-48244</v>
      </c>
      <c r="C202" s="7">
        <v>48244</v>
      </c>
      <c r="D202" s="4">
        <v>0</v>
      </c>
    </row>
    <row r="203" spans="1:4" x14ac:dyDescent="0.25">
      <c r="A203" s="8" t="s">
        <v>18</v>
      </c>
      <c r="B203" s="7">
        <v>4280002</v>
      </c>
      <c r="C203" s="7">
        <v>-4280002</v>
      </c>
      <c r="D203" s="4">
        <v>0</v>
      </c>
    </row>
    <row r="204" spans="1:4" x14ac:dyDescent="0.25">
      <c r="A204" s="8" t="s">
        <v>33</v>
      </c>
      <c r="B204" s="7">
        <v>-37142828</v>
      </c>
      <c r="C204" s="7">
        <v>37142828</v>
      </c>
      <c r="D204" s="4">
        <v>0</v>
      </c>
    </row>
    <row r="205" spans="1:4" x14ac:dyDescent="0.25">
      <c r="A205" s="3" t="s">
        <v>54</v>
      </c>
      <c r="B205" s="7">
        <v>-12159581</v>
      </c>
      <c r="C205" s="7">
        <v>12159581</v>
      </c>
      <c r="D205" s="4">
        <v>0</v>
      </c>
    </row>
    <row r="206" spans="1:4" x14ac:dyDescent="0.25">
      <c r="A206" s="8" t="s">
        <v>8</v>
      </c>
      <c r="B206" s="7">
        <v>-1812655</v>
      </c>
      <c r="C206" s="7">
        <v>1812655</v>
      </c>
      <c r="D206" s="4">
        <v>0</v>
      </c>
    </row>
    <row r="207" spans="1:4" x14ac:dyDescent="0.25">
      <c r="A207" s="8" t="s">
        <v>11</v>
      </c>
      <c r="B207" s="7">
        <v>-104718</v>
      </c>
      <c r="C207" s="7">
        <v>104718</v>
      </c>
      <c r="D207" s="4">
        <v>0</v>
      </c>
    </row>
    <row r="208" spans="1:4" x14ac:dyDescent="0.25">
      <c r="A208" s="8" t="s">
        <v>12</v>
      </c>
      <c r="B208" s="7">
        <v>-1228255</v>
      </c>
      <c r="C208" s="7">
        <v>1228255</v>
      </c>
      <c r="D208" s="4">
        <v>0</v>
      </c>
    </row>
    <row r="209" spans="1:4" x14ac:dyDescent="0.25">
      <c r="A209" s="8" t="s">
        <v>13</v>
      </c>
      <c r="B209" s="7">
        <v>-898266</v>
      </c>
      <c r="C209" s="7">
        <v>898266</v>
      </c>
      <c r="D209" s="4">
        <v>0</v>
      </c>
    </row>
    <row r="210" spans="1:4" x14ac:dyDescent="0.25">
      <c r="A210" s="8" t="s">
        <v>45</v>
      </c>
      <c r="B210" s="7">
        <v>-1473</v>
      </c>
      <c r="C210" s="7">
        <v>1473</v>
      </c>
      <c r="D210" s="4">
        <v>0</v>
      </c>
    </row>
    <row r="211" spans="1:4" x14ac:dyDescent="0.25">
      <c r="A211" s="8" t="s">
        <v>27</v>
      </c>
      <c r="B211" s="7">
        <v>-105361</v>
      </c>
      <c r="C211" s="7">
        <v>105361</v>
      </c>
      <c r="D211" s="4">
        <v>0</v>
      </c>
    </row>
    <row r="212" spans="1:4" x14ac:dyDescent="0.25">
      <c r="A212" s="8" t="s">
        <v>22</v>
      </c>
      <c r="B212" s="7">
        <v>-302177</v>
      </c>
      <c r="C212" s="7">
        <v>302177</v>
      </c>
      <c r="D212" s="4">
        <v>0</v>
      </c>
    </row>
    <row r="213" spans="1:4" x14ac:dyDescent="0.25">
      <c r="A213" s="8" t="s">
        <v>23</v>
      </c>
      <c r="B213" s="7">
        <v>-3896612</v>
      </c>
      <c r="C213" s="7">
        <v>3896612</v>
      </c>
      <c r="D213" s="4">
        <v>0</v>
      </c>
    </row>
    <row r="214" spans="1:4" x14ac:dyDescent="0.25">
      <c r="A214" s="8" t="s">
        <v>50</v>
      </c>
      <c r="B214" s="7">
        <v>-41</v>
      </c>
      <c r="C214" s="7">
        <v>41</v>
      </c>
      <c r="D214" s="4">
        <v>0</v>
      </c>
    </row>
    <row r="215" spans="1:4" x14ac:dyDescent="0.25">
      <c r="A215" s="8" t="s">
        <v>51</v>
      </c>
      <c r="B215" s="7">
        <v>-13</v>
      </c>
      <c r="C215" s="7">
        <v>13</v>
      </c>
      <c r="D215" s="4">
        <v>0</v>
      </c>
    </row>
    <row r="216" spans="1:4" x14ac:dyDescent="0.25">
      <c r="A216" s="8" t="s">
        <v>19</v>
      </c>
      <c r="B216" s="7">
        <v>-29632</v>
      </c>
      <c r="C216" s="7">
        <v>29632</v>
      </c>
      <c r="D216" s="4">
        <v>0</v>
      </c>
    </row>
    <row r="217" spans="1:4" x14ac:dyDescent="0.25">
      <c r="A217" s="8" t="s">
        <v>15</v>
      </c>
      <c r="B217" s="7">
        <v>-125127</v>
      </c>
      <c r="C217" s="7">
        <v>125127</v>
      </c>
      <c r="D217" s="4">
        <v>0</v>
      </c>
    </row>
    <row r="218" spans="1:4" x14ac:dyDescent="0.25">
      <c r="A218" s="8" t="s">
        <v>28</v>
      </c>
      <c r="B218" s="7">
        <v>-2147300</v>
      </c>
      <c r="C218" s="7">
        <v>2147300</v>
      </c>
      <c r="D218" s="4">
        <v>0</v>
      </c>
    </row>
    <row r="219" spans="1:4" x14ac:dyDescent="0.25">
      <c r="A219" s="8" t="s">
        <v>26</v>
      </c>
      <c r="B219" s="7">
        <v>-917193</v>
      </c>
      <c r="C219" s="7">
        <v>917193</v>
      </c>
      <c r="D219" s="4">
        <v>0</v>
      </c>
    </row>
    <row r="220" spans="1:4" x14ac:dyDescent="0.25">
      <c r="A220" s="8" t="s">
        <v>16</v>
      </c>
      <c r="B220" s="7">
        <v>-216477</v>
      </c>
      <c r="C220" s="7">
        <v>216477</v>
      </c>
      <c r="D220" s="4">
        <v>0</v>
      </c>
    </row>
    <row r="221" spans="1:4" x14ac:dyDescent="0.25">
      <c r="A221" s="8" t="s">
        <v>24</v>
      </c>
      <c r="B221" s="7">
        <v>-9158</v>
      </c>
      <c r="C221" s="7">
        <v>9158</v>
      </c>
      <c r="D221" s="4">
        <v>0</v>
      </c>
    </row>
    <row r="222" spans="1:4" x14ac:dyDescent="0.25">
      <c r="A222" s="8" t="s">
        <v>29</v>
      </c>
      <c r="B222" s="7">
        <v>-356139</v>
      </c>
      <c r="C222" s="7">
        <v>356139</v>
      </c>
      <c r="D222" s="4">
        <v>0</v>
      </c>
    </row>
    <row r="223" spans="1:4" x14ac:dyDescent="0.25">
      <c r="A223" s="8" t="s">
        <v>17</v>
      </c>
      <c r="B223" s="7">
        <v>-144919</v>
      </c>
      <c r="C223" s="7">
        <v>144919</v>
      </c>
      <c r="D223" s="4">
        <v>0</v>
      </c>
    </row>
    <row r="224" spans="1:4" x14ac:dyDescent="0.25">
      <c r="A224" s="8" t="s">
        <v>25</v>
      </c>
      <c r="B224" s="7">
        <v>-33150</v>
      </c>
      <c r="C224" s="7">
        <v>33150</v>
      </c>
      <c r="D224" s="4">
        <v>0</v>
      </c>
    </row>
    <row r="225" spans="1:4" x14ac:dyDescent="0.25">
      <c r="A225" s="8" t="s">
        <v>18</v>
      </c>
      <c r="B225" s="7">
        <v>169085</v>
      </c>
      <c r="C225" s="7">
        <v>-169085</v>
      </c>
      <c r="D225" s="4">
        <v>0</v>
      </c>
    </row>
    <row r="226" spans="1:4" x14ac:dyDescent="0.25">
      <c r="A226" s="3" t="s">
        <v>55</v>
      </c>
      <c r="B226" s="7">
        <v>-3993726</v>
      </c>
      <c r="C226" s="7">
        <v>3993726</v>
      </c>
      <c r="D226" s="4">
        <v>0</v>
      </c>
    </row>
    <row r="227" spans="1:4" x14ac:dyDescent="0.25">
      <c r="A227" s="8" t="s">
        <v>11</v>
      </c>
      <c r="B227" s="7">
        <v>-62694</v>
      </c>
      <c r="C227" s="7">
        <v>62694</v>
      </c>
      <c r="D227" s="4">
        <v>0</v>
      </c>
    </row>
    <row r="228" spans="1:4" x14ac:dyDescent="0.25">
      <c r="A228" s="8" t="s">
        <v>12</v>
      </c>
      <c r="B228" s="7">
        <v>-19720</v>
      </c>
      <c r="C228" s="7">
        <v>19720</v>
      </c>
      <c r="D228" s="4">
        <v>0</v>
      </c>
    </row>
    <row r="229" spans="1:4" x14ac:dyDescent="0.25">
      <c r="A229" s="8" t="s">
        <v>13</v>
      </c>
      <c r="B229" s="7">
        <v>-225487</v>
      </c>
      <c r="C229" s="7">
        <v>225487</v>
      </c>
      <c r="D229" s="4">
        <v>0</v>
      </c>
    </row>
    <row r="230" spans="1:4" x14ac:dyDescent="0.25">
      <c r="A230" s="8" t="s">
        <v>14</v>
      </c>
      <c r="B230" s="7">
        <v>-2828</v>
      </c>
      <c r="C230" s="7">
        <v>2828</v>
      </c>
      <c r="D230" s="4">
        <v>0</v>
      </c>
    </row>
    <row r="231" spans="1:4" x14ac:dyDescent="0.25">
      <c r="A231" s="8" t="s">
        <v>27</v>
      </c>
      <c r="B231" s="7">
        <v>-12316</v>
      </c>
      <c r="C231" s="7">
        <v>12316</v>
      </c>
      <c r="D231" s="4">
        <v>0</v>
      </c>
    </row>
    <row r="232" spans="1:4" x14ac:dyDescent="0.25">
      <c r="A232" s="8" t="s">
        <v>22</v>
      </c>
      <c r="B232" s="7">
        <v>-121328</v>
      </c>
      <c r="C232" s="7">
        <v>121328</v>
      </c>
      <c r="D232" s="4">
        <v>0</v>
      </c>
    </row>
    <row r="233" spans="1:4" x14ac:dyDescent="0.25">
      <c r="A233" s="8" t="s">
        <v>23</v>
      </c>
      <c r="B233" s="7">
        <v>-1878125</v>
      </c>
      <c r="C233" s="7">
        <v>1878125</v>
      </c>
      <c r="D233" s="4">
        <v>0</v>
      </c>
    </row>
    <row r="234" spans="1:4" x14ac:dyDescent="0.25">
      <c r="A234" s="8" t="s">
        <v>50</v>
      </c>
      <c r="B234" s="7">
        <v>-12</v>
      </c>
      <c r="C234" s="7">
        <v>12</v>
      </c>
      <c r="D234" s="4">
        <v>0</v>
      </c>
    </row>
    <row r="235" spans="1:4" x14ac:dyDescent="0.25">
      <c r="A235" s="8" t="s">
        <v>19</v>
      </c>
      <c r="B235" s="7">
        <v>-16358</v>
      </c>
      <c r="C235" s="7">
        <v>16358</v>
      </c>
      <c r="D235" s="4">
        <v>0</v>
      </c>
    </row>
    <row r="236" spans="1:4" x14ac:dyDescent="0.25">
      <c r="A236" s="8" t="s">
        <v>15</v>
      </c>
      <c r="B236" s="7">
        <v>-331864</v>
      </c>
      <c r="C236" s="7">
        <v>331864</v>
      </c>
      <c r="D236" s="4">
        <v>0</v>
      </c>
    </row>
    <row r="237" spans="1:4" x14ac:dyDescent="0.25">
      <c r="A237" s="8" t="s">
        <v>28</v>
      </c>
      <c r="B237" s="7">
        <v>-39506</v>
      </c>
      <c r="C237" s="7">
        <v>39506</v>
      </c>
      <c r="D237" s="4">
        <v>0</v>
      </c>
    </row>
    <row r="238" spans="1:4" x14ac:dyDescent="0.25">
      <c r="A238" s="8" t="s">
        <v>26</v>
      </c>
      <c r="B238" s="7">
        <v>-912487</v>
      </c>
      <c r="C238" s="7">
        <v>912487</v>
      </c>
      <c r="D238" s="4">
        <v>0</v>
      </c>
    </row>
    <row r="239" spans="1:4" x14ac:dyDescent="0.25">
      <c r="A239" s="8" t="s">
        <v>16</v>
      </c>
      <c r="B239" s="7">
        <v>-156731</v>
      </c>
      <c r="C239" s="7">
        <v>156731</v>
      </c>
      <c r="D239" s="4">
        <v>0</v>
      </c>
    </row>
    <row r="240" spans="1:4" x14ac:dyDescent="0.25">
      <c r="A240" s="8" t="s">
        <v>24</v>
      </c>
      <c r="B240" s="7">
        <v>-1759</v>
      </c>
      <c r="C240" s="7">
        <v>1759</v>
      </c>
      <c r="D240" s="4">
        <v>0</v>
      </c>
    </row>
    <row r="241" spans="1:4" x14ac:dyDescent="0.25">
      <c r="A241" s="8" t="s">
        <v>29</v>
      </c>
      <c r="B241" s="7">
        <v>-165518</v>
      </c>
      <c r="C241" s="7">
        <v>165518</v>
      </c>
      <c r="D241" s="4">
        <v>0</v>
      </c>
    </row>
    <row r="242" spans="1:4" x14ac:dyDescent="0.25">
      <c r="A242" s="8" t="s">
        <v>17</v>
      </c>
      <c r="B242" s="7">
        <v>-89138</v>
      </c>
      <c r="C242" s="7">
        <v>89138</v>
      </c>
      <c r="D242" s="4">
        <v>0</v>
      </c>
    </row>
    <row r="243" spans="1:4" x14ac:dyDescent="0.25">
      <c r="A243" s="8" t="s">
        <v>25</v>
      </c>
      <c r="B243" s="7">
        <v>-9683</v>
      </c>
      <c r="C243" s="7">
        <v>9683</v>
      </c>
      <c r="D243" s="4">
        <v>0</v>
      </c>
    </row>
    <row r="244" spans="1:4" x14ac:dyDescent="0.25">
      <c r="A244" s="8" t="s">
        <v>18</v>
      </c>
      <c r="B244" s="7">
        <v>51828</v>
      </c>
      <c r="C244" s="7">
        <v>-51828</v>
      </c>
      <c r="D244" s="4">
        <v>0</v>
      </c>
    </row>
    <row r="245" spans="1:4" x14ac:dyDescent="0.25">
      <c r="A245" s="3" t="s">
        <v>56</v>
      </c>
      <c r="B245" s="7">
        <v>-1857413</v>
      </c>
      <c r="C245" s="7">
        <v>1857413</v>
      </c>
      <c r="D245" s="4">
        <v>0</v>
      </c>
    </row>
    <row r="246" spans="1:4" x14ac:dyDescent="0.25">
      <c r="A246" s="8" t="s">
        <v>8</v>
      </c>
      <c r="B246" s="7">
        <v>-50000</v>
      </c>
      <c r="C246" s="7">
        <v>50000</v>
      </c>
      <c r="D246" s="4">
        <v>0</v>
      </c>
    </row>
    <row r="247" spans="1:4" x14ac:dyDescent="0.25">
      <c r="A247" s="8" t="s">
        <v>11</v>
      </c>
      <c r="B247" s="7">
        <v>-46017</v>
      </c>
      <c r="C247" s="7">
        <v>46017</v>
      </c>
      <c r="D247" s="4">
        <v>0</v>
      </c>
    </row>
    <row r="248" spans="1:4" x14ac:dyDescent="0.25">
      <c r="A248" s="8" t="s">
        <v>13</v>
      </c>
      <c r="B248" s="7">
        <v>-239947</v>
      </c>
      <c r="C248" s="7">
        <v>239947</v>
      </c>
      <c r="D248" s="4">
        <v>0</v>
      </c>
    </row>
    <row r="249" spans="1:4" x14ac:dyDescent="0.25">
      <c r="A249" s="8" t="s">
        <v>27</v>
      </c>
      <c r="B249" s="7">
        <v>-7448</v>
      </c>
      <c r="C249" s="7">
        <v>7448</v>
      </c>
      <c r="D249" s="4">
        <v>0</v>
      </c>
    </row>
    <row r="250" spans="1:4" x14ac:dyDescent="0.25">
      <c r="A250" s="8" t="s">
        <v>22</v>
      </c>
      <c r="B250" s="7">
        <v>-17630</v>
      </c>
      <c r="C250" s="7">
        <v>17630</v>
      </c>
      <c r="D250" s="4">
        <v>0</v>
      </c>
    </row>
    <row r="251" spans="1:4" x14ac:dyDescent="0.25">
      <c r="A251" s="8" t="s">
        <v>23</v>
      </c>
      <c r="B251" s="7">
        <v>-911716</v>
      </c>
      <c r="C251" s="7">
        <v>911716</v>
      </c>
      <c r="D251" s="4">
        <v>0</v>
      </c>
    </row>
    <row r="252" spans="1:4" x14ac:dyDescent="0.25">
      <c r="A252" s="8" t="s">
        <v>19</v>
      </c>
      <c r="B252" s="7">
        <v>-15930</v>
      </c>
      <c r="C252" s="7">
        <v>15930</v>
      </c>
      <c r="D252" s="4">
        <v>0</v>
      </c>
    </row>
    <row r="253" spans="1:4" x14ac:dyDescent="0.25">
      <c r="A253" s="8" t="s">
        <v>15</v>
      </c>
      <c r="B253" s="7">
        <v>-71145</v>
      </c>
      <c r="C253" s="7">
        <v>71145</v>
      </c>
      <c r="D253" s="4">
        <v>0</v>
      </c>
    </row>
    <row r="254" spans="1:4" x14ac:dyDescent="0.25">
      <c r="A254" s="8" t="s">
        <v>16</v>
      </c>
      <c r="B254" s="7">
        <v>-276986</v>
      </c>
      <c r="C254" s="7">
        <v>276986</v>
      </c>
      <c r="D254" s="4">
        <v>0</v>
      </c>
    </row>
    <row r="255" spans="1:4" x14ac:dyDescent="0.25">
      <c r="A255" s="8" t="s">
        <v>24</v>
      </c>
      <c r="B255" s="7">
        <v>-3386</v>
      </c>
      <c r="C255" s="7">
        <v>3386</v>
      </c>
      <c r="D255" s="4">
        <v>0</v>
      </c>
    </row>
    <row r="256" spans="1:4" x14ac:dyDescent="0.25">
      <c r="A256" s="8" t="s">
        <v>29</v>
      </c>
      <c r="B256" s="7">
        <v>-232338</v>
      </c>
      <c r="C256" s="7">
        <v>232338</v>
      </c>
      <c r="D256" s="4">
        <v>0</v>
      </c>
    </row>
    <row r="257" spans="1:4" x14ac:dyDescent="0.25">
      <c r="A257" s="8" t="s">
        <v>17</v>
      </c>
      <c r="B257" s="7">
        <v>-44322</v>
      </c>
      <c r="C257" s="7">
        <v>44322</v>
      </c>
      <c r="D257" s="4">
        <v>0</v>
      </c>
    </row>
    <row r="258" spans="1:4" x14ac:dyDescent="0.25">
      <c r="A258" s="8" t="s">
        <v>25</v>
      </c>
      <c r="B258" s="7">
        <v>-7000</v>
      </c>
      <c r="C258" s="7">
        <v>7000</v>
      </c>
      <c r="D258" s="4">
        <v>0</v>
      </c>
    </row>
    <row r="259" spans="1:4" x14ac:dyDescent="0.25">
      <c r="A259" s="8" t="s">
        <v>18</v>
      </c>
      <c r="B259" s="7">
        <v>66452</v>
      </c>
      <c r="C259" s="7">
        <v>-66452</v>
      </c>
      <c r="D259" s="4">
        <v>0</v>
      </c>
    </row>
    <row r="260" spans="1:4" x14ac:dyDescent="0.25">
      <c r="A260" s="3" t="s">
        <v>37</v>
      </c>
      <c r="B260" s="7">
        <v>-664989</v>
      </c>
      <c r="C260" s="7">
        <v>664989</v>
      </c>
      <c r="D260" s="4">
        <v>0</v>
      </c>
    </row>
    <row r="261" spans="1:4" x14ac:dyDescent="0.25">
      <c r="A261" s="8" t="s">
        <v>8</v>
      </c>
      <c r="B261" s="7">
        <v>-1646</v>
      </c>
      <c r="C261" s="7">
        <v>1646</v>
      </c>
      <c r="D261" s="4">
        <v>0</v>
      </c>
    </row>
    <row r="262" spans="1:4" x14ac:dyDescent="0.25">
      <c r="A262" s="8" t="s">
        <v>11</v>
      </c>
      <c r="B262" s="7">
        <v>-70355</v>
      </c>
      <c r="C262" s="7">
        <v>70355</v>
      </c>
      <c r="D262" s="4">
        <v>0</v>
      </c>
    </row>
    <row r="263" spans="1:4" x14ac:dyDescent="0.25">
      <c r="A263" s="8" t="s">
        <v>12</v>
      </c>
      <c r="B263" s="7">
        <v>-1972</v>
      </c>
      <c r="C263" s="7">
        <v>1972</v>
      </c>
      <c r="D263" s="4">
        <v>0</v>
      </c>
    </row>
    <row r="264" spans="1:4" x14ac:dyDescent="0.25">
      <c r="A264" s="8" t="s">
        <v>13</v>
      </c>
      <c r="B264" s="7">
        <v>-433150</v>
      </c>
      <c r="C264" s="7">
        <v>433150</v>
      </c>
      <c r="D264" s="4">
        <v>0</v>
      </c>
    </row>
    <row r="265" spans="1:4" x14ac:dyDescent="0.25">
      <c r="A265" s="8" t="s">
        <v>14</v>
      </c>
      <c r="B265" s="7">
        <v>-9053</v>
      </c>
      <c r="C265" s="7">
        <v>9053</v>
      </c>
      <c r="D265" s="4">
        <v>0</v>
      </c>
    </row>
    <row r="266" spans="1:4" x14ac:dyDescent="0.25">
      <c r="A266" s="8" t="s">
        <v>20</v>
      </c>
      <c r="B266" s="7">
        <v>-10523</v>
      </c>
      <c r="C266" s="7">
        <v>10523</v>
      </c>
      <c r="D266" s="4">
        <v>0</v>
      </c>
    </row>
    <row r="267" spans="1:4" x14ac:dyDescent="0.25">
      <c r="A267" s="8" t="s">
        <v>27</v>
      </c>
      <c r="B267" s="7">
        <v>-37910</v>
      </c>
      <c r="C267" s="7">
        <v>37910</v>
      </c>
      <c r="D267" s="4">
        <v>0</v>
      </c>
    </row>
    <row r="268" spans="1:4" x14ac:dyDescent="0.25">
      <c r="A268" s="8" t="s">
        <v>22</v>
      </c>
      <c r="B268" s="7">
        <v>-36055</v>
      </c>
      <c r="C268" s="7">
        <v>36055</v>
      </c>
      <c r="D268" s="4">
        <v>0</v>
      </c>
    </row>
    <row r="269" spans="1:4" x14ac:dyDescent="0.25">
      <c r="A269" s="8" t="s">
        <v>23</v>
      </c>
      <c r="B269" s="7">
        <v>-28383</v>
      </c>
      <c r="C269" s="7">
        <v>28383</v>
      </c>
      <c r="D269" s="4">
        <v>0</v>
      </c>
    </row>
    <row r="270" spans="1:4" x14ac:dyDescent="0.25">
      <c r="A270" s="8" t="s">
        <v>21</v>
      </c>
      <c r="B270" s="7">
        <v>-8430</v>
      </c>
      <c r="C270" s="7">
        <v>8430</v>
      </c>
      <c r="D270" s="4">
        <v>0</v>
      </c>
    </row>
    <row r="271" spans="1:4" x14ac:dyDescent="0.25">
      <c r="A271" s="8" t="s">
        <v>19</v>
      </c>
      <c r="B271" s="7">
        <v>-2033</v>
      </c>
      <c r="C271" s="7">
        <v>2033</v>
      </c>
      <c r="D271" s="4">
        <v>0</v>
      </c>
    </row>
    <row r="272" spans="1:4" x14ac:dyDescent="0.25">
      <c r="A272" s="8" t="s">
        <v>15</v>
      </c>
      <c r="B272" s="7">
        <v>-5452</v>
      </c>
      <c r="C272" s="7">
        <v>5452</v>
      </c>
      <c r="D272" s="4">
        <v>0</v>
      </c>
    </row>
    <row r="273" spans="1:4" x14ac:dyDescent="0.25">
      <c r="A273" s="8" t="s">
        <v>28</v>
      </c>
      <c r="B273" s="7">
        <v>-5028</v>
      </c>
      <c r="C273" s="7">
        <v>5028</v>
      </c>
      <c r="D273" s="4">
        <v>0</v>
      </c>
    </row>
    <row r="274" spans="1:4" x14ac:dyDescent="0.25">
      <c r="A274" s="8" t="s">
        <v>16</v>
      </c>
      <c r="B274" s="7">
        <v>-18487</v>
      </c>
      <c r="C274" s="7">
        <v>18487</v>
      </c>
      <c r="D274" s="4">
        <v>0</v>
      </c>
    </row>
    <row r="275" spans="1:4" x14ac:dyDescent="0.25">
      <c r="A275" s="8" t="s">
        <v>24</v>
      </c>
      <c r="B275" s="7">
        <v>-229</v>
      </c>
      <c r="C275" s="7">
        <v>229</v>
      </c>
      <c r="D275" s="4">
        <v>0</v>
      </c>
    </row>
    <row r="276" spans="1:4" x14ac:dyDescent="0.25">
      <c r="A276" s="8" t="s">
        <v>29</v>
      </c>
      <c r="B276" s="7">
        <v>-29679</v>
      </c>
      <c r="C276" s="7">
        <v>29679</v>
      </c>
      <c r="D276" s="4">
        <v>0</v>
      </c>
    </row>
    <row r="277" spans="1:4" x14ac:dyDescent="0.25">
      <c r="A277" s="8" t="s">
        <v>17</v>
      </c>
      <c r="B277" s="7">
        <v>-25805</v>
      </c>
      <c r="C277" s="7">
        <v>25805</v>
      </c>
      <c r="D277" s="4">
        <v>0</v>
      </c>
    </row>
    <row r="278" spans="1:4" x14ac:dyDescent="0.25">
      <c r="A278" s="8" t="s">
        <v>18</v>
      </c>
      <c r="B278" s="7">
        <v>59201</v>
      </c>
      <c r="C278" s="7">
        <v>-59201</v>
      </c>
      <c r="D278" s="4">
        <v>0</v>
      </c>
    </row>
    <row r="279" spans="1:4" x14ac:dyDescent="0.25">
      <c r="A279" s="3" t="s">
        <v>57</v>
      </c>
      <c r="B279" s="7">
        <v>-6711267</v>
      </c>
      <c r="C279" s="7">
        <v>6711267</v>
      </c>
      <c r="D279" s="4">
        <v>0</v>
      </c>
    </row>
    <row r="280" spans="1:4" x14ac:dyDescent="0.25">
      <c r="A280" s="8" t="s">
        <v>8</v>
      </c>
      <c r="B280" s="7">
        <v>-6361</v>
      </c>
      <c r="C280" s="7">
        <v>6361</v>
      </c>
      <c r="D280" s="4">
        <v>0</v>
      </c>
    </row>
    <row r="281" spans="1:4" x14ac:dyDescent="0.25">
      <c r="A281" s="8" t="s">
        <v>11</v>
      </c>
      <c r="B281" s="7">
        <v>-16438</v>
      </c>
      <c r="C281" s="7">
        <v>16438</v>
      </c>
      <c r="D281" s="4">
        <v>0</v>
      </c>
    </row>
    <row r="282" spans="1:4" x14ac:dyDescent="0.25">
      <c r="A282" s="8" t="s">
        <v>12</v>
      </c>
      <c r="B282" s="7">
        <v>-347457</v>
      </c>
      <c r="C282" s="7">
        <v>347457</v>
      </c>
      <c r="D282" s="4">
        <v>0</v>
      </c>
    </row>
    <row r="283" spans="1:4" x14ac:dyDescent="0.25">
      <c r="A283" s="8" t="s">
        <v>13</v>
      </c>
      <c r="B283" s="7">
        <v>-3541255</v>
      </c>
      <c r="C283" s="7">
        <v>3541255</v>
      </c>
      <c r="D283" s="4">
        <v>0</v>
      </c>
    </row>
    <row r="284" spans="1:4" x14ac:dyDescent="0.25">
      <c r="A284" s="8" t="s">
        <v>14</v>
      </c>
      <c r="B284" s="7">
        <v>-28735</v>
      </c>
      <c r="C284" s="7">
        <v>28735</v>
      </c>
      <c r="D284" s="4">
        <v>0</v>
      </c>
    </row>
    <row r="285" spans="1:4" x14ac:dyDescent="0.25">
      <c r="A285" s="8" t="s">
        <v>20</v>
      </c>
      <c r="B285" s="7">
        <v>-299688</v>
      </c>
      <c r="C285" s="7">
        <v>299688</v>
      </c>
      <c r="D285" s="4">
        <v>0</v>
      </c>
    </row>
    <row r="286" spans="1:4" x14ac:dyDescent="0.25">
      <c r="A286" s="8" t="s">
        <v>27</v>
      </c>
      <c r="B286" s="7">
        <v>-504142</v>
      </c>
      <c r="C286" s="7">
        <v>504142</v>
      </c>
      <c r="D286" s="4">
        <v>0</v>
      </c>
    </row>
    <row r="287" spans="1:4" x14ac:dyDescent="0.25">
      <c r="A287" s="8" t="s">
        <v>22</v>
      </c>
      <c r="B287" s="7">
        <v>-676577</v>
      </c>
      <c r="C287" s="7">
        <v>676577</v>
      </c>
      <c r="D287" s="4">
        <v>0</v>
      </c>
    </row>
    <row r="288" spans="1:4" x14ac:dyDescent="0.25">
      <c r="A288" s="8" t="s">
        <v>23</v>
      </c>
      <c r="B288" s="7">
        <v>-1350580</v>
      </c>
      <c r="C288" s="7">
        <v>1350580</v>
      </c>
      <c r="D288" s="4">
        <v>0</v>
      </c>
    </row>
    <row r="289" spans="1:4" x14ac:dyDescent="0.25">
      <c r="A289" s="8" t="s">
        <v>21</v>
      </c>
      <c r="B289" s="7">
        <v>-204642</v>
      </c>
      <c r="C289" s="7">
        <v>204642</v>
      </c>
      <c r="D289" s="4">
        <v>0</v>
      </c>
    </row>
    <row r="290" spans="1:4" x14ac:dyDescent="0.25">
      <c r="A290" s="8" t="s">
        <v>19</v>
      </c>
      <c r="B290" s="7">
        <v>-57195</v>
      </c>
      <c r="C290" s="7">
        <v>57195</v>
      </c>
      <c r="D290" s="4">
        <v>0</v>
      </c>
    </row>
    <row r="291" spans="1:4" x14ac:dyDescent="0.25">
      <c r="A291" s="8" t="s">
        <v>15</v>
      </c>
      <c r="B291" s="7">
        <v>-111663</v>
      </c>
      <c r="C291" s="7">
        <v>111663</v>
      </c>
      <c r="D291" s="4">
        <v>0</v>
      </c>
    </row>
    <row r="292" spans="1:4" x14ac:dyDescent="0.25">
      <c r="A292" s="8" t="s">
        <v>28</v>
      </c>
      <c r="B292" s="7">
        <v>-603436</v>
      </c>
      <c r="C292" s="7">
        <v>603436</v>
      </c>
      <c r="D292" s="4">
        <v>0</v>
      </c>
    </row>
    <row r="293" spans="1:4" x14ac:dyDescent="0.25">
      <c r="A293" s="8" t="s">
        <v>26</v>
      </c>
      <c r="B293" s="7">
        <v>-127527</v>
      </c>
      <c r="C293" s="7">
        <v>127527</v>
      </c>
      <c r="D293" s="4">
        <v>0</v>
      </c>
    </row>
    <row r="294" spans="1:4" x14ac:dyDescent="0.25">
      <c r="A294" s="8" t="s">
        <v>16</v>
      </c>
      <c r="B294" s="7">
        <v>-122392</v>
      </c>
      <c r="C294" s="7">
        <v>122392</v>
      </c>
      <c r="D294" s="4">
        <v>0</v>
      </c>
    </row>
    <row r="295" spans="1:4" x14ac:dyDescent="0.25">
      <c r="A295" s="8" t="s">
        <v>24</v>
      </c>
      <c r="B295" s="7">
        <v>-12010</v>
      </c>
      <c r="C295" s="7">
        <v>12010</v>
      </c>
      <c r="D295" s="4">
        <v>0</v>
      </c>
    </row>
    <row r="296" spans="1:4" x14ac:dyDescent="0.25">
      <c r="A296" s="8" t="s">
        <v>29</v>
      </c>
      <c r="B296" s="7">
        <v>-103528</v>
      </c>
      <c r="C296" s="7">
        <v>103528</v>
      </c>
      <c r="D296" s="4">
        <v>0</v>
      </c>
    </row>
    <row r="297" spans="1:4" x14ac:dyDescent="0.25">
      <c r="A297" s="8" t="s">
        <v>17</v>
      </c>
      <c r="B297" s="7">
        <v>-106369</v>
      </c>
      <c r="C297" s="7">
        <v>106369</v>
      </c>
      <c r="D297" s="4">
        <v>0</v>
      </c>
    </row>
    <row r="298" spans="1:4" x14ac:dyDescent="0.25">
      <c r="A298" s="8" t="s">
        <v>25</v>
      </c>
      <c r="B298" s="7">
        <v>-15699</v>
      </c>
      <c r="C298" s="7">
        <v>15699</v>
      </c>
      <c r="D298" s="4">
        <v>0</v>
      </c>
    </row>
    <row r="299" spans="1:4" x14ac:dyDescent="0.25">
      <c r="A299" s="8" t="s">
        <v>18</v>
      </c>
      <c r="B299" s="7">
        <v>1524427</v>
      </c>
      <c r="C299" s="7">
        <v>-1524427</v>
      </c>
      <c r="D299" s="4">
        <v>0</v>
      </c>
    </row>
    <row r="300" spans="1:4" x14ac:dyDescent="0.25">
      <c r="A300" s="3" t="s">
        <v>87</v>
      </c>
      <c r="B300" s="7">
        <v>-1490240</v>
      </c>
      <c r="C300" s="7">
        <v>1490240</v>
      </c>
      <c r="D300" s="4">
        <v>0</v>
      </c>
    </row>
    <row r="301" spans="1:4" x14ac:dyDescent="0.25">
      <c r="A301" s="8" t="s">
        <v>12</v>
      </c>
      <c r="B301" s="7">
        <v>-252217</v>
      </c>
      <c r="C301" s="7">
        <v>252217</v>
      </c>
      <c r="D301" s="4">
        <v>0</v>
      </c>
    </row>
    <row r="302" spans="1:4" x14ac:dyDescent="0.25">
      <c r="A302" s="8" t="s">
        <v>13</v>
      </c>
      <c r="B302" s="7">
        <v>-1645007</v>
      </c>
      <c r="C302" s="7">
        <v>1645007</v>
      </c>
      <c r="D302" s="4">
        <v>0</v>
      </c>
    </row>
    <row r="303" spans="1:4" x14ac:dyDescent="0.25">
      <c r="A303" s="8" t="s">
        <v>27</v>
      </c>
      <c r="B303" s="7">
        <v>-62970</v>
      </c>
      <c r="C303" s="7">
        <v>62970</v>
      </c>
      <c r="D303" s="4">
        <v>0</v>
      </c>
    </row>
    <row r="304" spans="1:4" x14ac:dyDescent="0.25">
      <c r="A304" s="8" t="s">
        <v>22</v>
      </c>
      <c r="B304" s="7">
        <v>-229354</v>
      </c>
      <c r="C304" s="7">
        <v>229354</v>
      </c>
      <c r="D304" s="4">
        <v>0</v>
      </c>
    </row>
    <row r="305" spans="1:4" x14ac:dyDescent="0.25">
      <c r="A305" s="8" t="s">
        <v>21</v>
      </c>
      <c r="B305" s="7">
        <v>-22470</v>
      </c>
      <c r="C305" s="7">
        <v>22470</v>
      </c>
      <c r="D305" s="4">
        <v>0</v>
      </c>
    </row>
    <row r="306" spans="1:4" x14ac:dyDescent="0.25">
      <c r="A306" s="8" t="s">
        <v>19</v>
      </c>
      <c r="B306" s="7">
        <v>-2468</v>
      </c>
      <c r="C306" s="7">
        <v>2468</v>
      </c>
      <c r="D306" s="4">
        <v>0</v>
      </c>
    </row>
    <row r="307" spans="1:4" x14ac:dyDescent="0.25">
      <c r="A307" s="8" t="s">
        <v>15</v>
      </c>
      <c r="B307" s="7">
        <v>-2802</v>
      </c>
      <c r="C307" s="7">
        <v>2802</v>
      </c>
      <c r="D307" s="4">
        <v>0</v>
      </c>
    </row>
    <row r="308" spans="1:4" x14ac:dyDescent="0.25">
      <c r="A308" s="8" t="s">
        <v>28</v>
      </c>
      <c r="B308" s="7">
        <v>-12477</v>
      </c>
      <c r="C308" s="7">
        <v>12477</v>
      </c>
      <c r="D308" s="4">
        <v>0</v>
      </c>
    </row>
    <row r="309" spans="1:4" x14ac:dyDescent="0.25">
      <c r="A309" s="8" t="s">
        <v>16</v>
      </c>
      <c r="B309" s="7">
        <v>-84484</v>
      </c>
      <c r="C309" s="7">
        <v>84484</v>
      </c>
      <c r="D309" s="4">
        <v>0</v>
      </c>
    </row>
    <row r="310" spans="1:4" x14ac:dyDescent="0.25">
      <c r="A310" s="8" t="s">
        <v>29</v>
      </c>
      <c r="B310" s="7">
        <v>-14752</v>
      </c>
      <c r="C310" s="7">
        <v>14752</v>
      </c>
      <c r="D310" s="4">
        <v>0</v>
      </c>
    </row>
    <row r="311" spans="1:4" x14ac:dyDescent="0.25">
      <c r="A311" s="8" t="s">
        <v>17</v>
      </c>
      <c r="B311" s="7">
        <v>-14604</v>
      </c>
      <c r="C311" s="7">
        <v>14604</v>
      </c>
      <c r="D311" s="4">
        <v>0</v>
      </c>
    </row>
    <row r="312" spans="1:4" x14ac:dyDescent="0.25">
      <c r="A312" s="8" t="s">
        <v>18</v>
      </c>
      <c r="B312" s="7">
        <v>853365</v>
      </c>
      <c r="C312" s="7">
        <v>-853365</v>
      </c>
      <c r="D312" s="4">
        <v>0</v>
      </c>
    </row>
    <row r="313" spans="1:4" x14ac:dyDescent="0.25">
      <c r="A313" s="3" t="s">
        <v>97</v>
      </c>
      <c r="B313" s="7">
        <v>-795890</v>
      </c>
      <c r="C313" s="7">
        <v>795890</v>
      </c>
      <c r="D313" s="4">
        <v>0</v>
      </c>
    </row>
    <row r="314" spans="1:4" x14ac:dyDescent="0.25">
      <c r="A314" s="8" t="s">
        <v>12</v>
      </c>
      <c r="B314" s="7">
        <v>-92199</v>
      </c>
      <c r="C314" s="7">
        <v>92199</v>
      </c>
      <c r="D314" s="4">
        <v>0</v>
      </c>
    </row>
    <row r="315" spans="1:4" x14ac:dyDescent="0.25">
      <c r="A315" s="8" t="s">
        <v>13</v>
      </c>
      <c r="B315" s="7">
        <v>-576267</v>
      </c>
      <c r="C315" s="7">
        <v>576267</v>
      </c>
      <c r="D315" s="4">
        <v>0</v>
      </c>
    </row>
    <row r="316" spans="1:4" x14ac:dyDescent="0.25">
      <c r="A316" s="8" t="s">
        <v>27</v>
      </c>
      <c r="B316" s="7">
        <v>-100867</v>
      </c>
      <c r="C316" s="7">
        <v>100867</v>
      </c>
      <c r="D316" s="4">
        <v>0</v>
      </c>
    </row>
    <row r="317" spans="1:4" x14ac:dyDescent="0.25">
      <c r="A317" s="8" t="s">
        <v>22</v>
      </c>
      <c r="B317" s="7">
        <v>-123392</v>
      </c>
      <c r="C317" s="7">
        <v>123392</v>
      </c>
      <c r="D317" s="4">
        <v>0</v>
      </c>
    </row>
    <row r="318" spans="1:4" x14ac:dyDescent="0.25">
      <c r="A318" s="8" t="s">
        <v>19</v>
      </c>
      <c r="B318" s="7">
        <v>-7757</v>
      </c>
      <c r="C318" s="7">
        <v>7757</v>
      </c>
      <c r="D318" s="4">
        <v>0</v>
      </c>
    </row>
    <row r="319" spans="1:4" x14ac:dyDescent="0.25">
      <c r="A319" s="8" t="s">
        <v>15</v>
      </c>
      <c r="B319" s="7">
        <v>-3414</v>
      </c>
      <c r="C319" s="7">
        <v>3414</v>
      </c>
      <c r="D319" s="4">
        <v>0</v>
      </c>
    </row>
    <row r="320" spans="1:4" x14ac:dyDescent="0.25">
      <c r="A320" s="8" t="s">
        <v>28</v>
      </c>
      <c r="B320" s="7">
        <v>-128914</v>
      </c>
      <c r="C320" s="7">
        <v>128914</v>
      </c>
      <c r="D320" s="4">
        <v>0</v>
      </c>
    </row>
    <row r="321" spans="1:4" x14ac:dyDescent="0.25">
      <c r="A321" s="8" t="s">
        <v>26</v>
      </c>
      <c r="B321" s="7">
        <v>-39506</v>
      </c>
      <c r="C321" s="7">
        <v>39506</v>
      </c>
      <c r="D321" s="4">
        <v>0</v>
      </c>
    </row>
    <row r="322" spans="1:4" x14ac:dyDescent="0.25">
      <c r="A322" s="8" t="s">
        <v>29</v>
      </c>
      <c r="B322" s="7">
        <v>-1113</v>
      </c>
      <c r="C322" s="7">
        <v>1113</v>
      </c>
      <c r="D322" s="4">
        <v>0</v>
      </c>
    </row>
    <row r="323" spans="1:4" x14ac:dyDescent="0.25">
      <c r="A323" s="8" t="s">
        <v>25</v>
      </c>
      <c r="B323" s="7">
        <v>-5600</v>
      </c>
      <c r="C323" s="7">
        <v>5600</v>
      </c>
      <c r="D323" s="4">
        <v>0</v>
      </c>
    </row>
    <row r="324" spans="1:4" x14ac:dyDescent="0.25">
      <c r="A324" s="8" t="s">
        <v>18</v>
      </c>
      <c r="B324" s="7">
        <v>283139</v>
      </c>
      <c r="C324" s="7">
        <v>-283139</v>
      </c>
      <c r="D324" s="4">
        <v>0</v>
      </c>
    </row>
    <row r="325" spans="1:4" x14ac:dyDescent="0.25">
      <c r="A325" s="3" t="s">
        <v>89</v>
      </c>
      <c r="B325" s="7">
        <v>-267435</v>
      </c>
      <c r="C325" s="7">
        <v>267435</v>
      </c>
      <c r="D325" s="4">
        <v>0</v>
      </c>
    </row>
    <row r="326" spans="1:4" x14ac:dyDescent="0.25">
      <c r="A326" s="8" t="s">
        <v>11</v>
      </c>
      <c r="B326" s="7">
        <v>-3286</v>
      </c>
      <c r="C326" s="7">
        <v>3286</v>
      </c>
      <c r="D326" s="4">
        <v>0</v>
      </c>
    </row>
    <row r="327" spans="1:4" x14ac:dyDescent="0.25">
      <c r="A327" s="8" t="s">
        <v>12</v>
      </c>
      <c r="B327" s="7">
        <v>-28119</v>
      </c>
      <c r="C327" s="7">
        <v>28119</v>
      </c>
      <c r="D327" s="4">
        <v>0</v>
      </c>
    </row>
    <row r="328" spans="1:4" x14ac:dyDescent="0.25">
      <c r="A328" s="8" t="s">
        <v>13</v>
      </c>
      <c r="B328" s="7">
        <v>-309512</v>
      </c>
      <c r="C328" s="7">
        <v>309512</v>
      </c>
      <c r="D328" s="4">
        <v>0</v>
      </c>
    </row>
    <row r="329" spans="1:4" x14ac:dyDescent="0.25">
      <c r="A329" s="8" t="s">
        <v>14</v>
      </c>
      <c r="B329" s="7">
        <v>-8217</v>
      </c>
      <c r="C329" s="7">
        <v>8217</v>
      </c>
      <c r="D329" s="4">
        <v>0</v>
      </c>
    </row>
    <row r="330" spans="1:4" x14ac:dyDescent="0.25">
      <c r="A330" s="8" t="s">
        <v>27</v>
      </c>
      <c r="B330" s="7">
        <v>-3899</v>
      </c>
      <c r="C330" s="7">
        <v>3899</v>
      </c>
      <c r="D330" s="4">
        <v>0</v>
      </c>
    </row>
    <row r="331" spans="1:4" x14ac:dyDescent="0.25">
      <c r="A331" s="8" t="s">
        <v>22</v>
      </c>
      <c r="B331" s="7">
        <v>-23177</v>
      </c>
      <c r="C331" s="7">
        <v>23177</v>
      </c>
      <c r="D331" s="4">
        <v>0</v>
      </c>
    </row>
    <row r="332" spans="1:4" x14ac:dyDescent="0.25">
      <c r="A332" s="8" t="s">
        <v>19</v>
      </c>
      <c r="B332" s="7">
        <v>-3397</v>
      </c>
      <c r="C332" s="7">
        <v>3397</v>
      </c>
      <c r="D332" s="4">
        <v>0</v>
      </c>
    </row>
    <row r="333" spans="1:4" x14ac:dyDescent="0.25">
      <c r="A333" s="8" t="s">
        <v>29</v>
      </c>
      <c r="B333" s="7">
        <v>-7833</v>
      </c>
      <c r="C333" s="7">
        <v>7833</v>
      </c>
      <c r="D333" s="4">
        <v>0</v>
      </c>
    </row>
    <row r="334" spans="1:4" x14ac:dyDescent="0.25">
      <c r="A334" s="8" t="s">
        <v>17</v>
      </c>
      <c r="B334" s="7">
        <v>-1123</v>
      </c>
      <c r="C334" s="7">
        <v>1123</v>
      </c>
      <c r="D334" s="4">
        <v>0</v>
      </c>
    </row>
    <row r="335" spans="1:4" x14ac:dyDescent="0.25">
      <c r="A335" s="8" t="s">
        <v>18</v>
      </c>
      <c r="B335" s="7">
        <v>121128</v>
      </c>
      <c r="C335" s="7">
        <v>-121128</v>
      </c>
      <c r="D335" s="4">
        <v>0</v>
      </c>
    </row>
    <row r="336" spans="1:4" x14ac:dyDescent="0.25">
      <c r="A336" s="3" t="s">
        <v>82</v>
      </c>
      <c r="B336" s="7">
        <v>-249815485</v>
      </c>
      <c r="C336" s="7">
        <v>249815485</v>
      </c>
      <c r="D336" s="4">
        <v>0</v>
      </c>
    </row>
    <row r="337" spans="1:4" x14ac:dyDescent="0.25">
      <c r="A337" s="8" t="s">
        <v>8</v>
      </c>
      <c r="B337" s="7">
        <v>-1110005</v>
      </c>
      <c r="C337" s="7">
        <v>1110005</v>
      </c>
      <c r="D337" s="4">
        <v>0</v>
      </c>
    </row>
    <row r="338" spans="1:4" x14ac:dyDescent="0.25">
      <c r="A338" s="8" t="s">
        <v>84</v>
      </c>
      <c r="B338" s="7">
        <v>6040</v>
      </c>
      <c r="C338" s="7">
        <v>-6040</v>
      </c>
      <c r="D338" s="4">
        <v>0</v>
      </c>
    </row>
    <row r="339" spans="1:4" x14ac:dyDescent="0.25">
      <c r="A339" s="8" t="s">
        <v>11</v>
      </c>
      <c r="B339" s="7">
        <v>-5908340</v>
      </c>
      <c r="C339" s="7">
        <v>5908340</v>
      </c>
      <c r="D339" s="4">
        <v>0</v>
      </c>
    </row>
    <row r="340" spans="1:4" x14ac:dyDescent="0.25">
      <c r="A340" s="8" t="s">
        <v>12</v>
      </c>
      <c r="B340" s="7">
        <v>-6222266</v>
      </c>
      <c r="C340" s="7">
        <v>6222266</v>
      </c>
      <c r="D340" s="4">
        <v>0</v>
      </c>
    </row>
    <row r="341" spans="1:4" x14ac:dyDescent="0.25">
      <c r="A341" s="8" t="s">
        <v>13</v>
      </c>
      <c r="B341" s="7">
        <v>-129191536</v>
      </c>
      <c r="C341" s="7">
        <v>129191536</v>
      </c>
      <c r="D341" s="4">
        <v>0</v>
      </c>
    </row>
    <row r="342" spans="1:4" x14ac:dyDescent="0.25">
      <c r="A342" s="8" t="s">
        <v>14</v>
      </c>
      <c r="B342" s="7">
        <v>-2161485</v>
      </c>
      <c r="C342" s="7">
        <v>2161485</v>
      </c>
      <c r="D342" s="4">
        <v>0</v>
      </c>
    </row>
    <row r="343" spans="1:4" x14ac:dyDescent="0.25">
      <c r="A343" s="8" t="s">
        <v>20</v>
      </c>
      <c r="B343" s="7">
        <v>-1311958</v>
      </c>
      <c r="C343" s="7">
        <v>1311958</v>
      </c>
      <c r="D343" s="4">
        <v>0</v>
      </c>
    </row>
    <row r="344" spans="1:4" x14ac:dyDescent="0.25">
      <c r="A344" s="8" t="s">
        <v>35</v>
      </c>
      <c r="B344" s="7">
        <v>-153</v>
      </c>
      <c r="C344" s="7">
        <v>153</v>
      </c>
      <c r="D344" s="4">
        <v>0</v>
      </c>
    </row>
    <row r="345" spans="1:4" x14ac:dyDescent="0.25">
      <c r="A345" s="8" t="s">
        <v>45</v>
      </c>
      <c r="B345" s="7">
        <v>-875</v>
      </c>
      <c r="C345" s="7">
        <v>875</v>
      </c>
      <c r="D345" s="4">
        <v>0</v>
      </c>
    </row>
    <row r="346" spans="1:4" x14ac:dyDescent="0.25">
      <c r="A346" s="8" t="s">
        <v>27</v>
      </c>
      <c r="B346" s="7">
        <v>-14962609</v>
      </c>
      <c r="C346" s="7">
        <v>14962609</v>
      </c>
      <c r="D346" s="4">
        <v>0</v>
      </c>
    </row>
    <row r="347" spans="1:4" x14ac:dyDescent="0.25">
      <c r="A347" s="8" t="s">
        <v>22</v>
      </c>
      <c r="B347" s="7">
        <v>-19734343</v>
      </c>
      <c r="C347" s="7">
        <v>19734343</v>
      </c>
      <c r="D347" s="4">
        <v>0</v>
      </c>
    </row>
    <row r="348" spans="1:4" x14ac:dyDescent="0.25">
      <c r="A348" s="8" t="s">
        <v>23</v>
      </c>
      <c r="B348" s="7">
        <v>-66663043</v>
      </c>
      <c r="C348" s="7">
        <v>66663043</v>
      </c>
      <c r="D348" s="4">
        <v>0</v>
      </c>
    </row>
    <row r="349" spans="1:4" x14ac:dyDescent="0.25">
      <c r="A349" s="8" t="s">
        <v>85</v>
      </c>
      <c r="B349" s="7">
        <v>-5925</v>
      </c>
      <c r="C349" s="7">
        <v>5925</v>
      </c>
      <c r="D349" s="4">
        <v>0</v>
      </c>
    </row>
    <row r="350" spans="1:4" x14ac:dyDescent="0.25">
      <c r="A350" s="8" t="s">
        <v>21</v>
      </c>
      <c r="B350" s="7">
        <v>-3654454</v>
      </c>
      <c r="C350" s="7">
        <v>3654454</v>
      </c>
      <c r="D350" s="4">
        <v>0</v>
      </c>
    </row>
    <row r="351" spans="1:4" x14ac:dyDescent="0.25">
      <c r="A351" s="8" t="s">
        <v>83</v>
      </c>
      <c r="B351" s="7">
        <v>-3390</v>
      </c>
      <c r="C351" s="7">
        <v>3390</v>
      </c>
      <c r="D351" s="4">
        <v>0</v>
      </c>
    </row>
    <row r="352" spans="1:4" x14ac:dyDescent="0.25">
      <c r="A352" s="8" t="s">
        <v>86</v>
      </c>
      <c r="B352" s="7">
        <v>-415</v>
      </c>
      <c r="C352" s="7">
        <v>415</v>
      </c>
      <c r="D352" s="4">
        <v>0</v>
      </c>
    </row>
    <row r="353" spans="1:4" x14ac:dyDescent="0.25">
      <c r="A353" s="8" t="s">
        <v>50</v>
      </c>
      <c r="B353" s="7">
        <v>-640</v>
      </c>
      <c r="C353" s="7">
        <v>640</v>
      </c>
      <c r="D353" s="4">
        <v>0</v>
      </c>
    </row>
    <row r="354" spans="1:4" x14ac:dyDescent="0.25">
      <c r="A354" s="8" t="s">
        <v>51</v>
      </c>
      <c r="B354" s="7">
        <v>-54</v>
      </c>
      <c r="C354" s="7">
        <v>54</v>
      </c>
      <c r="D354" s="4">
        <v>0</v>
      </c>
    </row>
    <row r="355" spans="1:4" x14ac:dyDescent="0.25">
      <c r="A355" s="8" t="s">
        <v>19</v>
      </c>
      <c r="B355" s="7">
        <v>-2230253</v>
      </c>
      <c r="C355" s="7">
        <v>2230253</v>
      </c>
      <c r="D355" s="4">
        <v>0</v>
      </c>
    </row>
    <row r="356" spans="1:4" x14ac:dyDescent="0.25">
      <c r="A356" s="8" t="s">
        <v>15</v>
      </c>
      <c r="B356" s="7">
        <v>-2684016</v>
      </c>
      <c r="C356" s="7">
        <v>2684016</v>
      </c>
      <c r="D356" s="4">
        <v>0</v>
      </c>
    </row>
    <row r="357" spans="1:4" x14ac:dyDescent="0.25">
      <c r="A357" s="8" t="s">
        <v>28</v>
      </c>
      <c r="B357" s="7">
        <v>-11394709</v>
      </c>
      <c r="C357" s="7">
        <v>11394709</v>
      </c>
      <c r="D357" s="4">
        <v>0</v>
      </c>
    </row>
    <row r="358" spans="1:4" x14ac:dyDescent="0.25">
      <c r="A358" s="8" t="s">
        <v>26</v>
      </c>
      <c r="B358" s="7">
        <v>-6994738</v>
      </c>
      <c r="C358" s="7">
        <v>6994738</v>
      </c>
      <c r="D358" s="4">
        <v>0</v>
      </c>
    </row>
    <row r="359" spans="1:4" x14ac:dyDescent="0.25">
      <c r="A359" s="8" t="s">
        <v>16</v>
      </c>
      <c r="B359" s="7">
        <v>-4461086</v>
      </c>
      <c r="C359" s="7">
        <v>4461086</v>
      </c>
      <c r="D359" s="4">
        <v>0</v>
      </c>
    </row>
    <row r="360" spans="1:4" x14ac:dyDescent="0.25">
      <c r="A360" s="8" t="s">
        <v>24</v>
      </c>
      <c r="B360" s="7">
        <v>-577880</v>
      </c>
      <c r="C360" s="7">
        <v>577880</v>
      </c>
      <c r="D360" s="4">
        <v>0</v>
      </c>
    </row>
    <row r="361" spans="1:4" x14ac:dyDescent="0.25">
      <c r="A361" s="8" t="s">
        <v>29</v>
      </c>
      <c r="B361" s="7">
        <v>-4296036</v>
      </c>
      <c r="C361" s="7">
        <v>4296036</v>
      </c>
      <c r="D361" s="4">
        <v>0</v>
      </c>
    </row>
    <row r="362" spans="1:4" x14ac:dyDescent="0.25">
      <c r="A362" s="8" t="s">
        <v>17</v>
      </c>
      <c r="B362" s="7">
        <v>-4607134</v>
      </c>
      <c r="C362" s="7">
        <v>4607134</v>
      </c>
      <c r="D362" s="4">
        <v>0</v>
      </c>
    </row>
    <row r="363" spans="1:4" x14ac:dyDescent="0.25">
      <c r="A363" s="8" t="s">
        <v>25</v>
      </c>
      <c r="B363" s="7">
        <v>-987265</v>
      </c>
      <c r="C363" s="7">
        <v>987265</v>
      </c>
      <c r="D363" s="4">
        <v>0</v>
      </c>
    </row>
    <row r="364" spans="1:4" x14ac:dyDescent="0.25">
      <c r="A364" s="8" t="s">
        <v>18</v>
      </c>
      <c r="B364" s="7">
        <v>38764963</v>
      </c>
      <c r="C364" s="7">
        <v>-38764963</v>
      </c>
      <c r="D364" s="4">
        <v>0</v>
      </c>
    </row>
    <row r="365" spans="1:4" x14ac:dyDescent="0.25">
      <c r="A365" s="8" t="s">
        <v>52</v>
      </c>
      <c r="B365" s="7">
        <v>602335</v>
      </c>
      <c r="C365" s="7">
        <v>-602335</v>
      </c>
      <c r="D365" s="4">
        <v>0</v>
      </c>
    </row>
    <row r="366" spans="1:4" x14ac:dyDescent="0.25">
      <c r="A366" s="8" t="s">
        <v>77</v>
      </c>
      <c r="B366" s="7">
        <v>-24215</v>
      </c>
      <c r="C366" s="7">
        <v>24215</v>
      </c>
      <c r="D366" s="4">
        <v>0</v>
      </c>
    </row>
    <row r="367" spans="1:4" x14ac:dyDescent="0.25">
      <c r="A367" s="3" t="s">
        <v>95</v>
      </c>
      <c r="B367" s="7">
        <v>-333291</v>
      </c>
      <c r="C367" s="7">
        <v>333291</v>
      </c>
      <c r="D367" s="4">
        <v>0</v>
      </c>
    </row>
    <row r="368" spans="1:4" x14ac:dyDescent="0.25">
      <c r="A368" s="8" t="s">
        <v>12</v>
      </c>
      <c r="B368" s="7">
        <v>-11295</v>
      </c>
      <c r="C368" s="7">
        <v>11295</v>
      </c>
      <c r="D368" s="4">
        <v>0</v>
      </c>
    </row>
    <row r="369" spans="1:4" x14ac:dyDescent="0.25">
      <c r="A369" s="8" t="s">
        <v>13</v>
      </c>
      <c r="B369" s="7">
        <v>-164726</v>
      </c>
      <c r="C369" s="7">
        <v>164726</v>
      </c>
      <c r="D369" s="4">
        <v>0</v>
      </c>
    </row>
    <row r="370" spans="1:4" x14ac:dyDescent="0.25">
      <c r="A370" s="8" t="s">
        <v>27</v>
      </c>
      <c r="B370" s="7">
        <v>-23565</v>
      </c>
      <c r="C370" s="7">
        <v>23565</v>
      </c>
      <c r="D370" s="4">
        <v>0</v>
      </c>
    </row>
    <row r="371" spans="1:4" x14ac:dyDescent="0.25">
      <c r="A371" s="8" t="s">
        <v>22</v>
      </c>
      <c r="B371" s="7">
        <v>-23555</v>
      </c>
      <c r="C371" s="7">
        <v>23555</v>
      </c>
      <c r="D371" s="4">
        <v>0</v>
      </c>
    </row>
    <row r="372" spans="1:4" x14ac:dyDescent="0.25">
      <c r="A372" s="8" t="s">
        <v>23</v>
      </c>
      <c r="B372" s="7">
        <v>-113180</v>
      </c>
      <c r="C372" s="7">
        <v>113180</v>
      </c>
      <c r="D372" s="4">
        <v>0</v>
      </c>
    </row>
    <row r="373" spans="1:4" x14ac:dyDescent="0.25">
      <c r="A373" s="8" t="s">
        <v>21</v>
      </c>
      <c r="B373" s="7">
        <v>-20430</v>
      </c>
      <c r="C373" s="7">
        <v>20430</v>
      </c>
      <c r="D373" s="4">
        <v>0</v>
      </c>
    </row>
    <row r="374" spans="1:4" x14ac:dyDescent="0.25">
      <c r="A374" s="8" t="s">
        <v>19</v>
      </c>
      <c r="B374" s="7">
        <v>-1464</v>
      </c>
      <c r="C374" s="7">
        <v>1464</v>
      </c>
      <c r="D374" s="4">
        <v>0</v>
      </c>
    </row>
    <row r="375" spans="1:4" x14ac:dyDescent="0.25">
      <c r="A375" s="8" t="s">
        <v>15</v>
      </c>
      <c r="B375" s="7">
        <v>-926</v>
      </c>
      <c r="C375" s="7">
        <v>926</v>
      </c>
      <c r="D375" s="4">
        <v>0</v>
      </c>
    </row>
    <row r="376" spans="1:4" x14ac:dyDescent="0.25">
      <c r="A376" s="8" t="s">
        <v>28</v>
      </c>
      <c r="B376" s="7">
        <v>-22922</v>
      </c>
      <c r="C376" s="7">
        <v>22922</v>
      </c>
      <c r="D376" s="4">
        <v>0</v>
      </c>
    </row>
    <row r="377" spans="1:4" x14ac:dyDescent="0.25">
      <c r="A377" s="8" t="s">
        <v>16</v>
      </c>
      <c r="B377" s="7">
        <v>-13456</v>
      </c>
      <c r="C377" s="7">
        <v>13456</v>
      </c>
      <c r="D377" s="4">
        <v>0</v>
      </c>
    </row>
    <row r="378" spans="1:4" x14ac:dyDescent="0.25">
      <c r="A378" s="8" t="s">
        <v>24</v>
      </c>
      <c r="B378" s="7">
        <v>-2097</v>
      </c>
      <c r="C378" s="7">
        <v>2097</v>
      </c>
      <c r="D378" s="4">
        <v>0</v>
      </c>
    </row>
    <row r="379" spans="1:4" x14ac:dyDescent="0.25">
      <c r="A379" s="8" t="s">
        <v>29</v>
      </c>
      <c r="B379" s="7">
        <v>-9047</v>
      </c>
      <c r="C379" s="7">
        <v>9047</v>
      </c>
      <c r="D379" s="4">
        <v>0</v>
      </c>
    </row>
    <row r="380" spans="1:4" x14ac:dyDescent="0.25">
      <c r="A380" s="8" t="s">
        <v>17</v>
      </c>
      <c r="B380" s="7">
        <v>-11619</v>
      </c>
      <c r="C380" s="7">
        <v>11619</v>
      </c>
      <c r="D380" s="4">
        <v>0</v>
      </c>
    </row>
    <row r="381" spans="1:4" x14ac:dyDescent="0.25">
      <c r="A381" s="8" t="s">
        <v>18</v>
      </c>
      <c r="B381" s="7">
        <v>84991</v>
      </c>
      <c r="C381" s="7">
        <v>-84991</v>
      </c>
      <c r="D381" s="4">
        <v>0</v>
      </c>
    </row>
    <row r="382" spans="1:4" x14ac:dyDescent="0.25">
      <c r="A382" s="3" t="s">
        <v>96</v>
      </c>
      <c r="B382" s="7">
        <v>-56605</v>
      </c>
      <c r="C382" s="7">
        <v>56605</v>
      </c>
      <c r="D382" s="4">
        <v>0</v>
      </c>
    </row>
    <row r="383" spans="1:4" x14ac:dyDescent="0.25">
      <c r="A383" s="8" t="s">
        <v>12</v>
      </c>
      <c r="B383" s="7">
        <v>-7805</v>
      </c>
      <c r="C383" s="7">
        <v>7805</v>
      </c>
      <c r="D383" s="4">
        <v>0</v>
      </c>
    </row>
    <row r="384" spans="1:4" x14ac:dyDescent="0.25">
      <c r="A384" s="8" t="s">
        <v>13</v>
      </c>
      <c r="B384" s="7">
        <v>-38367</v>
      </c>
      <c r="C384" s="7">
        <v>38367</v>
      </c>
      <c r="D384" s="4">
        <v>0</v>
      </c>
    </row>
    <row r="385" spans="1:4" x14ac:dyDescent="0.25">
      <c r="A385" s="8" t="s">
        <v>27</v>
      </c>
      <c r="B385" s="7">
        <v>-205</v>
      </c>
      <c r="C385" s="7">
        <v>205</v>
      </c>
      <c r="D385" s="4">
        <v>0</v>
      </c>
    </row>
    <row r="386" spans="1:4" x14ac:dyDescent="0.25">
      <c r="A386" s="8" t="s">
        <v>22</v>
      </c>
      <c r="B386" s="7">
        <v>-14966</v>
      </c>
      <c r="C386" s="7">
        <v>14966</v>
      </c>
      <c r="D386" s="4">
        <v>0</v>
      </c>
    </row>
    <row r="387" spans="1:4" x14ac:dyDescent="0.25">
      <c r="A387" s="8" t="s">
        <v>19</v>
      </c>
      <c r="B387" s="7">
        <v>-171</v>
      </c>
      <c r="C387" s="7">
        <v>171</v>
      </c>
      <c r="D387" s="4">
        <v>0</v>
      </c>
    </row>
    <row r="388" spans="1:4" x14ac:dyDescent="0.25">
      <c r="A388" s="8" t="s">
        <v>15</v>
      </c>
      <c r="B388" s="7">
        <v>-1095</v>
      </c>
      <c r="C388" s="7">
        <v>1095</v>
      </c>
      <c r="D388" s="4">
        <v>0</v>
      </c>
    </row>
    <row r="389" spans="1:4" x14ac:dyDescent="0.25">
      <c r="A389" s="8" t="s">
        <v>28</v>
      </c>
      <c r="B389" s="7">
        <v>-9655</v>
      </c>
      <c r="C389" s="7">
        <v>9655</v>
      </c>
      <c r="D389" s="4">
        <v>0</v>
      </c>
    </row>
    <row r="390" spans="1:4" x14ac:dyDescent="0.25">
      <c r="A390" s="8" t="s">
        <v>26</v>
      </c>
      <c r="B390" s="7">
        <v>-2620</v>
      </c>
      <c r="C390" s="7">
        <v>2620</v>
      </c>
      <c r="D390" s="4">
        <v>0</v>
      </c>
    </row>
    <row r="391" spans="1:4" x14ac:dyDescent="0.25">
      <c r="A391" s="8" t="s">
        <v>16</v>
      </c>
      <c r="B391" s="7">
        <v>-2023</v>
      </c>
      <c r="C391" s="7">
        <v>2023</v>
      </c>
      <c r="D391" s="4">
        <v>0</v>
      </c>
    </row>
    <row r="392" spans="1:4" x14ac:dyDescent="0.25">
      <c r="A392" s="8" t="s">
        <v>18</v>
      </c>
      <c r="B392" s="7">
        <v>20302</v>
      </c>
      <c r="C392" s="7">
        <v>-20302</v>
      </c>
      <c r="D392" s="4">
        <v>0</v>
      </c>
    </row>
    <row r="393" spans="1:4" x14ac:dyDescent="0.25">
      <c r="A393" s="3" t="s">
        <v>90</v>
      </c>
      <c r="B393" s="7">
        <v>-76167</v>
      </c>
      <c r="C393" s="7">
        <v>76167</v>
      </c>
      <c r="D393" s="4">
        <v>0</v>
      </c>
    </row>
    <row r="394" spans="1:4" x14ac:dyDescent="0.25">
      <c r="A394" s="8" t="s">
        <v>12</v>
      </c>
      <c r="B394" s="7">
        <v>-7049</v>
      </c>
      <c r="C394" s="7">
        <v>7049</v>
      </c>
      <c r="D394" s="4">
        <v>0</v>
      </c>
    </row>
    <row r="395" spans="1:4" x14ac:dyDescent="0.25">
      <c r="A395" s="8" t="s">
        <v>13</v>
      </c>
      <c r="B395" s="7">
        <v>-112683</v>
      </c>
      <c r="C395" s="7">
        <v>112683</v>
      </c>
      <c r="D395" s="4">
        <v>0</v>
      </c>
    </row>
    <row r="396" spans="1:4" x14ac:dyDescent="0.25">
      <c r="A396" s="8" t="s">
        <v>27</v>
      </c>
      <c r="B396" s="7">
        <v>-2969</v>
      </c>
      <c r="C396" s="7">
        <v>2969</v>
      </c>
      <c r="D396" s="4">
        <v>0</v>
      </c>
    </row>
    <row r="397" spans="1:4" x14ac:dyDescent="0.25">
      <c r="A397" s="8" t="s">
        <v>22</v>
      </c>
      <c r="B397" s="7">
        <v>-8726</v>
      </c>
      <c r="C397" s="7">
        <v>8726</v>
      </c>
      <c r="D397" s="4">
        <v>0</v>
      </c>
    </row>
    <row r="398" spans="1:4" x14ac:dyDescent="0.25">
      <c r="A398" s="8" t="s">
        <v>19</v>
      </c>
      <c r="B398" s="7">
        <v>-996</v>
      </c>
      <c r="C398" s="7">
        <v>996</v>
      </c>
      <c r="D398" s="4">
        <v>0</v>
      </c>
    </row>
    <row r="399" spans="1:4" x14ac:dyDescent="0.25">
      <c r="A399" s="8" t="s">
        <v>29</v>
      </c>
      <c r="B399" s="7">
        <v>-2240</v>
      </c>
      <c r="C399" s="7">
        <v>2240</v>
      </c>
      <c r="D399" s="4">
        <v>0</v>
      </c>
    </row>
    <row r="400" spans="1:4" x14ac:dyDescent="0.25">
      <c r="A400" s="8" t="s">
        <v>17</v>
      </c>
      <c r="B400" s="7">
        <v>-1850</v>
      </c>
      <c r="C400" s="7">
        <v>1850</v>
      </c>
      <c r="D400" s="4">
        <v>0</v>
      </c>
    </row>
    <row r="401" spans="1:4" x14ac:dyDescent="0.25">
      <c r="A401" s="8" t="s">
        <v>18</v>
      </c>
      <c r="B401" s="7">
        <v>60346</v>
      </c>
      <c r="C401" s="7">
        <v>-60346</v>
      </c>
      <c r="D401" s="4">
        <v>0</v>
      </c>
    </row>
    <row r="402" spans="1:4" x14ac:dyDescent="0.25">
      <c r="A402" s="3" t="s">
        <v>88</v>
      </c>
      <c r="B402" s="7">
        <v>-60607502</v>
      </c>
      <c r="C402" s="7">
        <v>60607502</v>
      </c>
      <c r="D402" s="4">
        <v>0</v>
      </c>
    </row>
    <row r="403" spans="1:4" x14ac:dyDescent="0.25">
      <c r="A403" s="8" t="s">
        <v>8</v>
      </c>
      <c r="B403" s="7">
        <v>-52634</v>
      </c>
      <c r="C403" s="7">
        <v>52634</v>
      </c>
      <c r="D403" s="4">
        <v>0</v>
      </c>
    </row>
    <row r="404" spans="1:4" x14ac:dyDescent="0.25">
      <c r="A404" s="8" t="s">
        <v>11</v>
      </c>
      <c r="B404" s="7">
        <v>-2370020</v>
      </c>
      <c r="C404" s="7">
        <v>2370020</v>
      </c>
      <c r="D404" s="4">
        <v>0</v>
      </c>
    </row>
    <row r="405" spans="1:4" x14ac:dyDescent="0.25">
      <c r="A405" s="8" t="s">
        <v>12</v>
      </c>
      <c r="B405" s="7">
        <v>-1402326</v>
      </c>
      <c r="C405" s="7">
        <v>1402326</v>
      </c>
      <c r="D405" s="4">
        <v>0</v>
      </c>
    </row>
    <row r="406" spans="1:4" x14ac:dyDescent="0.25">
      <c r="A406" s="8" t="s">
        <v>13</v>
      </c>
      <c r="B406" s="7">
        <v>-30333002</v>
      </c>
      <c r="C406" s="7">
        <v>30333002</v>
      </c>
      <c r="D406" s="4">
        <v>0</v>
      </c>
    </row>
    <row r="407" spans="1:4" x14ac:dyDescent="0.25">
      <c r="A407" s="8" t="s">
        <v>14</v>
      </c>
      <c r="B407" s="7">
        <v>-444759</v>
      </c>
      <c r="C407" s="7">
        <v>444759</v>
      </c>
      <c r="D407" s="4">
        <v>0</v>
      </c>
    </row>
    <row r="408" spans="1:4" x14ac:dyDescent="0.25">
      <c r="A408" s="8" t="s">
        <v>20</v>
      </c>
      <c r="B408" s="7">
        <v>-331863</v>
      </c>
      <c r="C408" s="7">
        <v>331863</v>
      </c>
      <c r="D408" s="4">
        <v>0</v>
      </c>
    </row>
    <row r="409" spans="1:4" x14ac:dyDescent="0.25">
      <c r="A409" s="8" t="s">
        <v>45</v>
      </c>
      <c r="B409" s="7">
        <v>-16</v>
      </c>
      <c r="C409" s="7">
        <v>16</v>
      </c>
      <c r="D409" s="4">
        <v>0</v>
      </c>
    </row>
    <row r="410" spans="1:4" x14ac:dyDescent="0.25">
      <c r="A410" s="8" t="s">
        <v>27</v>
      </c>
      <c r="B410" s="7">
        <v>-3170226</v>
      </c>
      <c r="C410" s="7">
        <v>3170226</v>
      </c>
      <c r="D410" s="4">
        <v>0</v>
      </c>
    </row>
    <row r="411" spans="1:4" x14ac:dyDescent="0.25">
      <c r="A411" s="8" t="s">
        <v>22</v>
      </c>
      <c r="B411" s="7">
        <v>-4605632</v>
      </c>
      <c r="C411" s="7">
        <v>4605632</v>
      </c>
      <c r="D411" s="4">
        <v>0</v>
      </c>
    </row>
    <row r="412" spans="1:4" x14ac:dyDescent="0.25">
      <c r="A412" s="8" t="s">
        <v>23</v>
      </c>
      <c r="B412" s="7">
        <v>-16338085</v>
      </c>
      <c r="C412" s="7">
        <v>16338085</v>
      </c>
      <c r="D412" s="4">
        <v>0</v>
      </c>
    </row>
    <row r="413" spans="1:4" x14ac:dyDescent="0.25">
      <c r="A413" s="8" t="s">
        <v>21</v>
      </c>
      <c r="B413" s="7">
        <v>-1276754</v>
      </c>
      <c r="C413" s="7">
        <v>1276754</v>
      </c>
      <c r="D413" s="4">
        <v>0</v>
      </c>
    </row>
    <row r="414" spans="1:4" x14ac:dyDescent="0.25">
      <c r="A414" s="8" t="s">
        <v>50</v>
      </c>
      <c r="B414" s="7">
        <v>-86</v>
      </c>
      <c r="C414" s="7">
        <v>86</v>
      </c>
      <c r="D414" s="4">
        <v>0</v>
      </c>
    </row>
    <row r="415" spans="1:4" x14ac:dyDescent="0.25">
      <c r="A415" s="8" t="s">
        <v>51</v>
      </c>
      <c r="B415" s="7">
        <v>-32</v>
      </c>
      <c r="C415" s="7">
        <v>32</v>
      </c>
      <c r="D415" s="4">
        <v>0</v>
      </c>
    </row>
    <row r="416" spans="1:4" x14ac:dyDescent="0.25">
      <c r="A416" s="8" t="s">
        <v>19</v>
      </c>
      <c r="B416" s="7">
        <v>-501068</v>
      </c>
      <c r="C416" s="7">
        <v>501068</v>
      </c>
      <c r="D416" s="4">
        <v>0</v>
      </c>
    </row>
    <row r="417" spans="1:4" x14ac:dyDescent="0.25">
      <c r="A417" s="8" t="s">
        <v>15</v>
      </c>
      <c r="B417" s="7">
        <v>-827717</v>
      </c>
      <c r="C417" s="7">
        <v>827717</v>
      </c>
      <c r="D417" s="4">
        <v>0</v>
      </c>
    </row>
    <row r="418" spans="1:4" x14ac:dyDescent="0.25">
      <c r="A418" s="8" t="s">
        <v>28</v>
      </c>
      <c r="B418" s="7">
        <v>-2474148</v>
      </c>
      <c r="C418" s="7">
        <v>2474148</v>
      </c>
      <c r="D418" s="4">
        <v>0</v>
      </c>
    </row>
    <row r="419" spans="1:4" x14ac:dyDescent="0.25">
      <c r="A419" s="8" t="s">
        <v>26</v>
      </c>
      <c r="B419" s="7">
        <v>-1632410</v>
      </c>
      <c r="C419" s="7">
        <v>1632410</v>
      </c>
      <c r="D419" s="4">
        <v>0</v>
      </c>
    </row>
    <row r="420" spans="1:4" x14ac:dyDescent="0.25">
      <c r="A420" s="8" t="s">
        <v>16</v>
      </c>
      <c r="B420" s="7">
        <v>-1195652</v>
      </c>
      <c r="C420" s="7">
        <v>1195652</v>
      </c>
      <c r="D420" s="4">
        <v>0</v>
      </c>
    </row>
    <row r="421" spans="1:4" x14ac:dyDescent="0.25">
      <c r="A421" s="8" t="s">
        <v>24</v>
      </c>
      <c r="B421" s="7">
        <v>-147480</v>
      </c>
      <c r="C421" s="7">
        <v>147480</v>
      </c>
      <c r="D421" s="4">
        <v>0</v>
      </c>
    </row>
    <row r="422" spans="1:4" x14ac:dyDescent="0.25">
      <c r="A422" s="8" t="s">
        <v>29</v>
      </c>
      <c r="B422" s="7">
        <v>-1000675</v>
      </c>
      <c r="C422" s="7">
        <v>1000675</v>
      </c>
      <c r="D422" s="4">
        <v>0</v>
      </c>
    </row>
    <row r="423" spans="1:4" x14ac:dyDescent="0.25">
      <c r="A423" s="8" t="s">
        <v>17</v>
      </c>
      <c r="B423" s="7">
        <v>-1128955</v>
      </c>
      <c r="C423" s="7">
        <v>1128955</v>
      </c>
      <c r="D423" s="4">
        <v>0</v>
      </c>
    </row>
    <row r="424" spans="1:4" x14ac:dyDescent="0.25">
      <c r="A424" s="8" t="s">
        <v>25</v>
      </c>
      <c r="B424" s="7">
        <v>-166501</v>
      </c>
      <c r="C424" s="7">
        <v>166501</v>
      </c>
      <c r="D424" s="4">
        <v>0</v>
      </c>
    </row>
    <row r="425" spans="1:4" x14ac:dyDescent="0.25">
      <c r="A425" s="8" t="s">
        <v>18</v>
      </c>
      <c r="B425" s="7">
        <v>8792539</v>
      </c>
      <c r="C425" s="7">
        <v>-8792539</v>
      </c>
      <c r="D425" s="4">
        <v>0</v>
      </c>
    </row>
    <row r="426" spans="1:4" x14ac:dyDescent="0.25">
      <c r="A426" s="3" t="s">
        <v>40</v>
      </c>
      <c r="B426" s="7">
        <v>-394347</v>
      </c>
      <c r="C426" s="7">
        <v>394347</v>
      </c>
      <c r="D426" s="4">
        <v>0</v>
      </c>
    </row>
    <row r="427" spans="1:4" x14ac:dyDescent="0.25">
      <c r="A427" s="8" t="s">
        <v>11</v>
      </c>
      <c r="B427" s="7">
        <v>-29606</v>
      </c>
      <c r="C427" s="7">
        <v>29606</v>
      </c>
      <c r="D427" s="4">
        <v>0</v>
      </c>
    </row>
    <row r="428" spans="1:4" x14ac:dyDescent="0.25">
      <c r="A428" s="8" t="s">
        <v>12</v>
      </c>
      <c r="B428" s="7">
        <v>-10366</v>
      </c>
      <c r="C428" s="7">
        <v>10366</v>
      </c>
      <c r="D428" s="4">
        <v>0</v>
      </c>
    </row>
    <row r="429" spans="1:4" x14ac:dyDescent="0.25">
      <c r="A429" s="8" t="s">
        <v>13</v>
      </c>
      <c r="B429" s="7">
        <v>-179334</v>
      </c>
      <c r="C429" s="7">
        <v>179334</v>
      </c>
      <c r="D429" s="4">
        <v>0</v>
      </c>
    </row>
    <row r="430" spans="1:4" x14ac:dyDescent="0.25">
      <c r="A430" s="8" t="s">
        <v>14</v>
      </c>
      <c r="B430" s="7">
        <v>-12336</v>
      </c>
      <c r="C430" s="7">
        <v>12336</v>
      </c>
      <c r="D430" s="4">
        <v>0</v>
      </c>
    </row>
    <row r="431" spans="1:4" x14ac:dyDescent="0.25">
      <c r="A431" s="8" t="s">
        <v>27</v>
      </c>
      <c r="B431" s="7">
        <v>-2572</v>
      </c>
      <c r="C431" s="7">
        <v>2572</v>
      </c>
      <c r="D431" s="4">
        <v>0</v>
      </c>
    </row>
    <row r="432" spans="1:4" x14ac:dyDescent="0.25">
      <c r="A432" s="8" t="s">
        <v>22</v>
      </c>
      <c r="B432" s="7">
        <v>-8097</v>
      </c>
      <c r="C432" s="7">
        <v>8097</v>
      </c>
      <c r="D432" s="4">
        <v>0</v>
      </c>
    </row>
    <row r="433" spans="1:4" x14ac:dyDescent="0.25">
      <c r="A433" s="8" t="s">
        <v>23</v>
      </c>
      <c r="B433" s="7">
        <v>-118079</v>
      </c>
      <c r="C433" s="7">
        <v>118079</v>
      </c>
      <c r="D433" s="4">
        <v>0</v>
      </c>
    </row>
    <row r="434" spans="1:4" x14ac:dyDescent="0.25">
      <c r="A434" s="8" t="s">
        <v>21</v>
      </c>
      <c r="B434" s="7">
        <v>-5620</v>
      </c>
      <c r="C434" s="7">
        <v>5620</v>
      </c>
      <c r="D434" s="4">
        <v>0</v>
      </c>
    </row>
    <row r="435" spans="1:4" x14ac:dyDescent="0.25">
      <c r="A435" s="8" t="s">
        <v>19</v>
      </c>
      <c r="B435" s="7">
        <v>-1031</v>
      </c>
      <c r="C435" s="7">
        <v>1031</v>
      </c>
      <c r="D435" s="4">
        <v>0</v>
      </c>
    </row>
    <row r="436" spans="1:4" x14ac:dyDescent="0.25">
      <c r="A436" s="8" t="s">
        <v>28</v>
      </c>
      <c r="B436" s="7">
        <v>-22396</v>
      </c>
      <c r="C436" s="7">
        <v>22396</v>
      </c>
      <c r="D436" s="4">
        <v>0</v>
      </c>
    </row>
    <row r="437" spans="1:4" x14ac:dyDescent="0.25">
      <c r="A437" s="8" t="s">
        <v>16</v>
      </c>
      <c r="B437" s="7">
        <v>-7113</v>
      </c>
      <c r="C437" s="7">
        <v>7113</v>
      </c>
      <c r="D437" s="4">
        <v>0</v>
      </c>
    </row>
    <row r="438" spans="1:4" x14ac:dyDescent="0.25">
      <c r="A438" s="8" t="s">
        <v>24</v>
      </c>
      <c r="B438" s="7">
        <v>-1200</v>
      </c>
      <c r="C438" s="7">
        <v>1200</v>
      </c>
      <c r="D438" s="4">
        <v>0</v>
      </c>
    </row>
    <row r="439" spans="1:4" x14ac:dyDescent="0.25">
      <c r="A439" s="8" t="s">
        <v>29</v>
      </c>
      <c r="B439" s="7">
        <v>-568</v>
      </c>
      <c r="C439" s="7">
        <v>568</v>
      </c>
      <c r="D439" s="4">
        <v>0</v>
      </c>
    </row>
    <row r="440" spans="1:4" x14ac:dyDescent="0.25">
      <c r="A440" s="8" t="s">
        <v>17</v>
      </c>
      <c r="B440" s="7">
        <v>-10383</v>
      </c>
      <c r="C440" s="7">
        <v>10383</v>
      </c>
      <c r="D440" s="4">
        <v>0</v>
      </c>
    </row>
    <row r="441" spans="1:4" x14ac:dyDescent="0.25">
      <c r="A441" s="8" t="s">
        <v>18</v>
      </c>
      <c r="B441" s="7">
        <v>14354</v>
      </c>
      <c r="C441" s="7">
        <v>-14354</v>
      </c>
      <c r="D441" s="4">
        <v>0</v>
      </c>
    </row>
    <row r="442" spans="1:4" x14ac:dyDescent="0.25">
      <c r="A442" s="3" t="s">
        <v>100</v>
      </c>
      <c r="B442" s="7">
        <v>-197106</v>
      </c>
      <c r="C442" s="7">
        <v>197106</v>
      </c>
      <c r="D442" s="4">
        <v>0</v>
      </c>
    </row>
    <row r="443" spans="1:4" x14ac:dyDescent="0.25">
      <c r="A443" s="8" t="s">
        <v>12</v>
      </c>
      <c r="B443" s="7">
        <v>-4800</v>
      </c>
      <c r="C443" s="7">
        <v>4800</v>
      </c>
      <c r="D443" s="4">
        <v>0</v>
      </c>
    </row>
    <row r="444" spans="1:4" x14ac:dyDescent="0.25">
      <c r="A444" s="8" t="s">
        <v>13</v>
      </c>
      <c r="B444" s="7">
        <v>-193986</v>
      </c>
      <c r="C444" s="7">
        <v>193986</v>
      </c>
      <c r="D444" s="4">
        <v>0</v>
      </c>
    </row>
    <row r="445" spans="1:4" x14ac:dyDescent="0.25">
      <c r="A445" s="8" t="s">
        <v>27</v>
      </c>
      <c r="B445" s="7">
        <v>-14049</v>
      </c>
      <c r="C445" s="7">
        <v>14049</v>
      </c>
      <c r="D445" s="4">
        <v>0</v>
      </c>
    </row>
    <row r="446" spans="1:4" x14ac:dyDescent="0.25">
      <c r="A446" s="8" t="s">
        <v>22</v>
      </c>
      <c r="B446" s="7">
        <v>-25003</v>
      </c>
      <c r="C446" s="7">
        <v>25003</v>
      </c>
      <c r="D446" s="4">
        <v>0</v>
      </c>
    </row>
    <row r="447" spans="1:4" x14ac:dyDescent="0.25">
      <c r="A447" s="8" t="s">
        <v>21</v>
      </c>
      <c r="B447" s="7">
        <v>-6700</v>
      </c>
      <c r="C447" s="7">
        <v>6700</v>
      </c>
      <c r="D447" s="4">
        <v>0</v>
      </c>
    </row>
    <row r="448" spans="1:4" x14ac:dyDescent="0.25">
      <c r="A448" s="8" t="s">
        <v>19</v>
      </c>
      <c r="B448" s="7">
        <v>-1611</v>
      </c>
      <c r="C448" s="7">
        <v>1611</v>
      </c>
      <c r="D448" s="4">
        <v>0</v>
      </c>
    </row>
    <row r="449" spans="1:4" x14ac:dyDescent="0.25">
      <c r="A449" s="8" t="s">
        <v>15</v>
      </c>
      <c r="B449" s="7">
        <v>-2418</v>
      </c>
      <c r="C449" s="7">
        <v>2418</v>
      </c>
      <c r="D449" s="4">
        <v>0</v>
      </c>
    </row>
    <row r="450" spans="1:4" x14ac:dyDescent="0.25">
      <c r="A450" s="8" t="s">
        <v>28</v>
      </c>
      <c r="B450" s="7">
        <v>-9884</v>
      </c>
      <c r="C450" s="7">
        <v>9884</v>
      </c>
      <c r="D450" s="4">
        <v>0</v>
      </c>
    </row>
    <row r="451" spans="1:4" x14ac:dyDescent="0.25">
      <c r="A451" s="8" t="s">
        <v>26</v>
      </c>
      <c r="B451" s="7">
        <v>-14892</v>
      </c>
      <c r="C451" s="7">
        <v>14892</v>
      </c>
      <c r="D451" s="4">
        <v>0</v>
      </c>
    </row>
    <row r="452" spans="1:4" x14ac:dyDescent="0.25">
      <c r="A452" s="8" t="s">
        <v>16</v>
      </c>
      <c r="B452" s="7">
        <v>-7332</v>
      </c>
      <c r="C452" s="7">
        <v>7332</v>
      </c>
      <c r="D452" s="4">
        <v>0</v>
      </c>
    </row>
    <row r="453" spans="1:4" x14ac:dyDescent="0.25">
      <c r="A453" s="8" t="s">
        <v>29</v>
      </c>
      <c r="B453" s="7">
        <v>-3785</v>
      </c>
      <c r="C453" s="7">
        <v>3785</v>
      </c>
      <c r="D453" s="4">
        <v>0</v>
      </c>
    </row>
    <row r="454" spans="1:4" x14ac:dyDescent="0.25">
      <c r="A454" s="8" t="s">
        <v>17</v>
      </c>
      <c r="B454" s="7">
        <v>-5540</v>
      </c>
      <c r="C454" s="7">
        <v>5540</v>
      </c>
      <c r="D454" s="4">
        <v>0</v>
      </c>
    </row>
    <row r="455" spans="1:4" x14ac:dyDescent="0.25">
      <c r="A455" s="8" t="s">
        <v>18</v>
      </c>
      <c r="B455" s="7">
        <v>92894</v>
      </c>
      <c r="C455" s="7">
        <v>-92894</v>
      </c>
      <c r="D455" s="4">
        <v>0</v>
      </c>
    </row>
    <row r="456" spans="1:4" x14ac:dyDescent="0.25">
      <c r="A456" s="3" t="s">
        <v>75</v>
      </c>
      <c r="B456" s="7">
        <v>-904227</v>
      </c>
      <c r="C456" s="7">
        <v>904227</v>
      </c>
      <c r="D456" s="4">
        <v>0</v>
      </c>
    </row>
    <row r="457" spans="1:4" x14ac:dyDescent="0.25">
      <c r="A457" s="8" t="s">
        <v>12</v>
      </c>
      <c r="B457" s="7">
        <v>-32400</v>
      </c>
      <c r="C457" s="7">
        <v>32400</v>
      </c>
      <c r="D457" s="4">
        <v>0</v>
      </c>
    </row>
    <row r="458" spans="1:4" x14ac:dyDescent="0.25">
      <c r="A458" s="8" t="s">
        <v>13</v>
      </c>
      <c r="B458" s="7">
        <v>-349608</v>
      </c>
      <c r="C458" s="7">
        <v>349608</v>
      </c>
      <c r="D458" s="4">
        <v>0</v>
      </c>
    </row>
    <row r="459" spans="1:4" x14ac:dyDescent="0.25">
      <c r="A459" s="8" t="s">
        <v>27</v>
      </c>
      <c r="B459" s="7">
        <v>-81670</v>
      </c>
      <c r="C459" s="7">
        <v>81670</v>
      </c>
      <c r="D459" s="4">
        <v>0</v>
      </c>
    </row>
    <row r="460" spans="1:4" x14ac:dyDescent="0.25">
      <c r="A460" s="8" t="s">
        <v>22</v>
      </c>
      <c r="B460" s="7">
        <v>-52020</v>
      </c>
      <c r="C460" s="7">
        <v>52020</v>
      </c>
      <c r="D460" s="4">
        <v>0</v>
      </c>
    </row>
    <row r="461" spans="1:4" x14ac:dyDescent="0.25">
      <c r="A461" s="8" t="s">
        <v>23</v>
      </c>
      <c r="B461" s="7">
        <v>-415283</v>
      </c>
      <c r="C461" s="7">
        <v>415283</v>
      </c>
      <c r="D461" s="4">
        <v>0</v>
      </c>
    </row>
    <row r="462" spans="1:4" x14ac:dyDescent="0.25">
      <c r="A462" s="8" t="s">
        <v>21</v>
      </c>
      <c r="B462" s="7">
        <v>-35216</v>
      </c>
      <c r="C462" s="7">
        <v>35216</v>
      </c>
      <c r="D462" s="4">
        <v>0</v>
      </c>
    </row>
    <row r="463" spans="1:4" x14ac:dyDescent="0.25">
      <c r="A463" s="8" t="s">
        <v>19</v>
      </c>
      <c r="B463" s="7">
        <v>-6714</v>
      </c>
      <c r="C463" s="7">
        <v>6714</v>
      </c>
      <c r="D463" s="4">
        <v>0</v>
      </c>
    </row>
    <row r="464" spans="1:4" x14ac:dyDescent="0.25">
      <c r="A464" s="8" t="s">
        <v>15</v>
      </c>
      <c r="B464" s="7">
        <v>-4146</v>
      </c>
      <c r="C464" s="7">
        <v>4146</v>
      </c>
      <c r="D464" s="4">
        <v>0</v>
      </c>
    </row>
    <row r="465" spans="1:4" x14ac:dyDescent="0.25">
      <c r="A465" s="8" t="s">
        <v>28</v>
      </c>
      <c r="B465" s="7">
        <v>-64427</v>
      </c>
      <c r="C465" s="7">
        <v>64427</v>
      </c>
      <c r="D465" s="4">
        <v>0</v>
      </c>
    </row>
    <row r="466" spans="1:4" x14ac:dyDescent="0.25">
      <c r="A466" s="8" t="s">
        <v>16</v>
      </c>
      <c r="B466" s="7">
        <v>-9134</v>
      </c>
      <c r="C466" s="7">
        <v>9134</v>
      </c>
      <c r="D466" s="4">
        <v>0</v>
      </c>
    </row>
    <row r="467" spans="1:4" x14ac:dyDescent="0.25">
      <c r="A467" s="8" t="s">
        <v>24</v>
      </c>
      <c r="B467" s="7">
        <v>-3420</v>
      </c>
      <c r="C467" s="7">
        <v>3420</v>
      </c>
      <c r="D467" s="4">
        <v>0</v>
      </c>
    </row>
    <row r="468" spans="1:4" x14ac:dyDescent="0.25">
      <c r="A468" s="8" t="s">
        <v>29</v>
      </c>
      <c r="B468" s="7">
        <v>-12477</v>
      </c>
      <c r="C468" s="7">
        <v>12477</v>
      </c>
      <c r="D468" s="4">
        <v>0</v>
      </c>
    </row>
    <row r="469" spans="1:4" x14ac:dyDescent="0.25">
      <c r="A469" s="8" t="s">
        <v>17</v>
      </c>
      <c r="B469" s="7">
        <v>-8143</v>
      </c>
      <c r="C469" s="7">
        <v>8143</v>
      </c>
      <c r="D469" s="4">
        <v>0</v>
      </c>
    </row>
    <row r="470" spans="1:4" x14ac:dyDescent="0.25">
      <c r="A470" s="8" t="s">
        <v>25</v>
      </c>
      <c r="B470" s="7">
        <v>-4200</v>
      </c>
      <c r="C470" s="7">
        <v>4200</v>
      </c>
      <c r="D470" s="4">
        <v>0</v>
      </c>
    </row>
    <row r="471" spans="1:4" x14ac:dyDescent="0.25">
      <c r="A471" s="8" t="s">
        <v>18</v>
      </c>
      <c r="B471" s="7">
        <v>174631</v>
      </c>
      <c r="C471" s="7">
        <v>-174631</v>
      </c>
      <c r="D471" s="4">
        <v>0</v>
      </c>
    </row>
    <row r="472" spans="1:4" x14ac:dyDescent="0.25">
      <c r="A472" s="3" t="s">
        <v>58</v>
      </c>
      <c r="B472" s="7">
        <v>-97635934</v>
      </c>
      <c r="C472" s="7">
        <v>97635934</v>
      </c>
      <c r="D472" s="4">
        <v>0</v>
      </c>
    </row>
    <row r="473" spans="1:4" x14ac:dyDescent="0.25">
      <c r="A473" s="8" t="s">
        <v>8</v>
      </c>
      <c r="B473" s="7">
        <v>-48118</v>
      </c>
      <c r="C473" s="7">
        <v>48118</v>
      </c>
      <c r="D473" s="4">
        <v>0</v>
      </c>
    </row>
    <row r="474" spans="1:4" x14ac:dyDescent="0.25">
      <c r="A474" s="8" t="s">
        <v>11</v>
      </c>
      <c r="B474" s="7">
        <v>-4651973</v>
      </c>
      <c r="C474" s="7">
        <v>4651973</v>
      </c>
      <c r="D474" s="4">
        <v>0</v>
      </c>
    </row>
    <row r="475" spans="1:4" x14ac:dyDescent="0.25">
      <c r="A475" s="8" t="s">
        <v>12</v>
      </c>
      <c r="B475" s="7">
        <v>-2137802</v>
      </c>
      <c r="C475" s="7">
        <v>2137802</v>
      </c>
      <c r="D475" s="4">
        <v>0</v>
      </c>
    </row>
    <row r="476" spans="1:4" x14ac:dyDescent="0.25">
      <c r="A476" s="8" t="s">
        <v>13</v>
      </c>
      <c r="B476" s="7">
        <v>-52196405</v>
      </c>
      <c r="C476" s="7">
        <v>52196405</v>
      </c>
      <c r="D476" s="4">
        <v>0</v>
      </c>
    </row>
    <row r="477" spans="1:4" x14ac:dyDescent="0.25">
      <c r="A477" s="8" t="s">
        <v>14</v>
      </c>
      <c r="B477" s="7">
        <v>-1142667</v>
      </c>
      <c r="C477" s="7">
        <v>1142667</v>
      </c>
      <c r="D477" s="4">
        <v>0</v>
      </c>
    </row>
    <row r="478" spans="1:4" x14ac:dyDescent="0.25">
      <c r="A478" s="8" t="s">
        <v>20</v>
      </c>
      <c r="B478" s="7">
        <v>-526588</v>
      </c>
      <c r="C478" s="7">
        <v>526588</v>
      </c>
      <c r="D478" s="4">
        <v>0</v>
      </c>
    </row>
    <row r="479" spans="1:4" x14ac:dyDescent="0.25">
      <c r="A479" s="8" t="s">
        <v>27</v>
      </c>
      <c r="B479" s="7">
        <v>-4209332</v>
      </c>
      <c r="C479" s="7">
        <v>4209332</v>
      </c>
      <c r="D479" s="4">
        <v>0</v>
      </c>
    </row>
    <row r="480" spans="1:4" x14ac:dyDescent="0.25">
      <c r="A480" s="8" t="s">
        <v>22</v>
      </c>
      <c r="B480" s="7">
        <v>-5872330</v>
      </c>
      <c r="C480" s="7">
        <v>5872330</v>
      </c>
      <c r="D480" s="4">
        <v>0</v>
      </c>
    </row>
    <row r="481" spans="1:4" x14ac:dyDescent="0.25">
      <c r="A481" s="8" t="s">
        <v>23</v>
      </c>
      <c r="B481" s="7">
        <v>-24862569</v>
      </c>
      <c r="C481" s="7">
        <v>24862569</v>
      </c>
      <c r="D481" s="4">
        <v>0</v>
      </c>
    </row>
    <row r="482" spans="1:4" x14ac:dyDescent="0.25">
      <c r="A482" s="8" t="s">
        <v>21</v>
      </c>
      <c r="B482" s="7">
        <v>-1315068</v>
      </c>
      <c r="C482" s="7">
        <v>1315068</v>
      </c>
      <c r="D482" s="4">
        <v>0</v>
      </c>
    </row>
    <row r="483" spans="1:4" x14ac:dyDescent="0.25">
      <c r="A483" s="8" t="s">
        <v>19</v>
      </c>
      <c r="B483" s="7">
        <v>-590189</v>
      </c>
      <c r="C483" s="7">
        <v>590189</v>
      </c>
      <c r="D483" s="4">
        <v>0</v>
      </c>
    </row>
    <row r="484" spans="1:4" x14ac:dyDescent="0.25">
      <c r="A484" s="8" t="s">
        <v>15</v>
      </c>
      <c r="B484" s="7">
        <v>-779211</v>
      </c>
      <c r="C484" s="7">
        <v>779211</v>
      </c>
      <c r="D484" s="4">
        <v>0</v>
      </c>
    </row>
    <row r="485" spans="1:4" x14ac:dyDescent="0.25">
      <c r="A485" s="8" t="s">
        <v>28</v>
      </c>
      <c r="B485" s="7">
        <v>-3557004</v>
      </c>
      <c r="C485" s="7">
        <v>3557004</v>
      </c>
      <c r="D485" s="4">
        <v>0</v>
      </c>
    </row>
    <row r="486" spans="1:4" x14ac:dyDescent="0.25">
      <c r="A486" s="8" t="s">
        <v>26</v>
      </c>
      <c r="B486" s="7">
        <v>-1521463</v>
      </c>
      <c r="C486" s="7">
        <v>1521463</v>
      </c>
      <c r="D486" s="4">
        <v>0</v>
      </c>
    </row>
    <row r="487" spans="1:4" x14ac:dyDescent="0.25">
      <c r="A487" s="8" t="s">
        <v>16</v>
      </c>
      <c r="B487" s="7">
        <v>-1891114</v>
      </c>
      <c r="C487" s="7">
        <v>1891114</v>
      </c>
      <c r="D487" s="4">
        <v>0</v>
      </c>
    </row>
    <row r="488" spans="1:4" x14ac:dyDescent="0.25">
      <c r="A488" s="8" t="s">
        <v>24</v>
      </c>
      <c r="B488" s="7">
        <v>-210136</v>
      </c>
      <c r="C488" s="7">
        <v>210136</v>
      </c>
      <c r="D488" s="4">
        <v>0</v>
      </c>
    </row>
    <row r="489" spans="1:4" x14ac:dyDescent="0.25">
      <c r="A489" s="8" t="s">
        <v>29</v>
      </c>
      <c r="B489" s="7">
        <v>-1890505</v>
      </c>
      <c r="C489" s="7">
        <v>1890505</v>
      </c>
      <c r="D489" s="4">
        <v>0</v>
      </c>
    </row>
    <row r="490" spans="1:4" x14ac:dyDescent="0.25">
      <c r="A490" s="8" t="s">
        <v>17</v>
      </c>
      <c r="B490" s="7">
        <v>-1964932</v>
      </c>
      <c r="C490" s="7">
        <v>1964932</v>
      </c>
      <c r="D490" s="4">
        <v>0</v>
      </c>
    </row>
    <row r="491" spans="1:4" x14ac:dyDescent="0.25">
      <c r="A491" s="8" t="s">
        <v>25</v>
      </c>
      <c r="B491" s="7">
        <v>-129642</v>
      </c>
      <c r="C491" s="7">
        <v>129642</v>
      </c>
      <c r="D491" s="4">
        <v>0</v>
      </c>
    </row>
    <row r="492" spans="1:4" x14ac:dyDescent="0.25">
      <c r="A492" s="8" t="s">
        <v>18</v>
      </c>
      <c r="B492" s="7">
        <v>11861114</v>
      </c>
      <c r="C492" s="7">
        <v>-11861114</v>
      </c>
      <c r="D492" s="4">
        <v>0</v>
      </c>
    </row>
    <row r="493" spans="1:4" x14ac:dyDescent="0.25">
      <c r="A493" s="3" t="s">
        <v>80</v>
      </c>
      <c r="B493" s="7">
        <v>-3424955</v>
      </c>
      <c r="C493" s="7">
        <v>3424955</v>
      </c>
      <c r="D493" s="4">
        <v>0</v>
      </c>
    </row>
    <row r="494" spans="1:4" x14ac:dyDescent="0.25">
      <c r="A494" s="8" t="s">
        <v>8</v>
      </c>
      <c r="B494" s="7">
        <v>-4134</v>
      </c>
      <c r="C494" s="7">
        <v>4134</v>
      </c>
      <c r="D494" s="4">
        <v>0</v>
      </c>
    </row>
    <row r="495" spans="1:4" x14ac:dyDescent="0.25">
      <c r="A495" s="8" t="s">
        <v>11</v>
      </c>
      <c r="B495" s="7">
        <v>-13156</v>
      </c>
      <c r="C495" s="7">
        <v>13156</v>
      </c>
      <c r="D495" s="4">
        <v>0</v>
      </c>
    </row>
    <row r="496" spans="1:4" x14ac:dyDescent="0.25">
      <c r="A496" s="8" t="s">
        <v>12</v>
      </c>
      <c r="B496" s="7">
        <v>-94427</v>
      </c>
      <c r="C496" s="7">
        <v>94427</v>
      </c>
      <c r="D496" s="4">
        <v>0</v>
      </c>
    </row>
    <row r="497" spans="1:4" x14ac:dyDescent="0.25">
      <c r="A497" s="8" t="s">
        <v>13</v>
      </c>
      <c r="B497" s="7">
        <v>-2086463</v>
      </c>
      <c r="C497" s="7">
        <v>2086463</v>
      </c>
      <c r="D497" s="4">
        <v>0</v>
      </c>
    </row>
    <row r="498" spans="1:4" x14ac:dyDescent="0.25">
      <c r="A498" s="8" t="s">
        <v>14</v>
      </c>
      <c r="B498" s="7">
        <v>-3081</v>
      </c>
      <c r="C498" s="7">
        <v>3081</v>
      </c>
      <c r="D498" s="4">
        <v>0</v>
      </c>
    </row>
    <row r="499" spans="1:4" x14ac:dyDescent="0.25">
      <c r="A499" s="8" t="s">
        <v>20</v>
      </c>
      <c r="B499" s="7">
        <v>-26307</v>
      </c>
      <c r="C499" s="7">
        <v>26307</v>
      </c>
      <c r="D499" s="4">
        <v>0</v>
      </c>
    </row>
    <row r="500" spans="1:4" x14ac:dyDescent="0.25">
      <c r="A500" s="8" t="s">
        <v>27</v>
      </c>
      <c r="B500" s="7">
        <v>-259917</v>
      </c>
      <c r="C500" s="7">
        <v>259917</v>
      </c>
      <c r="D500" s="4">
        <v>0</v>
      </c>
    </row>
    <row r="501" spans="1:4" x14ac:dyDescent="0.25">
      <c r="A501" s="8" t="s">
        <v>22</v>
      </c>
      <c r="B501" s="7">
        <v>-292726</v>
      </c>
      <c r="C501" s="7">
        <v>292726</v>
      </c>
      <c r="D501" s="4">
        <v>0</v>
      </c>
    </row>
    <row r="502" spans="1:4" x14ac:dyDescent="0.25">
      <c r="A502" s="8" t="s">
        <v>23</v>
      </c>
      <c r="B502" s="7">
        <v>-959756</v>
      </c>
      <c r="C502" s="7">
        <v>959756</v>
      </c>
      <c r="D502" s="4">
        <v>0</v>
      </c>
    </row>
    <row r="503" spans="1:4" x14ac:dyDescent="0.25">
      <c r="A503" s="8" t="s">
        <v>21</v>
      </c>
      <c r="B503" s="7">
        <v>-103038</v>
      </c>
      <c r="C503" s="7">
        <v>103038</v>
      </c>
      <c r="D503" s="4">
        <v>0</v>
      </c>
    </row>
    <row r="504" spans="1:4" x14ac:dyDescent="0.25">
      <c r="A504" s="8" t="s">
        <v>19</v>
      </c>
      <c r="B504" s="7">
        <v>-27150</v>
      </c>
      <c r="C504" s="7">
        <v>27150</v>
      </c>
      <c r="D504" s="4">
        <v>0</v>
      </c>
    </row>
    <row r="505" spans="1:4" x14ac:dyDescent="0.25">
      <c r="A505" s="8" t="s">
        <v>15</v>
      </c>
      <c r="B505" s="7">
        <v>-7874</v>
      </c>
      <c r="C505" s="7">
        <v>7874</v>
      </c>
      <c r="D505" s="4">
        <v>0</v>
      </c>
    </row>
    <row r="506" spans="1:4" x14ac:dyDescent="0.25">
      <c r="A506" s="8" t="s">
        <v>28</v>
      </c>
      <c r="B506" s="7">
        <v>-180901</v>
      </c>
      <c r="C506" s="7">
        <v>180901</v>
      </c>
      <c r="D506" s="4">
        <v>0</v>
      </c>
    </row>
    <row r="507" spans="1:4" x14ac:dyDescent="0.25">
      <c r="A507" s="8" t="s">
        <v>26</v>
      </c>
      <c r="B507" s="7">
        <v>-139010</v>
      </c>
      <c r="C507" s="7">
        <v>139010</v>
      </c>
      <c r="D507" s="4">
        <v>0</v>
      </c>
    </row>
    <row r="508" spans="1:4" x14ac:dyDescent="0.25">
      <c r="A508" s="8" t="s">
        <v>16</v>
      </c>
      <c r="B508" s="7">
        <v>-89044</v>
      </c>
      <c r="C508" s="7">
        <v>89044</v>
      </c>
      <c r="D508" s="4">
        <v>0</v>
      </c>
    </row>
    <row r="509" spans="1:4" x14ac:dyDescent="0.25">
      <c r="A509" s="8" t="s">
        <v>24</v>
      </c>
      <c r="B509" s="7">
        <v>-8727</v>
      </c>
      <c r="C509" s="7">
        <v>8727</v>
      </c>
      <c r="D509" s="4">
        <v>0</v>
      </c>
    </row>
    <row r="510" spans="1:4" x14ac:dyDescent="0.25">
      <c r="A510" s="8" t="s">
        <v>29</v>
      </c>
      <c r="B510" s="7">
        <v>-44341</v>
      </c>
      <c r="C510" s="7">
        <v>44341</v>
      </c>
      <c r="D510" s="4">
        <v>0</v>
      </c>
    </row>
    <row r="511" spans="1:4" x14ac:dyDescent="0.25">
      <c r="A511" s="8" t="s">
        <v>17</v>
      </c>
      <c r="B511" s="7">
        <v>-82897</v>
      </c>
      <c r="C511" s="7">
        <v>82897</v>
      </c>
      <c r="D511" s="4">
        <v>0</v>
      </c>
    </row>
    <row r="512" spans="1:4" x14ac:dyDescent="0.25">
      <c r="A512" s="8" t="s">
        <v>25</v>
      </c>
      <c r="B512" s="7">
        <v>-19600</v>
      </c>
      <c r="C512" s="7">
        <v>19600</v>
      </c>
      <c r="D512" s="4">
        <v>0</v>
      </c>
    </row>
    <row r="513" spans="1:4" x14ac:dyDescent="0.25">
      <c r="A513" s="8" t="s">
        <v>18</v>
      </c>
      <c r="B513" s="7">
        <v>1017594</v>
      </c>
      <c r="C513" s="7">
        <v>-1017594</v>
      </c>
      <c r="D513" s="4">
        <v>0</v>
      </c>
    </row>
    <row r="514" spans="1:4" x14ac:dyDescent="0.25">
      <c r="A514" s="3" t="s">
        <v>91</v>
      </c>
      <c r="B514" s="7">
        <v>-163209</v>
      </c>
      <c r="C514" s="7">
        <v>163209</v>
      </c>
      <c r="D514" s="4">
        <v>0</v>
      </c>
    </row>
    <row r="515" spans="1:4" x14ac:dyDescent="0.25">
      <c r="A515" s="8" t="s">
        <v>12</v>
      </c>
      <c r="B515" s="7">
        <v>-19164</v>
      </c>
      <c r="C515" s="7">
        <v>19164</v>
      </c>
      <c r="D515" s="4">
        <v>0</v>
      </c>
    </row>
    <row r="516" spans="1:4" x14ac:dyDescent="0.25">
      <c r="A516" s="8" t="s">
        <v>13</v>
      </c>
      <c r="B516" s="7">
        <v>-315280</v>
      </c>
      <c r="C516" s="7">
        <v>315280</v>
      </c>
      <c r="D516" s="4">
        <v>0</v>
      </c>
    </row>
    <row r="517" spans="1:4" x14ac:dyDescent="0.25">
      <c r="A517" s="8" t="s">
        <v>22</v>
      </c>
      <c r="B517" s="7">
        <v>-15583</v>
      </c>
      <c r="C517" s="7">
        <v>15583</v>
      </c>
      <c r="D517" s="4">
        <v>0</v>
      </c>
    </row>
    <row r="518" spans="1:4" x14ac:dyDescent="0.25">
      <c r="A518" s="8" t="s">
        <v>19</v>
      </c>
      <c r="B518" s="7">
        <v>-684</v>
      </c>
      <c r="C518" s="7">
        <v>684</v>
      </c>
      <c r="D518" s="4">
        <v>0</v>
      </c>
    </row>
    <row r="519" spans="1:4" x14ac:dyDescent="0.25">
      <c r="A519" s="8" t="s">
        <v>25</v>
      </c>
      <c r="B519" s="7">
        <v>-1400</v>
      </c>
      <c r="C519" s="7">
        <v>1400</v>
      </c>
      <c r="D519" s="4">
        <v>0</v>
      </c>
    </row>
    <row r="520" spans="1:4" x14ac:dyDescent="0.25">
      <c r="A520" s="8" t="s">
        <v>18</v>
      </c>
      <c r="B520" s="7">
        <v>188902</v>
      </c>
      <c r="C520" s="7">
        <v>-188902</v>
      </c>
      <c r="D520" s="4">
        <v>0</v>
      </c>
    </row>
    <row r="521" spans="1:4" x14ac:dyDescent="0.25">
      <c r="A521" s="3" t="s">
        <v>41</v>
      </c>
      <c r="B521" s="7">
        <v>-2880341</v>
      </c>
      <c r="C521" s="7">
        <v>2880341</v>
      </c>
      <c r="D521" s="4">
        <v>0</v>
      </c>
    </row>
    <row r="522" spans="1:4" x14ac:dyDescent="0.25">
      <c r="A522" s="8" t="s">
        <v>11</v>
      </c>
      <c r="B522" s="7">
        <v>-131588</v>
      </c>
      <c r="C522" s="7">
        <v>131588</v>
      </c>
      <c r="D522" s="4">
        <v>0</v>
      </c>
    </row>
    <row r="523" spans="1:4" x14ac:dyDescent="0.25">
      <c r="A523" s="8" t="s">
        <v>12</v>
      </c>
      <c r="B523" s="7">
        <v>-28122</v>
      </c>
      <c r="C523" s="7">
        <v>28122</v>
      </c>
      <c r="D523" s="4">
        <v>0</v>
      </c>
    </row>
    <row r="524" spans="1:4" x14ac:dyDescent="0.25">
      <c r="A524" s="8" t="s">
        <v>13</v>
      </c>
      <c r="B524" s="7">
        <v>-2162562</v>
      </c>
      <c r="C524" s="7">
        <v>2162562</v>
      </c>
      <c r="D524" s="4">
        <v>0</v>
      </c>
    </row>
    <row r="525" spans="1:4" x14ac:dyDescent="0.25">
      <c r="A525" s="8" t="s">
        <v>14</v>
      </c>
      <c r="B525" s="7">
        <v>-144833</v>
      </c>
      <c r="C525" s="7">
        <v>144833</v>
      </c>
      <c r="D525" s="4">
        <v>0</v>
      </c>
    </row>
    <row r="526" spans="1:4" x14ac:dyDescent="0.25">
      <c r="A526" s="8" t="s">
        <v>27</v>
      </c>
      <c r="B526" s="7">
        <v>-41552</v>
      </c>
      <c r="C526" s="7">
        <v>41552</v>
      </c>
      <c r="D526" s="4">
        <v>0</v>
      </c>
    </row>
    <row r="527" spans="1:4" x14ac:dyDescent="0.25">
      <c r="A527" s="8" t="s">
        <v>22</v>
      </c>
      <c r="B527" s="7">
        <v>-45912</v>
      </c>
      <c r="C527" s="7">
        <v>45912</v>
      </c>
      <c r="D527" s="4">
        <v>0</v>
      </c>
    </row>
    <row r="528" spans="1:4" x14ac:dyDescent="0.25">
      <c r="A528" s="8" t="s">
        <v>23</v>
      </c>
      <c r="B528" s="7">
        <v>-254487</v>
      </c>
      <c r="C528" s="7">
        <v>254487</v>
      </c>
      <c r="D528" s="4">
        <v>0</v>
      </c>
    </row>
    <row r="529" spans="1:4" x14ac:dyDescent="0.25">
      <c r="A529" s="8" t="s">
        <v>21</v>
      </c>
      <c r="B529" s="7">
        <v>-13130</v>
      </c>
      <c r="C529" s="7">
        <v>13130</v>
      </c>
      <c r="D529" s="4">
        <v>0</v>
      </c>
    </row>
    <row r="530" spans="1:4" x14ac:dyDescent="0.25">
      <c r="A530" s="8" t="s">
        <v>19</v>
      </c>
      <c r="B530" s="7">
        <v>-3148</v>
      </c>
      <c r="C530" s="7">
        <v>3148</v>
      </c>
      <c r="D530" s="4">
        <v>0</v>
      </c>
    </row>
    <row r="531" spans="1:4" x14ac:dyDescent="0.25">
      <c r="A531" s="8" t="s">
        <v>15</v>
      </c>
      <c r="B531" s="7">
        <v>-6765</v>
      </c>
      <c r="C531" s="7">
        <v>6765</v>
      </c>
      <c r="D531" s="4">
        <v>0</v>
      </c>
    </row>
    <row r="532" spans="1:4" x14ac:dyDescent="0.25">
      <c r="A532" s="8" t="s">
        <v>28</v>
      </c>
      <c r="B532" s="7">
        <v>-52391</v>
      </c>
      <c r="C532" s="7">
        <v>52391</v>
      </c>
      <c r="D532" s="4">
        <v>0</v>
      </c>
    </row>
    <row r="533" spans="1:4" x14ac:dyDescent="0.25">
      <c r="A533" s="8" t="s">
        <v>16</v>
      </c>
      <c r="B533" s="7">
        <v>-28927</v>
      </c>
      <c r="C533" s="7">
        <v>28927</v>
      </c>
      <c r="D533" s="4">
        <v>0</v>
      </c>
    </row>
    <row r="534" spans="1:4" x14ac:dyDescent="0.25">
      <c r="A534" s="8" t="s">
        <v>24</v>
      </c>
      <c r="B534" s="7">
        <v>-2203</v>
      </c>
      <c r="C534" s="7">
        <v>2203</v>
      </c>
      <c r="D534" s="4">
        <v>0</v>
      </c>
    </row>
    <row r="535" spans="1:4" x14ac:dyDescent="0.25">
      <c r="A535" s="8" t="s">
        <v>29</v>
      </c>
      <c r="B535" s="7">
        <v>-14437</v>
      </c>
      <c r="C535" s="7">
        <v>14437</v>
      </c>
      <c r="D535" s="4">
        <v>0</v>
      </c>
    </row>
    <row r="536" spans="1:4" x14ac:dyDescent="0.25">
      <c r="A536" s="8" t="s">
        <v>17</v>
      </c>
      <c r="B536" s="7">
        <v>-30324</v>
      </c>
      <c r="C536" s="7">
        <v>30324</v>
      </c>
      <c r="D536" s="4">
        <v>0</v>
      </c>
    </row>
    <row r="537" spans="1:4" x14ac:dyDescent="0.25">
      <c r="A537" s="8" t="s">
        <v>18</v>
      </c>
      <c r="B537" s="7">
        <v>80040</v>
      </c>
      <c r="C537" s="7">
        <v>-80040</v>
      </c>
      <c r="D537" s="4">
        <v>0</v>
      </c>
    </row>
    <row r="538" spans="1:4" x14ac:dyDescent="0.25">
      <c r="A538" s="3" t="s">
        <v>99</v>
      </c>
      <c r="B538" s="7">
        <v>-4097720</v>
      </c>
      <c r="C538" s="7">
        <v>4097720</v>
      </c>
      <c r="D538" s="4">
        <v>0</v>
      </c>
    </row>
    <row r="539" spans="1:4" x14ac:dyDescent="0.25">
      <c r="A539" s="8" t="s">
        <v>8</v>
      </c>
      <c r="B539" s="7">
        <v>-3249</v>
      </c>
      <c r="C539" s="7">
        <v>3249</v>
      </c>
      <c r="D539" s="4">
        <v>0</v>
      </c>
    </row>
    <row r="540" spans="1:4" x14ac:dyDescent="0.25">
      <c r="A540" s="8" t="s">
        <v>11</v>
      </c>
      <c r="B540" s="7">
        <v>-32880</v>
      </c>
      <c r="C540" s="7">
        <v>32880</v>
      </c>
      <c r="D540" s="4">
        <v>0</v>
      </c>
    </row>
    <row r="541" spans="1:4" x14ac:dyDescent="0.25">
      <c r="A541" s="8" t="s">
        <v>12</v>
      </c>
      <c r="B541" s="7">
        <v>-62058</v>
      </c>
      <c r="C541" s="7">
        <v>62058</v>
      </c>
      <c r="D541" s="4">
        <v>0</v>
      </c>
    </row>
    <row r="542" spans="1:4" x14ac:dyDescent="0.25">
      <c r="A542" s="8" t="s">
        <v>13</v>
      </c>
      <c r="B542" s="7">
        <v>-2294190</v>
      </c>
      <c r="C542" s="7">
        <v>2294190</v>
      </c>
      <c r="D542" s="4">
        <v>0</v>
      </c>
    </row>
    <row r="543" spans="1:4" x14ac:dyDescent="0.25">
      <c r="A543" s="8" t="s">
        <v>14</v>
      </c>
      <c r="B543" s="7">
        <v>-66848</v>
      </c>
      <c r="C543" s="7">
        <v>66848</v>
      </c>
      <c r="D543" s="4">
        <v>0</v>
      </c>
    </row>
    <row r="544" spans="1:4" x14ac:dyDescent="0.25">
      <c r="A544" s="8" t="s">
        <v>27</v>
      </c>
      <c r="B544" s="7">
        <v>-196930</v>
      </c>
      <c r="C544" s="7">
        <v>196930</v>
      </c>
      <c r="D544" s="4">
        <v>0</v>
      </c>
    </row>
    <row r="545" spans="1:4" x14ac:dyDescent="0.25">
      <c r="A545" s="8" t="s">
        <v>22</v>
      </c>
      <c r="B545" s="7">
        <v>-333162</v>
      </c>
      <c r="C545" s="7">
        <v>333162</v>
      </c>
      <c r="D545" s="4">
        <v>0</v>
      </c>
    </row>
    <row r="546" spans="1:4" x14ac:dyDescent="0.25">
      <c r="A546" s="8" t="s">
        <v>23</v>
      </c>
      <c r="B546" s="7">
        <v>-809162</v>
      </c>
      <c r="C546" s="7">
        <v>809162</v>
      </c>
      <c r="D546" s="4">
        <v>0</v>
      </c>
    </row>
    <row r="547" spans="1:4" x14ac:dyDescent="0.25">
      <c r="A547" s="8" t="s">
        <v>21</v>
      </c>
      <c r="B547" s="7">
        <v>-51660</v>
      </c>
      <c r="C547" s="7">
        <v>51660</v>
      </c>
      <c r="D547" s="4">
        <v>0</v>
      </c>
    </row>
    <row r="548" spans="1:4" x14ac:dyDescent="0.25">
      <c r="A548" s="8" t="s">
        <v>50</v>
      </c>
      <c r="B548" s="7">
        <v>-41</v>
      </c>
      <c r="C548" s="7">
        <v>41</v>
      </c>
      <c r="D548" s="4">
        <v>0</v>
      </c>
    </row>
    <row r="549" spans="1:4" x14ac:dyDescent="0.25">
      <c r="A549" s="8" t="s">
        <v>19</v>
      </c>
      <c r="B549" s="7">
        <v>-51489</v>
      </c>
      <c r="C549" s="7">
        <v>51489</v>
      </c>
      <c r="D549" s="4">
        <v>0</v>
      </c>
    </row>
    <row r="550" spans="1:4" x14ac:dyDescent="0.25">
      <c r="A550" s="8" t="s">
        <v>15</v>
      </c>
      <c r="B550" s="7">
        <v>-67074</v>
      </c>
      <c r="C550" s="7">
        <v>67074</v>
      </c>
      <c r="D550" s="4">
        <v>0</v>
      </c>
    </row>
    <row r="551" spans="1:4" x14ac:dyDescent="0.25">
      <c r="A551" s="8" t="s">
        <v>28</v>
      </c>
      <c r="B551" s="7">
        <v>-117640</v>
      </c>
      <c r="C551" s="7">
        <v>117640</v>
      </c>
      <c r="D551" s="4">
        <v>0</v>
      </c>
    </row>
    <row r="552" spans="1:4" x14ac:dyDescent="0.25">
      <c r="A552" s="8" t="s">
        <v>26</v>
      </c>
      <c r="B552" s="7">
        <v>-173520</v>
      </c>
      <c r="C552" s="7">
        <v>173520</v>
      </c>
      <c r="D552" s="4">
        <v>0</v>
      </c>
    </row>
    <row r="553" spans="1:4" x14ac:dyDescent="0.25">
      <c r="A553" s="8" t="s">
        <v>16</v>
      </c>
      <c r="B553" s="7">
        <v>-78531</v>
      </c>
      <c r="C553" s="7">
        <v>78531</v>
      </c>
      <c r="D553" s="4">
        <v>0</v>
      </c>
    </row>
    <row r="554" spans="1:4" x14ac:dyDescent="0.25">
      <c r="A554" s="8" t="s">
        <v>24</v>
      </c>
      <c r="B554" s="7">
        <v>-6683</v>
      </c>
      <c r="C554" s="7">
        <v>6683</v>
      </c>
      <c r="D554" s="4">
        <v>0</v>
      </c>
    </row>
    <row r="555" spans="1:4" x14ac:dyDescent="0.25">
      <c r="A555" s="8" t="s">
        <v>29</v>
      </c>
      <c r="B555" s="7">
        <v>-309422</v>
      </c>
      <c r="C555" s="7">
        <v>309422</v>
      </c>
      <c r="D555" s="4">
        <v>0</v>
      </c>
    </row>
    <row r="556" spans="1:4" x14ac:dyDescent="0.25">
      <c r="A556" s="8" t="s">
        <v>17</v>
      </c>
      <c r="B556" s="7">
        <v>-118391</v>
      </c>
      <c r="C556" s="7">
        <v>118391</v>
      </c>
      <c r="D556" s="4">
        <v>0</v>
      </c>
    </row>
    <row r="557" spans="1:4" x14ac:dyDescent="0.25">
      <c r="A557" s="8" t="s">
        <v>25</v>
      </c>
      <c r="B557" s="7">
        <v>-37907</v>
      </c>
      <c r="C557" s="7">
        <v>37907</v>
      </c>
      <c r="D557" s="4">
        <v>0</v>
      </c>
    </row>
    <row r="558" spans="1:4" x14ac:dyDescent="0.25">
      <c r="A558" s="8" t="s">
        <v>18</v>
      </c>
      <c r="B558" s="7">
        <v>713117</v>
      </c>
      <c r="C558" s="7">
        <v>-713117</v>
      </c>
      <c r="D558" s="4">
        <v>0</v>
      </c>
    </row>
    <row r="559" spans="1:4" x14ac:dyDescent="0.25">
      <c r="A559" s="3" t="s">
        <v>105</v>
      </c>
      <c r="B559" s="7">
        <v>-86421</v>
      </c>
      <c r="C559" s="7">
        <v>86421</v>
      </c>
      <c r="D559" s="4">
        <v>0</v>
      </c>
    </row>
    <row r="560" spans="1:4" x14ac:dyDescent="0.25">
      <c r="A560" s="8" t="s">
        <v>8</v>
      </c>
      <c r="B560" s="7">
        <v>-1603</v>
      </c>
      <c r="C560" s="7">
        <v>1603</v>
      </c>
      <c r="D560" s="4">
        <v>0</v>
      </c>
    </row>
    <row r="561" spans="1:4" x14ac:dyDescent="0.25">
      <c r="A561" s="8" t="s">
        <v>12</v>
      </c>
      <c r="B561" s="7">
        <v>-1977</v>
      </c>
      <c r="C561" s="7">
        <v>1977</v>
      </c>
      <c r="D561" s="4">
        <v>0</v>
      </c>
    </row>
    <row r="562" spans="1:4" x14ac:dyDescent="0.25">
      <c r="A562" s="8" t="s">
        <v>13</v>
      </c>
      <c r="B562" s="7">
        <v>-77272</v>
      </c>
      <c r="C562" s="7">
        <v>77272</v>
      </c>
      <c r="D562" s="4">
        <v>0</v>
      </c>
    </row>
    <row r="563" spans="1:4" x14ac:dyDescent="0.25">
      <c r="A563" s="8" t="s">
        <v>27</v>
      </c>
      <c r="B563" s="7">
        <v>-16997</v>
      </c>
      <c r="C563" s="7">
        <v>16997</v>
      </c>
      <c r="D563" s="4">
        <v>0</v>
      </c>
    </row>
    <row r="564" spans="1:4" x14ac:dyDescent="0.25">
      <c r="A564" s="8" t="s">
        <v>22</v>
      </c>
      <c r="B564" s="7">
        <v>-23284</v>
      </c>
      <c r="C564" s="7">
        <v>23284</v>
      </c>
      <c r="D564" s="4">
        <v>0</v>
      </c>
    </row>
    <row r="565" spans="1:4" x14ac:dyDescent="0.25">
      <c r="A565" s="8" t="s">
        <v>19</v>
      </c>
      <c r="B565" s="7">
        <v>-787</v>
      </c>
      <c r="C565" s="7">
        <v>787</v>
      </c>
      <c r="D565" s="4">
        <v>0</v>
      </c>
    </row>
    <row r="566" spans="1:4" x14ac:dyDescent="0.25">
      <c r="A566" s="8" t="s">
        <v>15</v>
      </c>
      <c r="B566" s="7">
        <v>-684</v>
      </c>
      <c r="C566" s="7">
        <v>684</v>
      </c>
      <c r="D566" s="4">
        <v>0</v>
      </c>
    </row>
    <row r="567" spans="1:4" x14ac:dyDescent="0.25">
      <c r="A567" s="8" t="s">
        <v>28</v>
      </c>
      <c r="B567" s="7">
        <v>-4351</v>
      </c>
      <c r="C567" s="7">
        <v>4351</v>
      </c>
      <c r="D567" s="4">
        <v>0</v>
      </c>
    </row>
    <row r="568" spans="1:4" x14ac:dyDescent="0.25">
      <c r="A568" s="8" t="s">
        <v>26</v>
      </c>
      <c r="B568" s="7">
        <v>-38</v>
      </c>
      <c r="C568" s="7">
        <v>38</v>
      </c>
      <c r="D568" s="4">
        <v>0</v>
      </c>
    </row>
    <row r="569" spans="1:4" x14ac:dyDescent="0.25">
      <c r="A569" s="8" t="s">
        <v>29</v>
      </c>
      <c r="B569" s="7">
        <v>-400</v>
      </c>
      <c r="C569" s="7">
        <v>400</v>
      </c>
      <c r="D569" s="4">
        <v>0</v>
      </c>
    </row>
    <row r="570" spans="1:4" x14ac:dyDescent="0.25">
      <c r="A570" s="8" t="s">
        <v>25</v>
      </c>
      <c r="B570" s="7">
        <v>-9</v>
      </c>
      <c r="C570" s="7">
        <v>9</v>
      </c>
      <c r="D570" s="4">
        <v>0</v>
      </c>
    </row>
    <row r="571" spans="1:4" x14ac:dyDescent="0.25">
      <c r="A571" s="8" t="s">
        <v>18</v>
      </c>
      <c r="B571" s="7">
        <v>40981</v>
      </c>
      <c r="C571" s="7">
        <v>-40981</v>
      </c>
      <c r="D571" s="4">
        <v>0</v>
      </c>
    </row>
    <row r="572" spans="1:4" x14ac:dyDescent="0.25">
      <c r="A572" s="3" t="s">
        <v>101</v>
      </c>
      <c r="B572" s="7">
        <v>-110000</v>
      </c>
      <c r="C572" s="7">
        <v>110000</v>
      </c>
      <c r="D572" s="4">
        <v>0</v>
      </c>
    </row>
    <row r="573" spans="1:4" x14ac:dyDescent="0.25">
      <c r="A573" s="8" t="s">
        <v>8</v>
      </c>
      <c r="B573" s="7">
        <v>-20</v>
      </c>
      <c r="C573" s="7">
        <v>20</v>
      </c>
      <c r="D573" s="4">
        <v>0</v>
      </c>
    </row>
    <row r="574" spans="1:4" x14ac:dyDescent="0.25">
      <c r="A574" s="8" t="s">
        <v>12</v>
      </c>
      <c r="B574" s="7">
        <v>-8411</v>
      </c>
      <c r="C574" s="7">
        <v>8411</v>
      </c>
      <c r="D574" s="4">
        <v>0</v>
      </c>
    </row>
    <row r="575" spans="1:4" x14ac:dyDescent="0.25">
      <c r="A575" s="8" t="s">
        <v>13</v>
      </c>
      <c r="B575" s="7">
        <v>-6155</v>
      </c>
      <c r="C575" s="7">
        <v>6155</v>
      </c>
      <c r="D575" s="4">
        <v>0</v>
      </c>
    </row>
    <row r="576" spans="1:4" x14ac:dyDescent="0.25">
      <c r="A576" s="8" t="s">
        <v>27</v>
      </c>
      <c r="B576" s="7">
        <v>-3171</v>
      </c>
      <c r="C576" s="7">
        <v>3171</v>
      </c>
      <c r="D576" s="4">
        <v>0</v>
      </c>
    </row>
    <row r="577" spans="1:4" x14ac:dyDescent="0.25">
      <c r="A577" s="8" t="s">
        <v>22</v>
      </c>
      <c r="B577" s="7">
        <v>-8387</v>
      </c>
      <c r="C577" s="7">
        <v>8387</v>
      </c>
      <c r="D577" s="4">
        <v>0</v>
      </c>
    </row>
    <row r="578" spans="1:4" x14ac:dyDescent="0.25">
      <c r="A578" s="8" t="s">
        <v>50</v>
      </c>
      <c r="B578" s="7">
        <v>-5</v>
      </c>
      <c r="C578" s="7">
        <v>5</v>
      </c>
      <c r="D578" s="4">
        <v>0</v>
      </c>
    </row>
    <row r="579" spans="1:4" x14ac:dyDescent="0.25">
      <c r="A579" s="8" t="s">
        <v>19</v>
      </c>
      <c r="B579" s="7">
        <v>-20</v>
      </c>
      <c r="C579" s="7">
        <v>20</v>
      </c>
      <c r="D579" s="4">
        <v>0</v>
      </c>
    </row>
    <row r="580" spans="1:4" x14ac:dyDescent="0.25">
      <c r="A580" s="8" t="s">
        <v>15</v>
      </c>
      <c r="B580" s="7">
        <v>-888</v>
      </c>
      <c r="C580" s="7">
        <v>888</v>
      </c>
      <c r="D580" s="4">
        <v>0</v>
      </c>
    </row>
    <row r="581" spans="1:4" x14ac:dyDescent="0.25">
      <c r="A581" s="8" t="s">
        <v>28</v>
      </c>
      <c r="B581" s="7">
        <v>-45483</v>
      </c>
      <c r="C581" s="7">
        <v>45483</v>
      </c>
      <c r="D581" s="4">
        <v>0</v>
      </c>
    </row>
    <row r="582" spans="1:4" x14ac:dyDescent="0.25">
      <c r="A582" s="8" t="s">
        <v>26</v>
      </c>
      <c r="B582" s="7">
        <v>-40553</v>
      </c>
      <c r="C582" s="7">
        <v>40553</v>
      </c>
      <c r="D582" s="4">
        <v>0</v>
      </c>
    </row>
    <row r="583" spans="1:4" x14ac:dyDescent="0.25">
      <c r="A583" s="8" t="s">
        <v>29</v>
      </c>
      <c r="B583" s="7">
        <v>-251</v>
      </c>
      <c r="C583" s="7">
        <v>251</v>
      </c>
      <c r="D583" s="4">
        <v>0</v>
      </c>
    </row>
    <row r="584" spans="1:4" x14ac:dyDescent="0.25">
      <c r="A584" s="8" t="s">
        <v>25</v>
      </c>
      <c r="B584" s="7">
        <v>-51</v>
      </c>
      <c r="C584" s="7">
        <v>51</v>
      </c>
      <c r="D584" s="4">
        <v>0</v>
      </c>
    </row>
    <row r="585" spans="1:4" x14ac:dyDescent="0.25">
      <c r="A585" s="8" t="s">
        <v>18</v>
      </c>
      <c r="B585" s="7">
        <v>3395</v>
      </c>
      <c r="C585" s="7">
        <v>-3395</v>
      </c>
      <c r="D585" s="4">
        <v>0</v>
      </c>
    </row>
    <row r="586" spans="1:4" x14ac:dyDescent="0.25">
      <c r="A586" s="3" t="s">
        <v>104</v>
      </c>
      <c r="B586" s="7">
        <v>-231289</v>
      </c>
      <c r="C586" s="7">
        <v>231289</v>
      </c>
      <c r="D586" s="4">
        <v>0</v>
      </c>
    </row>
    <row r="587" spans="1:4" x14ac:dyDescent="0.25">
      <c r="A587" s="8" t="s">
        <v>8</v>
      </c>
      <c r="B587" s="7">
        <v>-3209</v>
      </c>
      <c r="C587" s="7">
        <v>3209</v>
      </c>
      <c r="D587" s="4">
        <v>0</v>
      </c>
    </row>
    <row r="588" spans="1:4" x14ac:dyDescent="0.25">
      <c r="A588" s="8" t="s">
        <v>12</v>
      </c>
      <c r="B588" s="7">
        <v>-6256</v>
      </c>
      <c r="C588" s="7">
        <v>6256</v>
      </c>
      <c r="D588" s="4">
        <v>0</v>
      </c>
    </row>
    <row r="589" spans="1:4" x14ac:dyDescent="0.25">
      <c r="A589" s="8" t="s">
        <v>13</v>
      </c>
      <c r="B589" s="7">
        <v>-185401</v>
      </c>
      <c r="C589" s="7">
        <v>185401</v>
      </c>
      <c r="D589" s="4">
        <v>0</v>
      </c>
    </row>
    <row r="590" spans="1:4" x14ac:dyDescent="0.25">
      <c r="A590" s="8" t="s">
        <v>27</v>
      </c>
      <c r="B590" s="7">
        <v>-78489</v>
      </c>
      <c r="C590" s="7">
        <v>78489</v>
      </c>
      <c r="D590" s="4">
        <v>0</v>
      </c>
    </row>
    <row r="591" spans="1:4" x14ac:dyDescent="0.25">
      <c r="A591" s="8" t="s">
        <v>22</v>
      </c>
      <c r="B591" s="7">
        <v>-24536</v>
      </c>
      <c r="C591" s="7">
        <v>24536</v>
      </c>
      <c r="D591" s="4">
        <v>0</v>
      </c>
    </row>
    <row r="592" spans="1:4" x14ac:dyDescent="0.25">
      <c r="A592" s="8" t="s">
        <v>19</v>
      </c>
      <c r="B592" s="7">
        <v>-328</v>
      </c>
      <c r="C592" s="7">
        <v>328</v>
      </c>
      <c r="D592" s="4">
        <v>0</v>
      </c>
    </row>
    <row r="593" spans="1:4" x14ac:dyDescent="0.25">
      <c r="A593" s="8" t="s">
        <v>28</v>
      </c>
      <c r="B593" s="7">
        <v>-23111</v>
      </c>
      <c r="C593" s="7">
        <v>23111</v>
      </c>
      <c r="D593" s="4">
        <v>0</v>
      </c>
    </row>
    <row r="594" spans="1:4" x14ac:dyDescent="0.25">
      <c r="A594" s="8" t="s">
        <v>29</v>
      </c>
      <c r="B594" s="7">
        <v>-791</v>
      </c>
      <c r="C594" s="7">
        <v>791</v>
      </c>
      <c r="D594" s="4">
        <v>0</v>
      </c>
    </row>
    <row r="595" spans="1:4" x14ac:dyDescent="0.25">
      <c r="A595" s="8" t="s">
        <v>18</v>
      </c>
      <c r="B595" s="7">
        <v>90832</v>
      </c>
      <c r="C595" s="7">
        <v>-90832</v>
      </c>
      <c r="D595" s="4">
        <v>0</v>
      </c>
    </row>
    <row r="596" spans="1:4" x14ac:dyDescent="0.25">
      <c r="A596" s="3" t="s">
        <v>102</v>
      </c>
      <c r="B596" s="7">
        <v>-579272</v>
      </c>
      <c r="C596" s="7">
        <v>579272</v>
      </c>
      <c r="D596" s="4">
        <v>0</v>
      </c>
    </row>
    <row r="597" spans="1:4" x14ac:dyDescent="0.25">
      <c r="A597" s="8" t="s">
        <v>12</v>
      </c>
      <c r="B597" s="7">
        <v>-4465</v>
      </c>
      <c r="C597" s="7">
        <v>4465</v>
      </c>
      <c r="D597" s="4">
        <v>0</v>
      </c>
    </row>
    <row r="598" spans="1:4" x14ac:dyDescent="0.25">
      <c r="A598" s="8" t="s">
        <v>13</v>
      </c>
      <c r="B598" s="7">
        <v>-308205</v>
      </c>
      <c r="C598" s="7">
        <v>308205</v>
      </c>
      <c r="D598" s="4">
        <v>0</v>
      </c>
    </row>
    <row r="599" spans="1:4" x14ac:dyDescent="0.25">
      <c r="A599" s="8" t="s">
        <v>27</v>
      </c>
      <c r="B599" s="7">
        <v>-13761</v>
      </c>
      <c r="C599" s="7">
        <v>13761</v>
      </c>
      <c r="D599" s="4">
        <v>0</v>
      </c>
    </row>
    <row r="600" spans="1:4" x14ac:dyDescent="0.25">
      <c r="A600" s="8" t="s">
        <v>22</v>
      </c>
      <c r="B600" s="7">
        <v>-26014</v>
      </c>
      <c r="C600" s="7">
        <v>26014</v>
      </c>
      <c r="D600" s="4">
        <v>0</v>
      </c>
    </row>
    <row r="601" spans="1:4" x14ac:dyDescent="0.25">
      <c r="A601" s="8" t="s">
        <v>23</v>
      </c>
      <c r="B601" s="7">
        <v>-307202</v>
      </c>
      <c r="C601" s="7">
        <v>307202</v>
      </c>
      <c r="D601" s="4">
        <v>0</v>
      </c>
    </row>
    <row r="602" spans="1:4" x14ac:dyDescent="0.25">
      <c r="A602" s="8" t="s">
        <v>21</v>
      </c>
      <c r="B602" s="7">
        <v>-5620</v>
      </c>
      <c r="C602" s="7">
        <v>5620</v>
      </c>
      <c r="D602" s="4">
        <v>0</v>
      </c>
    </row>
    <row r="603" spans="1:4" x14ac:dyDescent="0.25">
      <c r="A603" s="8" t="s">
        <v>19</v>
      </c>
      <c r="B603" s="7">
        <v>-4721</v>
      </c>
      <c r="C603" s="7">
        <v>4721</v>
      </c>
      <c r="D603" s="4">
        <v>0</v>
      </c>
    </row>
    <row r="604" spans="1:4" x14ac:dyDescent="0.25">
      <c r="A604" s="8" t="s">
        <v>15</v>
      </c>
      <c r="B604" s="7">
        <v>-2349</v>
      </c>
      <c r="C604" s="7">
        <v>2349</v>
      </c>
      <c r="D604" s="4">
        <v>0</v>
      </c>
    </row>
    <row r="605" spans="1:4" x14ac:dyDescent="0.25">
      <c r="A605" s="8" t="s">
        <v>28</v>
      </c>
      <c r="B605" s="7">
        <v>-9193</v>
      </c>
      <c r="C605" s="7">
        <v>9193</v>
      </c>
      <c r="D605" s="4">
        <v>0</v>
      </c>
    </row>
    <row r="606" spans="1:4" x14ac:dyDescent="0.25">
      <c r="A606" s="8" t="s">
        <v>26</v>
      </c>
      <c r="B606" s="7">
        <v>-19060</v>
      </c>
      <c r="C606" s="7">
        <v>19060</v>
      </c>
      <c r="D606" s="4">
        <v>0</v>
      </c>
    </row>
    <row r="607" spans="1:4" x14ac:dyDescent="0.25">
      <c r="A607" s="8" t="s">
        <v>16</v>
      </c>
      <c r="B607" s="7">
        <v>-9616</v>
      </c>
      <c r="C607" s="7">
        <v>9616</v>
      </c>
      <c r="D607" s="4">
        <v>0</v>
      </c>
    </row>
    <row r="608" spans="1:4" x14ac:dyDescent="0.25">
      <c r="A608" s="8" t="s">
        <v>24</v>
      </c>
      <c r="B608" s="7">
        <v>-2367</v>
      </c>
      <c r="C608" s="7">
        <v>2367</v>
      </c>
      <c r="D608" s="4">
        <v>0</v>
      </c>
    </row>
    <row r="609" spans="1:4" x14ac:dyDescent="0.25">
      <c r="A609" s="8" t="s">
        <v>29</v>
      </c>
      <c r="B609" s="7">
        <v>-1652</v>
      </c>
      <c r="C609" s="7">
        <v>1652</v>
      </c>
      <c r="D609" s="4">
        <v>0</v>
      </c>
    </row>
    <row r="610" spans="1:4" x14ac:dyDescent="0.25">
      <c r="A610" s="8" t="s">
        <v>17</v>
      </c>
      <c r="B610" s="7">
        <v>-10485</v>
      </c>
      <c r="C610" s="7">
        <v>10485</v>
      </c>
      <c r="D610" s="4">
        <v>0</v>
      </c>
    </row>
    <row r="611" spans="1:4" x14ac:dyDescent="0.25">
      <c r="A611" s="8" t="s">
        <v>18</v>
      </c>
      <c r="B611" s="7">
        <v>145438</v>
      </c>
      <c r="C611" s="7">
        <v>-145438</v>
      </c>
      <c r="D611" s="4">
        <v>0</v>
      </c>
    </row>
    <row r="612" spans="1:4" x14ac:dyDescent="0.25">
      <c r="A612" s="3" t="s">
        <v>103</v>
      </c>
      <c r="B612" s="7">
        <v>-250204</v>
      </c>
      <c r="C612" s="7">
        <v>250204</v>
      </c>
      <c r="D612" s="4">
        <v>0</v>
      </c>
    </row>
    <row r="613" spans="1:4" x14ac:dyDescent="0.25">
      <c r="A613" s="8" t="s">
        <v>13</v>
      </c>
      <c r="B613" s="7">
        <v>-88149</v>
      </c>
      <c r="C613" s="7">
        <v>88149</v>
      </c>
      <c r="D613" s="4">
        <v>0</v>
      </c>
    </row>
    <row r="614" spans="1:4" x14ac:dyDescent="0.25">
      <c r="A614" s="8" t="s">
        <v>27</v>
      </c>
      <c r="B614" s="7">
        <v>-623</v>
      </c>
      <c r="C614" s="7">
        <v>623</v>
      </c>
      <c r="D614" s="4">
        <v>0</v>
      </c>
    </row>
    <row r="615" spans="1:4" x14ac:dyDescent="0.25">
      <c r="A615" s="8" t="s">
        <v>22</v>
      </c>
      <c r="B615" s="7">
        <v>-3677</v>
      </c>
      <c r="C615" s="7">
        <v>3677</v>
      </c>
      <c r="D615" s="4">
        <v>0</v>
      </c>
    </row>
    <row r="616" spans="1:4" x14ac:dyDescent="0.25">
      <c r="A616" s="8" t="s">
        <v>23</v>
      </c>
      <c r="B616" s="7">
        <v>-167143</v>
      </c>
      <c r="C616" s="7">
        <v>167143</v>
      </c>
      <c r="D616" s="4">
        <v>0</v>
      </c>
    </row>
    <row r="617" spans="1:4" x14ac:dyDescent="0.25">
      <c r="A617" s="8" t="s">
        <v>21</v>
      </c>
      <c r="B617" s="7">
        <v>-13400</v>
      </c>
      <c r="C617" s="7">
        <v>13400</v>
      </c>
      <c r="D617" s="4">
        <v>0</v>
      </c>
    </row>
    <row r="618" spans="1:4" x14ac:dyDescent="0.25">
      <c r="A618" s="8" t="s">
        <v>19</v>
      </c>
      <c r="B618" s="7">
        <v>-1994</v>
      </c>
      <c r="C618" s="7">
        <v>1994</v>
      </c>
      <c r="D618" s="4">
        <v>0</v>
      </c>
    </row>
    <row r="619" spans="1:4" x14ac:dyDescent="0.25">
      <c r="A619" s="8" t="s">
        <v>16</v>
      </c>
      <c r="B619" s="7">
        <v>-4025</v>
      </c>
      <c r="C619" s="7">
        <v>4025</v>
      </c>
      <c r="D619" s="4">
        <v>0</v>
      </c>
    </row>
    <row r="620" spans="1:4" x14ac:dyDescent="0.25">
      <c r="A620" s="8" t="s">
        <v>24</v>
      </c>
      <c r="B620" s="7">
        <v>-2133</v>
      </c>
      <c r="C620" s="7">
        <v>2133</v>
      </c>
      <c r="D620" s="4">
        <v>0</v>
      </c>
    </row>
    <row r="621" spans="1:4" x14ac:dyDescent="0.25">
      <c r="A621" s="8" t="s">
        <v>29</v>
      </c>
      <c r="B621" s="7">
        <v>-677</v>
      </c>
      <c r="C621" s="7">
        <v>677</v>
      </c>
      <c r="D621" s="4">
        <v>0</v>
      </c>
    </row>
    <row r="622" spans="1:4" x14ac:dyDescent="0.25">
      <c r="A622" s="8" t="s">
        <v>17</v>
      </c>
      <c r="B622" s="7">
        <v>-3758</v>
      </c>
      <c r="C622" s="7">
        <v>3758</v>
      </c>
      <c r="D622" s="4">
        <v>0</v>
      </c>
    </row>
    <row r="623" spans="1:4" x14ac:dyDescent="0.25">
      <c r="A623" s="8" t="s">
        <v>18</v>
      </c>
      <c r="B623" s="7">
        <v>35375</v>
      </c>
      <c r="C623" s="7">
        <v>-35375</v>
      </c>
      <c r="D623" s="4">
        <v>0</v>
      </c>
    </row>
    <row r="624" spans="1:4" x14ac:dyDescent="0.25">
      <c r="A624" s="3" t="s">
        <v>74</v>
      </c>
      <c r="B624" s="7">
        <v>-377929</v>
      </c>
      <c r="C624" s="7">
        <v>377929</v>
      </c>
      <c r="D624" s="4">
        <v>0</v>
      </c>
    </row>
    <row r="625" spans="1:4" x14ac:dyDescent="0.25">
      <c r="A625" s="8" t="s">
        <v>12</v>
      </c>
      <c r="B625" s="7">
        <v>-18129</v>
      </c>
      <c r="C625" s="7">
        <v>18129</v>
      </c>
      <c r="D625" s="4">
        <v>0</v>
      </c>
    </row>
    <row r="626" spans="1:4" x14ac:dyDescent="0.25">
      <c r="A626" s="8" t="s">
        <v>13</v>
      </c>
      <c r="B626" s="7">
        <v>-338245</v>
      </c>
      <c r="C626" s="7">
        <v>338245</v>
      </c>
      <c r="D626" s="4">
        <v>0</v>
      </c>
    </row>
    <row r="627" spans="1:4" x14ac:dyDescent="0.25">
      <c r="A627" s="8" t="s">
        <v>27</v>
      </c>
      <c r="B627" s="7">
        <v>-23166</v>
      </c>
      <c r="C627" s="7">
        <v>23166</v>
      </c>
      <c r="D627" s="4">
        <v>0</v>
      </c>
    </row>
    <row r="628" spans="1:4" x14ac:dyDescent="0.25">
      <c r="A628" s="8" t="s">
        <v>22</v>
      </c>
      <c r="B628" s="7">
        <v>-49193</v>
      </c>
      <c r="C628" s="7">
        <v>49193</v>
      </c>
      <c r="D628" s="4">
        <v>0</v>
      </c>
    </row>
    <row r="629" spans="1:4" x14ac:dyDescent="0.25">
      <c r="A629" s="8" t="s">
        <v>23</v>
      </c>
      <c r="B629" s="7">
        <v>-22672</v>
      </c>
      <c r="C629" s="7">
        <v>22672</v>
      </c>
      <c r="D629" s="4">
        <v>0</v>
      </c>
    </row>
    <row r="630" spans="1:4" x14ac:dyDescent="0.25">
      <c r="A630" s="8" t="s">
        <v>21</v>
      </c>
      <c r="B630" s="7">
        <v>-6700</v>
      </c>
      <c r="C630" s="7">
        <v>6700</v>
      </c>
      <c r="D630" s="4">
        <v>0</v>
      </c>
    </row>
    <row r="631" spans="1:4" x14ac:dyDescent="0.25">
      <c r="A631" s="8" t="s">
        <v>19</v>
      </c>
      <c r="B631" s="7">
        <v>-3075</v>
      </c>
      <c r="C631" s="7">
        <v>3075</v>
      </c>
      <c r="D631" s="4">
        <v>0</v>
      </c>
    </row>
    <row r="632" spans="1:4" x14ac:dyDescent="0.25">
      <c r="A632" s="8" t="s">
        <v>15</v>
      </c>
      <c r="B632" s="7">
        <v>-3458</v>
      </c>
      <c r="C632" s="7">
        <v>3458</v>
      </c>
      <c r="D632" s="4">
        <v>0</v>
      </c>
    </row>
    <row r="633" spans="1:4" x14ac:dyDescent="0.25">
      <c r="A633" s="8" t="s">
        <v>28</v>
      </c>
      <c r="B633" s="7">
        <v>-33441</v>
      </c>
      <c r="C633" s="7">
        <v>33441</v>
      </c>
      <c r="D633" s="4">
        <v>0</v>
      </c>
    </row>
    <row r="634" spans="1:4" x14ac:dyDescent="0.25">
      <c r="A634" s="8" t="s">
        <v>26</v>
      </c>
      <c r="B634" s="7">
        <v>-5167</v>
      </c>
      <c r="C634" s="7">
        <v>5167</v>
      </c>
      <c r="D634" s="4">
        <v>0</v>
      </c>
    </row>
    <row r="635" spans="1:4" x14ac:dyDescent="0.25">
      <c r="A635" s="8" t="s">
        <v>16</v>
      </c>
      <c r="B635" s="7">
        <v>-19586</v>
      </c>
      <c r="C635" s="7">
        <v>19586</v>
      </c>
      <c r="D635" s="4">
        <v>0</v>
      </c>
    </row>
    <row r="636" spans="1:4" x14ac:dyDescent="0.25">
      <c r="A636" s="8" t="s">
        <v>24</v>
      </c>
      <c r="B636" s="7">
        <v>-285</v>
      </c>
      <c r="C636" s="7">
        <v>285</v>
      </c>
      <c r="D636" s="4">
        <v>0</v>
      </c>
    </row>
    <row r="637" spans="1:4" x14ac:dyDescent="0.25">
      <c r="A637" s="8" t="s">
        <v>29</v>
      </c>
      <c r="B637" s="7">
        <v>-9112</v>
      </c>
      <c r="C637" s="7">
        <v>9112</v>
      </c>
      <c r="D637" s="4">
        <v>0</v>
      </c>
    </row>
    <row r="638" spans="1:4" x14ac:dyDescent="0.25">
      <c r="A638" s="8" t="s">
        <v>17</v>
      </c>
      <c r="B638" s="7">
        <v>-8649</v>
      </c>
      <c r="C638" s="7">
        <v>8649</v>
      </c>
      <c r="D638" s="4">
        <v>0</v>
      </c>
    </row>
    <row r="639" spans="1:4" x14ac:dyDescent="0.25">
      <c r="A639" s="8" t="s">
        <v>25</v>
      </c>
      <c r="B639" s="7">
        <v>-1400</v>
      </c>
      <c r="C639" s="7">
        <v>1400</v>
      </c>
      <c r="D639" s="4">
        <v>0</v>
      </c>
    </row>
    <row r="640" spans="1:4" x14ac:dyDescent="0.25">
      <c r="A640" s="8" t="s">
        <v>18</v>
      </c>
      <c r="B640" s="7">
        <v>164349</v>
      </c>
      <c r="C640" s="7">
        <v>-164349</v>
      </c>
      <c r="D640" s="4">
        <v>0</v>
      </c>
    </row>
    <row r="641" spans="1:4" x14ac:dyDescent="0.25">
      <c r="A641" s="3" t="s">
        <v>65</v>
      </c>
      <c r="B641" s="7">
        <v>-472672</v>
      </c>
      <c r="C641" s="7">
        <v>472672</v>
      </c>
      <c r="D641" s="4">
        <v>0</v>
      </c>
    </row>
    <row r="642" spans="1:4" x14ac:dyDescent="0.25">
      <c r="A642" s="8" t="s">
        <v>8</v>
      </c>
      <c r="B642" s="7">
        <v>-50000</v>
      </c>
      <c r="C642" s="7">
        <v>50000</v>
      </c>
      <c r="D642" s="4">
        <v>0</v>
      </c>
    </row>
    <row r="643" spans="1:4" x14ac:dyDescent="0.25">
      <c r="A643" s="8" t="s">
        <v>11</v>
      </c>
      <c r="B643" s="7">
        <v>-6572</v>
      </c>
      <c r="C643" s="7">
        <v>6572</v>
      </c>
      <c r="D643" s="4">
        <v>0</v>
      </c>
    </row>
    <row r="644" spans="1:4" x14ac:dyDescent="0.25">
      <c r="A644" s="8" t="s">
        <v>12</v>
      </c>
      <c r="B644" s="7">
        <v>-16621</v>
      </c>
      <c r="C644" s="7">
        <v>16621</v>
      </c>
      <c r="D644" s="4">
        <v>0</v>
      </c>
    </row>
    <row r="645" spans="1:4" x14ac:dyDescent="0.25">
      <c r="A645" s="8" t="s">
        <v>13</v>
      </c>
      <c r="B645" s="7">
        <v>-139358</v>
      </c>
      <c r="C645" s="7">
        <v>139358</v>
      </c>
      <c r="D645" s="4">
        <v>0</v>
      </c>
    </row>
    <row r="646" spans="1:4" x14ac:dyDescent="0.25">
      <c r="A646" s="8" t="s">
        <v>27</v>
      </c>
      <c r="B646" s="7">
        <v>-54781</v>
      </c>
      <c r="C646" s="7">
        <v>54781</v>
      </c>
      <c r="D646" s="4">
        <v>0</v>
      </c>
    </row>
    <row r="647" spans="1:4" x14ac:dyDescent="0.25">
      <c r="A647" s="8" t="s">
        <v>22</v>
      </c>
      <c r="B647" s="7">
        <v>-39735</v>
      </c>
      <c r="C647" s="7">
        <v>39735</v>
      </c>
      <c r="D647" s="4">
        <v>0</v>
      </c>
    </row>
    <row r="648" spans="1:4" x14ac:dyDescent="0.25">
      <c r="A648" s="8" t="s">
        <v>23</v>
      </c>
      <c r="B648" s="7">
        <v>-115584</v>
      </c>
      <c r="C648" s="7">
        <v>115584</v>
      </c>
      <c r="D648" s="4">
        <v>0</v>
      </c>
    </row>
    <row r="649" spans="1:4" x14ac:dyDescent="0.25">
      <c r="A649" s="8" t="s">
        <v>50</v>
      </c>
      <c r="B649" s="7">
        <v>-49</v>
      </c>
      <c r="C649" s="7">
        <v>49</v>
      </c>
      <c r="D649" s="4">
        <v>0</v>
      </c>
    </row>
    <row r="650" spans="1:4" x14ac:dyDescent="0.25">
      <c r="A650" s="8" t="s">
        <v>51</v>
      </c>
      <c r="B650" s="7">
        <v>-3</v>
      </c>
      <c r="C650" s="7">
        <v>3</v>
      </c>
      <c r="D650" s="4">
        <v>0</v>
      </c>
    </row>
    <row r="651" spans="1:4" x14ac:dyDescent="0.25">
      <c r="A651" s="8" t="s">
        <v>19</v>
      </c>
      <c r="B651" s="7">
        <v>-6485</v>
      </c>
      <c r="C651" s="7">
        <v>6485</v>
      </c>
      <c r="D651" s="4">
        <v>0</v>
      </c>
    </row>
    <row r="652" spans="1:4" x14ac:dyDescent="0.25">
      <c r="A652" s="8" t="s">
        <v>15</v>
      </c>
      <c r="B652" s="7">
        <v>-10614</v>
      </c>
      <c r="C652" s="7">
        <v>10614</v>
      </c>
      <c r="D652" s="4">
        <v>0</v>
      </c>
    </row>
    <row r="653" spans="1:4" x14ac:dyDescent="0.25">
      <c r="A653" s="8" t="s">
        <v>28</v>
      </c>
      <c r="B653" s="7">
        <v>-34259</v>
      </c>
      <c r="C653" s="7">
        <v>34259</v>
      </c>
      <c r="D653" s="4">
        <v>0</v>
      </c>
    </row>
    <row r="654" spans="1:4" x14ac:dyDescent="0.25">
      <c r="A654" s="8" t="s">
        <v>26</v>
      </c>
      <c r="B654" s="7">
        <v>-33563</v>
      </c>
      <c r="C654" s="7">
        <v>33563</v>
      </c>
      <c r="D654" s="4">
        <v>0</v>
      </c>
    </row>
    <row r="655" spans="1:4" x14ac:dyDescent="0.25">
      <c r="A655" s="8" t="s">
        <v>16</v>
      </c>
      <c r="B655" s="7">
        <v>-8846</v>
      </c>
      <c r="C655" s="7">
        <v>8846</v>
      </c>
      <c r="D655" s="4">
        <v>0</v>
      </c>
    </row>
    <row r="656" spans="1:4" x14ac:dyDescent="0.25">
      <c r="A656" s="8" t="s">
        <v>24</v>
      </c>
      <c r="B656" s="7">
        <v>-650</v>
      </c>
      <c r="C656" s="7">
        <v>650</v>
      </c>
      <c r="D656" s="4">
        <v>0</v>
      </c>
    </row>
    <row r="657" spans="1:4" x14ac:dyDescent="0.25">
      <c r="A657" s="8" t="s">
        <v>29</v>
      </c>
      <c r="B657" s="7">
        <v>-4996</v>
      </c>
      <c r="C657" s="7">
        <v>4996</v>
      </c>
      <c r="D657" s="4">
        <v>0</v>
      </c>
    </row>
    <row r="658" spans="1:4" x14ac:dyDescent="0.25">
      <c r="A658" s="8" t="s">
        <v>17</v>
      </c>
      <c r="B658" s="7">
        <v>-2568</v>
      </c>
      <c r="C658" s="7">
        <v>2568</v>
      </c>
      <c r="D658" s="4">
        <v>0</v>
      </c>
    </row>
    <row r="659" spans="1:4" x14ac:dyDescent="0.25">
      <c r="A659" s="8" t="s">
        <v>25</v>
      </c>
      <c r="B659" s="7">
        <v>-2901</v>
      </c>
      <c r="C659" s="7">
        <v>2901</v>
      </c>
      <c r="D659" s="4">
        <v>0</v>
      </c>
    </row>
    <row r="660" spans="1:4" x14ac:dyDescent="0.25">
      <c r="A660" s="8" t="s">
        <v>18</v>
      </c>
      <c r="B660" s="7">
        <v>54913</v>
      </c>
      <c r="C660" s="7">
        <v>-54913</v>
      </c>
      <c r="D660" s="4">
        <v>0</v>
      </c>
    </row>
    <row r="661" spans="1:4" x14ac:dyDescent="0.25">
      <c r="A661" s="3" t="s">
        <v>70</v>
      </c>
      <c r="B661" s="7">
        <v>-959936</v>
      </c>
      <c r="C661" s="7">
        <v>959936</v>
      </c>
      <c r="D661" s="4">
        <v>0</v>
      </c>
    </row>
    <row r="662" spans="1:4" x14ac:dyDescent="0.25">
      <c r="A662" s="8" t="s">
        <v>11</v>
      </c>
      <c r="B662" s="7">
        <v>-46044</v>
      </c>
      <c r="C662" s="7">
        <v>46044</v>
      </c>
      <c r="D662" s="4">
        <v>0</v>
      </c>
    </row>
    <row r="663" spans="1:4" x14ac:dyDescent="0.25">
      <c r="A663" s="8" t="s">
        <v>12</v>
      </c>
      <c r="B663" s="7">
        <v>-17410</v>
      </c>
      <c r="C663" s="7">
        <v>17410</v>
      </c>
      <c r="D663" s="4">
        <v>0</v>
      </c>
    </row>
    <row r="664" spans="1:4" x14ac:dyDescent="0.25">
      <c r="A664" s="8" t="s">
        <v>13</v>
      </c>
      <c r="B664" s="7">
        <v>-510175</v>
      </c>
      <c r="C664" s="7">
        <v>510175</v>
      </c>
      <c r="D664" s="4">
        <v>0</v>
      </c>
    </row>
    <row r="665" spans="1:4" x14ac:dyDescent="0.25">
      <c r="A665" s="8" t="s">
        <v>27</v>
      </c>
      <c r="B665" s="7">
        <v>-31155</v>
      </c>
      <c r="C665" s="7">
        <v>31155</v>
      </c>
      <c r="D665" s="4">
        <v>0</v>
      </c>
    </row>
    <row r="666" spans="1:4" x14ac:dyDescent="0.25">
      <c r="A666" s="8" t="s">
        <v>22</v>
      </c>
      <c r="B666" s="7">
        <v>-153264</v>
      </c>
      <c r="C666" s="7">
        <v>153264</v>
      </c>
      <c r="D666" s="4">
        <v>0</v>
      </c>
    </row>
    <row r="667" spans="1:4" x14ac:dyDescent="0.25">
      <c r="A667" s="8" t="s">
        <v>23</v>
      </c>
      <c r="B667" s="7">
        <v>-133603</v>
      </c>
      <c r="C667" s="7">
        <v>133603</v>
      </c>
      <c r="D667" s="4">
        <v>0</v>
      </c>
    </row>
    <row r="668" spans="1:4" x14ac:dyDescent="0.25">
      <c r="A668" s="8" t="s">
        <v>21</v>
      </c>
      <c r="B668" s="7">
        <v>-33820</v>
      </c>
      <c r="C668" s="7">
        <v>33820</v>
      </c>
      <c r="D668" s="4">
        <v>0</v>
      </c>
    </row>
    <row r="669" spans="1:4" x14ac:dyDescent="0.25">
      <c r="A669" s="8" t="s">
        <v>19</v>
      </c>
      <c r="B669" s="7">
        <v>-9785</v>
      </c>
      <c r="C669" s="7">
        <v>9785</v>
      </c>
      <c r="D669" s="4">
        <v>0</v>
      </c>
    </row>
    <row r="670" spans="1:4" x14ac:dyDescent="0.25">
      <c r="A670" s="8" t="s">
        <v>15</v>
      </c>
      <c r="B670" s="7">
        <v>-6512</v>
      </c>
      <c r="C670" s="7">
        <v>6512</v>
      </c>
      <c r="D670" s="4">
        <v>0</v>
      </c>
    </row>
    <row r="671" spans="1:4" x14ac:dyDescent="0.25">
      <c r="A671" s="8" t="s">
        <v>28</v>
      </c>
      <c r="B671" s="7">
        <v>-29662</v>
      </c>
      <c r="C671" s="7">
        <v>29662</v>
      </c>
      <c r="D671" s="4">
        <v>0</v>
      </c>
    </row>
    <row r="672" spans="1:4" x14ac:dyDescent="0.25">
      <c r="A672" s="8" t="s">
        <v>26</v>
      </c>
      <c r="B672" s="7">
        <v>-60433</v>
      </c>
      <c r="C672" s="7">
        <v>60433</v>
      </c>
      <c r="D672" s="4">
        <v>0</v>
      </c>
    </row>
    <row r="673" spans="1:4" x14ac:dyDescent="0.25">
      <c r="A673" s="8" t="s">
        <v>16</v>
      </c>
      <c r="B673" s="7">
        <v>-33499</v>
      </c>
      <c r="C673" s="7">
        <v>33499</v>
      </c>
      <c r="D673" s="4">
        <v>0</v>
      </c>
    </row>
    <row r="674" spans="1:4" x14ac:dyDescent="0.25">
      <c r="A674" s="8" t="s">
        <v>24</v>
      </c>
      <c r="B674" s="7">
        <v>-1920</v>
      </c>
      <c r="C674" s="7">
        <v>1920</v>
      </c>
      <c r="D674" s="4">
        <v>0</v>
      </c>
    </row>
    <row r="675" spans="1:4" x14ac:dyDescent="0.25">
      <c r="A675" s="8" t="s">
        <v>29</v>
      </c>
      <c r="B675" s="7">
        <v>-21751</v>
      </c>
      <c r="C675" s="7">
        <v>21751</v>
      </c>
      <c r="D675" s="4">
        <v>0</v>
      </c>
    </row>
    <row r="676" spans="1:4" x14ac:dyDescent="0.25">
      <c r="A676" s="8" t="s">
        <v>17</v>
      </c>
      <c r="B676" s="7">
        <v>-45402</v>
      </c>
      <c r="C676" s="7">
        <v>45402</v>
      </c>
      <c r="D676" s="4">
        <v>0</v>
      </c>
    </row>
    <row r="677" spans="1:4" x14ac:dyDescent="0.25">
      <c r="A677" s="8" t="s">
        <v>25</v>
      </c>
      <c r="B677" s="7">
        <v>-1400</v>
      </c>
      <c r="C677" s="7">
        <v>1400</v>
      </c>
      <c r="D677" s="4">
        <v>0</v>
      </c>
    </row>
    <row r="678" spans="1:4" x14ac:dyDescent="0.25">
      <c r="A678" s="8" t="s">
        <v>18</v>
      </c>
      <c r="B678" s="7">
        <v>175899</v>
      </c>
      <c r="C678" s="7">
        <v>-175899</v>
      </c>
      <c r="D678" s="4">
        <v>0</v>
      </c>
    </row>
    <row r="679" spans="1:4" x14ac:dyDescent="0.25">
      <c r="A679" s="3" t="s">
        <v>66</v>
      </c>
      <c r="B679" s="7">
        <v>-341131</v>
      </c>
      <c r="C679" s="7">
        <v>341131</v>
      </c>
      <c r="D679" s="4">
        <v>0</v>
      </c>
    </row>
    <row r="680" spans="1:4" x14ac:dyDescent="0.25">
      <c r="A680" s="8" t="s">
        <v>12</v>
      </c>
      <c r="B680" s="7">
        <v>-17867</v>
      </c>
      <c r="C680" s="7">
        <v>17867</v>
      </c>
      <c r="D680" s="4">
        <v>0</v>
      </c>
    </row>
    <row r="681" spans="1:4" x14ac:dyDescent="0.25">
      <c r="A681" s="8" t="s">
        <v>13</v>
      </c>
      <c r="B681" s="7">
        <v>-190552</v>
      </c>
      <c r="C681" s="7">
        <v>190552</v>
      </c>
      <c r="D681" s="4">
        <v>0</v>
      </c>
    </row>
    <row r="682" spans="1:4" x14ac:dyDescent="0.25">
      <c r="A682" s="8" t="s">
        <v>27</v>
      </c>
      <c r="B682" s="7">
        <v>-25947</v>
      </c>
      <c r="C682" s="7">
        <v>25947</v>
      </c>
      <c r="D682" s="4">
        <v>0</v>
      </c>
    </row>
    <row r="683" spans="1:4" x14ac:dyDescent="0.25">
      <c r="A683" s="8" t="s">
        <v>22</v>
      </c>
      <c r="B683" s="7">
        <v>-31525</v>
      </c>
      <c r="C683" s="7">
        <v>31525</v>
      </c>
      <c r="D683" s="4">
        <v>0</v>
      </c>
    </row>
    <row r="684" spans="1:4" x14ac:dyDescent="0.25">
      <c r="A684" s="8" t="s">
        <v>23</v>
      </c>
      <c r="B684" s="7">
        <v>-102234</v>
      </c>
      <c r="C684" s="7">
        <v>102234</v>
      </c>
      <c r="D684" s="4">
        <v>0</v>
      </c>
    </row>
    <row r="685" spans="1:4" x14ac:dyDescent="0.25">
      <c r="A685" s="8" t="s">
        <v>21</v>
      </c>
      <c r="B685" s="7">
        <v>-6200</v>
      </c>
      <c r="C685" s="7">
        <v>6200</v>
      </c>
      <c r="D685" s="4">
        <v>0</v>
      </c>
    </row>
    <row r="686" spans="1:4" x14ac:dyDescent="0.25">
      <c r="A686" s="8" t="s">
        <v>19</v>
      </c>
      <c r="B686" s="7">
        <v>-1411</v>
      </c>
      <c r="C686" s="7">
        <v>1411</v>
      </c>
      <c r="D686" s="4">
        <v>0</v>
      </c>
    </row>
    <row r="687" spans="1:4" x14ac:dyDescent="0.25">
      <c r="A687" s="8" t="s">
        <v>15</v>
      </c>
      <c r="B687" s="7">
        <v>-906</v>
      </c>
      <c r="C687" s="7">
        <v>906</v>
      </c>
      <c r="D687" s="4">
        <v>0</v>
      </c>
    </row>
    <row r="688" spans="1:4" x14ac:dyDescent="0.25">
      <c r="A688" s="8" t="s">
        <v>28</v>
      </c>
      <c r="B688" s="7">
        <v>-34281</v>
      </c>
      <c r="C688" s="7">
        <v>34281</v>
      </c>
      <c r="D688" s="4">
        <v>0</v>
      </c>
    </row>
    <row r="689" spans="1:4" x14ac:dyDescent="0.25">
      <c r="A689" s="8" t="s">
        <v>26</v>
      </c>
      <c r="B689" s="7">
        <v>-14305</v>
      </c>
      <c r="C689" s="7">
        <v>14305</v>
      </c>
      <c r="D689" s="4">
        <v>0</v>
      </c>
    </row>
    <row r="690" spans="1:4" x14ac:dyDescent="0.25">
      <c r="A690" s="8" t="s">
        <v>16</v>
      </c>
      <c r="B690" s="7">
        <v>-8434</v>
      </c>
      <c r="C690" s="7">
        <v>8434</v>
      </c>
      <c r="D690" s="4">
        <v>0</v>
      </c>
    </row>
    <row r="691" spans="1:4" x14ac:dyDescent="0.25">
      <c r="A691" s="8" t="s">
        <v>24</v>
      </c>
      <c r="B691" s="7">
        <v>-683</v>
      </c>
      <c r="C691" s="7">
        <v>683</v>
      </c>
      <c r="D691" s="4">
        <v>0</v>
      </c>
    </row>
    <row r="692" spans="1:4" x14ac:dyDescent="0.25">
      <c r="A692" s="8" t="s">
        <v>29</v>
      </c>
      <c r="B692" s="7">
        <v>-3626</v>
      </c>
      <c r="C692" s="7">
        <v>3626</v>
      </c>
      <c r="D692" s="4">
        <v>0</v>
      </c>
    </row>
    <row r="693" spans="1:4" x14ac:dyDescent="0.25">
      <c r="A693" s="8" t="s">
        <v>17</v>
      </c>
      <c r="B693" s="7">
        <v>-4139</v>
      </c>
      <c r="C693" s="7">
        <v>4139</v>
      </c>
      <c r="D693" s="4">
        <v>0</v>
      </c>
    </row>
    <row r="694" spans="1:4" x14ac:dyDescent="0.25">
      <c r="A694" s="8" t="s">
        <v>18</v>
      </c>
      <c r="B694" s="7">
        <v>100979</v>
      </c>
      <c r="C694" s="7">
        <v>-100979</v>
      </c>
      <c r="D694" s="4">
        <v>0</v>
      </c>
    </row>
    <row r="695" spans="1:4" x14ac:dyDescent="0.25">
      <c r="A695" s="3" t="s">
        <v>64</v>
      </c>
      <c r="B695" s="7">
        <v>-1121077</v>
      </c>
      <c r="C695" s="7">
        <v>1121077</v>
      </c>
      <c r="D695" s="4">
        <v>0</v>
      </c>
    </row>
    <row r="696" spans="1:4" x14ac:dyDescent="0.25">
      <c r="A696" s="8" t="s">
        <v>11</v>
      </c>
      <c r="B696" s="7">
        <v>-3290</v>
      </c>
      <c r="C696" s="7">
        <v>3290</v>
      </c>
      <c r="D696" s="4">
        <v>0</v>
      </c>
    </row>
    <row r="697" spans="1:4" x14ac:dyDescent="0.25">
      <c r="A697" s="8" t="s">
        <v>12</v>
      </c>
      <c r="B697" s="7">
        <v>-82450</v>
      </c>
      <c r="C697" s="7">
        <v>82450</v>
      </c>
      <c r="D697" s="4">
        <v>0</v>
      </c>
    </row>
    <row r="698" spans="1:4" x14ac:dyDescent="0.25">
      <c r="A698" s="8" t="s">
        <v>13</v>
      </c>
      <c r="B698" s="7">
        <v>-731529</v>
      </c>
      <c r="C698" s="7">
        <v>731529</v>
      </c>
      <c r="D698" s="4">
        <v>0</v>
      </c>
    </row>
    <row r="699" spans="1:4" x14ac:dyDescent="0.25">
      <c r="A699" s="8" t="s">
        <v>27</v>
      </c>
      <c r="B699" s="7">
        <v>-109116</v>
      </c>
      <c r="C699" s="7">
        <v>109116</v>
      </c>
      <c r="D699" s="4">
        <v>0</v>
      </c>
    </row>
    <row r="700" spans="1:4" x14ac:dyDescent="0.25">
      <c r="A700" s="8" t="s">
        <v>22</v>
      </c>
      <c r="B700" s="7">
        <v>-129127</v>
      </c>
      <c r="C700" s="7">
        <v>129127</v>
      </c>
      <c r="D700" s="4">
        <v>0</v>
      </c>
    </row>
    <row r="701" spans="1:4" x14ac:dyDescent="0.25">
      <c r="A701" s="8" t="s">
        <v>23</v>
      </c>
      <c r="B701" s="7">
        <v>-139615</v>
      </c>
      <c r="C701" s="7">
        <v>139615</v>
      </c>
      <c r="D701" s="4">
        <v>0</v>
      </c>
    </row>
    <row r="702" spans="1:4" x14ac:dyDescent="0.25">
      <c r="A702" s="8" t="s">
        <v>21</v>
      </c>
      <c r="B702" s="7">
        <v>-16860</v>
      </c>
      <c r="C702" s="7">
        <v>16860</v>
      </c>
      <c r="D702" s="4">
        <v>0</v>
      </c>
    </row>
    <row r="703" spans="1:4" x14ac:dyDescent="0.25">
      <c r="A703" s="8" t="s">
        <v>19</v>
      </c>
      <c r="B703" s="7">
        <v>-7729</v>
      </c>
      <c r="C703" s="7">
        <v>7729</v>
      </c>
      <c r="D703" s="4">
        <v>0</v>
      </c>
    </row>
    <row r="704" spans="1:4" x14ac:dyDescent="0.25">
      <c r="A704" s="8" t="s">
        <v>15</v>
      </c>
      <c r="B704" s="7">
        <v>-9152</v>
      </c>
      <c r="C704" s="7">
        <v>9152</v>
      </c>
      <c r="D704" s="4">
        <v>0</v>
      </c>
    </row>
    <row r="705" spans="1:4" x14ac:dyDescent="0.25">
      <c r="A705" s="8" t="s">
        <v>28</v>
      </c>
      <c r="B705" s="7">
        <v>-143363</v>
      </c>
      <c r="C705" s="7">
        <v>143363</v>
      </c>
      <c r="D705" s="4">
        <v>0</v>
      </c>
    </row>
    <row r="706" spans="1:4" x14ac:dyDescent="0.25">
      <c r="A706" s="8" t="s">
        <v>26</v>
      </c>
      <c r="B706" s="7">
        <v>-19338</v>
      </c>
      <c r="C706" s="7">
        <v>19338</v>
      </c>
      <c r="D706" s="4">
        <v>0</v>
      </c>
    </row>
    <row r="707" spans="1:4" x14ac:dyDescent="0.25">
      <c r="A707" s="8" t="s">
        <v>16</v>
      </c>
      <c r="B707" s="7">
        <v>-21003</v>
      </c>
      <c r="C707" s="7">
        <v>21003</v>
      </c>
      <c r="D707" s="4">
        <v>0</v>
      </c>
    </row>
    <row r="708" spans="1:4" x14ac:dyDescent="0.25">
      <c r="A708" s="8" t="s">
        <v>24</v>
      </c>
      <c r="B708" s="7">
        <v>-1937</v>
      </c>
      <c r="C708" s="7">
        <v>1937</v>
      </c>
      <c r="D708" s="4">
        <v>0</v>
      </c>
    </row>
    <row r="709" spans="1:4" x14ac:dyDescent="0.25">
      <c r="A709" s="8" t="s">
        <v>29</v>
      </c>
      <c r="B709" s="7">
        <v>-11622</v>
      </c>
      <c r="C709" s="7">
        <v>11622</v>
      </c>
      <c r="D709" s="4">
        <v>0</v>
      </c>
    </row>
    <row r="710" spans="1:4" x14ac:dyDescent="0.25">
      <c r="A710" s="8" t="s">
        <v>17</v>
      </c>
      <c r="B710" s="7">
        <v>-13649</v>
      </c>
      <c r="C710" s="7">
        <v>13649</v>
      </c>
      <c r="D710" s="4">
        <v>0</v>
      </c>
    </row>
    <row r="711" spans="1:4" x14ac:dyDescent="0.25">
      <c r="A711" s="8" t="s">
        <v>25</v>
      </c>
      <c r="B711" s="7">
        <v>-3875</v>
      </c>
      <c r="C711" s="7">
        <v>3875</v>
      </c>
      <c r="D711" s="4">
        <v>0</v>
      </c>
    </row>
    <row r="712" spans="1:4" x14ac:dyDescent="0.25">
      <c r="A712" s="8" t="s">
        <v>18</v>
      </c>
      <c r="B712" s="7">
        <v>322578</v>
      </c>
      <c r="C712" s="7">
        <v>-322578</v>
      </c>
      <c r="D712" s="4">
        <v>0</v>
      </c>
    </row>
    <row r="713" spans="1:4" x14ac:dyDescent="0.25">
      <c r="A713" s="3" t="s">
        <v>63</v>
      </c>
      <c r="B713" s="7">
        <v>-964013</v>
      </c>
      <c r="C713" s="7">
        <v>964013</v>
      </c>
      <c r="D713" s="4">
        <v>0</v>
      </c>
    </row>
    <row r="714" spans="1:4" x14ac:dyDescent="0.25">
      <c r="A714" s="8" t="s">
        <v>11</v>
      </c>
      <c r="B714" s="7">
        <v>-3290</v>
      </c>
      <c r="C714" s="7">
        <v>3290</v>
      </c>
      <c r="D714" s="4">
        <v>0</v>
      </c>
    </row>
    <row r="715" spans="1:4" x14ac:dyDescent="0.25">
      <c r="A715" s="8" t="s">
        <v>12</v>
      </c>
      <c r="B715" s="7">
        <v>-7198</v>
      </c>
      <c r="C715" s="7">
        <v>7198</v>
      </c>
      <c r="D715" s="4">
        <v>0</v>
      </c>
    </row>
    <row r="716" spans="1:4" x14ac:dyDescent="0.25">
      <c r="A716" s="8" t="s">
        <v>13</v>
      </c>
      <c r="B716" s="7">
        <v>-840927</v>
      </c>
      <c r="C716" s="7">
        <v>840927</v>
      </c>
      <c r="D716" s="4">
        <v>0</v>
      </c>
    </row>
    <row r="717" spans="1:4" x14ac:dyDescent="0.25">
      <c r="A717" s="8" t="s">
        <v>14</v>
      </c>
      <c r="B717" s="7">
        <v>-22517</v>
      </c>
      <c r="C717" s="7">
        <v>22517</v>
      </c>
      <c r="D717" s="4">
        <v>0</v>
      </c>
    </row>
    <row r="718" spans="1:4" x14ac:dyDescent="0.25">
      <c r="A718" s="8" t="s">
        <v>27</v>
      </c>
      <c r="B718" s="7">
        <v>-31029</v>
      </c>
      <c r="C718" s="7">
        <v>31029</v>
      </c>
      <c r="D718" s="4">
        <v>0</v>
      </c>
    </row>
    <row r="719" spans="1:4" x14ac:dyDescent="0.25">
      <c r="A719" s="8" t="s">
        <v>22</v>
      </c>
      <c r="B719" s="7">
        <v>-47785</v>
      </c>
      <c r="C719" s="7">
        <v>47785</v>
      </c>
      <c r="D719" s="4">
        <v>0</v>
      </c>
    </row>
    <row r="720" spans="1:4" x14ac:dyDescent="0.25">
      <c r="A720" s="8" t="s">
        <v>23</v>
      </c>
      <c r="B720" s="7">
        <v>-197115</v>
      </c>
      <c r="C720" s="7">
        <v>197115</v>
      </c>
      <c r="D720" s="4">
        <v>0</v>
      </c>
    </row>
    <row r="721" spans="1:4" x14ac:dyDescent="0.25">
      <c r="A721" s="8" t="s">
        <v>21</v>
      </c>
      <c r="B721" s="7">
        <v>-25880</v>
      </c>
      <c r="C721" s="7">
        <v>25880</v>
      </c>
      <c r="D721" s="4">
        <v>0</v>
      </c>
    </row>
    <row r="722" spans="1:4" x14ac:dyDescent="0.25">
      <c r="A722" s="8" t="s">
        <v>19</v>
      </c>
      <c r="B722" s="7">
        <v>-2387</v>
      </c>
      <c r="C722" s="7">
        <v>2387</v>
      </c>
      <c r="D722" s="4">
        <v>0</v>
      </c>
    </row>
    <row r="723" spans="1:4" x14ac:dyDescent="0.25">
      <c r="A723" s="8" t="s">
        <v>15</v>
      </c>
      <c r="B723" s="7">
        <v>-1322</v>
      </c>
      <c r="C723" s="7">
        <v>1322</v>
      </c>
      <c r="D723" s="4">
        <v>0</v>
      </c>
    </row>
    <row r="724" spans="1:4" x14ac:dyDescent="0.25">
      <c r="A724" s="8" t="s">
        <v>28</v>
      </c>
      <c r="B724" s="7">
        <v>-15033</v>
      </c>
      <c r="C724" s="7">
        <v>15033</v>
      </c>
      <c r="D724" s="4">
        <v>0</v>
      </c>
    </row>
    <row r="725" spans="1:4" x14ac:dyDescent="0.25">
      <c r="A725" s="8" t="s">
        <v>26</v>
      </c>
      <c r="B725" s="7">
        <v>-2988</v>
      </c>
      <c r="C725" s="7">
        <v>2988</v>
      </c>
      <c r="D725" s="4">
        <v>0</v>
      </c>
    </row>
    <row r="726" spans="1:4" x14ac:dyDescent="0.25">
      <c r="A726" s="8" t="s">
        <v>16</v>
      </c>
      <c r="B726" s="7">
        <v>-22708</v>
      </c>
      <c r="C726" s="7">
        <v>22708</v>
      </c>
      <c r="D726" s="4">
        <v>0</v>
      </c>
    </row>
    <row r="727" spans="1:4" x14ac:dyDescent="0.25">
      <c r="A727" s="8" t="s">
        <v>24</v>
      </c>
      <c r="B727" s="7">
        <v>-3175</v>
      </c>
      <c r="C727" s="7">
        <v>3175</v>
      </c>
      <c r="D727" s="4">
        <v>0</v>
      </c>
    </row>
    <row r="728" spans="1:4" x14ac:dyDescent="0.25">
      <c r="A728" s="8" t="s">
        <v>29</v>
      </c>
      <c r="B728" s="7">
        <v>-10649</v>
      </c>
      <c r="C728" s="7">
        <v>10649</v>
      </c>
      <c r="D728" s="4">
        <v>0</v>
      </c>
    </row>
    <row r="729" spans="1:4" x14ac:dyDescent="0.25">
      <c r="A729" s="8" t="s">
        <v>17</v>
      </c>
      <c r="B729" s="7">
        <v>-29533</v>
      </c>
      <c r="C729" s="7">
        <v>29533</v>
      </c>
      <c r="D729" s="4">
        <v>0</v>
      </c>
    </row>
    <row r="730" spans="1:4" x14ac:dyDescent="0.25">
      <c r="A730" s="8" t="s">
        <v>18</v>
      </c>
      <c r="B730" s="7">
        <v>299523</v>
      </c>
      <c r="C730" s="7">
        <v>-299523</v>
      </c>
      <c r="D730" s="4">
        <v>0</v>
      </c>
    </row>
    <row r="731" spans="1:4" x14ac:dyDescent="0.25">
      <c r="A731" s="3" t="s">
        <v>72</v>
      </c>
      <c r="B731" s="7">
        <v>-65538</v>
      </c>
      <c r="C731" s="7">
        <v>65538</v>
      </c>
      <c r="D731" s="4">
        <v>0</v>
      </c>
    </row>
    <row r="732" spans="1:4" x14ac:dyDescent="0.25">
      <c r="A732" s="8" t="s">
        <v>13</v>
      </c>
      <c r="B732" s="7">
        <v>-91268</v>
      </c>
      <c r="C732" s="7">
        <v>91268</v>
      </c>
      <c r="D732" s="4">
        <v>0</v>
      </c>
    </row>
    <row r="733" spans="1:4" x14ac:dyDescent="0.25">
      <c r="A733" s="8" t="s">
        <v>27</v>
      </c>
      <c r="B733" s="7">
        <v>-2375</v>
      </c>
      <c r="C733" s="7">
        <v>2375</v>
      </c>
      <c r="D733" s="4">
        <v>0</v>
      </c>
    </row>
    <row r="734" spans="1:4" x14ac:dyDescent="0.25">
      <c r="A734" s="8" t="s">
        <v>22</v>
      </c>
      <c r="B734" s="7">
        <v>-6334</v>
      </c>
      <c r="C734" s="7">
        <v>6334</v>
      </c>
      <c r="D734" s="4">
        <v>0</v>
      </c>
    </row>
    <row r="735" spans="1:4" x14ac:dyDescent="0.25">
      <c r="A735" s="8" t="s">
        <v>19</v>
      </c>
      <c r="B735" s="7">
        <v>-451</v>
      </c>
      <c r="C735" s="7">
        <v>451</v>
      </c>
      <c r="D735" s="4">
        <v>0</v>
      </c>
    </row>
    <row r="736" spans="1:4" x14ac:dyDescent="0.25">
      <c r="A736" s="8" t="s">
        <v>16</v>
      </c>
      <c r="B736" s="7">
        <v>-8455</v>
      </c>
      <c r="C736" s="7">
        <v>8455</v>
      </c>
      <c r="D736" s="4">
        <v>0</v>
      </c>
    </row>
    <row r="737" spans="1:4" x14ac:dyDescent="0.25">
      <c r="A737" s="8" t="s">
        <v>29</v>
      </c>
      <c r="B737" s="7">
        <v>-5601</v>
      </c>
      <c r="C737" s="7">
        <v>5601</v>
      </c>
      <c r="D737" s="4">
        <v>0</v>
      </c>
    </row>
    <row r="738" spans="1:4" x14ac:dyDescent="0.25">
      <c r="A738" s="8" t="s">
        <v>17</v>
      </c>
      <c r="B738" s="7">
        <v>-5751</v>
      </c>
      <c r="C738" s="7">
        <v>5751</v>
      </c>
      <c r="D738" s="4">
        <v>0</v>
      </c>
    </row>
    <row r="739" spans="1:4" x14ac:dyDescent="0.25">
      <c r="A739" s="8" t="s">
        <v>18</v>
      </c>
      <c r="B739" s="7">
        <v>54697</v>
      </c>
      <c r="C739" s="7">
        <v>-54697</v>
      </c>
      <c r="D739" s="4">
        <v>0</v>
      </c>
    </row>
    <row r="740" spans="1:4" x14ac:dyDescent="0.25">
      <c r="A740" s="3" t="s">
        <v>71</v>
      </c>
      <c r="B740" s="7">
        <v>-976369</v>
      </c>
      <c r="C740" s="7">
        <v>976369</v>
      </c>
      <c r="D740" s="4">
        <v>0</v>
      </c>
    </row>
    <row r="741" spans="1:4" x14ac:dyDescent="0.25">
      <c r="A741" s="8" t="s">
        <v>8</v>
      </c>
      <c r="B741" s="7">
        <v>-4866</v>
      </c>
      <c r="C741" s="7">
        <v>4866</v>
      </c>
      <c r="D741" s="4">
        <v>0</v>
      </c>
    </row>
    <row r="742" spans="1:4" x14ac:dyDescent="0.25">
      <c r="A742" s="8" t="s">
        <v>12</v>
      </c>
      <c r="B742" s="7">
        <v>-44140</v>
      </c>
      <c r="C742" s="7">
        <v>44140</v>
      </c>
      <c r="D742" s="4">
        <v>0</v>
      </c>
    </row>
    <row r="743" spans="1:4" x14ac:dyDescent="0.25">
      <c r="A743" s="8" t="s">
        <v>13</v>
      </c>
      <c r="B743" s="7">
        <v>-602884</v>
      </c>
      <c r="C743" s="7">
        <v>602884</v>
      </c>
      <c r="D743" s="4">
        <v>0</v>
      </c>
    </row>
    <row r="744" spans="1:4" x14ac:dyDescent="0.25">
      <c r="A744" s="8" t="s">
        <v>27</v>
      </c>
      <c r="B744" s="7">
        <v>-77161</v>
      </c>
      <c r="C744" s="7">
        <v>77161</v>
      </c>
      <c r="D744" s="4">
        <v>0</v>
      </c>
    </row>
    <row r="745" spans="1:4" x14ac:dyDescent="0.25">
      <c r="A745" s="8" t="s">
        <v>22</v>
      </c>
      <c r="B745" s="7">
        <v>-93645</v>
      </c>
      <c r="C745" s="7">
        <v>93645</v>
      </c>
      <c r="D745" s="4">
        <v>0</v>
      </c>
    </row>
    <row r="746" spans="1:4" x14ac:dyDescent="0.25">
      <c r="A746" s="8" t="s">
        <v>23</v>
      </c>
      <c r="B746" s="7">
        <v>-244107</v>
      </c>
      <c r="C746" s="7">
        <v>244107</v>
      </c>
      <c r="D746" s="4">
        <v>0</v>
      </c>
    </row>
    <row r="747" spans="1:4" x14ac:dyDescent="0.25">
      <c r="A747" s="8" t="s">
        <v>21</v>
      </c>
      <c r="B747" s="7">
        <v>-12970</v>
      </c>
      <c r="C747" s="7">
        <v>12970</v>
      </c>
      <c r="D747" s="4">
        <v>0</v>
      </c>
    </row>
    <row r="748" spans="1:4" x14ac:dyDescent="0.25">
      <c r="A748" s="8" t="s">
        <v>19</v>
      </c>
      <c r="B748" s="7">
        <v>-6466</v>
      </c>
      <c r="C748" s="7">
        <v>6466</v>
      </c>
      <c r="D748" s="4">
        <v>0</v>
      </c>
    </row>
    <row r="749" spans="1:4" x14ac:dyDescent="0.25">
      <c r="A749" s="8" t="s">
        <v>15</v>
      </c>
      <c r="B749" s="7">
        <v>-11174</v>
      </c>
      <c r="C749" s="7">
        <v>11174</v>
      </c>
      <c r="D749" s="4">
        <v>0</v>
      </c>
    </row>
    <row r="750" spans="1:4" x14ac:dyDescent="0.25">
      <c r="A750" s="8" t="s">
        <v>28</v>
      </c>
      <c r="B750" s="7">
        <v>-73489</v>
      </c>
      <c r="C750" s="7">
        <v>73489</v>
      </c>
      <c r="D750" s="4">
        <v>0</v>
      </c>
    </row>
    <row r="751" spans="1:4" x14ac:dyDescent="0.25">
      <c r="A751" s="8" t="s">
        <v>26</v>
      </c>
      <c r="B751" s="7">
        <v>-21226</v>
      </c>
      <c r="C751" s="7">
        <v>21226</v>
      </c>
      <c r="D751" s="4">
        <v>0</v>
      </c>
    </row>
    <row r="752" spans="1:4" x14ac:dyDescent="0.25">
      <c r="A752" s="8" t="s">
        <v>16</v>
      </c>
      <c r="B752" s="7">
        <v>-25332</v>
      </c>
      <c r="C752" s="7">
        <v>25332</v>
      </c>
      <c r="D752" s="4">
        <v>0</v>
      </c>
    </row>
    <row r="753" spans="1:4" x14ac:dyDescent="0.25">
      <c r="A753" s="8" t="s">
        <v>24</v>
      </c>
      <c r="B753" s="7">
        <v>-3207</v>
      </c>
      <c r="C753" s="7">
        <v>3207</v>
      </c>
      <c r="D753" s="4">
        <v>0</v>
      </c>
    </row>
    <row r="754" spans="1:4" x14ac:dyDescent="0.25">
      <c r="A754" s="8" t="s">
        <v>29</v>
      </c>
      <c r="B754" s="7">
        <v>-13838</v>
      </c>
      <c r="C754" s="7">
        <v>13838</v>
      </c>
      <c r="D754" s="4">
        <v>0</v>
      </c>
    </row>
    <row r="755" spans="1:4" x14ac:dyDescent="0.25">
      <c r="A755" s="8" t="s">
        <v>17</v>
      </c>
      <c r="B755" s="7">
        <v>-17383</v>
      </c>
      <c r="C755" s="7">
        <v>17383</v>
      </c>
      <c r="D755" s="4">
        <v>0</v>
      </c>
    </row>
    <row r="756" spans="1:4" x14ac:dyDescent="0.25">
      <c r="A756" s="8" t="s">
        <v>18</v>
      </c>
      <c r="B756" s="7">
        <v>275519</v>
      </c>
      <c r="C756" s="7">
        <v>-275519</v>
      </c>
      <c r="D756" s="4">
        <v>0</v>
      </c>
    </row>
    <row r="757" spans="1:4" x14ac:dyDescent="0.25">
      <c r="A757" s="3" t="s">
        <v>68</v>
      </c>
      <c r="B757" s="7">
        <v>-34314</v>
      </c>
      <c r="C757" s="7">
        <v>34314</v>
      </c>
      <c r="D757" s="4">
        <v>0</v>
      </c>
    </row>
    <row r="758" spans="1:4" x14ac:dyDescent="0.25">
      <c r="A758" s="8" t="s">
        <v>12</v>
      </c>
      <c r="B758" s="7">
        <v>-8488</v>
      </c>
      <c r="C758" s="7">
        <v>8488</v>
      </c>
      <c r="D758" s="4">
        <v>0</v>
      </c>
    </row>
    <row r="759" spans="1:4" x14ac:dyDescent="0.25">
      <c r="A759" s="8" t="s">
        <v>13</v>
      </c>
      <c r="B759" s="7">
        <v>-13182</v>
      </c>
      <c r="C759" s="7">
        <v>13182</v>
      </c>
      <c r="D759" s="4">
        <v>0</v>
      </c>
    </row>
    <row r="760" spans="1:4" x14ac:dyDescent="0.25">
      <c r="A760" s="8" t="s">
        <v>27</v>
      </c>
      <c r="B760" s="7">
        <v>-4595</v>
      </c>
      <c r="C760" s="7">
        <v>4595</v>
      </c>
      <c r="D760" s="4">
        <v>0</v>
      </c>
    </row>
    <row r="761" spans="1:4" x14ac:dyDescent="0.25">
      <c r="A761" s="8" t="s">
        <v>22</v>
      </c>
      <c r="B761" s="7">
        <v>-4262</v>
      </c>
      <c r="C761" s="7">
        <v>4262</v>
      </c>
      <c r="D761" s="4">
        <v>0</v>
      </c>
    </row>
    <row r="762" spans="1:4" x14ac:dyDescent="0.25">
      <c r="A762" s="8" t="s">
        <v>19</v>
      </c>
      <c r="B762" s="7">
        <v>-196</v>
      </c>
      <c r="C762" s="7">
        <v>196</v>
      </c>
      <c r="D762" s="4">
        <v>0</v>
      </c>
    </row>
    <row r="763" spans="1:4" x14ac:dyDescent="0.25">
      <c r="A763" s="8" t="s">
        <v>28</v>
      </c>
      <c r="B763" s="7">
        <v>-11233</v>
      </c>
      <c r="C763" s="7">
        <v>11233</v>
      </c>
      <c r="D763" s="4">
        <v>0</v>
      </c>
    </row>
    <row r="764" spans="1:4" x14ac:dyDescent="0.25">
      <c r="A764" s="8" t="s">
        <v>18</v>
      </c>
      <c r="B764" s="7">
        <v>7642</v>
      </c>
      <c r="C764" s="7">
        <v>-7642</v>
      </c>
      <c r="D764" s="4">
        <v>0</v>
      </c>
    </row>
    <row r="765" spans="1:4" x14ac:dyDescent="0.25">
      <c r="A765" s="3" t="s">
        <v>60</v>
      </c>
      <c r="B765" s="7">
        <v>-3647005</v>
      </c>
      <c r="C765" s="7">
        <v>3647005</v>
      </c>
      <c r="D765" s="4">
        <v>0</v>
      </c>
    </row>
    <row r="766" spans="1:4" x14ac:dyDescent="0.25">
      <c r="A766" s="8" t="s">
        <v>8</v>
      </c>
      <c r="B766" s="7">
        <v>-1646</v>
      </c>
      <c r="C766" s="7">
        <v>1646</v>
      </c>
      <c r="D766" s="4">
        <v>0</v>
      </c>
    </row>
    <row r="767" spans="1:4" x14ac:dyDescent="0.25">
      <c r="A767" s="8" t="s">
        <v>11</v>
      </c>
      <c r="B767" s="7">
        <v>-42762</v>
      </c>
      <c r="C767" s="7">
        <v>42762</v>
      </c>
      <c r="D767" s="4">
        <v>0</v>
      </c>
    </row>
    <row r="768" spans="1:4" x14ac:dyDescent="0.25">
      <c r="A768" s="8" t="s">
        <v>12</v>
      </c>
      <c r="B768" s="7">
        <v>-108958</v>
      </c>
      <c r="C768" s="7">
        <v>108958</v>
      </c>
      <c r="D768" s="4">
        <v>0</v>
      </c>
    </row>
    <row r="769" spans="1:4" x14ac:dyDescent="0.25">
      <c r="A769" s="8" t="s">
        <v>13</v>
      </c>
      <c r="B769" s="7">
        <v>-2144327</v>
      </c>
      <c r="C769" s="7">
        <v>2144327</v>
      </c>
      <c r="D769" s="4">
        <v>0</v>
      </c>
    </row>
    <row r="770" spans="1:4" x14ac:dyDescent="0.25">
      <c r="A770" s="8" t="s">
        <v>14</v>
      </c>
      <c r="B770" s="7">
        <v>-17553</v>
      </c>
      <c r="C770" s="7">
        <v>17553</v>
      </c>
      <c r="D770" s="4">
        <v>0</v>
      </c>
    </row>
    <row r="771" spans="1:4" x14ac:dyDescent="0.25">
      <c r="A771" s="8" t="s">
        <v>27</v>
      </c>
      <c r="B771" s="7">
        <v>-248951</v>
      </c>
      <c r="C771" s="7">
        <v>248951</v>
      </c>
      <c r="D771" s="4">
        <v>0</v>
      </c>
    </row>
    <row r="772" spans="1:4" x14ac:dyDescent="0.25">
      <c r="A772" s="8" t="s">
        <v>22</v>
      </c>
      <c r="B772" s="7">
        <v>-329100</v>
      </c>
      <c r="C772" s="7">
        <v>329100</v>
      </c>
      <c r="D772" s="4">
        <v>0</v>
      </c>
    </row>
    <row r="773" spans="1:4" x14ac:dyDescent="0.25">
      <c r="A773" s="8" t="s">
        <v>23</v>
      </c>
      <c r="B773" s="7">
        <v>-1026460</v>
      </c>
      <c r="C773" s="7">
        <v>1026460</v>
      </c>
      <c r="D773" s="4">
        <v>0</v>
      </c>
    </row>
    <row r="774" spans="1:4" x14ac:dyDescent="0.25">
      <c r="A774" s="8" t="s">
        <v>21</v>
      </c>
      <c r="B774" s="7">
        <v>-76124</v>
      </c>
      <c r="C774" s="7">
        <v>76124</v>
      </c>
      <c r="D774" s="4">
        <v>0</v>
      </c>
    </row>
    <row r="775" spans="1:4" x14ac:dyDescent="0.25">
      <c r="A775" s="8" t="s">
        <v>19</v>
      </c>
      <c r="B775" s="7">
        <v>-12433</v>
      </c>
      <c r="C775" s="7">
        <v>12433</v>
      </c>
      <c r="D775" s="4">
        <v>0</v>
      </c>
    </row>
    <row r="776" spans="1:4" x14ac:dyDescent="0.25">
      <c r="A776" s="8" t="s">
        <v>15</v>
      </c>
      <c r="B776" s="7">
        <v>-14843</v>
      </c>
      <c r="C776" s="7">
        <v>14843</v>
      </c>
      <c r="D776" s="4">
        <v>0</v>
      </c>
    </row>
    <row r="777" spans="1:4" x14ac:dyDescent="0.25">
      <c r="A777" s="8" t="s">
        <v>28</v>
      </c>
      <c r="B777" s="7">
        <v>-199734</v>
      </c>
      <c r="C777" s="7">
        <v>199734</v>
      </c>
      <c r="D777" s="4">
        <v>0</v>
      </c>
    </row>
    <row r="778" spans="1:4" x14ac:dyDescent="0.25">
      <c r="A778" s="8" t="s">
        <v>26</v>
      </c>
      <c r="B778" s="7">
        <v>-100238</v>
      </c>
      <c r="C778" s="7">
        <v>100238</v>
      </c>
      <c r="D778" s="4">
        <v>0</v>
      </c>
    </row>
    <row r="779" spans="1:4" x14ac:dyDescent="0.25">
      <c r="A779" s="8" t="s">
        <v>16</v>
      </c>
      <c r="B779" s="7">
        <v>-68495</v>
      </c>
      <c r="C779" s="7">
        <v>68495</v>
      </c>
      <c r="D779" s="4">
        <v>0</v>
      </c>
    </row>
    <row r="780" spans="1:4" x14ac:dyDescent="0.25">
      <c r="A780" s="8" t="s">
        <v>24</v>
      </c>
      <c r="B780" s="7">
        <v>-12498</v>
      </c>
      <c r="C780" s="7">
        <v>12498</v>
      </c>
      <c r="D780" s="4">
        <v>0</v>
      </c>
    </row>
    <row r="781" spans="1:4" x14ac:dyDescent="0.25">
      <c r="A781" s="8" t="s">
        <v>29</v>
      </c>
      <c r="B781" s="7">
        <v>-40662</v>
      </c>
      <c r="C781" s="7">
        <v>40662</v>
      </c>
      <c r="D781" s="4">
        <v>0</v>
      </c>
    </row>
    <row r="782" spans="1:4" x14ac:dyDescent="0.25">
      <c r="A782" s="8" t="s">
        <v>17</v>
      </c>
      <c r="B782" s="7">
        <v>-52546</v>
      </c>
      <c r="C782" s="7">
        <v>52546</v>
      </c>
      <c r="D782" s="4">
        <v>0</v>
      </c>
    </row>
    <row r="783" spans="1:4" x14ac:dyDescent="0.25">
      <c r="A783" s="8" t="s">
        <v>25</v>
      </c>
      <c r="B783" s="7">
        <v>-4234</v>
      </c>
      <c r="C783" s="7">
        <v>4234</v>
      </c>
      <c r="D783" s="4">
        <v>0</v>
      </c>
    </row>
    <row r="784" spans="1:4" x14ac:dyDescent="0.25">
      <c r="A784" s="8" t="s">
        <v>18</v>
      </c>
      <c r="B784" s="7">
        <v>854559</v>
      </c>
      <c r="C784" s="7">
        <v>-854559</v>
      </c>
      <c r="D784" s="4">
        <v>0</v>
      </c>
    </row>
    <row r="785" spans="1:4" x14ac:dyDescent="0.25">
      <c r="A785" s="3" t="s">
        <v>62</v>
      </c>
      <c r="B785" s="7">
        <v>-809451</v>
      </c>
      <c r="C785" s="7">
        <v>809451</v>
      </c>
      <c r="D785" s="4">
        <v>0</v>
      </c>
    </row>
    <row r="786" spans="1:4" x14ac:dyDescent="0.25">
      <c r="A786" s="8" t="s">
        <v>8</v>
      </c>
      <c r="B786" s="7">
        <v>-1606</v>
      </c>
      <c r="C786" s="7">
        <v>1606</v>
      </c>
      <c r="D786" s="4">
        <v>0</v>
      </c>
    </row>
    <row r="787" spans="1:4" x14ac:dyDescent="0.25">
      <c r="A787" s="8" t="s">
        <v>12</v>
      </c>
      <c r="B787" s="7">
        <v>-21610</v>
      </c>
      <c r="C787" s="7">
        <v>21610</v>
      </c>
      <c r="D787" s="4">
        <v>0</v>
      </c>
    </row>
    <row r="788" spans="1:4" x14ac:dyDescent="0.25">
      <c r="A788" s="8" t="s">
        <v>13</v>
      </c>
      <c r="B788" s="7">
        <v>-563244</v>
      </c>
      <c r="C788" s="7">
        <v>563244</v>
      </c>
      <c r="D788" s="4">
        <v>0</v>
      </c>
    </row>
    <row r="789" spans="1:4" x14ac:dyDescent="0.25">
      <c r="A789" s="8" t="s">
        <v>27</v>
      </c>
      <c r="B789" s="7">
        <v>-97145</v>
      </c>
      <c r="C789" s="7">
        <v>97145</v>
      </c>
      <c r="D789" s="4">
        <v>0</v>
      </c>
    </row>
    <row r="790" spans="1:4" x14ac:dyDescent="0.25">
      <c r="A790" s="8" t="s">
        <v>22</v>
      </c>
      <c r="B790" s="7">
        <v>-148322</v>
      </c>
      <c r="C790" s="7">
        <v>148322</v>
      </c>
      <c r="D790" s="4">
        <v>0</v>
      </c>
    </row>
    <row r="791" spans="1:4" x14ac:dyDescent="0.25">
      <c r="A791" s="8" t="s">
        <v>23</v>
      </c>
      <c r="B791" s="7">
        <v>-53791</v>
      </c>
      <c r="C791" s="7">
        <v>53791</v>
      </c>
      <c r="D791" s="4">
        <v>0</v>
      </c>
    </row>
    <row r="792" spans="1:4" x14ac:dyDescent="0.25">
      <c r="A792" s="8" t="s">
        <v>21</v>
      </c>
      <c r="B792" s="7">
        <v>-23648</v>
      </c>
      <c r="C792" s="7">
        <v>23648</v>
      </c>
      <c r="D792" s="4">
        <v>0</v>
      </c>
    </row>
    <row r="793" spans="1:4" x14ac:dyDescent="0.25">
      <c r="A793" s="8" t="s">
        <v>19</v>
      </c>
      <c r="B793" s="7">
        <v>-9655</v>
      </c>
      <c r="C793" s="7">
        <v>9655</v>
      </c>
      <c r="D793" s="4">
        <v>0</v>
      </c>
    </row>
    <row r="794" spans="1:4" x14ac:dyDescent="0.25">
      <c r="A794" s="8" t="s">
        <v>15</v>
      </c>
      <c r="B794" s="7">
        <v>-4932</v>
      </c>
      <c r="C794" s="7">
        <v>4932</v>
      </c>
      <c r="D794" s="4">
        <v>0</v>
      </c>
    </row>
    <row r="795" spans="1:4" x14ac:dyDescent="0.25">
      <c r="A795" s="8" t="s">
        <v>28</v>
      </c>
      <c r="B795" s="7">
        <v>-43045</v>
      </c>
      <c r="C795" s="7">
        <v>43045</v>
      </c>
      <c r="D795" s="4">
        <v>0</v>
      </c>
    </row>
    <row r="796" spans="1:4" x14ac:dyDescent="0.25">
      <c r="A796" s="8" t="s">
        <v>26</v>
      </c>
      <c r="B796" s="7">
        <v>-37992</v>
      </c>
      <c r="C796" s="7">
        <v>37992</v>
      </c>
      <c r="D796" s="4">
        <v>0</v>
      </c>
    </row>
    <row r="797" spans="1:4" x14ac:dyDescent="0.25">
      <c r="A797" s="8" t="s">
        <v>16</v>
      </c>
      <c r="B797" s="7">
        <v>-33924</v>
      </c>
      <c r="C797" s="7">
        <v>33924</v>
      </c>
      <c r="D797" s="4">
        <v>0</v>
      </c>
    </row>
    <row r="798" spans="1:4" x14ac:dyDescent="0.25">
      <c r="A798" s="8" t="s">
        <v>24</v>
      </c>
      <c r="B798" s="7">
        <v>-399</v>
      </c>
      <c r="C798" s="7">
        <v>399</v>
      </c>
      <c r="D798" s="4">
        <v>0</v>
      </c>
    </row>
    <row r="799" spans="1:4" x14ac:dyDescent="0.25">
      <c r="A799" s="8" t="s">
        <v>29</v>
      </c>
      <c r="B799" s="7">
        <v>-18913</v>
      </c>
      <c r="C799" s="7">
        <v>18913</v>
      </c>
      <c r="D799" s="4">
        <v>0</v>
      </c>
    </row>
    <row r="800" spans="1:4" x14ac:dyDescent="0.25">
      <c r="A800" s="8" t="s">
        <v>17</v>
      </c>
      <c r="B800" s="7">
        <v>-37379</v>
      </c>
      <c r="C800" s="7">
        <v>37379</v>
      </c>
      <c r="D800" s="4">
        <v>0</v>
      </c>
    </row>
    <row r="801" spans="1:4" x14ac:dyDescent="0.25">
      <c r="A801" s="8" t="s">
        <v>25</v>
      </c>
      <c r="B801" s="7">
        <v>-6433</v>
      </c>
      <c r="C801" s="7">
        <v>6433</v>
      </c>
      <c r="D801" s="4">
        <v>0</v>
      </c>
    </row>
    <row r="802" spans="1:4" x14ac:dyDescent="0.25">
      <c r="A802" s="8" t="s">
        <v>18</v>
      </c>
      <c r="B802" s="7">
        <v>292587</v>
      </c>
      <c r="C802" s="7">
        <v>-292587</v>
      </c>
      <c r="D802" s="4">
        <v>0</v>
      </c>
    </row>
    <row r="803" spans="1:4" x14ac:dyDescent="0.25">
      <c r="A803" s="3" t="s">
        <v>59</v>
      </c>
      <c r="B803" s="7">
        <v>-3442935</v>
      </c>
      <c r="C803" s="7">
        <v>3442935</v>
      </c>
      <c r="D803" s="4">
        <v>0</v>
      </c>
    </row>
    <row r="804" spans="1:4" x14ac:dyDescent="0.25">
      <c r="A804" s="8" t="s">
        <v>11</v>
      </c>
      <c r="B804" s="7">
        <v>-55901</v>
      </c>
      <c r="C804" s="7">
        <v>55901</v>
      </c>
      <c r="D804" s="4">
        <v>0</v>
      </c>
    </row>
    <row r="805" spans="1:4" x14ac:dyDescent="0.25">
      <c r="A805" s="8" t="s">
        <v>12</v>
      </c>
      <c r="B805" s="7">
        <v>-94648</v>
      </c>
      <c r="C805" s="7">
        <v>94648</v>
      </c>
      <c r="D805" s="4">
        <v>0</v>
      </c>
    </row>
    <row r="806" spans="1:4" x14ac:dyDescent="0.25">
      <c r="A806" s="8" t="s">
        <v>13</v>
      </c>
      <c r="B806" s="7">
        <v>-1815981</v>
      </c>
      <c r="C806" s="7">
        <v>1815981</v>
      </c>
      <c r="D806" s="4">
        <v>0</v>
      </c>
    </row>
    <row r="807" spans="1:4" x14ac:dyDescent="0.25">
      <c r="A807" s="8" t="s">
        <v>14</v>
      </c>
      <c r="B807" s="7">
        <v>-14472</v>
      </c>
      <c r="C807" s="7">
        <v>14472</v>
      </c>
      <c r="D807" s="4">
        <v>0</v>
      </c>
    </row>
    <row r="808" spans="1:4" x14ac:dyDescent="0.25">
      <c r="A808" s="8" t="s">
        <v>20</v>
      </c>
      <c r="B808" s="7">
        <v>-2755</v>
      </c>
      <c r="C808" s="7">
        <v>2755</v>
      </c>
      <c r="D808" s="4">
        <v>0</v>
      </c>
    </row>
    <row r="809" spans="1:4" x14ac:dyDescent="0.25">
      <c r="A809" s="8" t="s">
        <v>27</v>
      </c>
      <c r="B809" s="7">
        <v>-198157</v>
      </c>
      <c r="C809" s="7">
        <v>198157</v>
      </c>
      <c r="D809" s="4">
        <v>0</v>
      </c>
    </row>
    <row r="810" spans="1:4" x14ac:dyDescent="0.25">
      <c r="A810" s="8" t="s">
        <v>22</v>
      </c>
      <c r="B810" s="7">
        <v>-402216</v>
      </c>
      <c r="C810" s="7">
        <v>402216</v>
      </c>
      <c r="D810" s="4">
        <v>0</v>
      </c>
    </row>
    <row r="811" spans="1:4" x14ac:dyDescent="0.25">
      <c r="A811" s="8" t="s">
        <v>23</v>
      </c>
      <c r="B811" s="7">
        <v>-895945</v>
      </c>
      <c r="C811" s="7">
        <v>895945</v>
      </c>
      <c r="D811" s="4">
        <v>0</v>
      </c>
    </row>
    <row r="812" spans="1:4" x14ac:dyDescent="0.25">
      <c r="A812" s="8" t="s">
        <v>21</v>
      </c>
      <c r="B812" s="7">
        <v>-32700</v>
      </c>
      <c r="C812" s="7">
        <v>32700</v>
      </c>
      <c r="D812" s="4">
        <v>0</v>
      </c>
    </row>
    <row r="813" spans="1:4" x14ac:dyDescent="0.25">
      <c r="A813" s="8" t="s">
        <v>19</v>
      </c>
      <c r="B813" s="7">
        <v>-29721</v>
      </c>
      <c r="C813" s="7">
        <v>29721</v>
      </c>
      <c r="D813" s="4">
        <v>0</v>
      </c>
    </row>
    <row r="814" spans="1:4" x14ac:dyDescent="0.25">
      <c r="A814" s="8" t="s">
        <v>15</v>
      </c>
      <c r="B814" s="7">
        <v>-36055</v>
      </c>
      <c r="C814" s="7">
        <v>36055</v>
      </c>
      <c r="D814" s="4">
        <v>0</v>
      </c>
    </row>
    <row r="815" spans="1:4" x14ac:dyDescent="0.25">
      <c r="A815" s="8" t="s">
        <v>28</v>
      </c>
      <c r="B815" s="7">
        <v>-177930</v>
      </c>
      <c r="C815" s="7">
        <v>177930</v>
      </c>
      <c r="D815" s="4">
        <v>0</v>
      </c>
    </row>
    <row r="816" spans="1:4" x14ac:dyDescent="0.25">
      <c r="A816" s="8" t="s">
        <v>26</v>
      </c>
      <c r="B816" s="7">
        <v>-190281</v>
      </c>
      <c r="C816" s="7">
        <v>190281</v>
      </c>
      <c r="D816" s="4">
        <v>0</v>
      </c>
    </row>
    <row r="817" spans="1:4" x14ac:dyDescent="0.25">
      <c r="A817" s="8" t="s">
        <v>16</v>
      </c>
      <c r="B817" s="7">
        <v>-78312</v>
      </c>
      <c r="C817" s="7">
        <v>78312</v>
      </c>
      <c r="D817" s="4">
        <v>0</v>
      </c>
    </row>
    <row r="818" spans="1:4" x14ac:dyDescent="0.25">
      <c r="A818" s="8" t="s">
        <v>24</v>
      </c>
      <c r="B818" s="7">
        <v>-8202</v>
      </c>
      <c r="C818" s="7">
        <v>8202</v>
      </c>
      <c r="D818" s="4">
        <v>0</v>
      </c>
    </row>
    <row r="819" spans="1:4" x14ac:dyDescent="0.25">
      <c r="A819" s="8" t="s">
        <v>29</v>
      </c>
      <c r="B819" s="7">
        <v>-38302</v>
      </c>
      <c r="C819" s="7">
        <v>38302</v>
      </c>
      <c r="D819" s="4">
        <v>0</v>
      </c>
    </row>
    <row r="820" spans="1:4" x14ac:dyDescent="0.25">
      <c r="A820" s="8" t="s">
        <v>17</v>
      </c>
      <c r="B820" s="7">
        <v>-61471</v>
      </c>
      <c r="C820" s="7">
        <v>61471</v>
      </c>
      <c r="D820" s="4">
        <v>0</v>
      </c>
    </row>
    <row r="821" spans="1:4" x14ac:dyDescent="0.25">
      <c r="A821" s="8" t="s">
        <v>25</v>
      </c>
      <c r="B821" s="7">
        <v>-2800</v>
      </c>
      <c r="C821" s="7">
        <v>2800</v>
      </c>
      <c r="D821" s="4">
        <v>0</v>
      </c>
    </row>
    <row r="822" spans="1:4" x14ac:dyDescent="0.25">
      <c r="A822" s="8" t="s">
        <v>18</v>
      </c>
      <c r="B822" s="7">
        <v>692914</v>
      </c>
      <c r="C822" s="7">
        <v>-692914</v>
      </c>
      <c r="D822" s="4">
        <v>0</v>
      </c>
    </row>
    <row r="823" spans="1:4" x14ac:dyDescent="0.25">
      <c r="A823" s="3" t="s">
        <v>67</v>
      </c>
      <c r="B823" s="7">
        <v>-102963</v>
      </c>
      <c r="C823" s="7">
        <v>102963</v>
      </c>
      <c r="D823" s="4">
        <v>0</v>
      </c>
    </row>
    <row r="824" spans="1:4" x14ac:dyDescent="0.25">
      <c r="A824" s="8" t="s">
        <v>12</v>
      </c>
      <c r="B824" s="7">
        <v>-14375</v>
      </c>
      <c r="C824" s="7">
        <v>14375</v>
      </c>
      <c r="D824" s="4">
        <v>0</v>
      </c>
    </row>
    <row r="825" spans="1:4" x14ac:dyDescent="0.25">
      <c r="A825" s="8" t="s">
        <v>13</v>
      </c>
      <c r="B825" s="7">
        <v>-30491</v>
      </c>
      <c r="C825" s="7">
        <v>30491</v>
      </c>
      <c r="D825" s="4">
        <v>0</v>
      </c>
    </row>
    <row r="826" spans="1:4" x14ac:dyDescent="0.25">
      <c r="A826" s="8" t="s">
        <v>27</v>
      </c>
      <c r="B826" s="7">
        <v>-6969</v>
      </c>
      <c r="C826" s="7">
        <v>6969</v>
      </c>
      <c r="D826" s="4">
        <v>0</v>
      </c>
    </row>
    <row r="827" spans="1:4" x14ac:dyDescent="0.25">
      <c r="A827" s="8" t="s">
        <v>22</v>
      </c>
      <c r="B827" s="7">
        <v>-25636</v>
      </c>
      <c r="C827" s="7">
        <v>25636</v>
      </c>
      <c r="D827" s="4">
        <v>0</v>
      </c>
    </row>
    <row r="828" spans="1:4" x14ac:dyDescent="0.25">
      <c r="A828" s="8" t="s">
        <v>21</v>
      </c>
      <c r="B828" s="7">
        <v>-6920</v>
      </c>
      <c r="C828" s="7">
        <v>6920</v>
      </c>
      <c r="D828" s="4">
        <v>0</v>
      </c>
    </row>
    <row r="829" spans="1:4" x14ac:dyDescent="0.25">
      <c r="A829" s="8" t="s">
        <v>19</v>
      </c>
      <c r="B829" s="7">
        <v>-1671</v>
      </c>
      <c r="C829" s="7">
        <v>1671</v>
      </c>
      <c r="D829" s="4">
        <v>0</v>
      </c>
    </row>
    <row r="830" spans="1:4" x14ac:dyDescent="0.25">
      <c r="A830" s="8" t="s">
        <v>15</v>
      </c>
      <c r="B830" s="7">
        <v>-4071</v>
      </c>
      <c r="C830" s="7">
        <v>4071</v>
      </c>
      <c r="D830" s="4">
        <v>0</v>
      </c>
    </row>
    <row r="831" spans="1:4" x14ac:dyDescent="0.25">
      <c r="A831" s="8" t="s">
        <v>28</v>
      </c>
      <c r="B831" s="7">
        <v>-23798</v>
      </c>
      <c r="C831" s="7">
        <v>23798</v>
      </c>
      <c r="D831" s="4">
        <v>0</v>
      </c>
    </row>
    <row r="832" spans="1:4" x14ac:dyDescent="0.25">
      <c r="A832" s="8" t="s">
        <v>26</v>
      </c>
      <c r="B832" s="7">
        <v>-5329</v>
      </c>
      <c r="C832" s="7">
        <v>5329</v>
      </c>
      <c r="D832" s="4">
        <v>0</v>
      </c>
    </row>
    <row r="833" spans="1:4" x14ac:dyDescent="0.25">
      <c r="A833" s="8" t="s">
        <v>16</v>
      </c>
      <c r="B833" s="7">
        <v>-1273</v>
      </c>
      <c r="C833" s="7">
        <v>1273</v>
      </c>
      <c r="D833" s="4">
        <v>0</v>
      </c>
    </row>
    <row r="834" spans="1:4" x14ac:dyDescent="0.25">
      <c r="A834" s="8" t="s">
        <v>18</v>
      </c>
      <c r="B834" s="7">
        <v>17570</v>
      </c>
      <c r="C834" s="7">
        <v>-17570</v>
      </c>
      <c r="D834" s="4">
        <v>0</v>
      </c>
    </row>
    <row r="835" spans="1:4" x14ac:dyDescent="0.25">
      <c r="A835" s="3" t="s">
        <v>69</v>
      </c>
      <c r="B835" s="7">
        <v>-891726</v>
      </c>
      <c r="C835" s="7">
        <v>891726</v>
      </c>
      <c r="D835" s="4">
        <v>0</v>
      </c>
    </row>
    <row r="836" spans="1:4" x14ac:dyDescent="0.25">
      <c r="A836" s="8" t="s">
        <v>11</v>
      </c>
      <c r="B836" s="7">
        <v>-6572</v>
      </c>
      <c r="C836" s="7">
        <v>6572</v>
      </c>
      <c r="D836" s="4">
        <v>0</v>
      </c>
    </row>
    <row r="837" spans="1:4" x14ac:dyDescent="0.25">
      <c r="A837" s="8" t="s">
        <v>12</v>
      </c>
      <c r="B837" s="7">
        <v>-7805</v>
      </c>
      <c r="C837" s="7">
        <v>7805</v>
      </c>
      <c r="D837" s="4">
        <v>0</v>
      </c>
    </row>
    <row r="838" spans="1:4" x14ac:dyDescent="0.25">
      <c r="A838" s="8" t="s">
        <v>13</v>
      </c>
      <c r="B838" s="7">
        <v>-484296</v>
      </c>
      <c r="C838" s="7">
        <v>484296</v>
      </c>
      <c r="D838" s="4">
        <v>0</v>
      </c>
    </row>
    <row r="839" spans="1:4" x14ac:dyDescent="0.25">
      <c r="A839" s="8" t="s">
        <v>20</v>
      </c>
      <c r="B839" s="7">
        <v>-29604</v>
      </c>
      <c r="C839" s="7">
        <v>29604</v>
      </c>
      <c r="D839" s="4">
        <v>0</v>
      </c>
    </row>
    <row r="840" spans="1:4" x14ac:dyDescent="0.25">
      <c r="A840" s="8" t="s">
        <v>27</v>
      </c>
      <c r="B840" s="7">
        <v>-9694</v>
      </c>
      <c r="C840" s="7">
        <v>9694</v>
      </c>
      <c r="D840" s="4">
        <v>0</v>
      </c>
    </row>
    <row r="841" spans="1:4" x14ac:dyDescent="0.25">
      <c r="A841" s="8" t="s">
        <v>22</v>
      </c>
      <c r="B841" s="7">
        <v>-27482</v>
      </c>
      <c r="C841" s="7">
        <v>27482</v>
      </c>
      <c r="D841" s="4">
        <v>0</v>
      </c>
    </row>
    <row r="842" spans="1:4" x14ac:dyDescent="0.25">
      <c r="A842" s="8" t="s">
        <v>23</v>
      </c>
      <c r="B842" s="7">
        <v>-384556</v>
      </c>
      <c r="C842" s="7">
        <v>384556</v>
      </c>
      <c r="D842" s="4">
        <v>0</v>
      </c>
    </row>
    <row r="843" spans="1:4" x14ac:dyDescent="0.25">
      <c r="A843" s="8" t="s">
        <v>21</v>
      </c>
      <c r="B843" s="7">
        <v>-62078</v>
      </c>
      <c r="C843" s="7">
        <v>62078</v>
      </c>
      <c r="D843" s="4">
        <v>0</v>
      </c>
    </row>
    <row r="844" spans="1:4" x14ac:dyDescent="0.25">
      <c r="A844" s="8" t="s">
        <v>19</v>
      </c>
      <c r="B844" s="7">
        <v>-9852</v>
      </c>
      <c r="C844" s="7">
        <v>9852</v>
      </c>
      <c r="D844" s="4">
        <v>0</v>
      </c>
    </row>
    <row r="845" spans="1:4" x14ac:dyDescent="0.25">
      <c r="A845" s="8" t="s">
        <v>15</v>
      </c>
      <c r="B845" s="7">
        <v>-1095</v>
      </c>
      <c r="C845" s="7">
        <v>1095</v>
      </c>
      <c r="D845" s="4">
        <v>0</v>
      </c>
    </row>
    <row r="846" spans="1:4" x14ac:dyDescent="0.25">
      <c r="A846" s="8" t="s">
        <v>28</v>
      </c>
      <c r="B846" s="7">
        <v>-14037</v>
      </c>
      <c r="C846" s="7">
        <v>14037</v>
      </c>
      <c r="D846" s="4">
        <v>0</v>
      </c>
    </row>
    <row r="847" spans="1:4" x14ac:dyDescent="0.25">
      <c r="A847" s="8" t="s">
        <v>26</v>
      </c>
      <c r="B847" s="7">
        <v>-17226</v>
      </c>
      <c r="C847" s="7">
        <v>17226</v>
      </c>
      <c r="D847" s="4">
        <v>0</v>
      </c>
    </row>
    <row r="848" spans="1:4" x14ac:dyDescent="0.25">
      <c r="A848" s="8" t="s">
        <v>16</v>
      </c>
      <c r="B848" s="7">
        <v>-18244</v>
      </c>
      <c r="C848" s="7">
        <v>18244</v>
      </c>
      <c r="D848" s="4">
        <v>0</v>
      </c>
    </row>
    <row r="849" spans="1:4" x14ac:dyDescent="0.25">
      <c r="A849" s="8" t="s">
        <v>24</v>
      </c>
      <c r="B849" s="7">
        <v>-3837</v>
      </c>
      <c r="C849" s="7">
        <v>3837</v>
      </c>
      <c r="D849" s="4">
        <v>0</v>
      </c>
    </row>
    <row r="850" spans="1:4" x14ac:dyDescent="0.25">
      <c r="A850" s="8" t="s">
        <v>29</v>
      </c>
      <c r="B850" s="7">
        <v>-8496</v>
      </c>
      <c r="C850" s="7">
        <v>8496</v>
      </c>
      <c r="D850" s="4">
        <v>0</v>
      </c>
    </row>
    <row r="851" spans="1:4" x14ac:dyDescent="0.25">
      <c r="A851" s="8" t="s">
        <v>17</v>
      </c>
      <c r="B851" s="7">
        <v>-11704</v>
      </c>
      <c r="C851" s="7">
        <v>11704</v>
      </c>
      <c r="D851" s="4">
        <v>0</v>
      </c>
    </row>
    <row r="852" spans="1:4" x14ac:dyDescent="0.25">
      <c r="A852" s="8" t="s">
        <v>18</v>
      </c>
      <c r="B852" s="7">
        <v>204852</v>
      </c>
      <c r="C852" s="7">
        <v>-204852</v>
      </c>
      <c r="D852" s="4">
        <v>0</v>
      </c>
    </row>
    <row r="853" spans="1:4" x14ac:dyDescent="0.25">
      <c r="A853" s="3" t="s">
        <v>73</v>
      </c>
      <c r="B853" s="7">
        <v>-908361</v>
      </c>
      <c r="C853" s="7">
        <v>908361</v>
      </c>
      <c r="D853" s="4">
        <v>0</v>
      </c>
    </row>
    <row r="854" spans="1:4" x14ac:dyDescent="0.25">
      <c r="A854" s="8" t="s">
        <v>11</v>
      </c>
      <c r="B854" s="7">
        <v>-9870</v>
      </c>
      <c r="C854" s="7">
        <v>9870</v>
      </c>
      <c r="D854" s="4">
        <v>0</v>
      </c>
    </row>
    <row r="855" spans="1:4" x14ac:dyDescent="0.25">
      <c r="A855" s="8" t="s">
        <v>12</v>
      </c>
      <c r="B855" s="7">
        <v>-6491</v>
      </c>
      <c r="C855" s="7">
        <v>6491</v>
      </c>
      <c r="D855" s="4">
        <v>0</v>
      </c>
    </row>
    <row r="856" spans="1:4" x14ac:dyDescent="0.25">
      <c r="A856" s="8" t="s">
        <v>13</v>
      </c>
      <c r="B856" s="7">
        <v>-774876</v>
      </c>
      <c r="C856" s="7">
        <v>774876</v>
      </c>
      <c r="D856" s="4">
        <v>0</v>
      </c>
    </row>
    <row r="857" spans="1:4" x14ac:dyDescent="0.25">
      <c r="A857" s="8" t="s">
        <v>27</v>
      </c>
      <c r="B857" s="7">
        <v>-33017</v>
      </c>
      <c r="C857" s="7">
        <v>33017</v>
      </c>
      <c r="D857" s="4">
        <v>0</v>
      </c>
    </row>
    <row r="858" spans="1:4" x14ac:dyDescent="0.25">
      <c r="A858" s="8" t="s">
        <v>22</v>
      </c>
      <c r="B858" s="7">
        <v>-50882</v>
      </c>
      <c r="C858" s="7">
        <v>50882</v>
      </c>
      <c r="D858" s="4">
        <v>0</v>
      </c>
    </row>
    <row r="859" spans="1:4" x14ac:dyDescent="0.25">
      <c r="A859" s="8" t="s">
        <v>23</v>
      </c>
      <c r="B859" s="7">
        <v>-243805</v>
      </c>
      <c r="C859" s="7">
        <v>243805</v>
      </c>
      <c r="D859" s="4">
        <v>0</v>
      </c>
    </row>
    <row r="860" spans="1:4" x14ac:dyDescent="0.25">
      <c r="A860" s="8" t="s">
        <v>21</v>
      </c>
      <c r="B860" s="7">
        <v>-9010</v>
      </c>
      <c r="C860" s="7">
        <v>9010</v>
      </c>
      <c r="D860" s="4">
        <v>0</v>
      </c>
    </row>
    <row r="861" spans="1:4" x14ac:dyDescent="0.25">
      <c r="A861" s="8" t="s">
        <v>19</v>
      </c>
      <c r="B861" s="7">
        <v>-4201</v>
      </c>
      <c r="C861" s="7">
        <v>4201</v>
      </c>
      <c r="D861" s="4">
        <v>0</v>
      </c>
    </row>
    <row r="862" spans="1:4" x14ac:dyDescent="0.25">
      <c r="A862" s="8" t="s">
        <v>15</v>
      </c>
      <c r="B862" s="7">
        <v>-5094</v>
      </c>
      <c r="C862" s="7">
        <v>5094</v>
      </c>
      <c r="D862" s="4">
        <v>0</v>
      </c>
    </row>
    <row r="863" spans="1:4" x14ac:dyDescent="0.25">
      <c r="A863" s="8" t="s">
        <v>28</v>
      </c>
      <c r="B863" s="7">
        <v>-11533</v>
      </c>
      <c r="C863" s="7">
        <v>11533</v>
      </c>
      <c r="D863" s="4">
        <v>0</v>
      </c>
    </row>
    <row r="864" spans="1:4" x14ac:dyDescent="0.25">
      <c r="A864" s="8" t="s">
        <v>26</v>
      </c>
      <c r="B864" s="7">
        <v>-4065</v>
      </c>
      <c r="C864" s="7">
        <v>4065</v>
      </c>
      <c r="D864" s="4">
        <v>0</v>
      </c>
    </row>
    <row r="865" spans="1:4" x14ac:dyDescent="0.25">
      <c r="A865" s="8" t="s">
        <v>16</v>
      </c>
      <c r="B865" s="7">
        <v>-39887</v>
      </c>
      <c r="C865" s="7">
        <v>39887</v>
      </c>
      <c r="D865" s="4">
        <v>0</v>
      </c>
    </row>
    <row r="866" spans="1:4" x14ac:dyDescent="0.25">
      <c r="A866" s="8" t="s">
        <v>24</v>
      </c>
      <c r="B866" s="7">
        <v>-2472</v>
      </c>
      <c r="C866" s="7">
        <v>2472</v>
      </c>
      <c r="D866" s="4">
        <v>0</v>
      </c>
    </row>
    <row r="867" spans="1:4" x14ac:dyDescent="0.25">
      <c r="A867" s="8" t="s">
        <v>29</v>
      </c>
      <c r="B867" s="7">
        <v>-12311</v>
      </c>
      <c r="C867" s="7">
        <v>12311</v>
      </c>
      <c r="D867" s="4">
        <v>0</v>
      </c>
    </row>
    <row r="868" spans="1:4" x14ac:dyDescent="0.25">
      <c r="A868" s="8" t="s">
        <v>17</v>
      </c>
      <c r="B868" s="7">
        <v>-39975</v>
      </c>
      <c r="C868" s="7">
        <v>39975</v>
      </c>
      <c r="D868" s="4">
        <v>0</v>
      </c>
    </row>
    <row r="869" spans="1:4" x14ac:dyDescent="0.25">
      <c r="A869" s="8" t="s">
        <v>25</v>
      </c>
      <c r="B869" s="7">
        <v>-4200</v>
      </c>
      <c r="C869" s="7">
        <v>4200</v>
      </c>
      <c r="D869" s="4">
        <v>0</v>
      </c>
    </row>
    <row r="870" spans="1:4" x14ac:dyDescent="0.25">
      <c r="A870" s="8" t="s">
        <v>18</v>
      </c>
      <c r="B870" s="7">
        <v>343328</v>
      </c>
      <c r="C870" s="7">
        <v>-343328</v>
      </c>
      <c r="D870" s="4">
        <v>0</v>
      </c>
    </row>
    <row r="871" spans="1:4" x14ac:dyDescent="0.25">
      <c r="A871" s="3" t="s">
        <v>61</v>
      </c>
      <c r="B871" s="7">
        <v>-1308965</v>
      </c>
      <c r="C871" s="7">
        <v>1308965</v>
      </c>
      <c r="D871" s="4">
        <v>0</v>
      </c>
    </row>
    <row r="872" spans="1:4" x14ac:dyDescent="0.25">
      <c r="A872" s="8" t="s">
        <v>11</v>
      </c>
      <c r="B872" s="7">
        <v>-3290</v>
      </c>
      <c r="C872" s="7">
        <v>3290</v>
      </c>
      <c r="D872" s="4">
        <v>0</v>
      </c>
    </row>
    <row r="873" spans="1:4" x14ac:dyDescent="0.25">
      <c r="A873" s="8" t="s">
        <v>12</v>
      </c>
      <c r="B873" s="7">
        <v>-28194</v>
      </c>
      <c r="C873" s="7">
        <v>28194</v>
      </c>
      <c r="D873" s="4">
        <v>0</v>
      </c>
    </row>
    <row r="874" spans="1:4" x14ac:dyDescent="0.25">
      <c r="A874" s="8" t="s">
        <v>13</v>
      </c>
      <c r="B874" s="7">
        <v>-649174</v>
      </c>
      <c r="C874" s="7">
        <v>649174</v>
      </c>
      <c r="D874" s="4">
        <v>0</v>
      </c>
    </row>
    <row r="875" spans="1:4" x14ac:dyDescent="0.25">
      <c r="A875" s="8" t="s">
        <v>27</v>
      </c>
      <c r="B875" s="7">
        <v>-25985</v>
      </c>
      <c r="C875" s="7">
        <v>25985</v>
      </c>
      <c r="D875" s="4">
        <v>0</v>
      </c>
    </row>
    <row r="876" spans="1:4" x14ac:dyDescent="0.25">
      <c r="A876" s="8" t="s">
        <v>22</v>
      </c>
      <c r="B876" s="7">
        <v>-88637</v>
      </c>
      <c r="C876" s="7">
        <v>88637</v>
      </c>
      <c r="D876" s="4">
        <v>0</v>
      </c>
    </row>
    <row r="877" spans="1:4" x14ac:dyDescent="0.25">
      <c r="A877" s="8" t="s">
        <v>23</v>
      </c>
      <c r="B877" s="7">
        <v>-603156</v>
      </c>
      <c r="C877" s="7">
        <v>603156</v>
      </c>
      <c r="D877" s="4">
        <v>0</v>
      </c>
    </row>
    <row r="878" spans="1:4" x14ac:dyDescent="0.25">
      <c r="A878" s="8" t="s">
        <v>21</v>
      </c>
      <c r="B878" s="7">
        <v>-16870</v>
      </c>
      <c r="C878" s="7">
        <v>16870</v>
      </c>
      <c r="D878" s="4">
        <v>0</v>
      </c>
    </row>
    <row r="879" spans="1:4" x14ac:dyDescent="0.25">
      <c r="A879" s="8" t="s">
        <v>19</v>
      </c>
      <c r="B879" s="7">
        <v>-9198</v>
      </c>
      <c r="C879" s="7">
        <v>9198</v>
      </c>
      <c r="D879" s="4">
        <v>0</v>
      </c>
    </row>
    <row r="880" spans="1:4" x14ac:dyDescent="0.25">
      <c r="A880" s="8" t="s">
        <v>15</v>
      </c>
      <c r="B880" s="7">
        <v>-7812</v>
      </c>
      <c r="C880" s="7">
        <v>7812</v>
      </c>
      <c r="D880" s="4">
        <v>0</v>
      </c>
    </row>
    <row r="881" spans="1:4" x14ac:dyDescent="0.25">
      <c r="A881" s="8" t="s">
        <v>28</v>
      </c>
      <c r="B881" s="7">
        <v>-51229</v>
      </c>
      <c r="C881" s="7">
        <v>51229</v>
      </c>
      <c r="D881" s="4">
        <v>0</v>
      </c>
    </row>
    <row r="882" spans="1:4" x14ac:dyDescent="0.25">
      <c r="A882" s="8" t="s">
        <v>26</v>
      </c>
      <c r="B882" s="7">
        <v>-40185</v>
      </c>
      <c r="C882" s="7">
        <v>40185</v>
      </c>
      <c r="D882" s="4">
        <v>0</v>
      </c>
    </row>
    <row r="883" spans="1:4" x14ac:dyDescent="0.25">
      <c r="A883" s="8" t="s">
        <v>16</v>
      </c>
      <c r="B883" s="7">
        <v>-38974</v>
      </c>
      <c r="C883" s="7">
        <v>38974</v>
      </c>
      <c r="D883" s="4">
        <v>0</v>
      </c>
    </row>
    <row r="884" spans="1:4" x14ac:dyDescent="0.25">
      <c r="A884" s="8" t="s">
        <v>24</v>
      </c>
      <c r="B884" s="7">
        <v>-7678</v>
      </c>
      <c r="C884" s="7">
        <v>7678</v>
      </c>
      <c r="D884" s="4">
        <v>0</v>
      </c>
    </row>
    <row r="885" spans="1:4" x14ac:dyDescent="0.25">
      <c r="A885" s="8" t="s">
        <v>29</v>
      </c>
      <c r="B885" s="7">
        <v>-12161</v>
      </c>
      <c r="C885" s="7">
        <v>12161</v>
      </c>
      <c r="D885" s="4">
        <v>0</v>
      </c>
    </row>
    <row r="886" spans="1:4" x14ac:dyDescent="0.25">
      <c r="A886" s="8" t="s">
        <v>17</v>
      </c>
      <c r="B886" s="7">
        <v>-32434</v>
      </c>
      <c r="C886" s="7">
        <v>32434</v>
      </c>
      <c r="D886" s="4">
        <v>0</v>
      </c>
    </row>
    <row r="887" spans="1:4" x14ac:dyDescent="0.25">
      <c r="A887" s="8" t="s">
        <v>25</v>
      </c>
      <c r="B887" s="7">
        <v>-2800</v>
      </c>
      <c r="C887" s="7">
        <v>2800</v>
      </c>
      <c r="D887" s="4">
        <v>0</v>
      </c>
    </row>
    <row r="888" spans="1:4" x14ac:dyDescent="0.25">
      <c r="A888" s="8" t="s">
        <v>18</v>
      </c>
      <c r="B888" s="7">
        <v>308812</v>
      </c>
      <c r="C888" s="7">
        <v>-308812</v>
      </c>
      <c r="D888" s="4">
        <v>0</v>
      </c>
    </row>
    <row r="889" spans="1:4" x14ac:dyDescent="0.25">
      <c r="A889" s="3" t="s">
        <v>79</v>
      </c>
      <c r="B889" s="7">
        <v>-96746160</v>
      </c>
      <c r="C889" s="7">
        <v>96746160</v>
      </c>
      <c r="D889" s="4">
        <v>0</v>
      </c>
    </row>
    <row r="890" spans="1:4" x14ac:dyDescent="0.25">
      <c r="A890" s="8" t="s">
        <v>8</v>
      </c>
      <c r="B890" s="7">
        <v>-61723</v>
      </c>
      <c r="C890" s="7">
        <v>61723</v>
      </c>
      <c r="D890" s="4">
        <v>0</v>
      </c>
    </row>
    <row r="891" spans="1:4" x14ac:dyDescent="0.25">
      <c r="A891" s="8" t="s">
        <v>11</v>
      </c>
      <c r="B891" s="7">
        <v>-2752019</v>
      </c>
      <c r="C891" s="7">
        <v>2752019</v>
      </c>
      <c r="D891" s="4">
        <v>0</v>
      </c>
    </row>
    <row r="892" spans="1:4" x14ac:dyDescent="0.25">
      <c r="A892" s="8" t="s">
        <v>12</v>
      </c>
      <c r="B892" s="7">
        <v>-1828329</v>
      </c>
      <c r="C892" s="7">
        <v>1828329</v>
      </c>
      <c r="D892" s="4">
        <v>0</v>
      </c>
    </row>
    <row r="893" spans="1:4" x14ac:dyDescent="0.25">
      <c r="A893" s="8" t="s">
        <v>13</v>
      </c>
      <c r="B893" s="7">
        <v>-51054523</v>
      </c>
      <c r="C893" s="7">
        <v>51054523</v>
      </c>
      <c r="D893" s="4">
        <v>0</v>
      </c>
    </row>
    <row r="894" spans="1:4" x14ac:dyDescent="0.25">
      <c r="A894" s="8" t="s">
        <v>14</v>
      </c>
      <c r="B894" s="7">
        <v>-678009</v>
      </c>
      <c r="C894" s="7">
        <v>678009</v>
      </c>
      <c r="D894" s="4">
        <v>0</v>
      </c>
    </row>
    <row r="895" spans="1:4" x14ac:dyDescent="0.25">
      <c r="A895" s="8" t="s">
        <v>20</v>
      </c>
      <c r="B895" s="7">
        <v>-176714</v>
      </c>
      <c r="C895" s="7">
        <v>176714</v>
      </c>
      <c r="D895" s="4">
        <v>0</v>
      </c>
    </row>
    <row r="896" spans="1:4" x14ac:dyDescent="0.25">
      <c r="A896" s="8" t="s">
        <v>35</v>
      </c>
      <c r="B896" s="7">
        <v>-156</v>
      </c>
      <c r="C896" s="7">
        <v>156</v>
      </c>
      <c r="D896" s="4">
        <v>0</v>
      </c>
    </row>
    <row r="897" spans="1:4" x14ac:dyDescent="0.25">
      <c r="A897" s="8" t="s">
        <v>27</v>
      </c>
      <c r="B897" s="7">
        <v>-4009822</v>
      </c>
      <c r="C897" s="7">
        <v>4009822</v>
      </c>
      <c r="D897" s="4">
        <v>0</v>
      </c>
    </row>
    <row r="898" spans="1:4" x14ac:dyDescent="0.25">
      <c r="A898" s="8" t="s">
        <v>22</v>
      </c>
      <c r="B898" s="7">
        <v>-6664899</v>
      </c>
      <c r="C898" s="7">
        <v>6664899</v>
      </c>
      <c r="D898" s="4">
        <v>0</v>
      </c>
    </row>
    <row r="899" spans="1:4" x14ac:dyDescent="0.25">
      <c r="A899" s="8" t="s">
        <v>23</v>
      </c>
      <c r="B899" s="7">
        <v>-29095339</v>
      </c>
      <c r="C899" s="7">
        <v>29095339</v>
      </c>
      <c r="D899" s="4">
        <v>0</v>
      </c>
    </row>
    <row r="900" spans="1:4" x14ac:dyDescent="0.25">
      <c r="A900" s="8" t="s">
        <v>21</v>
      </c>
      <c r="B900" s="7">
        <v>-2100570</v>
      </c>
      <c r="C900" s="7">
        <v>2100570</v>
      </c>
      <c r="D900" s="4">
        <v>0</v>
      </c>
    </row>
    <row r="901" spans="1:4" x14ac:dyDescent="0.25">
      <c r="A901" s="8" t="s">
        <v>19</v>
      </c>
      <c r="B901" s="7">
        <v>-820759</v>
      </c>
      <c r="C901" s="7">
        <v>820759</v>
      </c>
      <c r="D901" s="4">
        <v>0</v>
      </c>
    </row>
    <row r="902" spans="1:4" x14ac:dyDescent="0.25">
      <c r="A902" s="8" t="s">
        <v>15</v>
      </c>
      <c r="B902" s="7">
        <v>-982324</v>
      </c>
      <c r="C902" s="7">
        <v>982324</v>
      </c>
      <c r="D902" s="4">
        <v>0</v>
      </c>
    </row>
    <row r="903" spans="1:4" x14ac:dyDescent="0.25">
      <c r="A903" s="8" t="s">
        <v>28</v>
      </c>
      <c r="B903" s="7">
        <v>-3003271</v>
      </c>
      <c r="C903" s="7">
        <v>3003271</v>
      </c>
      <c r="D903" s="4">
        <v>0</v>
      </c>
    </row>
    <row r="904" spans="1:4" x14ac:dyDescent="0.25">
      <c r="A904" s="8" t="s">
        <v>26</v>
      </c>
      <c r="B904" s="7">
        <v>-2029530</v>
      </c>
      <c r="C904" s="7">
        <v>2029530</v>
      </c>
      <c r="D904" s="4">
        <v>0</v>
      </c>
    </row>
    <row r="905" spans="1:4" x14ac:dyDescent="0.25">
      <c r="A905" s="8" t="s">
        <v>16</v>
      </c>
      <c r="B905" s="7">
        <v>-1899179</v>
      </c>
      <c r="C905" s="7">
        <v>1899179</v>
      </c>
      <c r="D905" s="4">
        <v>0</v>
      </c>
    </row>
    <row r="906" spans="1:4" x14ac:dyDescent="0.25">
      <c r="A906" s="8" t="s">
        <v>24</v>
      </c>
      <c r="B906" s="7">
        <v>-253013</v>
      </c>
      <c r="C906" s="7">
        <v>253013</v>
      </c>
      <c r="D906" s="4">
        <v>0</v>
      </c>
    </row>
    <row r="907" spans="1:4" x14ac:dyDescent="0.25">
      <c r="A907" s="8" t="s">
        <v>29</v>
      </c>
      <c r="B907" s="7">
        <v>-1778389</v>
      </c>
      <c r="C907" s="7">
        <v>1778389</v>
      </c>
      <c r="D907" s="4">
        <v>0</v>
      </c>
    </row>
    <row r="908" spans="1:4" x14ac:dyDescent="0.25">
      <c r="A908" s="8" t="s">
        <v>17</v>
      </c>
      <c r="B908" s="7">
        <v>-2299279</v>
      </c>
      <c r="C908" s="7">
        <v>2299279</v>
      </c>
      <c r="D908" s="4">
        <v>0</v>
      </c>
    </row>
    <row r="909" spans="1:4" x14ac:dyDescent="0.25">
      <c r="A909" s="8" t="s">
        <v>25</v>
      </c>
      <c r="B909" s="7">
        <v>-297568</v>
      </c>
      <c r="C909" s="7">
        <v>297568</v>
      </c>
      <c r="D909" s="4">
        <v>0</v>
      </c>
    </row>
    <row r="910" spans="1:4" x14ac:dyDescent="0.25">
      <c r="A910" s="8" t="s">
        <v>18</v>
      </c>
      <c r="B910" s="7">
        <v>15048902</v>
      </c>
      <c r="C910" s="7">
        <v>-15048902</v>
      </c>
      <c r="D910" s="4">
        <v>0</v>
      </c>
    </row>
    <row r="911" spans="1:4" x14ac:dyDescent="0.25">
      <c r="A911" s="8" t="s">
        <v>77</v>
      </c>
      <c r="B911" s="7">
        <v>-9647</v>
      </c>
      <c r="C911" s="7">
        <v>9647</v>
      </c>
      <c r="D911" s="4">
        <v>0</v>
      </c>
    </row>
    <row r="912" spans="1:4" x14ac:dyDescent="0.25">
      <c r="A912" s="3" t="s">
        <v>76</v>
      </c>
      <c r="B912" s="7">
        <v>-116238</v>
      </c>
      <c r="C912" s="7">
        <v>116238</v>
      </c>
      <c r="D912" s="4">
        <v>0</v>
      </c>
    </row>
    <row r="913" spans="1:4" x14ac:dyDescent="0.25">
      <c r="A913" s="8" t="s">
        <v>12</v>
      </c>
      <c r="B913" s="7">
        <v>-5387</v>
      </c>
      <c r="C913" s="7">
        <v>5387</v>
      </c>
      <c r="D913" s="4">
        <v>0</v>
      </c>
    </row>
    <row r="914" spans="1:4" x14ac:dyDescent="0.25">
      <c r="A914" s="8" t="s">
        <v>13</v>
      </c>
      <c r="B914" s="7">
        <v>-103212</v>
      </c>
      <c r="C914" s="7">
        <v>103212</v>
      </c>
      <c r="D914" s="4">
        <v>0</v>
      </c>
    </row>
    <row r="915" spans="1:4" x14ac:dyDescent="0.25">
      <c r="A915" s="8" t="s">
        <v>27</v>
      </c>
      <c r="B915" s="7">
        <v>-9575</v>
      </c>
      <c r="C915" s="7">
        <v>9575</v>
      </c>
      <c r="D915" s="4">
        <v>0</v>
      </c>
    </row>
    <row r="916" spans="1:4" x14ac:dyDescent="0.25">
      <c r="A916" s="8" t="s">
        <v>22</v>
      </c>
      <c r="B916" s="7">
        <v>-22963</v>
      </c>
      <c r="C916" s="7">
        <v>22963</v>
      </c>
      <c r="D916" s="4">
        <v>0</v>
      </c>
    </row>
    <row r="917" spans="1:4" x14ac:dyDescent="0.25">
      <c r="A917" s="8" t="s">
        <v>19</v>
      </c>
      <c r="B917" s="7">
        <v>-821</v>
      </c>
      <c r="C917" s="7">
        <v>821</v>
      </c>
      <c r="D917" s="4">
        <v>0</v>
      </c>
    </row>
    <row r="918" spans="1:4" x14ac:dyDescent="0.25">
      <c r="A918" s="8" t="s">
        <v>15</v>
      </c>
      <c r="B918" s="7">
        <v>-3036</v>
      </c>
      <c r="C918" s="7">
        <v>3036</v>
      </c>
      <c r="D918" s="4">
        <v>0</v>
      </c>
    </row>
    <row r="919" spans="1:4" x14ac:dyDescent="0.25">
      <c r="A919" s="8" t="s">
        <v>28</v>
      </c>
      <c r="B919" s="7">
        <v>-10690</v>
      </c>
      <c r="C919" s="7">
        <v>10690</v>
      </c>
      <c r="D919" s="4">
        <v>0</v>
      </c>
    </row>
    <row r="920" spans="1:4" x14ac:dyDescent="0.25">
      <c r="A920" s="8" t="s">
        <v>26</v>
      </c>
      <c r="B920" s="7">
        <v>-5191</v>
      </c>
      <c r="C920" s="7">
        <v>5191</v>
      </c>
      <c r="D920" s="4">
        <v>0</v>
      </c>
    </row>
    <row r="921" spans="1:4" x14ac:dyDescent="0.25">
      <c r="A921" s="8" t="s">
        <v>16</v>
      </c>
      <c r="B921" s="7">
        <v>-5405</v>
      </c>
      <c r="C921" s="7">
        <v>5405</v>
      </c>
      <c r="D921" s="4">
        <v>0</v>
      </c>
    </row>
    <row r="922" spans="1:4" x14ac:dyDescent="0.25">
      <c r="A922" s="8" t="s">
        <v>29</v>
      </c>
      <c r="B922" s="7">
        <v>-2289</v>
      </c>
      <c r="C922" s="7">
        <v>2289</v>
      </c>
      <c r="D922" s="4">
        <v>0</v>
      </c>
    </row>
    <row r="923" spans="1:4" x14ac:dyDescent="0.25">
      <c r="A923" s="8" t="s">
        <v>17</v>
      </c>
      <c r="B923" s="7">
        <v>-2992</v>
      </c>
      <c r="C923" s="7">
        <v>2992</v>
      </c>
      <c r="D923" s="4">
        <v>0</v>
      </c>
    </row>
    <row r="924" spans="1:4" x14ac:dyDescent="0.25">
      <c r="A924" s="8" t="s">
        <v>18</v>
      </c>
      <c r="B924" s="7">
        <v>59991</v>
      </c>
      <c r="C924" s="7">
        <v>-59991</v>
      </c>
      <c r="D924" s="4">
        <v>0</v>
      </c>
    </row>
    <row r="925" spans="1:4" x14ac:dyDescent="0.25">
      <c r="A925" s="8" t="s">
        <v>77</v>
      </c>
      <c r="B925" s="7">
        <v>-4668</v>
      </c>
      <c r="C925" s="7">
        <v>4668</v>
      </c>
      <c r="D925" s="4">
        <v>0</v>
      </c>
    </row>
    <row r="926" spans="1:4" x14ac:dyDescent="0.25">
      <c r="A926" s="3" t="s">
        <v>78</v>
      </c>
      <c r="B926" s="7">
        <v>-1193869</v>
      </c>
      <c r="C926" s="7">
        <v>1193869</v>
      </c>
      <c r="D926" s="4">
        <v>0</v>
      </c>
    </row>
    <row r="927" spans="1:4" x14ac:dyDescent="0.25">
      <c r="A927" s="8" t="s">
        <v>12</v>
      </c>
      <c r="B927" s="7">
        <v>-22034</v>
      </c>
      <c r="C927" s="7">
        <v>22034</v>
      </c>
      <c r="D927" s="4">
        <v>0</v>
      </c>
    </row>
    <row r="928" spans="1:4" x14ac:dyDescent="0.25">
      <c r="A928" s="8" t="s">
        <v>13</v>
      </c>
      <c r="B928" s="7">
        <v>-712679</v>
      </c>
      <c r="C928" s="7">
        <v>712679</v>
      </c>
      <c r="D928" s="4">
        <v>0</v>
      </c>
    </row>
    <row r="929" spans="1:4" x14ac:dyDescent="0.25">
      <c r="A929" s="8" t="s">
        <v>27</v>
      </c>
      <c r="B929" s="7">
        <v>-44873</v>
      </c>
      <c r="C929" s="7">
        <v>44873</v>
      </c>
      <c r="D929" s="4">
        <v>0</v>
      </c>
    </row>
    <row r="930" spans="1:4" x14ac:dyDescent="0.25">
      <c r="A930" s="8" t="s">
        <v>22</v>
      </c>
      <c r="B930" s="7">
        <v>-47460</v>
      </c>
      <c r="C930" s="7">
        <v>47460</v>
      </c>
      <c r="D930" s="4">
        <v>0</v>
      </c>
    </row>
    <row r="931" spans="1:4" x14ac:dyDescent="0.25">
      <c r="A931" s="8" t="s">
        <v>23</v>
      </c>
      <c r="B931" s="7">
        <v>-471767</v>
      </c>
      <c r="C931" s="7">
        <v>471767</v>
      </c>
      <c r="D931" s="4">
        <v>0</v>
      </c>
    </row>
    <row r="932" spans="1:4" x14ac:dyDescent="0.25">
      <c r="A932" s="8" t="s">
        <v>21</v>
      </c>
      <c r="B932" s="7">
        <v>-57790</v>
      </c>
      <c r="C932" s="7">
        <v>57790</v>
      </c>
      <c r="D932" s="4">
        <v>0</v>
      </c>
    </row>
    <row r="933" spans="1:4" x14ac:dyDescent="0.25">
      <c r="A933" s="8" t="s">
        <v>19</v>
      </c>
      <c r="B933" s="7">
        <v>-4476</v>
      </c>
      <c r="C933" s="7">
        <v>4476</v>
      </c>
      <c r="D933" s="4">
        <v>0</v>
      </c>
    </row>
    <row r="934" spans="1:4" x14ac:dyDescent="0.25">
      <c r="A934" s="8" t="s">
        <v>15</v>
      </c>
      <c r="B934" s="7">
        <v>-5122</v>
      </c>
      <c r="C934" s="7">
        <v>5122</v>
      </c>
      <c r="D934" s="4">
        <v>0</v>
      </c>
    </row>
    <row r="935" spans="1:4" x14ac:dyDescent="0.25">
      <c r="A935" s="8" t="s">
        <v>28</v>
      </c>
      <c r="B935" s="7">
        <v>-37088</v>
      </c>
      <c r="C935" s="7">
        <v>37088</v>
      </c>
      <c r="D935" s="4">
        <v>0</v>
      </c>
    </row>
    <row r="936" spans="1:4" x14ac:dyDescent="0.25">
      <c r="A936" s="8" t="s">
        <v>26</v>
      </c>
      <c r="B936" s="7">
        <v>-8369</v>
      </c>
      <c r="C936" s="7">
        <v>8369</v>
      </c>
      <c r="D936" s="4">
        <v>0</v>
      </c>
    </row>
    <row r="937" spans="1:4" x14ac:dyDescent="0.25">
      <c r="A937" s="8" t="s">
        <v>16</v>
      </c>
      <c r="B937" s="7">
        <v>-40810</v>
      </c>
      <c r="C937" s="7">
        <v>40810</v>
      </c>
      <c r="D937" s="4">
        <v>0</v>
      </c>
    </row>
    <row r="938" spans="1:4" x14ac:dyDescent="0.25">
      <c r="A938" s="8" t="s">
        <v>24</v>
      </c>
      <c r="B938" s="7">
        <v>-5245</v>
      </c>
      <c r="C938" s="7">
        <v>5245</v>
      </c>
      <c r="D938" s="4">
        <v>0</v>
      </c>
    </row>
    <row r="939" spans="1:4" x14ac:dyDescent="0.25">
      <c r="A939" s="8" t="s">
        <v>29</v>
      </c>
      <c r="B939" s="7">
        <v>-28743</v>
      </c>
      <c r="C939" s="7">
        <v>28743</v>
      </c>
      <c r="D939" s="4">
        <v>0</v>
      </c>
    </row>
    <row r="940" spans="1:4" x14ac:dyDescent="0.25">
      <c r="A940" s="8" t="s">
        <v>17</v>
      </c>
      <c r="B940" s="7">
        <v>-42438</v>
      </c>
      <c r="C940" s="7">
        <v>42438</v>
      </c>
      <c r="D940" s="4">
        <v>0</v>
      </c>
    </row>
    <row r="941" spans="1:4" x14ac:dyDescent="0.25">
      <c r="A941" s="8" t="s">
        <v>25</v>
      </c>
      <c r="B941" s="7">
        <v>-2908</v>
      </c>
      <c r="C941" s="7">
        <v>2908</v>
      </c>
      <c r="D941" s="4">
        <v>0</v>
      </c>
    </row>
    <row r="942" spans="1:4" x14ac:dyDescent="0.25">
      <c r="A942" s="8" t="s">
        <v>18</v>
      </c>
      <c r="B942" s="7">
        <v>337933</v>
      </c>
      <c r="C942" s="7">
        <v>-337933</v>
      </c>
      <c r="D942" s="4">
        <v>0</v>
      </c>
    </row>
    <row r="943" spans="1:4" x14ac:dyDescent="0.25">
      <c r="A943" s="3" t="s">
        <v>94</v>
      </c>
      <c r="B943" s="7">
        <v>-410037</v>
      </c>
      <c r="C943" s="7">
        <v>410037</v>
      </c>
      <c r="D943" s="4">
        <v>0</v>
      </c>
    </row>
    <row r="944" spans="1:4" x14ac:dyDescent="0.25">
      <c r="A944" s="8" t="s">
        <v>12</v>
      </c>
      <c r="B944" s="7">
        <v>-46803</v>
      </c>
      <c r="C944" s="7">
        <v>46803</v>
      </c>
      <c r="D944" s="4">
        <v>0</v>
      </c>
    </row>
    <row r="945" spans="1:4" x14ac:dyDescent="0.25">
      <c r="A945" s="8" t="s">
        <v>13</v>
      </c>
      <c r="B945" s="7">
        <v>-357831</v>
      </c>
      <c r="C945" s="7">
        <v>357831</v>
      </c>
      <c r="D945" s="4">
        <v>0</v>
      </c>
    </row>
    <row r="946" spans="1:4" x14ac:dyDescent="0.25">
      <c r="A946" s="8" t="s">
        <v>27</v>
      </c>
      <c r="B946" s="7">
        <v>-20352</v>
      </c>
      <c r="C946" s="7">
        <v>20352</v>
      </c>
      <c r="D946" s="4">
        <v>0</v>
      </c>
    </row>
    <row r="947" spans="1:4" x14ac:dyDescent="0.25">
      <c r="A947" s="8" t="s">
        <v>22</v>
      </c>
      <c r="B947" s="7">
        <v>-97993</v>
      </c>
      <c r="C947" s="7">
        <v>97993</v>
      </c>
      <c r="D947" s="4">
        <v>0</v>
      </c>
    </row>
    <row r="948" spans="1:4" x14ac:dyDescent="0.25">
      <c r="A948" s="8" t="s">
        <v>21</v>
      </c>
      <c r="B948" s="7">
        <v>-6700</v>
      </c>
      <c r="C948" s="7">
        <v>6700</v>
      </c>
      <c r="D948" s="4">
        <v>0</v>
      </c>
    </row>
    <row r="949" spans="1:4" x14ac:dyDescent="0.25">
      <c r="A949" s="8" t="s">
        <v>50</v>
      </c>
      <c r="B949" s="7">
        <v>-4</v>
      </c>
      <c r="C949" s="7">
        <v>4</v>
      </c>
      <c r="D949" s="4">
        <v>0</v>
      </c>
    </row>
    <row r="950" spans="1:4" x14ac:dyDescent="0.25">
      <c r="A950" s="8" t="s">
        <v>19</v>
      </c>
      <c r="B950" s="7">
        <v>-1747</v>
      </c>
      <c r="C950" s="7">
        <v>1747</v>
      </c>
      <c r="D950" s="4">
        <v>0</v>
      </c>
    </row>
    <row r="951" spans="1:4" x14ac:dyDescent="0.25">
      <c r="A951" s="8" t="s">
        <v>15</v>
      </c>
      <c r="B951" s="7">
        <v>-9920</v>
      </c>
      <c r="C951" s="7">
        <v>9920</v>
      </c>
      <c r="D951" s="4">
        <v>0</v>
      </c>
    </row>
    <row r="952" spans="1:4" x14ac:dyDescent="0.25">
      <c r="A952" s="8" t="s">
        <v>28</v>
      </c>
      <c r="B952" s="7">
        <v>-23667</v>
      </c>
      <c r="C952" s="7">
        <v>23667</v>
      </c>
      <c r="D952" s="4">
        <v>0</v>
      </c>
    </row>
    <row r="953" spans="1:4" x14ac:dyDescent="0.25">
      <c r="A953" s="8" t="s">
        <v>26</v>
      </c>
      <c r="B953" s="7">
        <v>-31226</v>
      </c>
      <c r="C953" s="7">
        <v>31226</v>
      </c>
      <c r="D953" s="4">
        <v>0</v>
      </c>
    </row>
    <row r="954" spans="1:4" x14ac:dyDescent="0.25">
      <c r="A954" s="8" t="s">
        <v>17</v>
      </c>
      <c r="B954" s="7">
        <v>-683</v>
      </c>
      <c r="C954" s="7">
        <v>683</v>
      </c>
      <c r="D954" s="4">
        <v>0</v>
      </c>
    </row>
    <row r="955" spans="1:4" x14ac:dyDescent="0.25">
      <c r="A955" s="8" t="s">
        <v>18</v>
      </c>
      <c r="B955" s="7">
        <v>186889</v>
      </c>
      <c r="C955" s="7">
        <v>-186889</v>
      </c>
      <c r="D955" s="4">
        <v>0</v>
      </c>
    </row>
    <row r="956" spans="1:4" x14ac:dyDescent="0.25">
      <c r="A956" s="3" t="s">
        <v>81</v>
      </c>
      <c r="B956" s="7">
        <v>-51525</v>
      </c>
      <c r="C956" s="7">
        <v>51525</v>
      </c>
      <c r="D956" s="4">
        <v>0</v>
      </c>
    </row>
    <row r="957" spans="1:4" x14ac:dyDescent="0.25">
      <c r="A957" s="8" t="s">
        <v>13</v>
      </c>
      <c r="B957" s="7">
        <v>-23571</v>
      </c>
      <c r="C957" s="7">
        <v>23571</v>
      </c>
      <c r="D957" s="4">
        <v>0</v>
      </c>
    </row>
    <row r="958" spans="1:4" x14ac:dyDescent="0.25">
      <c r="A958" s="8" t="s">
        <v>27</v>
      </c>
      <c r="B958" s="7">
        <v>-744</v>
      </c>
      <c r="C958" s="7">
        <v>744</v>
      </c>
      <c r="D958" s="4">
        <v>0</v>
      </c>
    </row>
    <row r="959" spans="1:4" x14ac:dyDescent="0.25">
      <c r="A959" s="8" t="s">
        <v>22</v>
      </c>
      <c r="B959" s="7">
        <v>-3132</v>
      </c>
      <c r="C959" s="7">
        <v>3132</v>
      </c>
      <c r="D959" s="4">
        <v>0</v>
      </c>
    </row>
    <row r="960" spans="1:4" x14ac:dyDescent="0.25">
      <c r="A960" s="8" t="s">
        <v>23</v>
      </c>
      <c r="B960" s="7">
        <v>-30636</v>
      </c>
      <c r="C960" s="7">
        <v>30636</v>
      </c>
      <c r="D960" s="4">
        <v>0</v>
      </c>
    </row>
    <row r="961" spans="1:4" x14ac:dyDescent="0.25">
      <c r="A961" s="8" t="s">
        <v>19</v>
      </c>
      <c r="B961" s="7">
        <v>-391</v>
      </c>
      <c r="C961" s="7">
        <v>391</v>
      </c>
      <c r="D961" s="4">
        <v>0</v>
      </c>
    </row>
    <row r="962" spans="1:4" x14ac:dyDescent="0.25">
      <c r="A962" s="8" t="s">
        <v>16</v>
      </c>
      <c r="B962" s="7">
        <v>-1017</v>
      </c>
      <c r="C962" s="7">
        <v>1017</v>
      </c>
      <c r="D962" s="4">
        <v>0</v>
      </c>
    </row>
    <row r="963" spans="1:4" x14ac:dyDescent="0.25">
      <c r="A963" s="8" t="s">
        <v>24</v>
      </c>
      <c r="B963" s="7">
        <v>-193</v>
      </c>
      <c r="C963" s="7">
        <v>193</v>
      </c>
      <c r="D963" s="4">
        <v>0</v>
      </c>
    </row>
    <row r="964" spans="1:4" x14ac:dyDescent="0.25">
      <c r="A964" s="8" t="s">
        <v>29</v>
      </c>
      <c r="B964" s="7">
        <v>-584</v>
      </c>
      <c r="C964" s="7">
        <v>584</v>
      </c>
      <c r="D964" s="4">
        <v>0</v>
      </c>
    </row>
    <row r="965" spans="1:4" x14ac:dyDescent="0.25">
      <c r="A965" s="8" t="s">
        <v>17</v>
      </c>
      <c r="B965" s="7">
        <v>-1656</v>
      </c>
      <c r="C965" s="7">
        <v>1656</v>
      </c>
      <c r="D965" s="4">
        <v>0</v>
      </c>
    </row>
    <row r="966" spans="1:4" x14ac:dyDescent="0.25">
      <c r="A966" s="8" t="s">
        <v>18</v>
      </c>
      <c r="B966" s="7">
        <v>10399</v>
      </c>
      <c r="C966" s="7">
        <v>-10399</v>
      </c>
      <c r="D966" s="4">
        <v>0</v>
      </c>
    </row>
    <row r="967" spans="1:4" x14ac:dyDescent="0.25">
      <c r="A967" s="3" t="s">
        <v>93</v>
      </c>
      <c r="B967" s="7">
        <v>-1046446</v>
      </c>
      <c r="C967" s="7">
        <v>1046446</v>
      </c>
      <c r="D967" s="4">
        <v>0</v>
      </c>
    </row>
    <row r="968" spans="1:4" x14ac:dyDescent="0.25">
      <c r="A968" s="8" t="s">
        <v>12</v>
      </c>
      <c r="B968" s="7">
        <v>-122443</v>
      </c>
      <c r="C968" s="7">
        <v>122443</v>
      </c>
      <c r="D968" s="4">
        <v>0</v>
      </c>
    </row>
    <row r="969" spans="1:4" x14ac:dyDescent="0.25">
      <c r="A969" s="8" t="s">
        <v>13</v>
      </c>
      <c r="B969" s="7">
        <v>-551286</v>
      </c>
      <c r="C969" s="7">
        <v>551286</v>
      </c>
      <c r="D969" s="4">
        <v>0</v>
      </c>
    </row>
    <row r="970" spans="1:4" x14ac:dyDescent="0.25">
      <c r="A970" s="8" t="s">
        <v>27</v>
      </c>
      <c r="B970" s="7">
        <v>-240633</v>
      </c>
      <c r="C970" s="7">
        <v>240633</v>
      </c>
      <c r="D970" s="4">
        <v>0</v>
      </c>
    </row>
    <row r="971" spans="1:4" x14ac:dyDescent="0.25">
      <c r="A971" s="8" t="s">
        <v>22</v>
      </c>
      <c r="B971" s="7">
        <v>-150831</v>
      </c>
      <c r="C971" s="7">
        <v>150831</v>
      </c>
      <c r="D971" s="4">
        <v>0</v>
      </c>
    </row>
    <row r="972" spans="1:4" x14ac:dyDescent="0.25">
      <c r="A972" s="8" t="s">
        <v>50</v>
      </c>
      <c r="B972" s="7">
        <v>-4</v>
      </c>
      <c r="C972" s="7">
        <v>4</v>
      </c>
      <c r="D972" s="4">
        <v>0</v>
      </c>
    </row>
    <row r="973" spans="1:4" x14ac:dyDescent="0.25">
      <c r="A973" s="8" t="s">
        <v>19</v>
      </c>
      <c r="B973" s="7">
        <v>-602</v>
      </c>
      <c r="C973" s="7">
        <v>602</v>
      </c>
      <c r="D973" s="4">
        <v>0</v>
      </c>
    </row>
    <row r="974" spans="1:4" x14ac:dyDescent="0.25">
      <c r="A974" s="8" t="s">
        <v>15</v>
      </c>
      <c r="B974" s="7">
        <v>-3075</v>
      </c>
      <c r="C974" s="7">
        <v>3075</v>
      </c>
      <c r="D974" s="4">
        <v>0</v>
      </c>
    </row>
    <row r="975" spans="1:4" x14ac:dyDescent="0.25">
      <c r="A975" s="8" t="s">
        <v>28</v>
      </c>
      <c r="B975" s="7">
        <v>-245018</v>
      </c>
      <c r="C975" s="7">
        <v>245018</v>
      </c>
      <c r="D975" s="4">
        <v>0</v>
      </c>
    </row>
    <row r="976" spans="1:4" x14ac:dyDescent="0.25">
      <c r="A976" s="8" t="s">
        <v>26</v>
      </c>
      <c r="B976" s="7">
        <v>-20283</v>
      </c>
      <c r="C976" s="7">
        <v>20283</v>
      </c>
      <c r="D976" s="4">
        <v>0</v>
      </c>
    </row>
    <row r="977" spans="1:4" x14ac:dyDescent="0.25">
      <c r="A977" s="8" t="s">
        <v>29</v>
      </c>
      <c r="B977" s="7">
        <v>-1225</v>
      </c>
      <c r="C977" s="7">
        <v>1225</v>
      </c>
      <c r="D977" s="4">
        <v>0</v>
      </c>
    </row>
    <row r="978" spans="1:4" x14ac:dyDescent="0.25">
      <c r="A978" s="8" t="s">
        <v>17</v>
      </c>
      <c r="B978" s="7">
        <v>-765</v>
      </c>
      <c r="C978" s="7">
        <v>765</v>
      </c>
      <c r="D978" s="4">
        <v>0</v>
      </c>
    </row>
    <row r="979" spans="1:4" x14ac:dyDescent="0.25">
      <c r="A979" s="8" t="s">
        <v>18</v>
      </c>
      <c r="B979" s="7">
        <v>289719</v>
      </c>
      <c r="C979" s="7">
        <v>-289719</v>
      </c>
      <c r="D979" s="4">
        <v>0</v>
      </c>
    </row>
    <row r="980" spans="1:4" x14ac:dyDescent="0.25">
      <c r="A980" s="3" t="s">
        <v>98</v>
      </c>
      <c r="B980" s="7">
        <v>-2241645</v>
      </c>
      <c r="C980" s="7">
        <v>2241645</v>
      </c>
      <c r="D980" s="4">
        <v>0</v>
      </c>
    </row>
    <row r="981" spans="1:4" x14ac:dyDescent="0.25">
      <c r="A981" s="8" t="s">
        <v>11</v>
      </c>
      <c r="B981" s="7">
        <v>-13565</v>
      </c>
      <c r="C981" s="7">
        <v>13565</v>
      </c>
      <c r="D981" s="4">
        <v>0</v>
      </c>
    </row>
    <row r="982" spans="1:4" x14ac:dyDescent="0.25">
      <c r="A982" s="8" t="s">
        <v>12</v>
      </c>
      <c r="B982" s="7">
        <v>-247469</v>
      </c>
      <c r="C982" s="7">
        <v>247469</v>
      </c>
      <c r="D982" s="4">
        <v>0</v>
      </c>
    </row>
    <row r="983" spans="1:4" x14ac:dyDescent="0.25">
      <c r="A983" s="8" t="s">
        <v>13</v>
      </c>
      <c r="B983" s="7">
        <v>-1183503</v>
      </c>
      <c r="C983" s="7">
        <v>1183503</v>
      </c>
      <c r="D983" s="4">
        <v>0</v>
      </c>
    </row>
    <row r="984" spans="1:4" x14ac:dyDescent="0.25">
      <c r="A984" s="8" t="s">
        <v>20</v>
      </c>
      <c r="B984" s="7">
        <v>-57149</v>
      </c>
      <c r="C984" s="7">
        <v>57149</v>
      </c>
      <c r="D984" s="4">
        <v>0</v>
      </c>
    </row>
    <row r="985" spans="1:4" x14ac:dyDescent="0.25">
      <c r="A985" s="8" t="s">
        <v>27</v>
      </c>
      <c r="B985" s="7">
        <v>-328631</v>
      </c>
      <c r="C985" s="7">
        <v>328631</v>
      </c>
      <c r="D985" s="4">
        <v>0</v>
      </c>
    </row>
    <row r="986" spans="1:4" x14ac:dyDescent="0.25">
      <c r="A986" s="8" t="s">
        <v>22</v>
      </c>
      <c r="B986" s="7">
        <v>-330803</v>
      </c>
      <c r="C986" s="7">
        <v>330803</v>
      </c>
      <c r="D986" s="4">
        <v>0</v>
      </c>
    </row>
    <row r="987" spans="1:4" x14ac:dyDescent="0.25">
      <c r="A987" s="8" t="s">
        <v>21</v>
      </c>
      <c r="B987" s="7">
        <v>-7558</v>
      </c>
      <c r="C987" s="7">
        <v>7558</v>
      </c>
      <c r="D987" s="4">
        <v>0</v>
      </c>
    </row>
    <row r="988" spans="1:4" x14ac:dyDescent="0.25">
      <c r="A988" s="8" t="s">
        <v>50</v>
      </c>
      <c r="B988" s="7">
        <v>-11</v>
      </c>
      <c r="C988" s="7">
        <v>11</v>
      </c>
      <c r="D988" s="4">
        <v>0</v>
      </c>
    </row>
    <row r="989" spans="1:4" x14ac:dyDescent="0.25">
      <c r="A989" s="8" t="s">
        <v>51</v>
      </c>
      <c r="B989" s="7">
        <v>-1</v>
      </c>
      <c r="C989" s="7">
        <v>1</v>
      </c>
      <c r="D989" s="4">
        <v>0</v>
      </c>
    </row>
    <row r="990" spans="1:4" x14ac:dyDescent="0.25">
      <c r="A990" s="8" t="s">
        <v>19</v>
      </c>
      <c r="B990" s="7">
        <v>-21405</v>
      </c>
      <c r="C990" s="7">
        <v>21405</v>
      </c>
      <c r="D990" s="4">
        <v>0</v>
      </c>
    </row>
    <row r="991" spans="1:4" x14ac:dyDescent="0.25">
      <c r="A991" s="8" t="s">
        <v>15</v>
      </c>
      <c r="B991" s="7">
        <v>-18560</v>
      </c>
      <c r="C991" s="7">
        <v>18560</v>
      </c>
      <c r="D991" s="4">
        <v>0</v>
      </c>
    </row>
    <row r="992" spans="1:4" x14ac:dyDescent="0.25">
      <c r="A992" s="8" t="s">
        <v>28</v>
      </c>
      <c r="B992" s="7">
        <v>-374732</v>
      </c>
      <c r="C992" s="7">
        <v>374732</v>
      </c>
      <c r="D992" s="4">
        <v>0</v>
      </c>
    </row>
    <row r="993" spans="1:4" x14ac:dyDescent="0.25">
      <c r="A993" s="8" t="s">
        <v>26</v>
      </c>
      <c r="B993" s="7">
        <v>-132018</v>
      </c>
      <c r="C993" s="7">
        <v>132018</v>
      </c>
      <c r="D993" s="4">
        <v>0</v>
      </c>
    </row>
    <row r="994" spans="1:4" x14ac:dyDescent="0.25">
      <c r="A994" s="8" t="s">
        <v>29</v>
      </c>
      <c r="B994" s="7">
        <v>-6032</v>
      </c>
      <c r="C994" s="7">
        <v>6032</v>
      </c>
      <c r="D994" s="4">
        <v>0</v>
      </c>
    </row>
    <row r="995" spans="1:4" x14ac:dyDescent="0.25">
      <c r="A995" s="8" t="s">
        <v>25</v>
      </c>
      <c r="B995" s="7">
        <v>-17238</v>
      </c>
      <c r="C995" s="7">
        <v>17238</v>
      </c>
      <c r="D995" s="4">
        <v>0</v>
      </c>
    </row>
    <row r="996" spans="1:4" x14ac:dyDescent="0.25">
      <c r="A996" s="8" t="s">
        <v>18</v>
      </c>
      <c r="B996" s="7">
        <v>497030</v>
      </c>
      <c r="C996" s="7">
        <v>-497030</v>
      </c>
      <c r="D996" s="4">
        <v>0</v>
      </c>
    </row>
    <row r="997" spans="1:4" x14ac:dyDescent="0.25">
      <c r="A997" s="3" t="s">
        <v>92</v>
      </c>
      <c r="B997" s="7">
        <v>-82855</v>
      </c>
      <c r="C997" s="7">
        <v>82855</v>
      </c>
      <c r="D997" s="4">
        <v>0</v>
      </c>
    </row>
    <row r="998" spans="1:4" x14ac:dyDescent="0.25">
      <c r="A998" s="8" t="s">
        <v>12</v>
      </c>
      <c r="B998" s="7">
        <v>-15568</v>
      </c>
      <c r="C998" s="7">
        <v>15568</v>
      </c>
      <c r="D998" s="4">
        <v>0</v>
      </c>
    </row>
    <row r="999" spans="1:4" x14ac:dyDescent="0.25">
      <c r="A999" s="8" t="s">
        <v>13</v>
      </c>
      <c r="B999" s="7">
        <v>-52325</v>
      </c>
      <c r="C999" s="7">
        <v>52325</v>
      </c>
      <c r="D999" s="4">
        <v>0</v>
      </c>
    </row>
    <row r="1000" spans="1:4" x14ac:dyDescent="0.25">
      <c r="A1000" s="8" t="s">
        <v>27</v>
      </c>
      <c r="B1000" s="7">
        <v>-11829</v>
      </c>
      <c r="C1000" s="7">
        <v>11829</v>
      </c>
      <c r="D1000" s="4">
        <v>0</v>
      </c>
    </row>
    <row r="1001" spans="1:4" x14ac:dyDescent="0.25">
      <c r="A1001" s="8" t="s">
        <v>22</v>
      </c>
      <c r="B1001" s="7">
        <v>-17206</v>
      </c>
      <c r="C1001" s="7">
        <v>17206</v>
      </c>
      <c r="D1001" s="4">
        <v>0</v>
      </c>
    </row>
    <row r="1002" spans="1:4" x14ac:dyDescent="0.25">
      <c r="A1002" s="8" t="s">
        <v>19</v>
      </c>
      <c r="B1002" s="7">
        <v>-280</v>
      </c>
      <c r="C1002" s="7">
        <v>280</v>
      </c>
      <c r="D1002" s="4">
        <v>0</v>
      </c>
    </row>
    <row r="1003" spans="1:4" x14ac:dyDescent="0.25">
      <c r="A1003" s="8" t="s">
        <v>15</v>
      </c>
      <c r="B1003" s="7">
        <v>-1065</v>
      </c>
      <c r="C1003" s="7">
        <v>1065</v>
      </c>
      <c r="D1003" s="4">
        <v>0</v>
      </c>
    </row>
    <row r="1004" spans="1:4" x14ac:dyDescent="0.25">
      <c r="A1004" s="8" t="s">
        <v>28</v>
      </c>
      <c r="B1004" s="7">
        <v>-7717</v>
      </c>
      <c r="C1004" s="7">
        <v>7717</v>
      </c>
      <c r="D1004" s="4">
        <v>0</v>
      </c>
    </row>
    <row r="1005" spans="1:4" x14ac:dyDescent="0.25">
      <c r="A1005" s="8" t="s">
        <v>18</v>
      </c>
      <c r="B1005" s="7">
        <v>23135</v>
      </c>
      <c r="C1005" s="7">
        <v>-23135</v>
      </c>
      <c r="D1005" s="4">
        <v>0</v>
      </c>
    </row>
    <row r="1006" spans="1:4" x14ac:dyDescent="0.25">
      <c r="A1006" s="3" t="s">
        <v>108</v>
      </c>
      <c r="B1006" s="7">
        <v>-1441571942</v>
      </c>
      <c r="C1006" s="7">
        <v>1441571942</v>
      </c>
      <c r="D1006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98"/>
  <sheetViews>
    <sheetView workbookViewId="0">
      <selection activeCell="B2" sqref="B2:H1898"/>
    </sheetView>
  </sheetViews>
  <sheetFormatPr baseColWidth="10" defaultRowHeight="15" x14ac:dyDescent="0.25"/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x14ac:dyDescent="0.25">
      <c r="B3">
        <v>1</v>
      </c>
      <c r="C3" t="s">
        <v>7</v>
      </c>
      <c r="D3" s="1">
        <v>42047</v>
      </c>
      <c r="E3">
        <v>1</v>
      </c>
      <c r="F3" t="s">
        <v>8</v>
      </c>
      <c r="G3">
        <v>-9789</v>
      </c>
      <c r="H3" t="s">
        <v>9</v>
      </c>
    </row>
    <row r="4" spans="2:8" x14ac:dyDescent="0.25">
      <c r="B4">
        <v>1</v>
      </c>
      <c r="C4" t="s">
        <v>7</v>
      </c>
      <c r="D4" s="1">
        <v>42047</v>
      </c>
      <c r="E4">
        <v>1</v>
      </c>
      <c r="F4" t="s">
        <v>8</v>
      </c>
      <c r="G4">
        <v>9789</v>
      </c>
      <c r="H4" t="s">
        <v>10</v>
      </c>
    </row>
    <row r="5" spans="2:8" x14ac:dyDescent="0.25">
      <c r="B5">
        <v>1</v>
      </c>
      <c r="C5" t="s">
        <v>7</v>
      </c>
      <c r="D5" s="1">
        <v>42047</v>
      </c>
      <c r="E5">
        <v>3</v>
      </c>
      <c r="F5" t="s">
        <v>11</v>
      </c>
      <c r="G5">
        <v>-624931</v>
      </c>
      <c r="H5" t="s">
        <v>9</v>
      </c>
    </row>
    <row r="6" spans="2:8" x14ac:dyDescent="0.25">
      <c r="B6">
        <v>1</v>
      </c>
      <c r="C6" t="s">
        <v>7</v>
      </c>
      <c r="D6" s="1">
        <v>42047</v>
      </c>
      <c r="E6">
        <v>3</v>
      </c>
      <c r="F6" t="s">
        <v>11</v>
      </c>
      <c r="G6">
        <v>624931</v>
      </c>
      <c r="H6" t="s">
        <v>10</v>
      </c>
    </row>
    <row r="7" spans="2:8" x14ac:dyDescent="0.25">
      <c r="B7">
        <v>1</v>
      </c>
      <c r="C7" t="s">
        <v>7</v>
      </c>
      <c r="D7" s="1">
        <v>42047</v>
      </c>
      <c r="E7">
        <v>4</v>
      </c>
      <c r="F7" t="s">
        <v>12</v>
      </c>
      <c r="G7">
        <v>-214754</v>
      </c>
      <c r="H7" t="s">
        <v>9</v>
      </c>
    </row>
    <row r="8" spans="2:8" x14ac:dyDescent="0.25">
      <c r="B8">
        <v>1</v>
      </c>
      <c r="C8" t="s">
        <v>7</v>
      </c>
      <c r="D8" s="1">
        <v>42047</v>
      </c>
      <c r="E8">
        <v>4</v>
      </c>
      <c r="F8" t="s">
        <v>12</v>
      </c>
      <c r="G8">
        <v>214754</v>
      </c>
      <c r="H8" t="s">
        <v>10</v>
      </c>
    </row>
    <row r="9" spans="2:8" x14ac:dyDescent="0.25">
      <c r="B9">
        <v>1</v>
      </c>
      <c r="C9" t="s">
        <v>7</v>
      </c>
      <c r="D9" s="1">
        <v>42047</v>
      </c>
      <c r="E9">
        <v>7</v>
      </c>
      <c r="F9" t="s">
        <v>13</v>
      </c>
      <c r="G9">
        <v>-58350692</v>
      </c>
      <c r="H9" t="s">
        <v>9</v>
      </c>
    </row>
    <row r="10" spans="2:8" x14ac:dyDescent="0.25">
      <c r="B10">
        <v>1</v>
      </c>
      <c r="C10" t="s">
        <v>7</v>
      </c>
      <c r="D10" s="1">
        <v>42047</v>
      </c>
      <c r="E10">
        <v>7</v>
      </c>
      <c r="F10" t="s">
        <v>13</v>
      </c>
      <c r="G10">
        <v>58350692</v>
      </c>
      <c r="H10" t="s">
        <v>10</v>
      </c>
    </row>
    <row r="11" spans="2:8" x14ac:dyDescent="0.25">
      <c r="B11">
        <v>1</v>
      </c>
      <c r="C11" t="s">
        <v>7</v>
      </c>
      <c r="D11" s="1">
        <v>42047</v>
      </c>
      <c r="E11">
        <v>8</v>
      </c>
      <c r="F11" t="s">
        <v>14</v>
      </c>
      <c r="G11">
        <v>-4727017</v>
      </c>
      <c r="H11" t="s">
        <v>9</v>
      </c>
    </row>
    <row r="12" spans="2:8" x14ac:dyDescent="0.25">
      <c r="B12">
        <v>1</v>
      </c>
      <c r="C12" t="s">
        <v>7</v>
      </c>
      <c r="D12" s="1">
        <v>42047</v>
      </c>
      <c r="E12">
        <v>8</v>
      </c>
      <c r="F12" t="s">
        <v>14</v>
      </c>
      <c r="G12">
        <v>4727017</v>
      </c>
      <c r="H12" t="s">
        <v>10</v>
      </c>
    </row>
    <row r="13" spans="2:8" x14ac:dyDescent="0.25">
      <c r="B13">
        <v>1</v>
      </c>
      <c r="C13" t="s">
        <v>7</v>
      </c>
      <c r="D13" s="1">
        <v>42047</v>
      </c>
      <c r="E13">
        <v>17</v>
      </c>
      <c r="F13" t="s">
        <v>15</v>
      </c>
      <c r="G13">
        <v>-95408</v>
      </c>
      <c r="H13" t="s">
        <v>9</v>
      </c>
    </row>
    <row r="14" spans="2:8" x14ac:dyDescent="0.25">
      <c r="B14">
        <v>1</v>
      </c>
      <c r="C14" t="s">
        <v>7</v>
      </c>
      <c r="D14" s="1">
        <v>42047</v>
      </c>
      <c r="E14">
        <v>17</v>
      </c>
      <c r="F14" t="s">
        <v>15</v>
      </c>
      <c r="G14">
        <v>95408</v>
      </c>
      <c r="H14" t="s">
        <v>10</v>
      </c>
    </row>
    <row r="15" spans="2:8" x14ac:dyDescent="0.25">
      <c r="B15">
        <v>1</v>
      </c>
      <c r="C15" t="s">
        <v>7</v>
      </c>
      <c r="D15" s="1">
        <v>42047</v>
      </c>
      <c r="E15">
        <v>24</v>
      </c>
      <c r="F15" t="s">
        <v>16</v>
      </c>
      <c r="G15">
        <v>-396231</v>
      </c>
      <c r="H15" t="s">
        <v>9</v>
      </c>
    </row>
    <row r="16" spans="2:8" x14ac:dyDescent="0.25">
      <c r="B16">
        <v>1</v>
      </c>
      <c r="C16" t="s">
        <v>7</v>
      </c>
      <c r="D16" s="1">
        <v>42047</v>
      </c>
      <c r="E16">
        <v>24</v>
      </c>
      <c r="F16" t="s">
        <v>16</v>
      </c>
      <c r="G16">
        <v>396231</v>
      </c>
      <c r="H16" t="s">
        <v>10</v>
      </c>
    </row>
    <row r="17" spans="2:8" x14ac:dyDescent="0.25">
      <c r="B17">
        <v>1</v>
      </c>
      <c r="C17" t="s">
        <v>7</v>
      </c>
      <c r="D17" s="1">
        <v>42047</v>
      </c>
      <c r="E17">
        <v>28</v>
      </c>
      <c r="F17" t="s">
        <v>17</v>
      </c>
      <c r="G17">
        <v>-317321</v>
      </c>
      <c r="H17" t="s">
        <v>9</v>
      </c>
    </row>
    <row r="18" spans="2:8" x14ac:dyDescent="0.25">
      <c r="B18">
        <v>1</v>
      </c>
      <c r="C18" t="s">
        <v>7</v>
      </c>
      <c r="D18" s="1">
        <v>42047</v>
      </c>
      <c r="E18">
        <v>28</v>
      </c>
      <c r="F18" t="s">
        <v>17</v>
      </c>
      <c r="G18">
        <v>317321</v>
      </c>
      <c r="H18" t="s">
        <v>10</v>
      </c>
    </row>
    <row r="19" spans="2:8" x14ac:dyDescent="0.25">
      <c r="B19">
        <v>1</v>
      </c>
      <c r="C19" t="s">
        <v>7</v>
      </c>
      <c r="D19" s="1">
        <v>42047</v>
      </c>
      <c r="E19">
        <v>30</v>
      </c>
      <c r="F19" t="s">
        <v>18</v>
      </c>
      <c r="G19">
        <v>-1709622</v>
      </c>
      <c r="H19" t="s">
        <v>10</v>
      </c>
    </row>
    <row r="20" spans="2:8" x14ac:dyDescent="0.25">
      <c r="B20">
        <v>1</v>
      </c>
      <c r="C20" t="s">
        <v>7</v>
      </c>
      <c r="D20" s="1">
        <v>42047</v>
      </c>
      <c r="E20">
        <v>30</v>
      </c>
      <c r="F20" t="s">
        <v>18</v>
      </c>
      <c r="G20">
        <v>1709622</v>
      </c>
      <c r="H20" t="s">
        <v>9</v>
      </c>
    </row>
    <row r="21" spans="2:8" x14ac:dyDescent="0.25">
      <c r="B21">
        <v>1</v>
      </c>
      <c r="C21" t="s">
        <v>7</v>
      </c>
      <c r="D21" s="1">
        <v>42047</v>
      </c>
      <c r="E21">
        <v>46</v>
      </c>
      <c r="F21" t="s">
        <v>19</v>
      </c>
      <c r="G21">
        <v>-126331</v>
      </c>
      <c r="H21" t="s">
        <v>9</v>
      </c>
    </row>
    <row r="22" spans="2:8" x14ac:dyDescent="0.25">
      <c r="B22">
        <v>1</v>
      </c>
      <c r="C22" t="s">
        <v>7</v>
      </c>
      <c r="D22" s="1">
        <v>42047</v>
      </c>
      <c r="E22">
        <v>46</v>
      </c>
      <c r="F22" t="s">
        <v>19</v>
      </c>
      <c r="G22">
        <v>126331</v>
      </c>
      <c r="H22" t="s">
        <v>10</v>
      </c>
    </row>
    <row r="23" spans="2:8" x14ac:dyDescent="0.25">
      <c r="B23">
        <v>1</v>
      </c>
      <c r="C23" t="s">
        <v>7</v>
      </c>
      <c r="D23" s="1">
        <v>42047</v>
      </c>
      <c r="E23">
        <v>49</v>
      </c>
      <c r="F23" t="s">
        <v>20</v>
      </c>
      <c r="G23">
        <v>-56540</v>
      </c>
      <c r="H23" t="s">
        <v>9</v>
      </c>
    </row>
    <row r="24" spans="2:8" x14ac:dyDescent="0.25">
      <c r="B24">
        <v>1</v>
      </c>
      <c r="C24" t="s">
        <v>7</v>
      </c>
      <c r="D24" s="1">
        <v>42047</v>
      </c>
      <c r="E24">
        <v>49</v>
      </c>
      <c r="F24" t="s">
        <v>20</v>
      </c>
      <c r="G24">
        <v>56540</v>
      </c>
      <c r="H24" t="s">
        <v>10</v>
      </c>
    </row>
    <row r="25" spans="2:8" x14ac:dyDescent="0.25">
      <c r="B25">
        <v>1</v>
      </c>
      <c r="C25" t="s">
        <v>7</v>
      </c>
      <c r="D25" s="1">
        <v>42047</v>
      </c>
      <c r="E25">
        <v>52</v>
      </c>
      <c r="F25" t="s">
        <v>21</v>
      </c>
      <c r="G25">
        <v>-224648</v>
      </c>
      <c r="H25" t="s">
        <v>9</v>
      </c>
    </row>
    <row r="26" spans="2:8" x14ac:dyDescent="0.25">
      <c r="B26">
        <v>1</v>
      </c>
      <c r="C26" t="s">
        <v>7</v>
      </c>
      <c r="D26" s="1">
        <v>42047</v>
      </c>
      <c r="E26">
        <v>52</v>
      </c>
      <c r="F26" t="s">
        <v>21</v>
      </c>
      <c r="G26">
        <v>224648</v>
      </c>
      <c r="H26" t="s">
        <v>10</v>
      </c>
    </row>
    <row r="27" spans="2:8" x14ac:dyDescent="0.25">
      <c r="B27">
        <v>1</v>
      </c>
      <c r="C27" t="s">
        <v>7</v>
      </c>
      <c r="D27" s="1">
        <v>42047</v>
      </c>
      <c r="E27">
        <v>56</v>
      </c>
      <c r="F27" t="s">
        <v>22</v>
      </c>
      <c r="G27">
        <v>-904910</v>
      </c>
      <c r="H27" t="s">
        <v>9</v>
      </c>
    </row>
    <row r="28" spans="2:8" x14ac:dyDescent="0.25">
      <c r="B28">
        <v>1</v>
      </c>
      <c r="C28" t="s">
        <v>7</v>
      </c>
      <c r="D28" s="1">
        <v>42047</v>
      </c>
      <c r="E28">
        <v>56</v>
      </c>
      <c r="F28" t="s">
        <v>22</v>
      </c>
      <c r="G28">
        <v>904910</v>
      </c>
      <c r="H28" t="s">
        <v>10</v>
      </c>
    </row>
    <row r="29" spans="2:8" x14ac:dyDescent="0.25">
      <c r="B29">
        <v>1</v>
      </c>
      <c r="C29" t="s">
        <v>7</v>
      </c>
      <c r="D29" s="1">
        <v>42047</v>
      </c>
      <c r="E29">
        <v>58</v>
      </c>
      <c r="F29" t="s">
        <v>23</v>
      </c>
      <c r="G29">
        <v>-2983569</v>
      </c>
      <c r="H29" t="s">
        <v>9</v>
      </c>
    </row>
    <row r="30" spans="2:8" x14ac:dyDescent="0.25">
      <c r="B30">
        <v>1</v>
      </c>
      <c r="C30" t="s">
        <v>7</v>
      </c>
      <c r="D30" s="1">
        <v>42047</v>
      </c>
      <c r="E30">
        <v>58</v>
      </c>
      <c r="F30" t="s">
        <v>23</v>
      </c>
      <c r="G30">
        <v>2983569</v>
      </c>
      <c r="H30" t="s">
        <v>10</v>
      </c>
    </row>
    <row r="31" spans="2:8" x14ac:dyDescent="0.25">
      <c r="B31">
        <v>1</v>
      </c>
      <c r="C31" t="s">
        <v>7</v>
      </c>
      <c r="D31" s="1">
        <v>42047</v>
      </c>
      <c r="E31">
        <v>60</v>
      </c>
      <c r="F31" t="s">
        <v>24</v>
      </c>
      <c r="G31">
        <v>-24391</v>
      </c>
      <c r="H31" t="s">
        <v>9</v>
      </c>
    </row>
    <row r="32" spans="2:8" x14ac:dyDescent="0.25">
      <c r="B32">
        <v>1</v>
      </c>
      <c r="C32" t="s">
        <v>7</v>
      </c>
      <c r="D32" s="1">
        <v>42047</v>
      </c>
      <c r="E32">
        <v>60</v>
      </c>
      <c r="F32" t="s">
        <v>24</v>
      </c>
      <c r="G32">
        <v>24391</v>
      </c>
      <c r="H32" t="s">
        <v>10</v>
      </c>
    </row>
    <row r="33" spans="2:8" x14ac:dyDescent="0.25">
      <c r="B33">
        <v>1</v>
      </c>
      <c r="C33" t="s">
        <v>7</v>
      </c>
      <c r="D33" s="1">
        <v>42047</v>
      </c>
      <c r="E33">
        <v>81</v>
      </c>
      <c r="F33" t="s">
        <v>25</v>
      </c>
      <c r="G33">
        <v>-14000</v>
      </c>
      <c r="H33" t="s">
        <v>9</v>
      </c>
    </row>
    <row r="34" spans="2:8" x14ac:dyDescent="0.25">
      <c r="B34">
        <v>1</v>
      </c>
      <c r="C34" t="s">
        <v>7</v>
      </c>
      <c r="D34" s="1">
        <v>42047</v>
      </c>
      <c r="E34">
        <v>81</v>
      </c>
      <c r="F34" t="s">
        <v>25</v>
      </c>
      <c r="G34">
        <v>14000</v>
      </c>
      <c r="H34" t="s">
        <v>10</v>
      </c>
    </row>
    <row r="35" spans="2:8" x14ac:dyDescent="0.25">
      <c r="B35">
        <v>1</v>
      </c>
      <c r="C35" t="s">
        <v>7</v>
      </c>
      <c r="D35" s="1">
        <v>42047</v>
      </c>
      <c r="E35">
        <v>98</v>
      </c>
      <c r="F35" t="s">
        <v>26</v>
      </c>
      <c r="G35">
        <v>-186776</v>
      </c>
      <c r="H35" t="s">
        <v>9</v>
      </c>
    </row>
    <row r="36" spans="2:8" x14ac:dyDescent="0.25">
      <c r="B36">
        <v>1</v>
      </c>
      <c r="C36" t="s">
        <v>7</v>
      </c>
      <c r="D36" s="1">
        <v>42047</v>
      </c>
      <c r="E36">
        <v>98</v>
      </c>
      <c r="F36" t="s">
        <v>26</v>
      </c>
      <c r="G36">
        <v>186776</v>
      </c>
      <c r="H36" t="s">
        <v>10</v>
      </c>
    </row>
    <row r="37" spans="2:8" x14ac:dyDescent="0.25">
      <c r="B37">
        <v>1</v>
      </c>
      <c r="C37" t="s">
        <v>7</v>
      </c>
      <c r="D37" s="1">
        <v>42047</v>
      </c>
      <c r="E37">
        <v>103</v>
      </c>
      <c r="F37" t="s">
        <v>27</v>
      </c>
      <c r="G37">
        <v>-778496</v>
      </c>
      <c r="H37" t="s">
        <v>9</v>
      </c>
    </row>
    <row r="38" spans="2:8" x14ac:dyDescent="0.25">
      <c r="B38">
        <v>1</v>
      </c>
      <c r="C38" t="s">
        <v>7</v>
      </c>
      <c r="D38" s="1">
        <v>42047</v>
      </c>
      <c r="E38">
        <v>103</v>
      </c>
      <c r="F38" t="s">
        <v>27</v>
      </c>
      <c r="G38">
        <v>778496</v>
      </c>
      <c r="H38" t="s">
        <v>10</v>
      </c>
    </row>
    <row r="39" spans="2:8" x14ac:dyDescent="0.25">
      <c r="B39">
        <v>1</v>
      </c>
      <c r="C39" t="s">
        <v>7</v>
      </c>
      <c r="D39" s="1">
        <v>42047</v>
      </c>
      <c r="E39">
        <v>108</v>
      </c>
      <c r="F39" t="s">
        <v>28</v>
      </c>
      <c r="G39">
        <v>-424470</v>
      </c>
      <c r="H39" t="s">
        <v>9</v>
      </c>
    </row>
    <row r="40" spans="2:8" x14ac:dyDescent="0.25">
      <c r="B40">
        <v>1</v>
      </c>
      <c r="C40" t="s">
        <v>7</v>
      </c>
      <c r="D40" s="1">
        <v>42047</v>
      </c>
      <c r="E40">
        <v>108</v>
      </c>
      <c r="F40" t="s">
        <v>28</v>
      </c>
      <c r="G40">
        <v>424470</v>
      </c>
      <c r="H40" t="s">
        <v>10</v>
      </c>
    </row>
    <row r="41" spans="2:8" x14ac:dyDescent="0.25">
      <c r="B41">
        <v>1</v>
      </c>
      <c r="C41" t="s">
        <v>7</v>
      </c>
      <c r="D41" s="1">
        <v>42047</v>
      </c>
      <c r="E41">
        <v>110</v>
      </c>
      <c r="F41" t="s">
        <v>29</v>
      </c>
      <c r="G41">
        <v>-286308</v>
      </c>
      <c r="H41" t="s">
        <v>9</v>
      </c>
    </row>
    <row r="42" spans="2:8" x14ac:dyDescent="0.25">
      <c r="B42">
        <v>1</v>
      </c>
      <c r="C42" t="s">
        <v>7</v>
      </c>
      <c r="D42" s="1">
        <v>42047</v>
      </c>
      <c r="E42">
        <v>110</v>
      </c>
      <c r="F42" t="s">
        <v>29</v>
      </c>
      <c r="G42">
        <v>286308</v>
      </c>
      <c r="H42" t="s">
        <v>10</v>
      </c>
    </row>
    <row r="43" spans="2:8" x14ac:dyDescent="0.25">
      <c r="B43">
        <v>2</v>
      </c>
      <c r="C43" t="s">
        <v>30</v>
      </c>
      <c r="D43" s="1">
        <v>42047</v>
      </c>
      <c r="E43">
        <v>3</v>
      </c>
      <c r="F43" t="s">
        <v>11</v>
      </c>
      <c r="G43">
        <v>-19732</v>
      </c>
      <c r="H43" t="s">
        <v>9</v>
      </c>
    </row>
    <row r="44" spans="2:8" x14ac:dyDescent="0.25">
      <c r="B44">
        <v>2</v>
      </c>
      <c r="C44" t="s">
        <v>30</v>
      </c>
      <c r="D44" s="1">
        <v>42047</v>
      </c>
      <c r="E44">
        <v>3</v>
      </c>
      <c r="F44" t="s">
        <v>11</v>
      </c>
      <c r="G44">
        <v>19732</v>
      </c>
      <c r="H44" t="s">
        <v>10</v>
      </c>
    </row>
    <row r="45" spans="2:8" x14ac:dyDescent="0.25">
      <c r="B45">
        <v>2</v>
      </c>
      <c r="C45" t="s">
        <v>30</v>
      </c>
      <c r="D45" s="1">
        <v>42047</v>
      </c>
      <c r="E45">
        <v>4</v>
      </c>
      <c r="F45" t="s">
        <v>12</v>
      </c>
      <c r="G45">
        <v>-14375</v>
      </c>
      <c r="H45" t="s">
        <v>9</v>
      </c>
    </row>
    <row r="46" spans="2:8" x14ac:dyDescent="0.25">
      <c r="B46">
        <v>2</v>
      </c>
      <c r="C46" t="s">
        <v>30</v>
      </c>
      <c r="D46" s="1">
        <v>42047</v>
      </c>
      <c r="E46">
        <v>4</v>
      </c>
      <c r="F46" t="s">
        <v>12</v>
      </c>
      <c r="G46">
        <v>14375</v>
      </c>
      <c r="H46" t="s">
        <v>10</v>
      </c>
    </row>
    <row r="47" spans="2:8" x14ac:dyDescent="0.25">
      <c r="B47">
        <v>2</v>
      </c>
      <c r="C47" t="s">
        <v>30</v>
      </c>
      <c r="D47" s="1">
        <v>42047</v>
      </c>
      <c r="E47">
        <v>7</v>
      </c>
      <c r="F47" t="s">
        <v>13</v>
      </c>
      <c r="G47">
        <v>-412906</v>
      </c>
      <c r="H47" t="s">
        <v>9</v>
      </c>
    </row>
    <row r="48" spans="2:8" x14ac:dyDescent="0.25">
      <c r="B48">
        <v>2</v>
      </c>
      <c r="C48" t="s">
        <v>30</v>
      </c>
      <c r="D48" s="1">
        <v>42047</v>
      </c>
      <c r="E48">
        <v>7</v>
      </c>
      <c r="F48" t="s">
        <v>13</v>
      </c>
      <c r="G48">
        <v>412906</v>
      </c>
      <c r="H48" t="s">
        <v>10</v>
      </c>
    </row>
    <row r="49" spans="2:8" x14ac:dyDescent="0.25">
      <c r="B49">
        <v>2</v>
      </c>
      <c r="C49" t="s">
        <v>30</v>
      </c>
      <c r="D49" s="1">
        <v>42047</v>
      </c>
      <c r="E49">
        <v>17</v>
      </c>
      <c r="F49" t="s">
        <v>15</v>
      </c>
      <c r="G49">
        <v>-4113</v>
      </c>
      <c r="H49" t="s">
        <v>9</v>
      </c>
    </row>
    <row r="50" spans="2:8" x14ac:dyDescent="0.25">
      <c r="B50">
        <v>2</v>
      </c>
      <c r="C50" t="s">
        <v>30</v>
      </c>
      <c r="D50" s="1">
        <v>42047</v>
      </c>
      <c r="E50">
        <v>17</v>
      </c>
      <c r="F50" t="s">
        <v>15</v>
      </c>
      <c r="G50">
        <v>4113</v>
      </c>
      <c r="H50" t="s">
        <v>10</v>
      </c>
    </row>
    <row r="51" spans="2:8" x14ac:dyDescent="0.25">
      <c r="B51">
        <v>2</v>
      </c>
      <c r="C51" t="s">
        <v>30</v>
      </c>
      <c r="D51" s="1">
        <v>42047</v>
      </c>
      <c r="E51">
        <v>24</v>
      </c>
      <c r="F51" t="s">
        <v>16</v>
      </c>
      <c r="G51">
        <v>-22475</v>
      </c>
      <c r="H51" t="s">
        <v>9</v>
      </c>
    </row>
    <row r="52" spans="2:8" x14ac:dyDescent="0.25">
      <c r="B52">
        <v>2</v>
      </c>
      <c r="C52" t="s">
        <v>30</v>
      </c>
      <c r="D52" s="1">
        <v>42047</v>
      </c>
      <c r="E52">
        <v>24</v>
      </c>
      <c r="F52" t="s">
        <v>16</v>
      </c>
      <c r="G52">
        <v>22475</v>
      </c>
      <c r="H52" t="s">
        <v>10</v>
      </c>
    </row>
    <row r="53" spans="2:8" x14ac:dyDescent="0.25">
      <c r="B53">
        <v>2</v>
      </c>
      <c r="C53" t="s">
        <v>30</v>
      </c>
      <c r="D53" s="1">
        <v>42047</v>
      </c>
      <c r="E53">
        <v>28</v>
      </c>
      <c r="F53" t="s">
        <v>17</v>
      </c>
      <c r="G53">
        <v>-14207</v>
      </c>
      <c r="H53" t="s">
        <v>9</v>
      </c>
    </row>
    <row r="54" spans="2:8" x14ac:dyDescent="0.25">
      <c r="B54">
        <v>2</v>
      </c>
      <c r="C54" t="s">
        <v>30</v>
      </c>
      <c r="D54" s="1">
        <v>42047</v>
      </c>
      <c r="E54">
        <v>28</v>
      </c>
      <c r="F54" t="s">
        <v>17</v>
      </c>
      <c r="G54">
        <v>14207</v>
      </c>
      <c r="H54" t="s">
        <v>10</v>
      </c>
    </row>
    <row r="55" spans="2:8" x14ac:dyDescent="0.25">
      <c r="B55">
        <v>2</v>
      </c>
      <c r="C55" t="s">
        <v>30</v>
      </c>
      <c r="D55" s="1">
        <v>42047</v>
      </c>
      <c r="E55">
        <v>30</v>
      </c>
      <c r="F55" t="s">
        <v>18</v>
      </c>
      <c r="G55">
        <v>-152911</v>
      </c>
      <c r="H55" t="s">
        <v>10</v>
      </c>
    </row>
    <row r="56" spans="2:8" x14ac:dyDescent="0.25">
      <c r="B56">
        <v>2</v>
      </c>
      <c r="C56" t="s">
        <v>30</v>
      </c>
      <c r="D56" s="1">
        <v>42047</v>
      </c>
      <c r="E56">
        <v>30</v>
      </c>
      <c r="F56" t="s">
        <v>18</v>
      </c>
      <c r="G56">
        <v>152911</v>
      </c>
      <c r="H56" t="s">
        <v>9</v>
      </c>
    </row>
    <row r="57" spans="2:8" x14ac:dyDescent="0.25">
      <c r="B57">
        <v>2</v>
      </c>
      <c r="C57" t="s">
        <v>30</v>
      </c>
      <c r="D57" s="1">
        <v>42047</v>
      </c>
      <c r="E57">
        <v>46</v>
      </c>
      <c r="F57" t="s">
        <v>19</v>
      </c>
      <c r="G57">
        <v>-4140</v>
      </c>
      <c r="H57" t="s">
        <v>9</v>
      </c>
    </row>
    <row r="58" spans="2:8" x14ac:dyDescent="0.25">
      <c r="B58">
        <v>2</v>
      </c>
      <c r="C58" t="s">
        <v>30</v>
      </c>
      <c r="D58" s="1">
        <v>42047</v>
      </c>
      <c r="E58">
        <v>46</v>
      </c>
      <c r="F58" t="s">
        <v>19</v>
      </c>
      <c r="G58">
        <v>4140</v>
      </c>
      <c r="H58" t="s">
        <v>10</v>
      </c>
    </row>
    <row r="59" spans="2:8" x14ac:dyDescent="0.25">
      <c r="B59">
        <v>2</v>
      </c>
      <c r="C59" t="s">
        <v>30</v>
      </c>
      <c r="D59" s="1">
        <v>42047</v>
      </c>
      <c r="E59">
        <v>52</v>
      </c>
      <c r="F59" t="s">
        <v>21</v>
      </c>
      <c r="G59">
        <v>-6850</v>
      </c>
      <c r="H59" t="s">
        <v>9</v>
      </c>
    </row>
    <row r="60" spans="2:8" x14ac:dyDescent="0.25">
      <c r="B60">
        <v>2</v>
      </c>
      <c r="C60" t="s">
        <v>30</v>
      </c>
      <c r="D60" s="1">
        <v>42047</v>
      </c>
      <c r="E60">
        <v>52</v>
      </c>
      <c r="F60" t="s">
        <v>21</v>
      </c>
      <c r="G60">
        <v>6850</v>
      </c>
      <c r="H60" t="s">
        <v>10</v>
      </c>
    </row>
    <row r="61" spans="2:8" x14ac:dyDescent="0.25">
      <c r="B61">
        <v>2</v>
      </c>
      <c r="C61" t="s">
        <v>30</v>
      </c>
      <c r="D61" s="1">
        <v>42047</v>
      </c>
      <c r="E61">
        <v>56</v>
      </c>
      <c r="F61" t="s">
        <v>22</v>
      </c>
      <c r="G61">
        <v>-36996</v>
      </c>
      <c r="H61" t="s">
        <v>9</v>
      </c>
    </row>
    <row r="62" spans="2:8" x14ac:dyDescent="0.25">
      <c r="B62">
        <v>2</v>
      </c>
      <c r="C62" t="s">
        <v>30</v>
      </c>
      <c r="D62" s="1">
        <v>42047</v>
      </c>
      <c r="E62">
        <v>56</v>
      </c>
      <c r="F62" t="s">
        <v>22</v>
      </c>
      <c r="G62">
        <v>36996</v>
      </c>
      <c r="H62" t="s">
        <v>10</v>
      </c>
    </row>
    <row r="63" spans="2:8" x14ac:dyDescent="0.25">
      <c r="B63">
        <v>2</v>
      </c>
      <c r="C63" t="s">
        <v>30</v>
      </c>
      <c r="D63" s="1">
        <v>42047</v>
      </c>
      <c r="E63">
        <v>58</v>
      </c>
      <c r="F63" t="s">
        <v>23</v>
      </c>
      <c r="G63">
        <v>-291222</v>
      </c>
      <c r="H63" t="s">
        <v>9</v>
      </c>
    </row>
    <row r="64" spans="2:8" x14ac:dyDescent="0.25">
      <c r="B64">
        <v>2</v>
      </c>
      <c r="C64" t="s">
        <v>30</v>
      </c>
      <c r="D64" s="1">
        <v>42047</v>
      </c>
      <c r="E64">
        <v>58</v>
      </c>
      <c r="F64" t="s">
        <v>23</v>
      </c>
      <c r="G64">
        <v>291222</v>
      </c>
      <c r="H64" t="s">
        <v>10</v>
      </c>
    </row>
    <row r="65" spans="2:8" x14ac:dyDescent="0.25">
      <c r="B65">
        <v>2</v>
      </c>
      <c r="C65" t="s">
        <v>30</v>
      </c>
      <c r="D65" s="1">
        <v>42047</v>
      </c>
      <c r="E65">
        <v>60</v>
      </c>
      <c r="F65" t="s">
        <v>24</v>
      </c>
      <c r="G65">
        <v>-2257</v>
      </c>
      <c r="H65" t="s">
        <v>9</v>
      </c>
    </row>
    <row r="66" spans="2:8" x14ac:dyDescent="0.25">
      <c r="B66">
        <v>2</v>
      </c>
      <c r="C66" t="s">
        <v>30</v>
      </c>
      <c r="D66" s="1">
        <v>42047</v>
      </c>
      <c r="E66">
        <v>60</v>
      </c>
      <c r="F66" t="s">
        <v>24</v>
      </c>
      <c r="G66">
        <v>2257</v>
      </c>
      <c r="H66" t="s">
        <v>10</v>
      </c>
    </row>
    <row r="67" spans="2:8" x14ac:dyDescent="0.25">
      <c r="B67">
        <v>2</v>
      </c>
      <c r="C67" t="s">
        <v>30</v>
      </c>
      <c r="D67" s="1">
        <v>42047</v>
      </c>
      <c r="E67">
        <v>98</v>
      </c>
      <c r="F67" t="s">
        <v>26</v>
      </c>
      <c r="G67">
        <v>-4361</v>
      </c>
      <c r="H67" t="s">
        <v>9</v>
      </c>
    </row>
    <row r="68" spans="2:8" x14ac:dyDescent="0.25">
      <c r="B68">
        <v>2</v>
      </c>
      <c r="C68" t="s">
        <v>30</v>
      </c>
      <c r="D68" s="1">
        <v>42047</v>
      </c>
      <c r="E68">
        <v>98</v>
      </c>
      <c r="F68" t="s">
        <v>26</v>
      </c>
      <c r="G68">
        <v>4361</v>
      </c>
      <c r="H68" t="s">
        <v>10</v>
      </c>
    </row>
    <row r="69" spans="2:8" x14ac:dyDescent="0.25">
      <c r="B69">
        <v>2</v>
      </c>
      <c r="C69" t="s">
        <v>30</v>
      </c>
      <c r="D69" s="1">
        <v>42047</v>
      </c>
      <c r="E69">
        <v>103</v>
      </c>
      <c r="F69" t="s">
        <v>27</v>
      </c>
      <c r="G69">
        <v>-10824</v>
      </c>
      <c r="H69" t="s">
        <v>9</v>
      </c>
    </row>
    <row r="70" spans="2:8" x14ac:dyDescent="0.25">
      <c r="B70">
        <v>2</v>
      </c>
      <c r="C70" t="s">
        <v>30</v>
      </c>
      <c r="D70" s="1">
        <v>42047</v>
      </c>
      <c r="E70">
        <v>103</v>
      </c>
      <c r="F70" t="s">
        <v>27</v>
      </c>
      <c r="G70">
        <v>10824</v>
      </c>
      <c r="H70" t="s">
        <v>10</v>
      </c>
    </row>
    <row r="71" spans="2:8" x14ac:dyDescent="0.25">
      <c r="B71">
        <v>2</v>
      </c>
      <c r="C71" t="s">
        <v>30</v>
      </c>
      <c r="D71" s="1">
        <v>42047</v>
      </c>
      <c r="E71">
        <v>108</v>
      </c>
      <c r="F71" t="s">
        <v>28</v>
      </c>
      <c r="G71">
        <v>-23798</v>
      </c>
      <c r="H71" t="s">
        <v>9</v>
      </c>
    </row>
    <row r="72" spans="2:8" x14ac:dyDescent="0.25">
      <c r="B72">
        <v>2</v>
      </c>
      <c r="C72" t="s">
        <v>30</v>
      </c>
      <c r="D72" s="1">
        <v>42047</v>
      </c>
      <c r="E72">
        <v>108</v>
      </c>
      <c r="F72" t="s">
        <v>28</v>
      </c>
      <c r="G72">
        <v>23798</v>
      </c>
      <c r="H72" t="s">
        <v>10</v>
      </c>
    </row>
    <row r="73" spans="2:8" x14ac:dyDescent="0.25">
      <c r="B73">
        <v>2</v>
      </c>
      <c r="C73" t="s">
        <v>30</v>
      </c>
      <c r="D73" s="1">
        <v>42047</v>
      </c>
      <c r="E73">
        <v>110</v>
      </c>
      <c r="F73" t="s">
        <v>29</v>
      </c>
      <c r="G73">
        <v>-7065</v>
      </c>
      <c r="H73" t="s">
        <v>9</v>
      </c>
    </row>
    <row r="74" spans="2:8" x14ac:dyDescent="0.25">
      <c r="B74">
        <v>2</v>
      </c>
      <c r="C74" t="s">
        <v>30</v>
      </c>
      <c r="D74" s="1">
        <v>42047</v>
      </c>
      <c r="E74">
        <v>110</v>
      </c>
      <c r="F74" t="s">
        <v>29</v>
      </c>
      <c r="G74">
        <v>7065</v>
      </c>
      <c r="H74" t="s">
        <v>10</v>
      </c>
    </row>
    <row r="75" spans="2:8" x14ac:dyDescent="0.25">
      <c r="B75">
        <v>6</v>
      </c>
      <c r="C75" t="s">
        <v>31</v>
      </c>
      <c r="D75" s="1">
        <v>42047</v>
      </c>
      <c r="E75">
        <v>3</v>
      </c>
      <c r="F75" t="s">
        <v>11</v>
      </c>
      <c r="G75">
        <v>-13152</v>
      </c>
      <c r="H75" t="s">
        <v>9</v>
      </c>
    </row>
    <row r="76" spans="2:8" x14ac:dyDescent="0.25">
      <c r="B76">
        <v>6</v>
      </c>
      <c r="C76" t="s">
        <v>31</v>
      </c>
      <c r="D76" s="1">
        <v>42047</v>
      </c>
      <c r="E76">
        <v>3</v>
      </c>
      <c r="F76" t="s">
        <v>11</v>
      </c>
      <c r="G76">
        <v>13152</v>
      </c>
      <c r="H76" t="s">
        <v>10</v>
      </c>
    </row>
    <row r="77" spans="2:8" x14ac:dyDescent="0.25">
      <c r="B77">
        <v>6</v>
      </c>
      <c r="C77" t="s">
        <v>31</v>
      </c>
      <c r="D77" s="1">
        <v>42047</v>
      </c>
      <c r="E77">
        <v>7</v>
      </c>
      <c r="F77" t="s">
        <v>13</v>
      </c>
      <c r="G77">
        <v>-133807</v>
      </c>
      <c r="H77" t="s">
        <v>9</v>
      </c>
    </row>
    <row r="78" spans="2:8" x14ac:dyDescent="0.25">
      <c r="B78">
        <v>6</v>
      </c>
      <c r="C78" t="s">
        <v>31</v>
      </c>
      <c r="D78" s="1">
        <v>42047</v>
      </c>
      <c r="E78">
        <v>7</v>
      </c>
      <c r="F78" t="s">
        <v>13</v>
      </c>
      <c r="G78">
        <v>133807</v>
      </c>
      <c r="H78" t="s">
        <v>10</v>
      </c>
    </row>
    <row r="79" spans="2:8" x14ac:dyDescent="0.25">
      <c r="B79">
        <v>6</v>
      </c>
      <c r="C79" t="s">
        <v>31</v>
      </c>
      <c r="D79" s="1">
        <v>42047</v>
      </c>
      <c r="E79">
        <v>17</v>
      </c>
      <c r="F79" t="s">
        <v>15</v>
      </c>
      <c r="G79">
        <v>-4005</v>
      </c>
      <c r="H79" t="s">
        <v>9</v>
      </c>
    </row>
    <row r="80" spans="2:8" x14ac:dyDescent="0.25">
      <c r="B80">
        <v>6</v>
      </c>
      <c r="C80" t="s">
        <v>31</v>
      </c>
      <c r="D80" s="1">
        <v>42047</v>
      </c>
      <c r="E80">
        <v>17</v>
      </c>
      <c r="F80" t="s">
        <v>15</v>
      </c>
      <c r="G80">
        <v>4005</v>
      </c>
      <c r="H80" t="s">
        <v>10</v>
      </c>
    </row>
    <row r="81" spans="2:8" x14ac:dyDescent="0.25">
      <c r="B81">
        <v>6</v>
      </c>
      <c r="C81" t="s">
        <v>31</v>
      </c>
      <c r="D81" s="1">
        <v>42047</v>
      </c>
      <c r="E81">
        <v>24</v>
      </c>
      <c r="F81" t="s">
        <v>16</v>
      </c>
      <c r="G81">
        <v>-3446</v>
      </c>
      <c r="H81" t="s">
        <v>9</v>
      </c>
    </row>
    <row r="82" spans="2:8" x14ac:dyDescent="0.25">
      <c r="B82">
        <v>6</v>
      </c>
      <c r="C82" t="s">
        <v>31</v>
      </c>
      <c r="D82" s="1">
        <v>42047</v>
      </c>
      <c r="E82">
        <v>24</v>
      </c>
      <c r="F82" t="s">
        <v>16</v>
      </c>
      <c r="G82">
        <v>3446</v>
      </c>
      <c r="H82" t="s">
        <v>10</v>
      </c>
    </row>
    <row r="83" spans="2:8" x14ac:dyDescent="0.25">
      <c r="B83">
        <v>6</v>
      </c>
      <c r="C83" t="s">
        <v>31</v>
      </c>
      <c r="D83" s="1">
        <v>42047</v>
      </c>
      <c r="E83">
        <v>28</v>
      </c>
      <c r="F83" t="s">
        <v>17</v>
      </c>
      <c r="G83">
        <v>-11127</v>
      </c>
      <c r="H83" t="s">
        <v>9</v>
      </c>
    </row>
    <row r="84" spans="2:8" x14ac:dyDescent="0.25">
      <c r="B84">
        <v>6</v>
      </c>
      <c r="C84" t="s">
        <v>31</v>
      </c>
      <c r="D84" s="1">
        <v>42047</v>
      </c>
      <c r="E84">
        <v>28</v>
      </c>
      <c r="F84" t="s">
        <v>17</v>
      </c>
      <c r="G84">
        <v>11127</v>
      </c>
      <c r="H84" t="s">
        <v>10</v>
      </c>
    </row>
    <row r="85" spans="2:8" x14ac:dyDescent="0.25">
      <c r="B85">
        <v>6</v>
      </c>
      <c r="C85" t="s">
        <v>31</v>
      </c>
      <c r="D85" s="1">
        <v>42047</v>
      </c>
      <c r="E85">
        <v>30</v>
      </c>
      <c r="F85" t="s">
        <v>18</v>
      </c>
      <c r="G85">
        <v>-33942</v>
      </c>
      <c r="H85" t="s">
        <v>10</v>
      </c>
    </row>
    <row r="86" spans="2:8" x14ac:dyDescent="0.25">
      <c r="B86">
        <v>6</v>
      </c>
      <c r="C86" t="s">
        <v>31</v>
      </c>
      <c r="D86" s="1">
        <v>42047</v>
      </c>
      <c r="E86">
        <v>30</v>
      </c>
      <c r="F86" t="s">
        <v>18</v>
      </c>
      <c r="G86">
        <v>33942</v>
      </c>
      <c r="H86" t="s">
        <v>9</v>
      </c>
    </row>
    <row r="87" spans="2:8" x14ac:dyDescent="0.25">
      <c r="B87">
        <v>6</v>
      </c>
      <c r="C87" t="s">
        <v>31</v>
      </c>
      <c r="D87" s="1">
        <v>42047</v>
      </c>
      <c r="E87">
        <v>46</v>
      </c>
      <c r="F87" t="s">
        <v>19</v>
      </c>
      <c r="G87">
        <v>-318</v>
      </c>
      <c r="H87" t="s">
        <v>9</v>
      </c>
    </row>
    <row r="88" spans="2:8" x14ac:dyDescent="0.25">
      <c r="B88">
        <v>6</v>
      </c>
      <c r="C88" t="s">
        <v>31</v>
      </c>
      <c r="D88" s="1">
        <v>42047</v>
      </c>
      <c r="E88">
        <v>46</v>
      </c>
      <c r="F88" t="s">
        <v>19</v>
      </c>
      <c r="G88">
        <v>318</v>
      </c>
      <c r="H88" t="s">
        <v>10</v>
      </c>
    </row>
    <row r="89" spans="2:8" x14ac:dyDescent="0.25">
      <c r="B89">
        <v>6</v>
      </c>
      <c r="C89" t="s">
        <v>31</v>
      </c>
      <c r="D89" s="1">
        <v>42047</v>
      </c>
      <c r="E89">
        <v>52</v>
      </c>
      <c r="F89" t="s">
        <v>21</v>
      </c>
      <c r="G89">
        <v>-2810</v>
      </c>
      <c r="H89" t="s">
        <v>9</v>
      </c>
    </row>
    <row r="90" spans="2:8" x14ac:dyDescent="0.25">
      <c r="B90">
        <v>6</v>
      </c>
      <c r="C90" t="s">
        <v>31</v>
      </c>
      <c r="D90" s="1">
        <v>42047</v>
      </c>
      <c r="E90">
        <v>52</v>
      </c>
      <c r="F90" t="s">
        <v>21</v>
      </c>
      <c r="G90">
        <v>2810</v>
      </c>
      <c r="H90" t="s">
        <v>10</v>
      </c>
    </row>
    <row r="91" spans="2:8" x14ac:dyDescent="0.25">
      <c r="B91">
        <v>6</v>
      </c>
      <c r="C91" t="s">
        <v>31</v>
      </c>
      <c r="D91" s="1">
        <v>42047</v>
      </c>
      <c r="E91">
        <v>56</v>
      </c>
      <c r="F91" t="s">
        <v>22</v>
      </c>
      <c r="G91">
        <v>-32549</v>
      </c>
      <c r="H91" t="s">
        <v>9</v>
      </c>
    </row>
    <row r="92" spans="2:8" x14ac:dyDescent="0.25">
      <c r="B92">
        <v>6</v>
      </c>
      <c r="C92" t="s">
        <v>31</v>
      </c>
      <c r="D92" s="1">
        <v>42047</v>
      </c>
      <c r="E92">
        <v>56</v>
      </c>
      <c r="F92" t="s">
        <v>22</v>
      </c>
      <c r="G92">
        <v>32549</v>
      </c>
      <c r="H92" t="s">
        <v>10</v>
      </c>
    </row>
    <row r="93" spans="2:8" x14ac:dyDescent="0.25">
      <c r="B93">
        <v>6</v>
      </c>
      <c r="C93" t="s">
        <v>31</v>
      </c>
      <c r="D93" s="1">
        <v>42047</v>
      </c>
      <c r="E93">
        <v>58</v>
      </c>
      <c r="F93" t="s">
        <v>23</v>
      </c>
      <c r="G93">
        <v>-23566</v>
      </c>
      <c r="H93" t="s">
        <v>9</v>
      </c>
    </row>
    <row r="94" spans="2:8" x14ac:dyDescent="0.25">
      <c r="B94">
        <v>6</v>
      </c>
      <c r="C94" t="s">
        <v>31</v>
      </c>
      <c r="D94" s="1">
        <v>42047</v>
      </c>
      <c r="E94">
        <v>58</v>
      </c>
      <c r="F94" t="s">
        <v>23</v>
      </c>
      <c r="G94">
        <v>23566</v>
      </c>
      <c r="H94" t="s">
        <v>10</v>
      </c>
    </row>
    <row r="95" spans="2:8" x14ac:dyDescent="0.25">
      <c r="B95">
        <v>6</v>
      </c>
      <c r="C95" t="s">
        <v>31</v>
      </c>
      <c r="D95" s="1">
        <v>42047</v>
      </c>
      <c r="E95">
        <v>60</v>
      </c>
      <c r="F95" t="s">
        <v>24</v>
      </c>
      <c r="G95">
        <v>-79</v>
      </c>
      <c r="H95" t="s">
        <v>9</v>
      </c>
    </row>
    <row r="96" spans="2:8" x14ac:dyDescent="0.25">
      <c r="B96">
        <v>6</v>
      </c>
      <c r="C96" t="s">
        <v>31</v>
      </c>
      <c r="D96" s="1">
        <v>42047</v>
      </c>
      <c r="E96">
        <v>60</v>
      </c>
      <c r="F96" t="s">
        <v>24</v>
      </c>
      <c r="G96">
        <v>79</v>
      </c>
      <c r="H96" t="s">
        <v>10</v>
      </c>
    </row>
    <row r="97" spans="2:8" x14ac:dyDescent="0.25">
      <c r="B97">
        <v>6</v>
      </c>
      <c r="C97" t="s">
        <v>31</v>
      </c>
      <c r="D97" s="1">
        <v>42047</v>
      </c>
      <c r="E97">
        <v>98</v>
      </c>
      <c r="F97" t="s">
        <v>26</v>
      </c>
      <c r="G97">
        <v>-9598</v>
      </c>
      <c r="H97" t="s">
        <v>9</v>
      </c>
    </row>
    <row r="98" spans="2:8" x14ac:dyDescent="0.25">
      <c r="B98">
        <v>6</v>
      </c>
      <c r="C98" t="s">
        <v>31</v>
      </c>
      <c r="D98" s="1">
        <v>42047</v>
      </c>
      <c r="E98">
        <v>98</v>
      </c>
      <c r="F98" t="s">
        <v>26</v>
      </c>
      <c r="G98">
        <v>9598</v>
      </c>
      <c r="H98" t="s">
        <v>10</v>
      </c>
    </row>
    <row r="99" spans="2:8" x14ac:dyDescent="0.25">
      <c r="B99">
        <v>6</v>
      </c>
      <c r="C99" t="s">
        <v>31</v>
      </c>
      <c r="D99" s="1">
        <v>42047</v>
      </c>
      <c r="E99">
        <v>103</v>
      </c>
      <c r="F99" t="s">
        <v>27</v>
      </c>
      <c r="G99">
        <v>-1456</v>
      </c>
      <c r="H99" t="s">
        <v>9</v>
      </c>
    </row>
    <row r="100" spans="2:8" x14ac:dyDescent="0.25">
      <c r="B100">
        <v>6</v>
      </c>
      <c r="C100" t="s">
        <v>31</v>
      </c>
      <c r="D100" s="1">
        <v>42047</v>
      </c>
      <c r="E100">
        <v>103</v>
      </c>
      <c r="F100" t="s">
        <v>27</v>
      </c>
      <c r="G100">
        <v>1456</v>
      </c>
      <c r="H100" t="s">
        <v>10</v>
      </c>
    </row>
    <row r="101" spans="2:8" x14ac:dyDescent="0.25">
      <c r="B101">
        <v>6</v>
      </c>
      <c r="C101" t="s">
        <v>31</v>
      </c>
      <c r="D101" s="1">
        <v>42047</v>
      </c>
      <c r="E101">
        <v>110</v>
      </c>
      <c r="F101" t="s">
        <v>29</v>
      </c>
      <c r="G101">
        <v>-10166</v>
      </c>
      <c r="H101" t="s">
        <v>9</v>
      </c>
    </row>
    <row r="102" spans="2:8" x14ac:dyDescent="0.25">
      <c r="B102">
        <v>6</v>
      </c>
      <c r="C102" t="s">
        <v>31</v>
      </c>
      <c r="D102" s="1">
        <v>42047</v>
      </c>
      <c r="E102">
        <v>110</v>
      </c>
      <c r="F102" t="s">
        <v>29</v>
      </c>
      <c r="G102">
        <v>10166</v>
      </c>
      <c r="H102" t="s">
        <v>10</v>
      </c>
    </row>
    <row r="103" spans="2:8" x14ac:dyDescent="0.25">
      <c r="B103">
        <v>7</v>
      </c>
      <c r="C103" t="s">
        <v>32</v>
      </c>
      <c r="D103" s="1">
        <v>42047</v>
      </c>
      <c r="E103">
        <v>1</v>
      </c>
      <c r="F103" t="s">
        <v>8</v>
      </c>
      <c r="G103">
        <v>-28376</v>
      </c>
      <c r="H103" t="s">
        <v>9</v>
      </c>
    </row>
    <row r="104" spans="2:8" x14ac:dyDescent="0.25">
      <c r="B104">
        <v>7</v>
      </c>
      <c r="C104" t="s">
        <v>32</v>
      </c>
      <c r="D104" s="1">
        <v>42047</v>
      </c>
      <c r="E104">
        <v>1</v>
      </c>
      <c r="F104" t="s">
        <v>8</v>
      </c>
      <c r="G104">
        <v>28376</v>
      </c>
      <c r="H104" t="s">
        <v>10</v>
      </c>
    </row>
    <row r="105" spans="2:8" x14ac:dyDescent="0.25">
      <c r="B105">
        <v>7</v>
      </c>
      <c r="C105" t="s">
        <v>32</v>
      </c>
      <c r="D105" s="1">
        <v>42047</v>
      </c>
      <c r="E105">
        <v>3</v>
      </c>
      <c r="F105" t="s">
        <v>11</v>
      </c>
      <c r="G105">
        <v>-571645</v>
      </c>
      <c r="H105" t="s">
        <v>9</v>
      </c>
    </row>
    <row r="106" spans="2:8" x14ac:dyDescent="0.25">
      <c r="B106">
        <v>7</v>
      </c>
      <c r="C106" t="s">
        <v>32</v>
      </c>
      <c r="D106" s="1">
        <v>42047</v>
      </c>
      <c r="E106">
        <v>3</v>
      </c>
      <c r="F106" t="s">
        <v>11</v>
      </c>
      <c r="G106">
        <v>571645</v>
      </c>
      <c r="H106" t="s">
        <v>10</v>
      </c>
    </row>
    <row r="107" spans="2:8" x14ac:dyDescent="0.25">
      <c r="B107">
        <v>7</v>
      </c>
      <c r="C107" t="s">
        <v>32</v>
      </c>
      <c r="D107" s="1">
        <v>42047</v>
      </c>
      <c r="E107">
        <v>4</v>
      </c>
      <c r="F107" t="s">
        <v>12</v>
      </c>
      <c r="G107">
        <v>-797905</v>
      </c>
      <c r="H107" t="s">
        <v>9</v>
      </c>
    </row>
    <row r="108" spans="2:8" x14ac:dyDescent="0.25">
      <c r="B108">
        <v>7</v>
      </c>
      <c r="C108" t="s">
        <v>32</v>
      </c>
      <c r="D108" s="1">
        <v>42047</v>
      </c>
      <c r="E108">
        <v>4</v>
      </c>
      <c r="F108" t="s">
        <v>12</v>
      </c>
      <c r="G108">
        <v>797905</v>
      </c>
      <c r="H108" t="s">
        <v>10</v>
      </c>
    </row>
    <row r="109" spans="2:8" x14ac:dyDescent="0.25">
      <c r="B109">
        <v>7</v>
      </c>
      <c r="C109" t="s">
        <v>32</v>
      </c>
      <c r="D109" s="1">
        <v>42047</v>
      </c>
      <c r="E109">
        <v>7</v>
      </c>
      <c r="F109" t="s">
        <v>13</v>
      </c>
      <c r="G109">
        <v>-23141939</v>
      </c>
      <c r="H109" t="s">
        <v>9</v>
      </c>
    </row>
    <row r="110" spans="2:8" x14ac:dyDescent="0.25">
      <c r="B110">
        <v>7</v>
      </c>
      <c r="C110" t="s">
        <v>32</v>
      </c>
      <c r="D110" s="1">
        <v>42047</v>
      </c>
      <c r="E110">
        <v>7</v>
      </c>
      <c r="F110" t="s">
        <v>13</v>
      </c>
      <c r="G110">
        <v>23141939</v>
      </c>
      <c r="H110" t="s">
        <v>10</v>
      </c>
    </row>
    <row r="111" spans="2:8" x14ac:dyDescent="0.25">
      <c r="B111">
        <v>7</v>
      </c>
      <c r="C111" t="s">
        <v>32</v>
      </c>
      <c r="D111" s="1">
        <v>42047</v>
      </c>
      <c r="E111">
        <v>8</v>
      </c>
      <c r="F111" t="s">
        <v>14</v>
      </c>
      <c r="G111">
        <v>-492706</v>
      </c>
      <c r="H111" t="s">
        <v>9</v>
      </c>
    </row>
    <row r="112" spans="2:8" x14ac:dyDescent="0.25">
      <c r="B112">
        <v>7</v>
      </c>
      <c r="C112" t="s">
        <v>32</v>
      </c>
      <c r="D112" s="1">
        <v>42047</v>
      </c>
      <c r="E112">
        <v>8</v>
      </c>
      <c r="F112" t="s">
        <v>14</v>
      </c>
      <c r="G112">
        <v>492706</v>
      </c>
      <c r="H112" t="s">
        <v>10</v>
      </c>
    </row>
    <row r="113" spans="2:8" x14ac:dyDescent="0.25">
      <c r="B113">
        <v>7</v>
      </c>
      <c r="C113" t="s">
        <v>32</v>
      </c>
      <c r="D113" s="1">
        <v>42047</v>
      </c>
      <c r="E113">
        <v>17</v>
      </c>
      <c r="F113" t="s">
        <v>15</v>
      </c>
      <c r="G113">
        <v>-137305</v>
      </c>
      <c r="H113" t="s">
        <v>9</v>
      </c>
    </row>
    <row r="114" spans="2:8" x14ac:dyDescent="0.25">
      <c r="B114">
        <v>7</v>
      </c>
      <c r="C114" t="s">
        <v>32</v>
      </c>
      <c r="D114" s="1">
        <v>42047</v>
      </c>
      <c r="E114">
        <v>17</v>
      </c>
      <c r="F114" t="s">
        <v>15</v>
      </c>
      <c r="G114">
        <v>137305</v>
      </c>
      <c r="H114" t="s">
        <v>10</v>
      </c>
    </row>
    <row r="115" spans="2:8" x14ac:dyDescent="0.25">
      <c r="B115">
        <v>7</v>
      </c>
      <c r="C115" t="s">
        <v>32</v>
      </c>
      <c r="D115" s="1">
        <v>42047</v>
      </c>
      <c r="E115">
        <v>24</v>
      </c>
      <c r="F115" t="s">
        <v>16</v>
      </c>
      <c r="G115">
        <v>-477352</v>
      </c>
      <c r="H115" t="s">
        <v>9</v>
      </c>
    </row>
    <row r="116" spans="2:8" x14ac:dyDescent="0.25">
      <c r="B116">
        <v>7</v>
      </c>
      <c r="C116" t="s">
        <v>32</v>
      </c>
      <c r="D116" s="1">
        <v>42047</v>
      </c>
      <c r="E116">
        <v>24</v>
      </c>
      <c r="F116" t="s">
        <v>16</v>
      </c>
      <c r="G116">
        <v>477352</v>
      </c>
      <c r="H116" t="s">
        <v>10</v>
      </c>
    </row>
    <row r="117" spans="2:8" x14ac:dyDescent="0.25">
      <c r="B117">
        <v>7</v>
      </c>
      <c r="C117" t="s">
        <v>32</v>
      </c>
      <c r="D117" s="1">
        <v>42047</v>
      </c>
      <c r="E117">
        <v>28</v>
      </c>
      <c r="F117" t="s">
        <v>17</v>
      </c>
      <c r="G117">
        <v>-477642</v>
      </c>
      <c r="H117" t="s">
        <v>9</v>
      </c>
    </row>
    <row r="118" spans="2:8" x14ac:dyDescent="0.25">
      <c r="B118">
        <v>7</v>
      </c>
      <c r="C118" t="s">
        <v>32</v>
      </c>
      <c r="D118" s="1">
        <v>42047</v>
      </c>
      <c r="E118">
        <v>28</v>
      </c>
      <c r="F118" t="s">
        <v>17</v>
      </c>
      <c r="G118">
        <v>477642</v>
      </c>
      <c r="H118" t="s">
        <v>10</v>
      </c>
    </row>
    <row r="119" spans="2:8" x14ac:dyDescent="0.25">
      <c r="B119">
        <v>7</v>
      </c>
      <c r="C119" t="s">
        <v>32</v>
      </c>
      <c r="D119" s="1">
        <v>42047</v>
      </c>
      <c r="E119">
        <v>30</v>
      </c>
      <c r="F119" t="s">
        <v>18</v>
      </c>
      <c r="G119">
        <v>-4280002</v>
      </c>
      <c r="H119" t="s">
        <v>10</v>
      </c>
    </row>
    <row r="120" spans="2:8" x14ac:dyDescent="0.25">
      <c r="B120">
        <v>7</v>
      </c>
      <c r="C120" t="s">
        <v>32</v>
      </c>
      <c r="D120" s="1">
        <v>42047</v>
      </c>
      <c r="E120">
        <v>30</v>
      </c>
      <c r="F120" t="s">
        <v>18</v>
      </c>
      <c r="G120">
        <v>4280002</v>
      </c>
      <c r="H120" t="s">
        <v>9</v>
      </c>
    </row>
    <row r="121" spans="2:8" x14ac:dyDescent="0.25">
      <c r="B121">
        <v>7</v>
      </c>
      <c r="C121" t="s">
        <v>32</v>
      </c>
      <c r="D121" s="1">
        <v>42047</v>
      </c>
      <c r="E121">
        <v>31</v>
      </c>
      <c r="F121" t="s">
        <v>33</v>
      </c>
      <c r="G121">
        <v>-37142828</v>
      </c>
      <c r="H121" t="s">
        <v>9</v>
      </c>
    </row>
    <row r="122" spans="2:8" x14ac:dyDescent="0.25">
      <c r="B122">
        <v>7</v>
      </c>
      <c r="C122" t="s">
        <v>32</v>
      </c>
      <c r="D122" s="1">
        <v>42047</v>
      </c>
      <c r="E122">
        <v>31</v>
      </c>
      <c r="F122" t="s">
        <v>33</v>
      </c>
      <c r="G122">
        <v>37142828</v>
      </c>
      <c r="H122" t="s">
        <v>10</v>
      </c>
    </row>
    <row r="123" spans="2:8" x14ac:dyDescent="0.25">
      <c r="B123">
        <v>7</v>
      </c>
      <c r="C123" t="s">
        <v>32</v>
      </c>
      <c r="D123" s="1">
        <v>42047</v>
      </c>
      <c r="E123">
        <v>46</v>
      </c>
      <c r="F123" t="s">
        <v>19</v>
      </c>
      <c r="G123">
        <v>-3511125</v>
      </c>
      <c r="H123" t="s">
        <v>9</v>
      </c>
    </row>
    <row r="124" spans="2:8" x14ac:dyDescent="0.25">
      <c r="B124">
        <v>7</v>
      </c>
      <c r="C124" t="s">
        <v>32</v>
      </c>
      <c r="D124" s="1">
        <v>42047</v>
      </c>
      <c r="E124">
        <v>46</v>
      </c>
      <c r="F124" t="s">
        <v>19</v>
      </c>
      <c r="G124">
        <v>3511125</v>
      </c>
      <c r="H124" t="s">
        <v>10</v>
      </c>
    </row>
    <row r="125" spans="2:8" x14ac:dyDescent="0.25">
      <c r="B125">
        <v>7</v>
      </c>
      <c r="C125" t="s">
        <v>32</v>
      </c>
      <c r="D125" s="1">
        <v>42047</v>
      </c>
      <c r="E125">
        <v>49</v>
      </c>
      <c r="F125" t="s">
        <v>20</v>
      </c>
      <c r="G125">
        <v>-11102759</v>
      </c>
      <c r="H125" t="s">
        <v>9</v>
      </c>
    </row>
    <row r="126" spans="2:8" x14ac:dyDescent="0.25">
      <c r="B126">
        <v>7</v>
      </c>
      <c r="C126" t="s">
        <v>32</v>
      </c>
      <c r="D126" s="1">
        <v>42047</v>
      </c>
      <c r="E126">
        <v>49</v>
      </c>
      <c r="F126" t="s">
        <v>20</v>
      </c>
      <c r="G126">
        <v>11102759</v>
      </c>
      <c r="H126" t="s">
        <v>10</v>
      </c>
    </row>
    <row r="127" spans="2:8" x14ac:dyDescent="0.25">
      <c r="B127">
        <v>7</v>
      </c>
      <c r="C127" t="s">
        <v>32</v>
      </c>
      <c r="D127" s="1">
        <v>42047</v>
      </c>
      <c r="E127">
        <v>52</v>
      </c>
      <c r="F127" t="s">
        <v>21</v>
      </c>
      <c r="G127">
        <v>-340699</v>
      </c>
      <c r="H127" t="s">
        <v>9</v>
      </c>
    </row>
    <row r="128" spans="2:8" x14ac:dyDescent="0.25">
      <c r="B128">
        <v>7</v>
      </c>
      <c r="C128" t="s">
        <v>32</v>
      </c>
      <c r="D128" s="1">
        <v>42047</v>
      </c>
      <c r="E128">
        <v>52</v>
      </c>
      <c r="F128" t="s">
        <v>21</v>
      </c>
      <c r="G128">
        <v>340699</v>
      </c>
      <c r="H128" t="s">
        <v>10</v>
      </c>
    </row>
    <row r="129" spans="2:8" x14ac:dyDescent="0.25">
      <c r="B129">
        <v>7</v>
      </c>
      <c r="C129" t="s">
        <v>32</v>
      </c>
      <c r="D129" s="1">
        <v>42047</v>
      </c>
      <c r="E129">
        <v>56</v>
      </c>
      <c r="F129" t="s">
        <v>22</v>
      </c>
      <c r="G129">
        <v>-1705448</v>
      </c>
      <c r="H129" t="s">
        <v>9</v>
      </c>
    </row>
    <row r="130" spans="2:8" x14ac:dyDescent="0.25">
      <c r="B130">
        <v>7</v>
      </c>
      <c r="C130" t="s">
        <v>32</v>
      </c>
      <c r="D130" s="1">
        <v>42047</v>
      </c>
      <c r="E130">
        <v>56</v>
      </c>
      <c r="F130" t="s">
        <v>22</v>
      </c>
      <c r="G130">
        <v>1705448</v>
      </c>
      <c r="H130" t="s">
        <v>10</v>
      </c>
    </row>
    <row r="131" spans="2:8" x14ac:dyDescent="0.25">
      <c r="B131">
        <v>7</v>
      </c>
      <c r="C131" t="s">
        <v>32</v>
      </c>
      <c r="D131" s="1">
        <v>42047</v>
      </c>
      <c r="E131">
        <v>58</v>
      </c>
      <c r="F131" t="s">
        <v>23</v>
      </c>
      <c r="G131">
        <v>-5354286</v>
      </c>
      <c r="H131" t="s">
        <v>9</v>
      </c>
    </row>
    <row r="132" spans="2:8" x14ac:dyDescent="0.25">
      <c r="B132">
        <v>7</v>
      </c>
      <c r="C132" t="s">
        <v>32</v>
      </c>
      <c r="D132" s="1">
        <v>42047</v>
      </c>
      <c r="E132">
        <v>58</v>
      </c>
      <c r="F132" t="s">
        <v>23</v>
      </c>
      <c r="G132">
        <v>5354286</v>
      </c>
      <c r="H132" t="s">
        <v>10</v>
      </c>
    </row>
    <row r="133" spans="2:8" x14ac:dyDescent="0.25">
      <c r="B133">
        <v>7</v>
      </c>
      <c r="C133" t="s">
        <v>32</v>
      </c>
      <c r="D133" s="1">
        <v>42047</v>
      </c>
      <c r="E133">
        <v>60</v>
      </c>
      <c r="F133" t="s">
        <v>24</v>
      </c>
      <c r="G133">
        <v>-50932</v>
      </c>
      <c r="H133" t="s">
        <v>9</v>
      </c>
    </row>
    <row r="134" spans="2:8" x14ac:dyDescent="0.25">
      <c r="B134">
        <v>7</v>
      </c>
      <c r="C134" t="s">
        <v>32</v>
      </c>
      <c r="D134" s="1">
        <v>42047</v>
      </c>
      <c r="E134">
        <v>60</v>
      </c>
      <c r="F134" t="s">
        <v>24</v>
      </c>
      <c r="G134">
        <v>50932</v>
      </c>
      <c r="H134" t="s">
        <v>10</v>
      </c>
    </row>
    <row r="135" spans="2:8" x14ac:dyDescent="0.25">
      <c r="B135">
        <v>7</v>
      </c>
      <c r="C135" t="s">
        <v>32</v>
      </c>
      <c r="D135" s="1">
        <v>42047</v>
      </c>
      <c r="E135">
        <v>62</v>
      </c>
      <c r="F135" t="s">
        <v>34</v>
      </c>
      <c r="G135">
        <v>-236444202</v>
      </c>
      <c r="H135" t="s">
        <v>9</v>
      </c>
    </row>
    <row r="136" spans="2:8" x14ac:dyDescent="0.25">
      <c r="B136">
        <v>7</v>
      </c>
      <c r="C136" t="s">
        <v>32</v>
      </c>
      <c r="D136" s="1">
        <v>42047</v>
      </c>
      <c r="E136">
        <v>62</v>
      </c>
      <c r="F136" t="s">
        <v>34</v>
      </c>
      <c r="G136">
        <v>236444202</v>
      </c>
      <c r="H136" t="s">
        <v>10</v>
      </c>
    </row>
    <row r="137" spans="2:8" x14ac:dyDescent="0.25">
      <c r="B137">
        <v>7</v>
      </c>
      <c r="C137" t="s">
        <v>32</v>
      </c>
      <c r="D137" s="1">
        <v>42047</v>
      </c>
      <c r="E137">
        <v>81</v>
      </c>
      <c r="F137" t="s">
        <v>25</v>
      </c>
      <c r="G137">
        <v>-48244</v>
      </c>
      <c r="H137" t="s">
        <v>9</v>
      </c>
    </row>
    <row r="138" spans="2:8" x14ac:dyDescent="0.25">
      <c r="B138">
        <v>7</v>
      </c>
      <c r="C138" t="s">
        <v>32</v>
      </c>
      <c r="D138" s="1">
        <v>42047</v>
      </c>
      <c r="E138">
        <v>81</v>
      </c>
      <c r="F138" t="s">
        <v>25</v>
      </c>
      <c r="G138">
        <v>48244</v>
      </c>
      <c r="H138" t="s">
        <v>10</v>
      </c>
    </row>
    <row r="139" spans="2:8" x14ac:dyDescent="0.25">
      <c r="B139">
        <v>7</v>
      </c>
      <c r="C139" t="s">
        <v>32</v>
      </c>
      <c r="D139" s="1">
        <v>42047</v>
      </c>
      <c r="E139">
        <v>98</v>
      </c>
      <c r="F139" t="s">
        <v>26</v>
      </c>
      <c r="G139">
        <v>-311011</v>
      </c>
      <c r="H139" t="s">
        <v>9</v>
      </c>
    </row>
    <row r="140" spans="2:8" x14ac:dyDescent="0.25">
      <c r="B140">
        <v>7</v>
      </c>
      <c r="C140" t="s">
        <v>32</v>
      </c>
      <c r="D140" s="1">
        <v>42047</v>
      </c>
      <c r="E140">
        <v>98</v>
      </c>
      <c r="F140" t="s">
        <v>26</v>
      </c>
      <c r="G140">
        <v>311011</v>
      </c>
      <c r="H140" t="s">
        <v>10</v>
      </c>
    </row>
    <row r="141" spans="2:8" x14ac:dyDescent="0.25">
      <c r="B141">
        <v>7</v>
      </c>
      <c r="C141" t="s">
        <v>32</v>
      </c>
      <c r="D141" s="1">
        <v>42047</v>
      </c>
      <c r="E141">
        <v>103</v>
      </c>
      <c r="F141" t="s">
        <v>27</v>
      </c>
      <c r="G141">
        <v>-1710071</v>
      </c>
      <c r="H141" t="s">
        <v>9</v>
      </c>
    </row>
    <row r="142" spans="2:8" x14ac:dyDescent="0.25">
      <c r="B142">
        <v>7</v>
      </c>
      <c r="C142" t="s">
        <v>32</v>
      </c>
      <c r="D142" s="1">
        <v>42047</v>
      </c>
      <c r="E142">
        <v>103</v>
      </c>
      <c r="F142" t="s">
        <v>27</v>
      </c>
      <c r="G142">
        <v>1710071</v>
      </c>
      <c r="H142" t="s">
        <v>10</v>
      </c>
    </row>
    <row r="143" spans="2:8" x14ac:dyDescent="0.25">
      <c r="B143">
        <v>7</v>
      </c>
      <c r="C143" t="s">
        <v>32</v>
      </c>
      <c r="D143" s="1">
        <v>42047</v>
      </c>
      <c r="E143">
        <v>104</v>
      </c>
      <c r="F143" t="s">
        <v>35</v>
      </c>
      <c r="G143">
        <v>-21</v>
      </c>
      <c r="H143" t="s">
        <v>9</v>
      </c>
    </row>
    <row r="144" spans="2:8" x14ac:dyDescent="0.25">
      <c r="B144">
        <v>7</v>
      </c>
      <c r="C144" t="s">
        <v>32</v>
      </c>
      <c r="D144" s="1">
        <v>42047</v>
      </c>
      <c r="E144">
        <v>104</v>
      </c>
      <c r="F144" t="s">
        <v>35</v>
      </c>
      <c r="G144">
        <v>21</v>
      </c>
      <c r="H144" t="s">
        <v>10</v>
      </c>
    </row>
    <row r="145" spans="2:8" x14ac:dyDescent="0.25">
      <c r="B145">
        <v>7</v>
      </c>
      <c r="C145" t="s">
        <v>32</v>
      </c>
      <c r="D145" s="1">
        <v>42047</v>
      </c>
      <c r="E145">
        <v>108</v>
      </c>
      <c r="F145" t="s">
        <v>28</v>
      </c>
      <c r="G145">
        <v>-1477773</v>
      </c>
      <c r="H145" t="s">
        <v>9</v>
      </c>
    </row>
    <row r="146" spans="2:8" x14ac:dyDescent="0.25">
      <c r="B146">
        <v>7</v>
      </c>
      <c r="C146" t="s">
        <v>32</v>
      </c>
      <c r="D146" s="1">
        <v>42047</v>
      </c>
      <c r="E146">
        <v>108</v>
      </c>
      <c r="F146" t="s">
        <v>28</v>
      </c>
      <c r="G146">
        <v>1477773</v>
      </c>
      <c r="H146" t="s">
        <v>10</v>
      </c>
    </row>
    <row r="147" spans="2:8" x14ac:dyDescent="0.25">
      <c r="B147">
        <v>7</v>
      </c>
      <c r="C147" t="s">
        <v>32</v>
      </c>
      <c r="D147" s="1">
        <v>42047</v>
      </c>
      <c r="E147">
        <v>110</v>
      </c>
      <c r="F147" t="s">
        <v>29</v>
      </c>
      <c r="G147">
        <v>-425213</v>
      </c>
      <c r="H147" t="s">
        <v>9</v>
      </c>
    </row>
    <row r="148" spans="2:8" x14ac:dyDescent="0.25">
      <c r="B148">
        <v>7</v>
      </c>
      <c r="C148" t="s">
        <v>32</v>
      </c>
      <c r="D148" s="1">
        <v>42047</v>
      </c>
      <c r="E148">
        <v>110</v>
      </c>
      <c r="F148" t="s">
        <v>29</v>
      </c>
      <c r="G148">
        <v>425213</v>
      </c>
      <c r="H148" t="s">
        <v>10</v>
      </c>
    </row>
    <row r="149" spans="2:8" x14ac:dyDescent="0.25">
      <c r="B149">
        <v>7</v>
      </c>
      <c r="C149" t="s">
        <v>32</v>
      </c>
      <c r="D149" s="1">
        <v>42047</v>
      </c>
      <c r="E149">
        <v>118</v>
      </c>
      <c r="F149" t="s">
        <v>36</v>
      </c>
      <c r="G149">
        <v>-19335</v>
      </c>
      <c r="H149" t="s">
        <v>9</v>
      </c>
    </row>
    <row r="150" spans="2:8" x14ac:dyDescent="0.25">
      <c r="B150">
        <v>7</v>
      </c>
      <c r="C150" t="s">
        <v>32</v>
      </c>
      <c r="D150" s="1">
        <v>42047</v>
      </c>
      <c r="E150">
        <v>118</v>
      </c>
      <c r="F150" t="s">
        <v>36</v>
      </c>
      <c r="G150">
        <v>19335</v>
      </c>
      <c r="H150" t="s">
        <v>10</v>
      </c>
    </row>
    <row r="151" spans="2:8" x14ac:dyDescent="0.25">
      <c r="B151">
        <v>9</v>
      </c>
      <c r="C151" t="s">
        <v>37</v>
      </c>
      <c r="D151" s="1">
        <v>42047</v>
      </c>
      <c r="E151">
        <v>1</v>
      </c>
      <c r="F151" t="s">
        <v>8</v>
      </c>
      <c r="G151">
        <v>-1646</v>
      </c>
      <c r="H151" t="s">
        <v>9</v>
      </c>
    </row>
    <row r="152" spans="2:8" x14ac:dyDescent="0.25">
      <c r="B152">
        <v>9</v>
      </c>
      <c r="C152" t="s">
        <v>37</v>
      </c>
      <c r="D152" s="1">
        <v>42047</v>
      </c>
      <c r="E152">
        <v>1</v>
      </c>
      <c r="F152" t="s">
        <v>8</v>
      </c>
      <c r="G152">
        <v>1646</v>
      </c>
      <c r="H152" t="s">
        <v>10</v>
      </c>
    </row>
    <row r="153" spans="2:8" x14ac:dyDescent="0.25">
      <c r="B153">
        <v>9</v>
      </c>
      <c r="C153" t="s">
        <v>37</v>
      </c>
      <c r="D153" s="1">
        <v>42047</v>
      </c>
      <c r="E153">
        <v>3</v>
      </c>
      <c r="F153" t="s">
        <v>11</v>
      </c>
      <c r="G153">
        <v>-70355</v>
      </c>
      <c r="H153" t="s">
        <v>9</v>
      </c>
    </row>
    <row r="154" spans="2:8" x14ac:dyDescent="0.25">
      <c r="B154">
        <v>9</v>
      </c>
      <c r="C154" t="s">
        <v>37</v>
      </c>
      <c r="D154" s="1">
        <v>42047</v>
      </c>
      <c r="E154">
        <v>3</v>
      </c>
      <c r="F154" t="s">
        <v>11</v>
      </c>
      <c r="G154">
        <v>70355</v>
      </c>
      <c r="H154" t="s">
        <v>10</v>
      </c>
    </row>
    <row r="155" spans="2:8" x14ac:dyDescent="0.25">
      <c r="B155">
        <v>9</v>
      </c>
      <c r="C155" t="s">
        <v>37</v>
      </c>
      <c r="D155" s="1">
        <v>42047</v>
      </c>
      <c r="E155">
        <v>4</v>
      </c>
      <c r="F155" t="s">
        <v>12</v>
      </c>
      <c r="G155">
        <v>-1972</v>
      </c>
      <c r="H155" t="s">
        <v>9</v>
      </c>
    </row>
    <row r="156" spans="2:8" x14ac:dyDescent="0.25">
      <c r="B156">
        <v>9</v>
      </c>
      <c r="C156" t="s">
        <v>37</v>
      </c>
      <c r="D156" s="1">
        <v>42047</v>
      </c>
      <c r="E156">
        <v>4</v>
      </c>
      <c r="F156" t="s">
        <v>12</v>
      </c>
      <c r="G156">
        <v>1972</v>
      </c>
      <c r="H156" t="s">
        <v>10</v>
      </c>
    </row>
    <row r="157" spans="2:8" x14ac:dyDescent="0.25">
      <c r="B157">
        <v>9</v>
      </c>
      <c r="C157" t="s">
        <v>37</v>
      </c>
      <c r="D157" s="1">
        <v>42047</v>
      </c>
      <c r="E157">
        <v>7</v>
      </c>
      <c r="F157" t="s">
        <v>13</v>
      </c>
      <c r="G157">
        <v>-433150</v>
      </c>
      <c r="H157" t="s">
        <v>9</v>
      </c>
    </row>
    <row r="158" spans="2:8" x14ac:dyDescent="0.25">
      <c r="B158">
        <v>9</v>
      </c>
      <c r="C158" t="s">
        <v>37</v>
      </c>
      <c r="D158" s="1">
        <v>42047</v>
      </c>
      <c r="E158">
        <v>7</v>
      </c>
      <c r="F158" t="s">
        <v>13</v>
      </c>
      <c r="G158">
        <v>433150</v>
      </c>
      <c r="H158" t="s">
        <v>10</v>
      </c>
    </row>
    <row r="159" spans="2:8" x14ac:dyDescent="0.25">
      <c r="B159">
        <v>9</v>
      </c>
      <c r="C159" t="s">
        <v>37</v>
      </c>
      <c r="D159" s="1">
        <v>42047</v>
      </c>
      <c r="E159">
        <v>8</v>
      </c>
      <c r="F159" t="s">
        <v>14</v>
      </c>
      <c r="G159">
        <v>-9053</v>
      </c>
      <c r="H159" t="s">
        <v>9</v>
      </c>
    </row>
    <row r="160" spans="2:8" x14ac:dyDescent="0.25">
      <c r="B160">
        <v>9</v>
      </c>
      <c r="C160" t="s">
        <v>37</v>
      </c>
      <c r="D160" s="1">
        <v>42047</v>
      </c>
      <c r="E160">
        <v>8</v>
      </c>
      <c r="F160" t="s">
        <v>14</v>
      </c>
      <c r="G160">
        <v>9053</v>
      </c>
      <c r="H160" t="s">
        <v>10</v>
      </c>
    </row>
    <row r="161" spans="2:8" x14ac:dyDescent="0.25">
      <c r="B161">
        <v>9</v>
      </c>
      <c r="C161" t="s">
        <v>37</v>
      </c>
      <c r="D161" s="1">
        <v>42047</v>
      </c>
      <c r="E161">
        <v>17</v>
      </c>
      <c r="F161" t="s">
        <v>15</v>
      </c>
      <c r="G161">
        <v>-5452</v>
      </c>
      <c r="H161" t="s">
        <v>9</v>
      </c>
    </row>
    <row r="162" spans="2:8" x14ac:dyDescent="0.25">
      <c r="B162">
        <v>9</v>
      </c>
      <c r="C162" t="s">
        <v>37</v>
      </c>
      <c r="D162" s="1">
        <v>42047</v>
      </c>
      <c r="E162">
        <v>17</v>
      </c>
      <c r="F162" t="s">
        <v>15</v>
      </c>
      <c r="G162">
        <v>5452</v>
      </c>
      <c r="H162" t="s">
        <v>10</v>
      </c>
    </row>
    <row r="163" spans="2:8" x14ac:dyDescent="0.25">
      <c r="B163">
        <v>9</v>
      </c>
      <c r="C163" t="s">
        <v>37</v>
      </c>
      <c r="D163" s="1">
        <v>42047</v>
      </c>
      <c r="E163">
        <v>24</v>
      </c>
      <c r="F163" t="s">
        <v>16</v>
      </c>
      <c r="G163">
        <v>-18487</v>
      </c>
      <c r="H163" t="s">
        <v>9</v>
      </c>
    </row>
    <row r="164" spans="2:8" x14ac:dyDescent="0.25">
      <c r="B164">
        <v>9</v>
      </c>
      <c r="C164" t="s">
        <v>37</v>
      </c>
      <c r="D164" s="1">
        <v>42047</v>
      </c>
      <c r="E164">
        <v>24</v>
      </c>
      <c r="F164" t="s">
        <v>16</v>
      </c>
      <c r="G164">
        <v>18487</v>
      </c>
      <c r="H164" t="s">
        <v>10</v>
      </c>
    </row>
    <row r="165" spans="2:8" x14ac:dyDescent="0.25">
      <c r="B165">
        <v>9</v>
      </c>
      <c r="C165" t="s">
        <v>37</v>
      </c>
      <c r="D165" s="1">
        <v>42047</v>
      </c>
      <c r="E165">
        <v>28</v>
      </c>
      <c r="F165" t="s">
        <v>17</v>
      </c>
      <c r="G165">
        <v>-25805</v>
      </c>
      <c r="H165" t="s">
        <v>9</v>
      </c>
    </row>
    <row r="166" spans="2:8" x14ac:dyDescent="0.25">
      <c r="B166">
        <v>9</v>
      </c>
      <c r="C166" t="s">
        <v>37</v>
      </c>
      <c r="D166" s="1">
        <v>42047</v>
      </c>
      <c r="E166">
        <v>28</v>
      </c>
      <c r="F166" t="s">
        <v>17</v>
      </c>
      <c r="G166">
        <v>25805</v>
      </c>
      <c r="H166" t="s">
        <v>10</v>
      </c>
    </row>
    <row r="167" spans="2:8" x14ac:dyDescent="0.25">
      <c r="B167">
        <v>9</v>
      </c>
      <c r="C167" t="s">
        <v>37</v>
      </c>
      <c r="D167" s="1">
        <v>42047</v>
      </c>
      <c r="E167">
        <v>30</v>
      </c>
      <c r="F167" t="s">
        <v>18</v>
      </c>
      <c r="G167">
        <v>-59201</v>
      </c>
      <c r="H167" t="s">
        <v>10</v>
      </c>
    </row>
    <row r="168" spans="2:8" x14ac:dyDescent="0.25">
      <c r="B168">
        <v>9</v>
      </c>
      <c r="C168" t="s">
        <v>37</v>
      </c>
      <c r="D168" s="1">
        <v>42047</v>
      </c>
      <c r="E168">
        <v>30</v>
      </c>
      <c r="F168" t="s">
        <v>18</v>
      </c>
      <c r="G168">
        <v>59201</v>
      </c>
      <c r="H168" t="s">
        <v>9</v>
      </c>
    </row>
    <row r="169" spans="2:8" x14ac:dyDescent="0.25">
      <c r="B169">
        <v>9</v>
      </c>
      <c r="C169" t="s">
        <v>37</v>
      </c>
      <c r="D169" s="1">
        <v>42047</v>
      </c>
      <c r="E169">
        <v>46</v>
      </c>
      <c r="F169" t="s">
        <v>19</v>
      </c>
      <c r="G169">
        <v>-2033</v>
      </c>
      <c r="H169" t="s">
        <v>9</v>
      </c>
    </row>
    <row r="170" spans="2:8" x14ac:dyDescent="0.25">
      <c r="B170">
        <v>9</v>
      </c>
      <c r="C170" t="s">
        <v>37</v>
      </c>
      <c r="D170" s="1">
        <v>42047</v>
      </c>
      <c r="E170">
        <v>46</v>
      </c>
      <c r="F170" t="s">
        <v>19</v>
      </c>
      <c r="G170">
        <v>2033</v>
      </c>
      <c r="H170" t="s">
        <v>10</v>
      </c>
    </row>
    <row r="171" spans="2:8" x14ac:dyDescent="0.25">
      <c r="B171">
        <v>9</v>
      </c>
      <c r="C171" t="s">
        <v>37</v>
      </c>
      <c r="D171" s="1">
        <v>42047</v>
      </c>
      <c r="E171">
        <v>49</v>
      </c>
      <c r="F171" t="s">
        <v>20</v>
      </c>
      <c r="G171">
        <v>-10523</v>
      </c>
      <c r="H171" t="s">
        <v>9</v>
      </c>
    </row>
    <row r="172" spans="2:8" x14ac:dyDescent="0.25">
      <c r="B172">
        <v>9</v>
      </c>
      <c r="C172" t="s">
        <v>37</v>
      </c>
      <c r="D172" s="1">
        <v>42047</v>
      </c>
      <c r="E172">
        <v>49</v>
      </c>
      <c r="F172" t="s">
        <v>20</v>
      </c>
      <c r="G172">
        <v>10523</v>
      </c>
      <c r="H172" t="s">
        <v>10</v>
      </c>
    </row>
    <row r="173" spans="2:8" x14ac:dyDescent="0.25">
      <c r="B173">
        <v>9</v>
      </c>
      <c r="C173" t="s">
        <v>37</v>
      </c>
      <c r="D173" s="1">
        <v>42047</v>
      </c>
      <c r="E173">
        <v>52</v>
      </c>
      <c r="F173" t="s">
        <v>21</v>
      </c>
      <c r="G173">
        <v>-8430</v>
      </c>
      <c r="H173" t="s">
        <v>9</v>
      </c>
    </row>
    <row r="174" spans="2:8" x14ac:dyDescent="0.25">
      <c r="B174">
        <v>9</v>
      </c>
      <c r="C174" t="s">
        <v>37</v>
      </c>
      <c r="D174" s="1">
        <v>42047</v>
      </c>
      <c r="E174">
        <v>52</v>
      </c>
      <c r="F174" t="s">
        <v>21</v>
      </c>
      <c r="G174">
        <v>8430</v>
      </c>
      <c r="H174" t="s">
        <v>10</v>
      </c>
    </row>
    <row r="175" spans="2:8" x14ac:dyDescent="0.25">
      <c r="B175">
        <v>9</v>
      </c>
      <c r="C175" t="s">
        <v>37</v>
      </c>
      <c r="D175" s="1">
        <v>42047</v>
      </c>
      <c r="E175">
        <v>56</v>
      </c>
      <c r="F175" t="s">
        <v>22</v>
      </c>
      <c r="G175">
        <v>-36055</v>
      </c>
      <c r="H175" t="s">
        <v>9</v>
      </c>
    </row>
    <row r="176" spans="2:8" x14ac:dyDescent="0.25">
      <c r="B176">
        <v>9</v>
      </c>
      <c r="C176" t="s">
        <v>37</v>
      </c>
      <c r="D176" s="1">
        <v>42047</v>
      </c>
      <c r="E176">
        <v>56</v>
      </c>
      <c r="F176" t="s">
        <v>22</v>
      </c>
      <c r="G176">
        <v>36055</v>
      </c>
      <c r="H176" t="s">
        <v>10</v>
      </c>
    </row>
    <row r="177" spans="2:8" x14ac:dyDescent="0.25">
      <c r="B177">
        <v>9</v>
      </c>
      <c r="C177" t="s">
        <v>37</v>
      </c>
      <c r="D177" s="1">
        <v>42047</v>
      </c>
      <c r="E177">
        <v>58</v>
      </c>
      <c r="F177" t="s">
        <v>23</v>
      </c>
      <c r="G177">
        <v>-28383</v>
      </c>
      <c r="H177" t="s">
        <v>9</v>
      </c>
    </row>
    <row r="178" spans="2:8" x14ac:dyDescent="0.25">
      <c r="B178">
        <v>9</v>
      </c>
      <c r="C178" t="s">
        <v>37</v>
      </c>
      <c r="D178" s="1">
        <v>42047</v>
      </c>
      <c r="E178">
        <v>58</v>
      </c>
      <c r="F178" t="s">
        <v>23</v>
      </c>
      <c r="G178">
        <v>28383</v>
      </c>
      <c r="H178" t="s">
        <v>10</v>
      </c>
    </row>
    <row r="179" spans="2:8" x14ac:dyDescent="0.25">
      <c r="B179">
        <v>9</v>
      </c>
      <c r="C179" t="s">
        <v>37</v>
      </c>
      <c r="D179" s="1">
        <v>42047</v>
      </c>
      <c r="E179">
        <v>60</v>
      </c>
      <c r="F179" t="s">
        <v>24</v>
      </c>
      <c r="G179">
        <v>-229</v>
      </c>
      <c r="H179" t="s">
        <v>9</v>
      </c>
    </row>
    <row r="180" spans="2:8" x14ac:dyDescent="0.25">
      <c r="B180">
        <v>9</v>
      </c>
      <c r="C180" t="s">
        <v>37</v>
      </c>
      <c r="D180" s="1">
        <v>42047</v>
      </c>
      <c r="E180">
        <v>60</v>
      </c>
      <c r="F180" t="s">
        <v>24</v>
      </c>
      <c r="G180">
        <v>229</v>
      </c>
      <c r="H180" t="s">
        <v>10</v>
      </c>
    </row>
    <row r="181" spans="2:8" x14ac:dyDescent="0.25">
      <c r="B181">
        <v>9</v>
      </c>
      <c r="C181" t="s">
        <v>37</v>
      </c>
      <c r="D181" s="1">
        <v>42047</v>
      </c>
      <c r="E181">
        <v>103</v>
      </c>
      <c r="F181" t="s">
        <v>27</v>
      </c>
      <c r="G181">
        <v>-37910</v>
      </c>
      <c r="H181" t="s">
        <v>9</v>
      </c>
    </row>
    <row r="182" spans="2:8" x14ac:dyDescent="0.25">
      <c r="B182">
        <v>9</v>
      </c>
      <c r="C182" t="s">
        <v>37</v>
      </c>
      <c r="D182" s="1">
        <v>42047</v>
      </c>
      <c r="E182">
        <v>103</v>
      </c>
      <c r="F182" t="s">
        <v>27</v>
      </c>
      <c r="G182">
        <v>37910</v>
      </c>
      <c r="H182" t="s">
        <v>10</v>
      </c>
    </row>
    <row r="183" spans="2:8" x14ac:dyDescent="0.25">
      <c r="B183">
        <v>9</v>
      </c>
      <c r="C183" t="s">
        <v>37</v>
      </c>
      <c r="D183" s="1">
        <v>42047</v>
      </c>
      <c r="E183">
        <v>108</v>
      </c>
      <c r="F183" t="s">
        <v>28</v>
      </c>
      <c r="G183">
        <v>-5028</v>
      </c>
      <c r="H183" t="s">
        <v>9</v>
      </c>
    </row>
    <row r="184" spans="2:8" x14ac:dyDescent="0.25">
      <c r="B184">
        <v>9</v>
      </c>
      <c r="C184" t="s">
        <v>37</v>
      </c>
      <c r="D184" s="1">
        <v>42047</v>
      </c>
      <c r="E184">
        <v>108</v>
      </c>
      <c r="F184" t="s">
        <v>28</v>
      </c>
      <c r="G184">
        <v>5028</v>
      </c>
      <c r="H184" t="s">
        <v>10</v>
      </c>
    </row>
    <row r="185" spans="2:8" x14ac:dyDescent="0.25">
      <c r="B185">
        <v>9</v>
      </c>
      <c r="C185" t="s">
        <v>37</v>
      </c>
      <c r="D185" s="1">
        <v>42047</v>
      </c>
      <c r="E185">
        <v>110</v>
      </c>
      <c r="F185" t="s">
        <v>29</v>
      </c>
      <c r="G185">
        <v>-29679</v>
      </c>
      <c r="H185" t="s">
        <v>9</v>
      </c>
    </row>
    <row r="186" spans="2:8" x14ac:dyDescent="0.25">
      <c r="B186">
        <v>9</v>
      </c>
      <c r="C186" t="s">
        <v>37</v>
      </c>
      <c r="D186" s="1">
        <v>42047</v>
      </c>
      <c r="E186">
        <v>110</v>
      </c>
      <c r="F186" t="s">
        <v>29</v>
      </c>
      <c r="G186">
        <v>29679</v>
      </c>
      <c r="H186" t="s">
        <v>10</v>
      </c>
    </row>
    <row r="187" spans="2:8" x14ac:dyDescent="0.25">
      <c r="B187">
        <v>12</v>
      </c>
      <c r="C187" t="s">
        <v>38</v>
      </c>
      <c r="D187" s="1">
        <v>42047</v>
      </c>
      <c r="E187">
        <v>3</v>
      </c>
      <c r="F187" t="s">
        <v>11</v>
      </c>
      <c r="G187">
        <v>-69057</v>
      </c>
      <c r="H187" t="s">
        <v>9</v>
      </c>
    </row>
    <row r="188" spans="2:8" x14ac:dyDescent="0.25">
      <c r="B188">
        <v>12</v>
      </c>
      <c r="C188" t="s">
        <v>38</v>
      </c>
      <c r="D188" s="1">
        <v>42047</v>
      </c>
      <c r="E188">
        <v>3</v>
      </c>
      <c r="F188" t="s">
        <v>11</v>
      </c>
      <c r="G188">
        <v>69057</v>
      </c>
      <c r="H188" t="s">
        <v>10</v>
      </c>
    </row>
    <row r="189" spans="2:8" x14ac:dyDescent="0.25">
      <c r="B189">
        <v>12</v>
      </c>
      <c r="C189" t="s">
        <v>38</v>
      </c>
      <c r="D189" s="1">
        <v>42047</v>
      </c>
      <c r="E189">
        <v>7</v>
      </c>
      <c r="F189" t="s">
        <v>13</v>
      </c>
      <c r="G189">
        <v>-772521</v>
      </c>
      <c r="H189" t="s">
        <v>9</v>
      </c>
    </row>
    <row r="190" spans="2:8" x14ac:dyDescent="0.25">
      <c r="B190">
        <v>12</v>
      </c>
      <c r="C190" t="s">
        <v>38</v>
      </c>
      <c r="D190" s="1">
        <v>42047</v>
      </c>
      <c r="E190">
        <v>7</v>
      </c>
      <c r="F190" t="s">
        <v>13</v>
      </c>
      <c r="G190">
        <v>772521</v>
      </c>
      <c r="H190" t="s">
        <v>10</v>
      </c>
    </row>
    <row r="191" spans="2:8" x14ac:dyDescent="0.25">
      <c r="B191">
        <v>12</v>
      </c>
      <c r="C191" t="s">
        <v>38</v>
      </c>
      <c r="D191" s="1">
        <v>42047</v>
      </c>
      <c r="E191">
        <v>8</v>
      </c>
      <c r="F191" t="s">
        <v>14</v>
      </c>
      <c r="G191">
        <v>-49380</v>
      </c>
      <c r="H191" t="s">
        <v>9</v>
      </c>
    </row>
    <row r="192" spans="2:8" x14ac:dyDescent="0.25">
      <c r="B192">
        <v>12</v>
      </c>
      <c r="C192" t="s">
        <v>38</v>
      </c>
      <c r="D192" s="1">
        <v>42047</v>
      </c>
      <c r="E192">
        <v>8</v>
      </c>
      <c r="F192" t="s">
        <v>14</v>
      </c>
      <c r="G192">
        <v>49380</v>
      </c>
      <c r="H192" t="s">
        <v>10</v>
      </c>
    </row>
    <row r="193" spans="2:8" x14ac:dyDescent="0.25">
      <c r="B193">
        <v>12</v>
      </c>
      <c r="C193" t="s">
        <v>38</v>
      </c>
      <c r="D193" s="1">
        <v>42047</v>
      </c>
      <c r="E193">
        <v>24</v>
      </c>
      <c r="F193" t="s">
        <v>16</v>
      </c>
      <c r="G193">
        <v>-12911</v>
      </c>
      <c r="H193" t="s">
        <v>9</v>
      </c>
    </row>
    <row r="194" spans="2:8" x14ac:dyDescent="0.25">
      <c r="B194">
        <v>12</v>
      </c>
      <c r="C194" t="s">
        <v>38</v>
      </c>
      <c r="D194" s="1">
        <v>42047</v>
      </c>
      <c r="E194">
        <v>24</v>
      </c>
      <c r="F194" t="s">
        <v>16</v>
      </c>
      <c r="G194">
        <v>12911</v>
      </c>
      <c r="H194" t="s">
        <v>10</v>
      </c>
    </row>
    <row r="195" spans="2:8" x14ac:dyDescent="0.25">
      <c r="B195">
        <v>12</v>
      </c>
      <c r="C195" t="s">
        <v>38</v>
      </c>
      <c r="D195" s="1">
        <v>42047</v>
      </c>
      <c r="E195">
        <v>28</v>
      </c>
      <c r="F195" t="s">
        <v>17</v>
      </c>
      <c r="G195">
        <v>-14293</v>
      </c>
      <c r="H195" t="s">
        <v>9</v>
      </c>
    </row>
    <row r="196" spans="2:8" x14ac:dyDescent="0.25">
      <c r="B196">
        <v>12</v>
      </c>
      <c r="C196" t="s">
        <v>38</v>
      </c>
      <c r="D196" s="1">
        <v>42047</v>
      </c>
      <c r="E196">
        <v>28</v>
      </c>
      <c r="F196" t="s">
        <v>17</v>
      </c>
      <c r="G196">
        <v>14293</v>
      </c>
      <c r="H196" t="s">
        <v>10</v>
      </c>
    </row>
    <row r="197" spans="2:8" x14ac:dyDescent="0.25">
      <c r="B197">
        <v>12</v>
      </c>
      <c r="C197" t="s">
        <v>38</v>
      </c>
      <c r="D197" s="1">
        <v>42047</v>
      </c>
      <c r="E197">
        <v>30</v>
      </c>
      <c r="F197" t="s">
        <v>18</v>
      </c>
      <c r="G197">
        <v>-41097</v>
      </c>
      <c r="H197" t="s">
        <v>10</v>
      </c>
    </row>
    <row r="198" spans="2:8" x14ac:dyDescent="0.25">
      <c r="B198">
        <v>12</v>
      </c>
      <c r="C198" t="s">
        <v>38</v>
      </c>
      <c r="D198" s="1">
        <v>42047</v>
      </c>
      <c r="E198">
        <v>30</v>
      </c>
      <c r="F198" t="s">
        <v>18</v>
      </c>
      <c r="G198">
        <v>41097</v>
      </c>
      <c r="H198" t="s">
        <v>9</v>
      </c>
    </row>
    <row r="199" spans="2:8" x14ac:dyDescent="0.25">
      <c r="B199">
        <v>12</v>
      </c>
      <c r="C199" t="s">
        <v>38</v>
      </c>
      <c r="D199" s="1">
        <v>42047</v>
      </c>
      <c r="E199">
        <v>46</v>
      </c>
      <c r="F199" t="s">
        <v>19</v>
      </c>
      <c r="G199">
        <v>-4616</v>
      </c>
      <c r="H199" t="s">
        <v>9</v>
      </c>
    </row>
    <row r="200" spans="2:8" x14ac:dyDescent="0.25">
      <c r="B200">
        <v>12</v>
      </c>
      <c r="C200" t="s">
        <v>38</v>
      </c>
      <c r="D200" s="1">
        <v>42047</v>
      </c>
      <c r="E200">
        <v>46</v>
      </c>
      <c r="F200" t="s">
        <v>19</v>
      </c>
      <c r="G200">
        <v>4616</v>
      </c>
      <c r="H200" t="s">
        <v>10</v>
      </c>
    </row>
    <row r="201" spans="2:8" x14ac:dyDescent="0.25">
      <c r="B201">
        <v>12</v>
      </c>
      <c r="C201" t="s">
        <v>38</v>
      </c>
      <c r="D201" s="1">
        <v>42047</v>
      </c>
      <c r="E201">
        <v>52</v>
      </c>
      <c r="F201" t="s">
        <v>21</v>
      </c>
      <c r="G201">
        <v>-7020</v>
      </c>
      <c r="H201" t="s">
        <v>9</v>
      </c>
    </row>
    <row r="202" spans="2:8" x14ac:dyDescent="0.25">
      <c r="B202">
        <v>12</v>
      </c>
      <c r="C202" t="s">
        <v>38</v>
      </c>
      <c r="D202" s="1">
        <v>42047</v>
      </c>
      <c r="E202">
        <v>52</v>
      </c>
      <c r="F202" t="s">
        <v>21</v>
      </c>
      <c r="G202">
        <v>7020</v>
      </c>
      <c r="H202" t="s">
        <v>10</v>
      </c>
    </row>
    <row r="203" spans="2:8" x14ac:dyDescent="0.25">
      <c r="B203">
        <v>12</v>
      </c>
      <c r="C203" t="s">
        <v>38</v>
      </c>
      <c r="D203" s="1">
        <v>42047</v>
      </c>
      <c r="E203">
        <v>56</v>
      </c>
      <c r="F203" t="s">
        <v>22</v>
      </c>
      <c r="G203">
        <v>-19590</v>
      </c>
      <c r="H203" t="s">
        <v>9</v>
      </c>
    </row>
    <row r="204" spans="2:8" x14ac:dyDescent="0.25">
      <c r="B204">
        <v>12</v>
      </c>
      <c r="C204" t="s">
        <v>38</v>
      </c>
      <c r="D204" s="1">
        <v>42047</v>
      </c>
      <c r="E204">
        <v>56</v>
      </c>
      <c r="F204" t="s">
        <v>22</v>
      </c>
      <c r="G204">
        <v>19590</v>
      </c>
      <c r="H204" t="s">
        <v>10</v>
      </c>
    </row>
    <row r="205" spans="2:8" x14ac:dyDescent="0.25">
      <c r="B205">
        <v>12</v>
      </c>
      <c r="C205" t="s">
        <v>38</v>
      </c>
      <c r="D205" s="1">
        <v>42047</v>
      </c>
      <c r="E205">
        <v>58</v>
      </c>
      <c r="F205" t="s">
        <v>23</v>
      </c>
      <c r="G205">
        <v>-167705</v>
      </c>
      <c r="H205" t="s">
        <v>9</v>
      </c>
    </row>
    <row r="206" spans="2:8" x14ac:dyDescent="0.25">
      <c r="B206">
        <v>12</v>
      </c>
      <c r="C206" t="s">
        <v>38</v>
      </c>
      <c r="D206" s="1">
        <v>42047</v>
      </c>
      <c r="E206">
        <v>58</v>
      </c>
      <c r="F206" t="s">
        <v>23</v>
      </c>
      <c r="G206">
        <v>167705</v>
      </c>
      <c r="H206" t="s">
        <v>10</v>
      </c>
    </row>
    <row r="207" spans="2:8" x14ac:dyDescent="0.25">
      <c r="B207">
        <v>12</v>
      </c>
      <c r="C207" t="s">
        <v>38</v>
      </c>
      <c r="D207" s="1">
        <v>42047</v>
      </c>
      <c r="E207">
        <v>60</v>
      </c>
      <c r="F207" t="s">
        <v>24</v>
      </c>
      <c r="G207">
        <v>-1624</v>
      </c>
      <c r="H207" t="s">
        <v>9</v>
      </c>
    </row>
    <row r="208" spans="2:8" x14ac:dyDescent="0.25">
      <c r="B208">
        <v>12</v>
      </c>
      <c r="C208" t="s">
        <v>38</v>
      </c>
      <c r="D208" s="1">
        <v>42047</v>
      </c>
      <c r="E208">
        <v>60</v>
      </c>
      <c r="F208" t="s">
        <v>24</v>
      </c>
      <c r="G208">
        <v>1624</v>
      </c>
      <c r="H208" t="s">
        <v>10</v>
      </c>
    </row>
    <row r="209" spans="2:8" x14ac:dyDescent="0.25">
      <c r="B209">
        <v>12</v>
      </c>
      <c r="C209" t="s">
        <v>38</v>
      </c>
      <c r="D209" s="1">
        <v>42047</v>
      </c>
      <c r="E209">
        <v>103</v>
      </c>
      <c r="F209" t="s">
        <v>27</v>
      </c>
      <c r="G209">
        <v>-10541</v>
      </c>
      <c r="H209" t="s">
        <v>9</v>
      </c>
    </row>
    <row r="210" spans="2:8" x14ac:dyDescent="0.25">
      <c r="B210">
        <v>12</v>
      </c>
      <c r="C210" t="s">
        <v>38</v>
      </c>
      <c r="D210" s="1">
        <v>42047</v>
      </c>
      <c r="E210">
        <v>103</v>
      </c>
      <c r="F210" t="s">
        <v>27</v>
      </c>
      <c r="G210">
        <v>10541</v>
      </c>
      <c r="H210" t="s">
        <v>10</v>
      </c>
    </row>
    <row r="211" spans="2:8" x14ac:dyDescent="0.25">
      <c r="B211">
        <v>12</v>
      </c>
      <c r="C211" t="s">
        <v>38</v>
      </c>
      <c r="D211" s="1">
        <v>42047</v>
      </c>
      <c r="E211">
        <v>110</v>
      </c>
      <c r="F211" t="s">
        <v>29</v>
      </c>
      <c r="G211">
        <v>-12479</v>
      </c>
      <c r="H211" t="s">
        <v>9</v>
      </c>
    </row>
    <row r="212" spans="2:8" x14ac:dyDescent="0.25">
      <c r="B212">
        <v>12</v>
      </c>
      <c r="C212" t="s">
        <v>38</v>
      </c>
      <c r="D212" s="1">
        <v>42047</v>
      </c>
      <c r="E212">
        <v>110</v>
      </c>
      <c r="F212" t="s">
        <v>29</v>
      </c>
      <c r="G212">
        <v>12479</v>
      </c>
      <c r="H212" t="s">
        <v>10</v>
      </c>
    </row>
    <row r="213" spans="2:8" x14ac:dyDescent="0.25">
      <c r="B213">
        <v>13</v>
      </c>
      <c r="C213" t="s">
        <v>39</v>
      </c>
      <c r="D213" s="1">
        <v>42047</v>
      </c>
      <c r="E213">
        <v>3</v>
      </c>
      <c r="F213" t="s">
        <v>11</v>
      </c>
      <c r="G213">
        <v>-115040</v>
      </c>
      <c r="H213" t="s">
        <v>9</v>
      </c>
    </row>
    <row r="214" spans="2:8" x14ac:dyDescent="0.25">
      <c r="B214">
        <v>13</v>
      </c>
      <c r="C214" t="s">
        <v>39</v>
      </c>
      <c r="D214" s="1">
        <v>42047</v>
      </c>
      <c r="E214">
        <v>3</v>
      </c>
      <c r="F214" t="s">
        <v>11</v>
      </c>
      <c r="G214">
        <v>115040</v>
      </c>
      <c r="H214" t="s">
        <v>10</v>
      </c>
    </row>
    <row r="215" spans="2:8" x14ac:dyDescent="0.25">
      <c r="B215">
        <v>13</v>
      </c>
      <c r="C215" t="s">
        <v>39</v>
      </c>
      <c r="D215" s="1">
        <v>42047</v>
      </c>
      <c r="E215">
        <v>4</v>
      </c>
      <c r="F215" t="s">
        <v>12</v>
      </c>
      <c r="G215">
        <v>-24094</v>
      </c>
      <c r="H215" t="s">
        <v>9</v>
      </c>
    </row>
    <row r="216" spans="2:8" x14ac:dyDescent="0.25">
      <c r="B216">
        <v>13</v>
      </c>
      <c r="C216" t="s">
        <v>39</v>
      </c>
      <c r="D216" s="1">
        <v>42047</v>
      </c>
      <c r="E216">
        <v>4</v>
      </c>
      <c r="F216" t="s">
        <v>12</v>
      </c>
      <c r="G216">
        <v>24094</v>
      </c>
      <c r="H216" t="s">
        <v>10</v>
      </c>
    </row>
    <row r="217" spans="2:8" x14ac:dyDescent="0.25">
      <c r="B217">
        <v>13</v>
      </c>
      <c r="C217" t="s">
        <v>39</v>
      </c>
      <c r="D217" s="1">
        <v>42047</v>
      </c>
      <c r="E217">
        <v>7</v>
      </c>
      <c r="F217" t="s">
        <v>13</v>
      </c>
      <c r="G217">
        <v>-699484</v>
      </c>
      <c r="H217" t="s">
        <v>9</v>
      </c>
    </row>
    <row r="218" spans="2:8" x14ac:dyDescent="0.25">
      <c r="B218">
        <v>13</v>
      </c>
      <c r="C218" t="s">
        <v>39</v>
      </c>
      <c r="D218" s="1">
        <v>42047</v>
      </c>
      <c r="E218">
        <v>7</v>
      </c>
      <c r="F218" t="s">
        <v>13</v>
      </c>
      <c r="G218">
        <v>699484</v>
      </c>
      <c r="H218" t="s">
        <v>10</v>
      </c>
    </row>
    <row r="219" spans="2:8" x14ac:dyDescent="0.25">
      <c r="B219">
        <v>13</v>
      </c>
      <c r="C219" t="s">
        <v>39</v>
      </c>
      <c r="D219" s="1">
        <v>42047</v>
      </c>
      <c r="E219">
        <v>8</v>
      </c>
      <c r="F219" t="s">
        <v>14</v>
      </c>
      <c r="G219">
        <v>-8293</v>
      </c>
      <c r="H219" t="s">
        <v>9</v>
      </c>
    </row>
    <row r="220" spans="2:8" x14ac:dyDescent="0.25">
      <c r="B220">
        <v>13</v>
      </c>
      <c r="C220" t="s">
        <v>39</v>
      </c>
      <c r="D220" s="1">
        <v>42047</v>
      </c>
      <c r="E220">
        <v>8</v>
      </c>
      <c r="F220" t="s">
        <v>14</v>
      </c>
      <c r="G220">
        <v>8293</v>
      </c>
      <c r="H220" t="s">
        <v>10</v>
      </c>
    </row>
    <row r="221" spans="2:8" x14ac:dyDescent="0.25">
      <c r="B221">
        <v>13</v>
      </c>
      <c r="C221" t="s">
        <v>39</v>
      </c>
      <c r="D221" s="1">
        <v>42047</v>
      </c>
      <c r="E221">
        <v>17</v>
      </c>
      <c r="F221" t="s">
        <v>15</v>
      </c>
      <c r="G221">
        <v>-8259</v>
      </c>
      <c r="H221" t="s">
        <v>9</v>
      </c>
    </row>
    <row r="222" spans="2:8" x14ac:dyDescent="0.25">
      <c r="B222">
        <v>13</v>
      </c>
      <c r="C222" t="s">
        <v>39</v>
      </c>
      <c r="D222" s="1">
        <v>42047</v>
      </c>
      <c r="E222">
        <v>17</v>
      </c>
      <c r="F222" t="s">
        <v>15</v>
      </c>
      <c r="G222">
        <v>8259</v>
      </c>
      <c r="H222" t="s">
        <v>10</v>
      </c>
    </row>
    <row r="223" spans="2:8" x14ac:dyDescent="0.25">
      <c r="B223">
        <v>13</v>
      </c>
      <c r="C223" t="s">
        <v>39</v>
      </c>
      <c r="D223" s="1">
        <v>42047</v>
      </c>
      <c r="E223">
        <v>24</v>
      </c>
      <c r="F223" t="s">
        <v>16</v>
      </c>
      <c r="G223">
        <v>-33624</v>
      </c>
      <c r="H223" t="s">
        <v>9</v>
      </c>
    </row>
    <row r="224" spans="2:8" x14ac:dyDescent="0.25">
      <c r="B224">
        <v>13</v>
      </c>
      <c r="C224" t="s">
        <v>39</v>
      </c>
      <c r="D224" s="1">
        <v>42047</v>
      </c>
      <c r="E224">
        <v>24</v>
      </c>
      <c r="F224" t="s">
        <v>16</v>
      </c>
      <c r="G224">
        <v>33624</v>
      </c>
      <c r="H224" t="s">
        <v>10</v>
      </c>
    </row>
    <row r="225" spans="2:8" x14ac:dyDescent="0.25">
      <c r="B225">
        <v>13</v>
      </c>
      <c r="C225" t="s">
        <v>39</v>
      </c>
      <c r="D225" s="1">
        <v>42047</v>
      </c>
      <c r="E225">
        <v>28</v>
      </c>
      <c r="F225" t="s">
        <v>17</v>
      </c>
      <c r="G225">
        <v>-37339</v>
      </c>
      <c r="H225" t="s">
        <v>9</v>
      </c>
    </row>
    <row r="226" spans="2:8" x14ac:dyDescent="0.25">
      <c r="B226">
        <v>13</v>
      </c>
      <c r="C226" t="s">
        <v>39</v>
      </c>
      <c r="D226" s="1">
        <v>42047</v>
      </c>
      <c r="E226">
        <v>28</v>
      </c>
      <c r="F226" t="s">
        <v>17</v>
      </c>
      <c r="G226">
        <v>37339</v>
      </c>
      <c r="H226" t="s">
        <v>10</v>
      </c>
    </row>
    <row r="227" spans="2:8" x14ac:dyDescent="0.25">
      <c r="B227">
        <v>13</v>
      </c>
      <c r="C227" t="s">
        <v>39</v>
      </c>
      <c r="D227" s="1">
        <v>42047</v>
      </c>
      <c r="E227">
        <v>30</v>
      </c>
      <c r="F227" t="s">
        <v>18</v>
      </c>
      <c r="G227">
        <v>-159010</v>
      </c>
      <c r="H227" t="s">
        <v>10</v>
      </c>
    </row>
    <row r="228" spans="2:8" x14ac:dyDescent="0.25">
      <c r="B228">
        <v>13</v>
      </c>
      <c r="C228" t="s">
        <v>39</v>
      </c>
      <c r="D228" s="1">
        <v>42047</v>
      </c>
      <c r="E228">
        <v>30</v>
      </c>
      <c r="F228" t="s">
        <v>18</v>
      </c>
      <c r="G228">
        <v>159010</v>
      </c>
      <c r="H228" t="s">
        <v>9</v>
      </c>
    </row>
    <row r="229" spans="2:8" x14ac:dyDescent="0.25">
      <c r="B229">
        <v>13</v>
      </c>
      <c r="C229" t="s">
        <v>39</v>
      </c>
      <c r="D229" s="1">
        <v>42047</v>
      </c>
      <c r="E229">
        <v>46</v>
      </c>
      <c r="F229" t="s">
        <v>19</v>
      </c>
      <c r="G229">
        <v>-8769</v>
      </c>
      <c r="H229" t="s">
        <v>9</v>
      </c>
    </row>
    <row r="230" spans="2:8" x14ac:dyDescent="0.25">
      <c r="B230">
        <v>13</v>
      </c>
      <c r="C230" t="s">
        <v>39</v>
      </c>
      <c r="D230" s="1">
        <v>42047</v>
      </c>
      <c r="E230">
        <v>46</v>
      </c>
      <c r="F230" t="s">
        <v>19</v>
      </c>
      <c r="G230">
        <v>8769</v>
      </c>
      <c r="H230" t="s">
        <v>10</v>
      </c>
    </row>
    <row r="231" spans="2:8" x14ac:dyDescent="0.25">
      <c r="B231">
        <v>13</v>
      </c>
      <c r="C231" t="s">
        <v>39</v>
      </c>
      <c r="D231" s="1">
        <v>42047</v>
      </c>
      <c r="E231">
        <v>49</v>
      </c>
      <c r="F231" t="s">
        <v>20</v>
      </c>
      <c r="G231">
        <v>-25234</v>
      </c>
      <c r="H231" t="s">
        <v>9</v>
      </c>
    </row>
    <row r="232" spans="2:8" x14ac:dyDescent="0.25">
      <c r="B232">
        <v>13</v>
      </c>
      <c r="C232" t="s">
        <v>39</v>
      </c>
      <c r="D232" s="1">
        <v>42047</v>
      </c>
      <c r="E232">
        <v>49</v>
      </c>
      <c r="F232" t="s">
        <v>20</v>
      </c>
      <c r="G232">
        <v>25234</v>
      </c>
      <c r="H232" t="s">
        <v>10</v>
      </c>
    </row>
    <row r="233" spans="2:8" x14ac:dyDescent="0.25">
      <c r="B233">
        <v>13</v>
      </c>
      <c r="C233" t="s">
        <v>39</v>
      </c>
      <c r="D233" s="1">
        <v>42047</v>
      </c>
      <c r="E233">
        <v>52</v>
      </c>
      <c r="F233" t="s">
        <v>21</v>
      </c>
      <c r="G233">
        <v>-27340</v>
      </c>
      <c r="H233" t="s">
        <v>9</v>
      </c>
    </row>
    <row r="234" spans="2:8" x14ac:dyDescent="0.25">
      <c r="B234">
        <v>13</v>
      </c>
      <c r="C234" t="s">
        <v>39</v>
      </c>
      <c r="D234" s="1">
        <v>42047</v>
      </c>
      <c r="E234">
        <v>52</v>
      </c>
      <c r="F234" t="s">
        <v>21</v>
      </c>
      <c r="G234">
        <v>27340</v>
      </c>
      <c r="H234" t="s">
        <v>10</v>
      </c>
    </row>
    <row r="235" spans="2:8" x14ac:dyDescent="0.25">
      <c r="B235">
        <v>13</v>
      </c>
      <c r="C235" t="s">
        <v>39</v>
      </c>
      <c r="D235" s="1">
        <v>42047</v>
      </c>
      <c r="E235">
        <v>56</v>
      </c>
      <c r="F235" t="s">
        <v>22</v>
      </c>
      <c r="G235">
        <v>-57519</v>
      </c>
      <c r="H235" t="s">
        <v>9</v>
      </c>
    </row>
    <row r="236" spans="2:8" x14ac:dyDescent="0.25">
      <c r="B236">
        <v>13</v>
      </c>
      <c r="C236" t="s">
        <v>39</v>
      </c>
      <c r="D236" s="1">
        <v>42047</v>
      </c>
      <c r="E236">
        <v>56</v>
      </c>
      <c r="F236" t="s">
        <v>22</v>
      </c>
      <c r="G236">
        <v>57519</v>
      </c>
      <c r="H236" t="s">
        <v>10</v>
      </c>
    </row>
    <row r="237" spans="2:8" x14ac:dyDescent="0.25">
      <c r="B237">
        <v>13</v>
      </c>
      <c r="C237" t="s">
        <v>39</v>
      </c>
      <c r="D237" s="1">
        <v>42047</v>
      </c>
      <c r="E237">
        <v>58</v>
      </c>
      <c r="F237" t="s">
        <v>23</v>
      </c>
      <c r="G237">
        <v>-572132</v>
      </c>
      <c r="H237" t="s">
        <v>9</v>
      </c>
    </row>
    <row r="238" spans="2:8" x14ac:dyDescent="0.25">
      <c r="B238">
        <v>13</v>
      </c>
      <c r="C238" t="s">
        <v>39</v>
      </c>
      <c r="D238" s="1">
        <v>42047</v>
      </c>
      <c r="E238">
        <v>58</v>
      </c>
      <c r="F238" t="s">
        <v>23</v>
      </c>
      <c r="G238">
        <v>572132</v>
      </c>
      <c r="H238" t="s">
        <v>10</v>
      </c>
    </row>
    <row r="239" spans="2:8" x14ac:dyDescent="0.25">
      <c r="B239">
        <v>13</v>
      </c>
      <c r="C239" t="s">
        <v>39</v>
      </c>
      <c r="D239" s="1">
        <v>42047</v>
      </c>
      <c r="E239">
        <v>60</v>
      </c>
      <c r="F239" t="s">
        <v>24</v>
      </c>
      <c r="G239">
        <v>-3369</v>
      </c>
      <c r="H239" t="s">
        <v>9</v>
      </c>
    </row>
    <row r="240" spans="2:8" x14ac:dyDescent="0.25">
      <c r="B240">
        <v>13</v>
      </c>
      <c r="C240" t="s">
        <v>39</v>
      </c>
      <c r="D240" s="1">
        <v>42047</v>
      </c>
      <c r="E240">
        <v>60</v>
      </c>
      <c r="F240" t="s">
        <v>24</v>
      </c>
      <c r="G240">
        <v>3369</v>
      </c>
      <c r="H240" t="s">
        <v>10</v>
      </c>
    </row>
    <row r="241" spans="2:8" x14ac:dyDescent="0.25">
      <c r="B241">
        <v>13</v>
      </c>
      <c r="C241" t="s">
        <v>39</v>
      </c>
      <c r="D241" s="1">
        <v>42047</v>
      </c>
      <c r="E241">
        <v>103</v>
      </c>
      <c r="F241" t="s">
        <v>27</v>
      </c>
      <c r="G241">
        <v>-62754</v>
      </c>
      <c r="H241" t="s">
        <v>9</v>
      </c>
    </row>
    <row r="242" spans="2:8" x14ac:dyDescent="0.25">
      <c r="B242">
        <v>13</v>
      </c>
      <c r="C242" t="s">
        <v>39</v>
      </c>
      <c r="D242" s="1">
        <v>42047</v>
      </c>
      <c r="E242">
        <v>103</v>
      </c>
      <c r="F242" t="s">
        <v>27</v>
      </c>
      <c r="G242">
        <v>62754</v>
      </c>
      <c r="H242" t="s">
        <v>10</v>
      </c>
    </row>
    <row r="243" spans="2:8" x14ac:dyDescent="0.25">
      <c r="B243">
        <v>13</v>
      </c>
      <c r="C243" t="s">
        <v>39</v>
      </c>
      <c r="D243" s="1">
        <v>42047</v>
      </c>
      <c r="E243">
        <v>108</v>
      </c>
      <c r="F243" t="s">
        <v>28</v>
      </c>
      <c r="G243">
        <v>-58168</v>
      </c>
      <c r="H243" t="s">
        <v>9</v>
      </c>
    </row>
    <row r="244" spans="2:8" x14ac:dyDescent="0.25">
      <c r="B244">
        <v>13</v>
      </c>
      <c r="C244" t="s">
        <v>39</v>
      </c>
      <c r="D244" s="1">
        <v>42047</v>
      </c>
      <c r="E244">
        <v>108</v>
      </c>
      <c r="F244" t="s">
        <v>28</v>
      </c>
      <c r="G244">
        <v>58168</v>
      </c>
      <c r="H244" t="s">
        <v>10</v>
      </c>
    </row>
    <row r="245" spans="2:8" x14ac:dyDescent="0.25">
      <c r="B245">
        <v>13</v>
      </c>
      <c r="C245" t="s">
        <v>39</v>
      </c>
      <c r="D245" s="1">
        <v>42047</v>
      </c>
      <c r="E245">
        <v>110</v>
      </c>
      <c r="F245" t="s">
        <v>29</v>
      </c>
      <c r="G245">
        <v>-46990</v>
      </c>
      <c r="H245" t="s">
        <v>9</v>
      </c>
    </row>
    <row r="246" spans="2:8" x14ac:dyDescent="0.25">
      <c r="B246">
        <v>13</v>
      </c>
      <c r="C246" t="s">
        <v>39</v>
      </c>
      <c r="D246" s="1">
        <v>42047</v>
      </c>
      <c r="E246">
        <v>110</v>
      </c>
      <c r="F246" t="s">
        <v>29</v>
      </c>
      <c r="G246">
        <v>46990</v>
      </c>
      <c r="H246" t="s">
        <v>10</v>
      </c>
    </row>
    <row r="247" spans="2:8" x14ac:dyDescent="0.25">
      <c r="B247">
        <v>14</v>
      </c>
      <c r="C247" t="s">
        <v>40</v>
      </c>
      <c r="D247" s="1">
        <v>42047</v>
      </c>
      <c r="E247">
        <v>3</v>
      </c>
      <c r="F247" t="s">
        <v>11</v>
      </c>
      <c r="G247">
        <v>-29606</v>
      </c>
      <c r="H247" t="s">
        <v>9</v>
      </c>
    </row>
    <row r="248" spans="2:8" x14ac:dyDescent="0.25">
      <c r="B248">
        <v>14</v>
      </c>
      <c r="C248" t="s">
        <v>40</v>
      </c>
      <c r="D248" s="1">
        <v>42047</v>
      </c>
      <c r="E248">
        <v>3</v>
      </c>
      <c r="F248" t="s">
        <v>11</v>
      </c>
      <c r="G248">
        <v>29606</v>
      </c>
      <c r="H248" t="s">
        <v>10</v>
      </c>
    </row>
    <row r="249" spans="2:8" x14ac:dyDescent="0.25">
      <c r="B249">
        <v>14</v>
      </c>
      <c r="C249" t="s">
        <v>40</v>
      </c>
      <c r="D249" s="1">
        <v>42047</v>
      </c>
      <c r="E249">
        <v>4</v>
      </c>
      <c r="F249" t="s">
        <v>12</v>
      </c>
      <c r="G249">
        <v>-10366</v>
      </c>
      <c r="H249" t="s">
        <v>9</v>
      </c>
    </row>
    <row r="250" spans="2:8" x14ac:dyDescent="0.25">
      <c r="B250">
        <v>14</v>
      </c>
      <c r="C250" t="s">
        <v>40</v>
      </c>
      <c r="D250" s="1">
        <v>42047</v>
      </c>
      <c r="E250">
        <v>4</v>
      </c>
      <c r="F250" t="s">
        <v>12</v>
      </c>
      <c r="G250">
        <v>10366</v>
      </c>
      <c r="H250" t="s">
        <v>10</v>
      </c>
    </row>
    <row r="251" spans="2:8" x14ac:dyDescent="0.25">
      <c r="B251">
        <v>14</v>
      </c>
      <c r="C251" t="s">
        <v>40</v>
      </c>
      <c r="D251" s="1">
        <v>42047</v>
      </c>
      <c r="E251">
        <v>7</v>
      </c>
      <c r="F251" t="s">
        <v>13</v>
      </c>
      <c r="G251">
        <v>-179334</v>
      </c>
      <c r="H251" t="s">
        <v>9</v>
      </c>
    </row>
    <row r="252" spans="2:8" x14ac:dyDescent="0.25">
      <c r="B252">
        <v>14</v>
      </c>
      <c r="C252" t="s">
        <v>40</v>
      </c>
      <c r="D252" s="1">
        <v>42047</v>
      </c>
      <c r="E252">
        <v>7</v>
      </c>
      <c r="F252" t="s">
        <v>13</v>
      </c>
      <c r="G252">
        <v>179334</v>
      </c>
      <c r="H252" t="s">
        <v>10</v>
      </c>
    </row>
    <row r="253" spans="2:8" x14ac:dyDescent="0.25">
      <c r="B253">
        <v>14</v>
      </c>
      <c r="C253" t="s">
        <v>40</v>
      </c>
      <c r="D253" s="1">
        <v>42047</v>
      </c>
      <c r="E253">
        <v>8</v>
      </c>
      <c r="F253" t="s">
        <v>14</v>
      </c>
      <c r="G253">
        <v>-12336</v>
      </c>
      <c r="H253" t="s">
        <v>9</v>
      </c>
    </row>
    <row r="254" spans="2:8" x14ac:dyDescent="0.25">
      <c r="B254">
        <v>14</v>
      </c>
      <c r="C254" t="s">
        <v>40</v>
      </c>
      <c r="D254" s="1">
        <v>42047</v>
      </c>
      <c r="E254">
        <v>8</v>
      </c>
      <c r="F254" t="s">
        <v>14</v>
      </c>
      <c r="G254">
        <v>12336</v>
      </c>
      <c r="H254" t="s">
        <v>10</v>
      </c>
    </row>
    <row r="255" spans="2:8" x14ac:dyDescent="0.25">
      <c r="B255">
        <v>14</v>
      </c>
      <c r="C255" t="s">
        <v>40</v>
      </c>
      <c r="D255" s="1">
        <v>42047</v>
      </c>
      <c r="E255">
        <v>24</v>
      </c>
      <c r="F255" t="s">
        <v>16</v>
      </c>
      <c r="G255">
        <v>-7113</v>
      </c>
      <c r="H255" t="s">
        <v>9</v>
      </c>
    </row>
    <row r="256" spans="2:8" x14ac:dyDescent="0.25">
      <c r="B256">
        <v>14</v>
      </c>
      <c r="C256" t="s">
        <v>40</v>
      </c>
      <c r="D256" s="1">
        <v>42047</v>
      </c>
      <c r="E256">
        <v>24</v>
      </c>
      <c r="F256" t="s">
        <v>16</v>
      </c>
      <c r="G256">
        <v>7113</v>
      </c>
      <c r="H256" t="s">
        <v>10</v>
      </c>
    </row>
    <row r="257" spans="2:8" x14ac:dyDescent="0.25">
      <c r="B257">
        <v>14</v>
      </c>
      <c r="C257" t="s">
        <v>40</v>
      </c>
      <c r="D257" s="1">
        <v>42047</v>
      </c>
      <c r="E257">
        <v>28</v>
      </c>
      <c r="F257" t="s">
        <v>17</v>
      </c>
      <c r="G257">
        <v>-10383</v>
      </c>
      <c r="H257" t="s">
        <v>9</v>
      </c>
    </row>
    <row r="258" spans="2:8" x14ac:dyDescent="0.25">
      <c r="B258">
        <v>14</v>
      </c>
      <c r="C258" t="s">
        <v>40</v>
      </c>
      <c r="D258" s="1">
        <v>42047</v>
      </c>
      <c r="E258">
        <v>28</v>
      </c>
      <c r="F258" t="s">
        <v>17</v>
      </c>
      <c r="G258">
        <v>10383</v>
      </c>
      <c r="H258" t="s">
        <v>10</v>
      </c>
    </row>
    <row r="259" spans="2:8" x14ac:dyDescent="0.25">
      <c r="B259">
        <v>14</v>
      </c>
      <c r="C259" t="s">
        <v>40</v>
      </c>
      <c r="D259" s="1">
        <v>42047</v>
      </c>
      <c r="E259">
        <v>30</v>
      </c>
      <c r="F259" t="s">
        <v>18</v>
      </c>
      <c r="G259">
        <v>-14354</v>
      </c>
      <c r="H259" t="s">
        <v>10</v>
      </c>
    </row>
    <row r="260" spans="2:8" x14ac:dyDescent="0.25">
      <c r="B260">
        <v>14</v>
      </c>
      <c r="C260" t="s">
        <v>40</v>
      </c>
      <c r="D260" s="1">
        <v>42047</v>
      </c>
      <c r="E260">
        <v>30</v>
      </c>
      <c r="F260" t="s">
        <v>18</v>
      </c>
      <c r="G260">
        <v>14354</v>
      </c>
      <c r="H260" t="s">
        <v>9</v>
      </c>
    </row>
    <row r="261" spans="2:8" x14ac:dyDescent="0.25">
      <c r="B261">
        <v>14</v>
      </c>
      <c r="C261" t="s">
        <v>40</v>
      </c>
      <c r="D261" s="1">
        <v>42047</v>
      </c>
      <c r="E261">
        <v>46</v>
      </c>
      <c r="F261" t="s">
        <v>19</v>
      </c>
      <c r="G261">
        <v>-1031</v>
      </c>
      <c r="H261" t="s">
        <v>9</v>
      </c>
    </row>
    <row r="262" spans="2:8" x14ac:dyDescent="0.25">
      <c r="B262">
        <v>14</v>
      </c>
      <c r="C262" t="s">
        <v>40</v>
      </c>
      <c r="D262" s="1">
        <v>42047</v>
      </c>
      <c r="E262">
        <v>46</v>
      </c>
      <c r="F262" t="s">
        <v>19</v>
      </c>
      <c r="G262">
        <v>1031</v>
      </c>
      <c r="H262" t="s">
        <v>10</v>
      </c>
    </row>
    <row r="263" spans="2:8" x14ac:dyDescent="0.25">
      <c r="B263">
        <v>14</v>
      </c>
      <c r="C263" t="s">
        <v>40</v>
      </c>
      <c r="D263" s="1">
        <v>42047</v>
      </c>
      <c r="E263">
        <v>52</v>
      </c>
      <c r="F263" t="s">
        <v>21</v>
      </c>
      <c r="G263">
        <v>-5620</v>
      </c>
      <c r="H263" t="s">
        <v>9</v>
      </c>
    </row>
    <row r="264" spans="2:8" x14ac:dyDescent="0.25">
      <c r="B264">
        <v>14</v>
      </c>
      <c r="C264" t="s">
        <v>40</v>
      </c>
      <c r="D264" s="1">
        <v>42047</v>
      </c>
      <c r="E264">
        <v>52</v>
      </c>
      <c r="F264" t="s">
        <v>21</v>
      </c>
      <c r="G264">
        <v>5620</v>
      </c>
      <c r="H264" t="s">
        <v>10</v>
      </c>
    </row>
    <row r="265" spans="2:8" x14ac:dyDescent="0.25">
      <c r="B265">
        <v>14</v>
      </c>
      <c r="C265" t="s">
        <v>40</v>
      </c>
      <c r="D265" s="1">
        <v>42047</v>
      </c>
      <c r="E265">
        <v>56</v>
      </c>
      <c r="F265" t="s">
        <v>22</v>
      </c>
      <c r="G265">
        <v>-8097</v>
      </c>
      <c r="H265" t="s">
        <v>9</v>
      </c>
    </row>
    <row r="266" spans="2:8" x14ac:dyDescent="0.25">
      <c r="B266">
        <v>14</v>
      </c>
      <c r="C266" t="s">
        <v>40</v>
      </c>
      <c r="D266" s="1">
        <v>42047</v>
      </c>
      <c r="E266">
        <v>56</v>
      </c>
      <c r="F266" t="s">
        <v>22</v>
      </c>
      <c r="G266">
        <v>8097</v>
      </c>
      <c r="H266" t="s">
        <v>10</v>
      </c>
    </row>
    <row r="267" spans="2:8" x14ac:dyDescent="0.25">
      <c r="B267">
        <v>14</v>
      </c>
      <c r="C267" t="s">
        <v>40</v>
      </c>
      <c r="D267" s="1">
        <v>42047</v>
      </c>
      <c r="E267">
        <v>58</v>
      </c>
      <c r="F267" t="s">
        <v>23</v>
      </c>
      <c r="G267">
        <v>-118079</v>
      </c>
      <c r="H267" t="s">
        <v>9</v>
      </c>
    </row>
    <row r="268" spans="2:8" x14ac:dyDescent="0.25">
      <c r="B268">
        <v>14</v>
      </c>
      <c r="C268" t="s">
        <v>40</v>
      </c>
      <c r="D268" s="1">
        <v>42047</v>
      </c>
      <c r="E268">
        <v>58</v>
      </c>
      <c r="F268" t="s">
        <v>23</v>
      </c>
      <c r="G268">
        <v>118079</v>
      </c>
      <c r="H268" t="s">
        <v>10</v>
      </c>
    </row>
    <row r="269" spans="2:8" x14ac:dyDescent="0.25">
      <c r="B269">
        <v>14</v>
      </c>
      <c r="C269" t="s">
        <v>40</v>
      </c>
      <c r="D269" s="1">
        <v>42047</v>
      </c>
      <c r="E269">
        <v>60</v>
      </c>
      <c r="F269" t="s">
        <v>24</v>
      </c>
      <c r="G269">
        <v>-1200</v>
      </c>
      <c r="H269" t="s">
        <v>9</v>
      </c>
    </row>
    <row r="270" spans="2:8" x14ac:dyDescent="0.25">
      <c r="B270">
        <v>14</v>
      </c>
      <c r="C270" t="s">
        <v>40</v>
      </c>
      <c r="D270" s="1">
        <v>42047</v>
      </c>
      <c r="E270">
        <v>60</v>
      </c>
      <c r="F270" t="s">
        <v>24</v>
      </c>
      <c r="G270">
        <v>1200</v>
      </c>
      <c r="H270" t="s">
        <v>10</v>
      </c>
    </row>
    <row r="271" spans="2:8" x14ac:dyDescent="0.25">
      <c r="B271">
        <v>14</v>
      </c>
      <c r="C271" t="s">
        <v>40</v>
      </c>
      <c r="D271" s="1">
        <v>42047</v>
      </c>
      <c r="E271">
        <v>103</v>
      </c>
      <c r="F271" t="s">
        <v>27</v>
      </c>
      <c r="G271">
        <v>-2572</v>
      </c>
      <c r="H271" t="s">
        <v>9</v>
      </c>
    </row>
    <row r="272" spans="2:8" x14ac:dyDescent="0.25">
      <c r="B272">
        <v>14</v>
      </c>
      <c r="C272" t="s">
        <v>40</v>
      </c>
      <c r="D272" s="1">
        <v>42047</v>
      </c>
      <c r="E272">
        <v>103</v>
      </c>
      <c r="F272" t="s">
        <v>27</v>
      </c>
      <c r="G272">
        <v>2572</v>
      </c>
      <c r="H272" t="s">
        <v>10</v>
      </c>
    </row>
    <row r="273" spans="2:8" x14ac:dyDescent="0.25">
      <c r="B273">
        <v>14</v>
      </c>
      <c r="C273" t="s">
        <v>40</v>
      </c>
      <c r="D273" s="1">
        <v>42047</v>
      </c>
      <c r="E273">
        <v>108</v>
      </c>
      <c r="F273" t="s">
        <v>28</v>
      </c>
      <c r="G273">
        <v>-22396</v>
      </c>
      <c r="H273" t="s">
        <v>9</v>
      </c>
    </row>
    <row r="274" spans="2:8" x14ac:dyDescent="0.25">
      <c r="B274">
        <v>14</v>
      </c>
      <c r="C274" t="s">
        <v>40</v>
      </c>
      <c r="D274" s="1">
        <v>42047</v>
      </c>
      <c r="E274">
        <v>108</v>
      </c>
      <c r="F274" t="s">
        <v>28</v>
      </c>
      <c r="G274">
        <v>22396</v>
      </c>
      <c r="H274" t="s">
        <v>10</v>
      </c>
    </row>
    <row r="275" spans="2:8" x14ac:dyDescent="0.25">
      <c r="B275">
        <v>14</v>
      </c>
      <c r="C275" t="s">
        <v>40</v>
      </c>
      <c r="D275" s="1">
        <v>42047</v>
      </c>
      <c r="E275">
        <v>110</v>
      </c>
      <c r="F275" t="s">
        <v>29</v>
      </c>
      <c r="G275">
        <v>-568</v>
      </c>
      <c r="H275" t="s">
        <v>9</v>
      </c>
    </row>
    <row r="276" spans="2:8" x14ac:dyDescent="0.25">
      <c r="B276">
        <v>14</v>
      </c>
      <c r="C276" t="s">
        <v>40</v>
      </c>
      <c r="D276" s="1">
        <v>42047</v>
      </c>
      <c r="E276">
        <v>110</v>
      </c>
      <c r="F276" t="s">
        <v>29</v>
      </c>
      <c r="G276">
        <v>568</v>
      </c>
      <c r="H276" t="s">
        <v>10</v>
      </c>
    </row>
    <row r="277" spans="2:8" x14ac:dyDescent="0.25">
      <c r="B277">
        <v>19</v>
      </c>
      <c r="C277" t="s">
        <v>41</v>
      </c>
      <c r="D277" s="1">
        <v>42047</v>
      </c>
      <c r="E277">
        <v>3</v>
      </c>
      <c r="F277" t="s">
        <v>11</v>
      </c>
      <c r="G277">
        <v>-131588</v>
      </c>
      <c r="H277" t="s">
        <v>9</v>
      </c>
    </row>
    <row r="278" spans="2:8" x14ac:dyDescent="0.25">
      <c r="B278">
        <v>19</v>
      </c>
      <c r="C278" t="s">
        <v>41</v>
      </c>
      <c r="D278" s="1">
        <v>42047</v>
      </c>
      <c r="E278">
        <v>3</v>
      </c>
      <c r="F278" t="s">
        <v>11</v>
      </c>
      <c r="G278">
        <v>65788</v>
      </c>
      <c r="H278" t="s">
        <v>10</v>
      </c>
    </row>
    <row r="279" spans="2:8" x14ac:dyDescent="0.25">
      <c r="B279">
        <v>19</v>
      </c>
      <c r="C279" t="s">
        <v>41</v>
      </c>
      <c r="D279" s="1">
        <v>42047</v>
      </c>
      <c r="E279">
        <v>3</v>
      </c>
      <c r="F279" t="s">
        <v>11</v>
      </c>
      <c r="G279">
        <v>65800</v>
      </c>
      <c r="H279" t="s">
        <v>10</v>
      </c>
    </row>
    <row r="280" spans="2:8" x14ac:dyDescent="0.25">
      <c r="B280">
        <v>19</v>
      </c>
      <c r="C280" t="s">
        <v>41</v>
      </c>
      <c r="D280" s="1">
        <v>42047</v>
      </c>
      <c r="E280">
        <v>4</v>
      </c>
      <c r="F280" t="s">
        <v>12</v>
      </c>
      <c r="G280">
        <v>-28122</v>
      </c>
      <c r="H280" t="s">
        <v>9</v>
      </c>
    </row>
    <row r="281" spans="2:8" x14ac:dyDescent="0.25">
      <c r="B281">
        <v>19</v>
      </c>
      <c r="C281" t="s">
        <v>41</v>
      </c>
      <c r="D281" s="1">
        <v>42047</v>
      </c>
      <c r="E281">
        <v>4</v>
      </c>
      <c r="F281" t="s">
        <v>12</v>
      </c>
      <c r="G281">
        <v>4301</v>
      </c>
      <c r="H281" t="s">
        <v>10</v>
      </c>
    </row>
    <row r="282" spans="2:8" x14ac:dyDescent="0.25">
      <c r="B282">
        <v>19</v>
      </c>
      <c r="C282" t="s">
        <v>41</v>
      </c>
      <c r="D282" s="1">
        <v>42047</v>
      </c>
      <c r="E282">
        <v>4</v>
      </c>
      <c r="F282" t="s">
        <v>12</v>
      </c>
      <c r="G282">
        <v>23821</v>
      </c>
      <c r="H282" t="s">
        <v>10</v>
      </c>
    </row>
    <row r="283" spans="2:8" x14ac:dyDescent="0.25">
      <c r="B283">
        <v>19</v>
      </c>
      <c r="C283" t="s">
        <v>41</v>
      </c>
      <c r="D283" s="1">
        <v>42047</v>
      </c>
      <c r="E283">
        <v>7</v>
      </c>
      <c r="F283" t="s">
        <v>13</v>
      </c>
      <c r="G283">
        <v>-2162562</v>
      </c>
      <c r="H283" t="s">
        <v>9</v>
      </c>
    </row>
    <row r="284" spans="2:8" x14ac:dyDescent="0.25">
      <c r="B284">
        <v>19</v>
      </c>
      <c r="C284" t="s">
        <v>41</v>
      </c>
      <c r="D284" s="1">
        <v>42047</v>
      </c>
      <c r="E284">
        <v>7</v>
      </c>
      <c r="F284" t="s">
        <v>13</v>
      </c>
      <c r="G284">
        <v>337653</v>
      </c>
      <c r="H284" t="s">
        <v>10</v>
      </c>
    </row>
    <row r="285" spans="2:8" x14ac:dyDescent="0.25">
      <c r="B285">
        <v>19</v>
      </c>
      <c r="C285" t="s">
        <v>41</v>
      </c>
      <c r="D285" s="1">
        <v>42047</v>
      </c>
      <c r="E285">
        <v>7</v>
      </c>
      <c r="F285" t="s">
        <v>13</v>
      </c>
      <c r="G285">
        <v>1824909</v>
      </c>
      <c r="H285" t="s">
        <v>10</v>
      </c>
    </row>
    <row r="286" spans="2:8" x14ac:dyDescent="0.25">
      <c r="B286">
        <v>19</v>
      </c>
      <c r="C286" t="s">
        <v>41</v>
      </c>
      <c r="D286" s="1">
        <v>42047</v>
      </c>
      <c r="E286">
        <v>8</v>
      </c>
      <c r="F286" t="s">
        <v>14</v>
      </c>
      <c r="G286">
        <v>-144833</v>
      </c>
      <c r="H286" t="s">
        <v>9</v>
      </c>
    </row>
    <row r="287" spans="2:8" x14ac:dyDescent="0.25">
      <c r="B287">
        <v>19</v>
      </c>
      <c r="C287" t="s">
        <v>41</v>
      </c>
      <c r="D287" s="1">
        <v>42047</v>
      </c>
      <c r="E287">
        <v>8</v>
      </c>
      <c r="F287" t="s">
        <v>14</v>
      </c>
      <c r="G287">
        <v>3522</v>
      </c>
      <c r="H287" t="s">
        <v>10</v>
      </c>
    </row>
    <row r="288" spans="2:8" x14ac:dyDescent="0.25">
      <c r="B288">
        <v>19</v>
      </c>
      <c r="C288" t="s">
        <v>41</v>
      </c>
      <c r="D288" s="1">
        <v>42047</v>
      </c>
      <c r="E288">
        <v>8</v>
      </c>
      <c r="F288" t="s">
        <v>14</v>
      </c>
      <c r="G288">
        <v>141311</v>
      </c>
      <c r="H288" t="s">
        <v>10</v>
      </c>
    </row>
    <row r="289" spans="2:8" x14ac:dyDescent="0.25">
      <c r="B289">
        <v>19</v>
      </c>
      <c r="C289" t="s">
        <v>41</v>
      </c>
      <c r="D289" s="1">
        <v>42047</v>
      </c>
      <c r="E289">
        <v>17</v>
      </c>
      <c r="F289" t="s">
        <v>15</v>
      </c>
      <c r="G289">
        <v>-6765</v>
      </c>
      <c r="H289" t="s">
        <v>9</v>
      </c>
    </row>
    <row r="290" spans="2:8" x14ac:dyDescent="0.25">
      <c r="B290">
        <v>19</v>
      </c>
      <c r="C290" t="s">
        <v>41</v>
      </c>
      <c r="D290" s="1">
        <v>42047</v>
      </c>
      <c r="E290">
        <v>17</v>
      </c>
      <c r="F290" t="s">
        <v>15</v>
      </c>
      <c r="G290">
        <v>6765</v>
      </c>
      <c r="H290" t="s">
        <v>10</v>
      </c>
    </row>
    <row r="291" spans="2:8" x14ac:dyDescent="0.25">
      <c r="B291">
        <v>19</v>
      </c>
      <c r="C291" t="s">
        <v>41</v>
      </c>
      <c r="D291" s="1">
        <v>42047</v>
      </c>
      <c r="E291">
        <v>24</v>
      </c>
      <c r="F291" t="s">
        <v>16</v>
      </c>
      <c r="G291">
        <v>-28927</v>
      </c>
      <c r="H291" t="s">
        <v>9</v>
      </c>
    </row>
    <row r="292" spans="2:8" x14ac:dyDescent="0.25">
      <c r="B292">
        <v>19</v>
      </c>
      <c r="C292" t="s">
        <v>41</v>
      </c>
      <c r="D292" s="1">
        <v>42047</v>
      </c>
      <c r="E292">
        <v>24</v>
      </c>
      <c r="F292" t="s">
        <v>16</v>
      </c>
      <c r="G292">
        <v>12787</v>
      </c>
      <c r="H292" t="s">
        <v>10</v>
      </c>
    </row>
    <row r="293" spans="2:8" x14ac:dyDescent="0.25">
      <c r="B293">
        <v>19</v>
      </c>
      <c r="C293" t="s">
        <v>41</v>
      </c>
      <c r="D293" s="1">
        <v>42047</v>
      </c>
      <c r="E293">
        <v>24</v>
      </c>
      <c r="F293" t="s">
        <v>16</v>
      </c>
      <c r="G293">
        <v>16140</v>
      </c>
      <c r="H293" t="s">
        <v>10</v>
      </c>
    </row>
    <row r="294" spans="2:8" x14ac:dyDescent="0.25">
      <c r="B294">
        <v>19</v>
      </c>
      <c r="C294" t="s">
        <v>41</v>
      </c>
      <c r="D294" s="1">
        <v>42047</v>
      </c>
      <c r="E294">
        <v>28</v>
      </c>
      <c r="F294" t="s">
        <v>17</v>
      </c>
      <c r="G294">
        <v>-30324</v>
      </c>
      <c r="H294" t="s">
        <v>9</v>
      </c>
    </row>
    <row r="295" spans="2:8" x14ac:dyDescent="0.25">
      <c r="B295">
        <v>19</v>
      </c>
      <c r="C295" t="s">
        <v>41</v>
      </c>
      <c r="D295" s="1">
        <v>42047</v>
      </c>
      <c r="E295">
        <v>28</v>
      </c>
      <c r="F295" t="s">
        <v>17</v>
      </c>
      <c r="G295">
        <v>11464</v>
      </c>
      <c r="H295" t="s">
        <v>10</v>
      </c>
    </row>
    <row r="296" spans="2:8" x14ac:dyDescent="0.25">
      <c r="B296">
        <v>19</v>
      </c>
      <c r="C296" t="s">
        <v>41</v>
      </c>
      <c r="D296" s="1">
        <v>42047</v>
      </c>
      <c r="E296">
        <v>28</v>
      </c>
      <c r="F296" t="s">
        <v>17</v>
      </c>
      <c r="G296">
        <v>18860</v>
      </c>
      <c r="H296" t="s">
        <v>10</v>
      </c>
    </row>
    <row r="297" spans="2:8" x14ac:dyDescent="0.25">
      <c r="B297">
        <v>19</v>
      </c>
      <c r="C297" t="s">
        <v>41</v>
      </c>
      <c r="D297" s="1">
        <v>42047</v>
      </c>
      <c r="E297">
        <v>30</v>
      </c>
      <c r="F297" t="s">
        <v>18</v>
      </c>
      <c r="G297">
        <v>-41403</v>
      </c>
      <c r="H297" t="s">
        <v>10</v>
      </c>
    </row>
    <row r="298" spans="2:8" x14ac:dyDescent="0.25">
      <c r="B298">
        <v>19</v>
      </c>
      <c r="C298" t="s">
        <v>41</v>
      </c>
      <c r="D298" s="1">
        <v>42047</v>
      </c>
      <c r="E298">
        <v>30</v>
      </c>
      <c r="F298" t="s">
        <v>18</v>
      </c>
      <c r="G298">
        <v>-38637</v>
      </c>
      <c r="H298" t="s">
        <v>10</v>
      </c>
    </row>
    <row r="299" spans="2:8" x14ac:dyDescent="0.25">
      <c r="B299">
        <v>19</v>
      </c>
      <c r="C299" t="s">
        <v>41</v>
      </c>
      <c r="D299" s="1">
        <v>42047</v>
      </c>
      <c r="E299">
        <v>30</v>
      </c>
      <c r="F299" t="s">
        <v>18</v>
      </c>
      <c r="G299">
        <v>80040</v>
      </c>
      <c r="H299" t="s">
        <v>9</v>
      </c>
    </row>
    <row r="300" spans="2:8" x14ac:dyDescent="0.25">
      <c r="B300">
        <v>19</v>
      </c>
      <c r="C300" t="s">
        <v>41</v>
      </c>
      <c r="D300" s="1">
        <v>42047</v>
      </c>
      <c r="E300">
        <v>46</v>
      </c>
      <c r="F300" t="s">
        <v>19</v>
      </c>
      <c r="G300">
        <v>-3148</v>
      </c>
      <c r="H300" t="s">
        <v>9</v>
      </c>
    </row>
    <row r="301" spans="2:8" x14ac:dyDescent="0.25">
      <c r="B301">
        <v>19</v>
      </c>
      <c r="C301" t="s">
        <v>41</v>
      </c>
      <c r="D301" s="1">
        <v>42047</v>
      </c>
      <c r="E301">
        <v>46</v>
      </c>
      <c r="F301" t="s">
        <v>19</v>
      </c>
      <c r="G301">
        <v>1569</v>
      </c>
      <c r="H301" t="s">
        <v>10</v>
      </c>
    </row>
    <row r="302" spans="2:8" x14ac:dyDescent="0.25">
      <c r="B302">
        <v>19</v>
      </c>
      <c r="C302" t="s">
        <v>41</v>
      </c>
      <c r="D302" s="1">
        <v>42047</v>
      </c>
      <c r="E302">
        <v>46</v>
      </c>
      <c r="F302" t="s">
        <v>19</v>
      </c>
      <c r="G302">
        <v>1579</v>
      </c>
      <c r="H302" t="s">
        <v>10</v>
      </c>
    </row>
    <row r="303" spans="2:8" x14ac:dyDescent="0.25">
      <c r="B303">
        <v>19</v>
      </c>
      <c r="C303" t="s">
        <v>41</v>
      </c>
      <c r="D303" s="1">
        <v>42047</v>
      </c>
      <c r="E303">
        <v>52</v>
      </c>
      <c r="F303" t="s">
        <v>21</v>
      </c>
      <c r="G303">
        <v>-13130</v>
      </c>
      <c r="H303" t="s">
        <v>9</v>
      </c>
    </row>
    <row r="304" spans="2:8" x14ac:dyDescent="0.25">
      <c r="B304">
        <v>19</v>
      </c>
      <c r="C304" t="s">
        <v>41</v>
      </c>
      <c r="D304" s="1">
        <v>42047</v>
      </c>
      <c r="E304">
        <v>52</v>
      </c>
      <c r="F304" t="s">
        <v>21</v>
      </c>
      <c r="G304">
        <v>13130</v>
      </c>
      <c r="H304" t="s">
        <v>10</v>
      </c>
    </row>
    <row r="305" spans="2:8" x14ac:dyDescent="0.25">
      <c r="B305">
        <v>19</v>
      </c>
      <c r="C305" t="s">
        <v>41</v>
      </c>
      <c r="D305" s="1">
        <v>42047</v>
      </c>
      <c r="E305">
        <v>56</v>
      </c>
      <c r="F305" t="s">
        <v>22</v>
      </c>
      <c r="G305">
        <v>-45912</v>
      </c>
      <c r="H305" t="s">
        <v>9</v>
      </c>
    </row>
    <row r="306" spans="2:8" x14ac:dyDescent="0.25">
      <c r="B306">
        <v>19</v>
      </c>
      <c r="C306" t="s">
        <v>41</v>
      </c>
      <c r="D306" s="1">
        <v>42047</v>
      </c>
      <c r="E306">
        <v>56</v>
      </c>
      <c r="F306" t="s">
        <v>22</v>
      </c>
      <c r="G306">
        <v>15803</v>
      </c>
      <c r="H306" t="s">
        <v>10</v>
      </c>
    </row>
    <row r="307" spans="2:8" x14ac:dyDescent="0.25">
      <c r="B307">
        <v>19</v>
      </c>
      <c r="C307" t="s">
        <v>41</v>
      </c>
      <c r="D307" s="1">
        <v>42047</v>
      </c>
      <c r="E307">
        <v>56</v>
      </c>
      <c r="F307" t="s">
        <v>22</v>
      </c>
      <c r="G307">
        <v>30109</v>
      </c>
      <c r="H307" t="s">
        <v>10</v>
      </c>
    </row>
    <row r="308" spans="2:8" x14ac:dyDescent="0.25">
      <c r="B308">
        <v>19</v>
      </c>
      <c r="C308" t="s">
        <v>41</v>
      </c>
      <c r="D308" s="1">
        <v>42047</v>
      </c>
      <c r="E308">
        <v>58</v>
      </c>
      <c r="F308" t="s">
        <v>23</v>
      </c>
      <c r="G308">
        <v>-254487</v>
      </c>
      <c r="H308" t="s">
        <v>9</v>
      </c>
    </row>
    <row r="309" spans="2:8" x14ac:dyDescent="0.25">
      <c r="B309">
        <v>19</v>
      </c>
      <c r="C309" t="s">
        <v>41</v>
      </c>
      <c r="D309" s="1">
        <v>42047</v>
      </c>
      <c r="E309">
        <v>58</v>
      </c>
      <c r="F309" t="s">
        <v>23</v>
      </c>
      <c r="G309">
        <v>68834</v>
      </c>
      <c r="H309" t="s">
        <v>10</v>
      </c>
    </row>
    <row r="310" spans="2:8" x14ac:dyDescent="0.25">
      <c r="B310">
        <v>19</v>
      </c>
      <c r="C310" t="s">
        <v>41</v>
      </c>
      <c r="D310" s="1">
        <v>42047</v>
      </c>
      <c r="E310">
        <v>58</v>
      </c>
      <c r="F310" t="s">
        <v>23</v>
      </c>
      <c r="G310">
        <v>185653</v>
      </c>
      <c r="H310" t="s">
        <v>10</v>
      </c>
    </row>
    <row r="311" spans="2:8" x14ac:dyDescent="0.25">
      <c r="B311">
        <v>19</v>
      </c>
      <c r="C311" t="s">
        <v>41</v>
      </c>
      <c r="D311" s="1">
        <v>42047</v>
      </c>
      <c r="E311">
        <v>60</v>
      </c>
      <c r="F311" t="s">
        <v>24</v>
      </c>
      <c r="G311">
        <v>-2203</v>
      </c>
      <c r="H311" t="s">
        <v>9</v>
      </c>
    </row>
    <row r="312" spans="2:8" x14ac:dyDescent="0.25">
      <c r="B312">
        <v>19</v>
      </c>
      <c r="C312" t="s">
        <v>41</v>
      </c>
      <c r="D312" s="1">
        <v>42047</v>
      </c>
      <c r="E312">
        <v>60</v>
      </c>
      <c r="F312" t="s">
        <v>24</v>
      </c>
      <c r="G312">
        <v>185</v>
      </c>
      <c r="H312" t="s">
        <v>10</v>
      </c>
    </row>
    <row r="313" spans="2:8" x14ac:dyDescent="0.25">
      <c r="B313">
        <v>19</v>
      </c>
      <c r="C313" t="s">
        <v>41</v>
      </c>
      <c r="D313" s="1">
        <v>42047</v>
      </c>
      <c r="E313">
        <v>60</v>
      </c>
      <c r="F313" t="s">
        <v>24</v>
      </c>
      <c r="G313">
        <v>2018</v>
      </c>
      <c r="H313" t="s">
        <v>10</v>
      </c>
    </row>
    <row r="314" spans="2:8" x14ac:dyDescent="0.25">
      <c r="B314">
        <v>19</v>
      </c>
      <c r="C314" t="s">
        <v>41</v>
      </c>
      <c r="D314" s="1">
        <v>42047</v>
      </c>
      <c r="E314">
        <v>103</v>
      </c>
      <c r="F314" t="s">
        <v>27</v>
      </c>
      <c r="G314">
        <v>-41552</v>
      </c>
      <c r="H314" t="s">
        <v>9</v>
      </c>
    </row>
    <row r="315" spans="2:8" x14ac:dyDescent="0.25">
      <c r="B315">
        <v>19</v>
      </c>
      <c r="C315" t="s">
        <v>41</v>
      </c>
      <c r="D315" s="1">
        <v>42047</v>
      </c>
      <c r="E315">
        <v>103</v>
      </c>
      <c r="F315" t="s">
        <v>27</v>
      </c>
      <c r="G315">
        <v>17299</v>
      </c>
      <c r="H315" t="s">
        <v>10</v>
      </c>
    </row>
    <row r="316" spans="2:8" x14ac:dyDescent="0.25">
      <c r="B316">
        <v>19</v>
      </c>
      <c r="C316" t="s">
        <v>41</v>
      </c>
      <c r="D316" s="1">
        <v>42047</v>
      </c>
      <c r="E316">
        <v>103</v>
      </c>
      <c r="F316" t="s">
        <v>27</v>
      </c>
      <c r="G316">
        <v>24253</v>
      </c>
      <c r="H316" t="s">
        <v>10</v>
      </c>
    </row>
    <row r="317" spans="2:8" x14ac:dyDescent="0.25">
      <c r="B317">
        <v>19</v>
      </c>
      <c r="C317" t="s">
        <v>41</v>
      </c>
      <c r="D317" s="1">
        <v>42047</v>
      </c>
      <c r="E317">
        <v>108</v>
      </c>
      <c r="F317" t="s">
        <v>28</v>
      </c>
      <c r="G317">
        <v>-52391</v>
      </c>
      <c r="H317" t="s">
        <v>9</v>
      </c>
    </row>
    <row r="318" spans="2:8" x14ac:dyDescent="0.25">
      <c r="B318">
        <v>19</v>
      </c>
      <c r="C318" t="s">
        <v>41</v>
      </c>
      <c r="D318" s="1">
        <v>42047</v>
      </c>
      <c r="E318">
        <v>108</v>
      </c>
      <c r="F318" t="s">
        <v>28</v>
      </c>
      <c r="G318">
        <v>9219</v>
      </c>
      <c r="H318" t="s">
        <v>10</v>
      </c>
    </row>
    <row r="319" spans="2:8" x14ac:dyDescent="0.25">
      <c r="B319">
        <v>19</v>
      </c>
      <c r="C319" t="s">
        <v>41</v>
      </c>
      <c r="D319" s="1">
        <v>42047</v>
      </c>
      <c r="E319">
        <v>108</v>
      </c>
      <c r="F319" t="s">
        <v>28</v>
      </c>
      <c r="G319">
        <v>43172</v>
      </c>
      <c r="H319" t="s">
        <v>10</v>
      </c>
    </row>
    <row r="320" spans="2:8" x14ac:dyDescent="0.25">
      <c r="B320">
        <v>19</v>
      </c>
      <c r="C320" t="s">
        <v>41</v>
      </c>
      <c r="D320" s="1">
        <v>42047</v>
      </c>
      <c r="E320">
        <v>110</v>
      </c>
      <c r="F320" t="s">
        <v>29</v>
      </c>
      <c r="G320">
        <v>-14437</v>
      </c>
      <c r="H320" t="s">
        <v>9</v>
      </c>
    </row>
    <row r="321" spans="2:8" x14ac:dyDescent="0.25">
      <c r="B321">
        <v>19</v>
      </c>
      <c r="C321" t="s">
        <v>41</v>
      </c>
      <c r="D321" s="1">
        <v>42047</v>
      </c>
      <c r="E321">
        <v>110</v>
      </c>
      <c r="F321" t="s">
        <v>29</v>
      </c>
      <c r="G321">
        <v>5832</v>
      </c>
      <c r="H321" t="s">
        <v>10</v>
      </c>
    </row>
    <row r="322" spans="2:8" x14ac:dyDescent="0.25">
      <c r="B322">
        <v>19</v>
      </c>
      <c r="C322" t="s">
        <v>41</v>
      </c>
      <c r="D322" s="1">
        <v>42047</v>
      </c>
      <c r="E322">
        <v>110</v>
      </c>
      <c r="F322" t="s">
        <v>29</v>
      </c>
      <c r="G322">
        <v>8605</v>
      </c>
      <c r="H322" t="s">
        <v>10</v>
      </c>
    </row>
    <row r="323" spans="2:8" x14ac:dyDescent="0.25">
      <c r="B323">
        <v>23</v>
      </c>
      <c r="C323" t="s">
        <v>42</v>
      </c>
      <c r="D323" s="1">
        <v>42047</v>
      </c>
      <c r="E323">
        <v>3</v>
      </c>
      <c r="F323" t="s">
        <v>11</v>
      </c>
      <c r="G323">
        <v>-208333</v>
      </c>
      <c r="H323" t="s">
        <v>9</v>
      </c>
    </row>
    <row r="324" spans="2:8" x14ac:dyDescent="0.25">
      <c r="B324">
        <v>23</v>
      </c>
      <c r="C324" t="s">
        <v>42</v>
      </c>
      <c r="D324" s="1">
        <v>42047</v>
      </c>
      <c r="E324">
        <v>3</v>
      </c>
      <c r="F324" t="s">
        <v>11</v>
      </c>
      <c r="G324">
        <v>208333</v>
      </c>
      <c r="H324" t="s">
        <v>10</v>
      </c>
    </row>
    <row r="325" spans="2:8" x14ac:dyDescent="0.25">
      <c r="B325">
        <v>23</v>
      </c>
      <c r="C325" t="s">
        <v>42</v>
      </c>
      <c r="D325" s="1">
        <v>42047</v>
      </c>
      <c r="E325">
        <v>4</v>
      </c>
      <c r="F325" t="s">
        <v>12</v>
      </c>
      <c r="G325">
        <v>-17367</v>
      </c>
      <c r="H325" t="s">
        <v>9</v>
      </c>
    </row>
    <row r="326" spans="2:8" x14ac:dyDescent="0.25">
      <c r="B326">
        <v>23</v>
      </c>
      <c r="C326" t="s">
        <v>42</v>
      </c>
      <c r="D326" s="1">
        <v>42047</v>
      </c>
      <c r="E326">
        <v>4</v>
      </c>
      <c r="F326" t="s">
        <v>12</v>
      </c>
      <c r="G326">
        <v>17367</v>
      </c>
      <c r="H326" t="s">
        <v>10</v>
      </c>
    </row>
    <row r="327" spans="2:8" x14ac:dyDescent="0.25">
      <c r="B327">
        <v>23</v>
      </c>
      <c r="C327" t="s">
        <v>42</v>
      </c>
      <c r="D327" s="1">
        <v>42047</v>
      </c>
      <c r="E327">
        <v>7</v>
      </c>
      <c r="F327" t="s">
        <v>13</v>
      </c>
      <c r="G327">
        <v>-60738105</v>
      </c>
      <c r="H327" t="s">
        <v>9</v>
      </c>
    </row>
    <row r="328" spans="2:8" x14ac:dyDescent="0.25">
      <c r="B328">
        <v>23</v>
      </c>
      <c r="C328" t="s">
        <v>42</v>
      </c>
      <c r="D328" s="1">
        <v>42047</v>
      </c>
      <c r="E328">
        <v>7</v>
      </c>
      <c r="F328" t="s">
        <v>13</v>
      </c>
      <c r="G328">
        <v>60738105</v>
      </c>
      <c r="H328" t="s">
        <v>10</v>
      </c>
    </row>
    <row r="329" spans="2:8" x14ac:dyDescent="0.25">
      <c r="B329">
        <v>23</v>
      </c>
      <c r="C329" t="s">
        <v>42</v>
      </c>
      <c r="D329" s="1">
        <v>42047</v>
      </c>
      <c r="E329">
        <v>8</v>
      </c>
      <c r="F329" t="s">
        <v>14</v>
      </c>
      <c r="G329">
        <v>-5369954</v>
      </c>
      <c r="H329" t="s">
        <v>9</v>
      </c>
    </row>
    <row r="330" spans="2:8" x14ac:dyDescent="0.25">
      <c r="B330">
        <v>23</v>
      </c>
      <c r="C330" t="s">
        <v>42</v>
      </c>
      <c r="D330" s="1">
        <v>42047</v>
      </c>
      <c r="E330">
        <v>8</v>
      </c>
      <c r="F330" t="s">
        <v>14</v>
      </c>
      <c r="G330">
        <v>5369954</v>
      </c>
      <c r="H330" t="s">
        <v>10</v>
      </c>
    </row>
    <row r="331" spans="2:8" x14ac:dyDescent="0.25">
      <c r="B331">
        <v>23</v>
      </c>
      <c r="C331" t="s">
        <v>42</v>
      </c>
      <c r="D331" s="1">
        <v>42047</v>
      </c>
      <c r="E331">
        <v>17</v>
      </c>
      <c r="F331" t="s">
        <v>15</v>
      </c>
      <c r="G331">
        <v>-24183</v>
      </c>
      <c r="H331" t="s">
        <v>9</v>
      </c>
    </row>
    <row r="332" spans="2:8" x14ac:dyDescent="0.25">
      <c r="B332">
        <v>23</v>
      </c>
      <c r="C332" t="s">
        <v>42</v>
      </c>
      <c r="D332" s="1">
        <v>42047</v>
      </c>
      <c r="E332">
        <v>17</v>
      </c>
      <c r="F332" t="s">
        <v>15</v>
      </c>
      <c r="G332">
        <v>24183</v>
      </c>
      <c r="H332" t="s">
        <v>10</v>
      </c>
    </row>
    <row r="333" spans="2:8" x14ac:dyDescent="0.25">
      <c r="B333">
        <v>23</v>
      </c>
      <c r="C333" t="s">
        <v>42</v>
      </c>
      <c r="D333" s="1">
        <v>42047</v>
      </c>
      <c r="E333">
        <v>24</v>
      </c>
      <c r="F333" t="s">
        <v>16</v>
      </c>
      <c r="G333">
        <v>-306005</v>
      </c>
      <c r="H333" t="s">
        <v>9</v>
      </c>
    </row>
    <row r="334" spans="2:8" x14ac:dyDescent="0.25">
      <c r="B334">
        <v>23</v>
      </c>
      <c r="C334" t="s">
        <v>42</v>
      </c>
      <c r="D334" s="1">
        <v>42047</v>
      </c>
      <c r="E334">
        <v>24</v>
      </c>
      <c r="F334" t="s">
        <v>16</v>
      </c>
      <c r="G334">
        <v>306005</v>
      </c>
      <c r="H334" t="s">
        <v>10</v>
      </c>
    </row>
    <row r="335" spans="2:8" x14ac:dyDescent="0.25">
      <c r="B335">
        <v>23</v>
      </c>
      <c r="C335" t="s">
        <v>42</v>
      </c>
      <c r="D335" s="1">
        <v>42047</v>
      </c>
      <c r="E335">
        <v>28</v>
      </c>
      <c r="F335" t="s">
        <v>17</v>
      </c>
      <c r="G335">
        <v>-452805</v>
      </c>
      <c r="H335" t="s">
        <v>9</v>
      </c>
    </row>
    <row r="336" spans="2:8" x14ac:dyDescent="0.25">
      <c r="B336">
        <v>23</v>
      </c>
      <c r="C336" t="s">
        <v>42</v>
      </c>
      <c r="D336" s="1">
        <v>42047</v>
      </c>
      <c r="E336">
        <v>28</v>
      </c>
      <c r="F336" t="s">
        <v>17</v>
      </c>
      <c r="G336">
        <v>452805</v>
      </c>
      <c r="H336" t="s">
        <v>10</v>
      </c>
    </row>
    <row r="337" spans="2:8" x14ac:dyDescent="0.25">
      <c r="B337">
        <v>23</v>
      </c>
      <c r="C337" t="s">
        <v>42</v>
      </c>
      <c r="D337" s="1">
        <v>42047</v>
      </c>
      <c r="E337">
        <v>30</v>
      </c>
      <c r="F337" t="s">
        <v>18</v>
      </c>
      <c r="G337">
        <v>-136458</v>
      </c>
      <c r="H337" t="s">
        <v>10</v>
      </c>
    </row>
    <row r="338" spans="2:8" x14ac:dyDescent="0.25">
      <c r="B338">
        <v>23</v>
      </c>
      <c r="C338" t="s">
        <v>42</v>
      </c>
      <c r="D338" s="1">
        <v>42047</v>
      </c>
      <c r="E338">
        <v>30</v>
      </c>
      <c r="F338" t="s">
        <v>18</v>
      </c>
      <c r="G338">
        <v>136458</v>
      </c>
      <c r="H338" t="s">
        <v>9</v>
      </c>
    </row>
    <row r="339" spans="2:8" x14ac:dyDescent="0.25">
      <c r="B339">
        <v>23</v>
      </c>
      <c r="C339" t="s">
        <v>42</v>
      </c>
      <c r="D339" s="1">
        <v>42047</v>
      </c>
      <c r="E339">
        <v>46</v>
      </c>
      <c r="F339" t="s">
        <v>19</v>
      </c>
      <c r="G339">
        <v>-11801</v>
      </c>
      <c r="H339" t="s">
        <v>9</v>
      </c>
    </row>
    <row r="340" spans="2:8" x14ac:dyDescent="0.25">
      <c r="B340">
        <v>23</v>
      </c>
      <c r="C340" t="s">
        <v>42</v>
      </c>
      <c r="D340" s="1">
        <v>42047</v>
      </c>
      <c r="E340">
        <v>46</v>
      </c>
      <c r="F340" t="s">
        <v>19</v>
      </c>
      <c r="G340">
        <v>11801</v>
      </c>
      <c r="H340" t="s">
        <v>10</v>
      </c>
    </row>
    <row r="341" spans="2:8" x14ac:dyDescent="0.25">
      <c r="B341">
        <v>23</v>
      </c>
      <c r="C341" t="s">
        <v>42</v>
      </c>
      <c r="D341" s="1">
        <v>42047</v>
      </c>
      <c r="E341">
        <v>49</v>
      </c>
      <c r="F341" t="s">
        <v>20</v>
      </c>
      <c r="G341">
        <v>-44472</v>
      </c>
      <c r="H341" t="s">
        <v>9</v>
      </c>
    </row>
    <row r="342" spans="2:8" x14ac:dyDescent="0.25">
      <c r="B342">
        <v>23</v>
      </c>
      <c r="C342" t="s">
        <v>42</v>
      </c>
      <c r="D342" s="1">
        <v>42047</v>
      </c>
      <c r="E342">
        <v>49</v>
      </c>
      <c r="F342" t="s">
        <v>20</v>
      </c>
      <c r="G342">
        <v>44472</v>
      </c>
      <c r="H342" t="s">
        <v>10</v>
      </c>
    </row>
    <row r="343" spans="2:8" x14ac:dyDescent="0.25">
      <c r="B343">
        <v>23</v>
      </c>
      <c r="C343" t="s">
        <v>42</v>
      </c>
      <c r="D343" s="1">
        <v>42047</v>
      </c>
      <c r="E343">
        <v>52</v>
      </c>
      <c r="F343" t="s">
        <v>21</v>
      </c>
      <c r="G343">
        <v>-35040</v>
      </c>
      <c r="H343" t="s">
        <v>9</v>
      </c>
    </row>
    <row r="344" spans="2:8" x14ac:dyDescent="0.25">
      <c r="B344">
        <v>23</v>
      </c>
      <c r="C344" t="s">
        <v>42</v>
      </c>
      <c r="D344" s="1">
        <v>42047</v>
      </c>
      <c r="E344">
        <v>52</v>
      </c>
      <c r="F344" t="s">
        <v>21</v>
      </c>
      <c r="G344">
        <v>35040</v>
      </c>
      <c r="H344" t="s">
        <v>10</v>
      </c>
    </row>
    <row r="345" spans="2:8" x14ac:dyDescent="0.25">
      <c r="B345">
        <v>23</v>
      </c>
      <c r="C345" t="s">
        <v>42</v>
      </c>
      <c r="D345" s="1">
        <v>42047</v>
      </c>
      <c r="E345">
        <v>56</v>
      </c>
      <c r="F345" t="s">
        <v>22</v>
      </c>
      <c r="G345">
        <v>-213179</v>
      </c>
      <c r="H345" t="s">
        <v>9</v>
      </c>
    </row>
    <row r="346" spans="2:8" x14ac:dyDescent="0.25">
      <c r="B346">
        <v>23</v>
      </c>
      <c r="C346" t="s">
        <v>42</v>
      </c>
      <c r="D346" s="1">
        <v>42047</v>
      </c>
      <c r="E346">
        <v>56</v>
      </c>
      <c r="F346" t="s">
        <v>22</v>
      </c>
      <c r="G346">
        <v>213179</v>
      </c>
      <c r="H346" t="s">
        <v>10</v>
      </c>
    </row>
    <row r="347" spans="2:8" x14ac:dyDescent="0.25">
      <c r="B347">
        <v>23</v>
      </c>
      <c r="C347" t="s">
        <v>42</v>
      </c>
      <c r="D347" s="1">
        <v>42047</v>
      </c>
      <c r="E347">
        <v>58</v>
      </c>
      <c r="F347" t="s">
        <v>23</v>
      </c>
      <c r="G347">
        <v>-488510</v>
      </c>
      <c r="H347" t="s">
        <v>9</v>
      </c>
    </row>
    <row r="348" spans="2:8" x14ac:dyDescent="0.25">
      <c r="B348">
        <v>23</v>
      </c>
      <c r="C348" t="s">
        <v>42</v>
      </c>
      <c r="D348" s="1">
        <v>42047</v>
      </c>
      <c r="E348">
        <v>58</v>
      </c>
      <c r="F348" t="s">
        <v>23</v>
      </c>
      <c r="G348">
        <v>488510</v>
      </c>
      <c r="H348" t="s">
        <v>10</v>
      </c>
    </row>
    <row r="349" spans="2:8" x14ac:dyDescent="0.25">
      <c r="B349">
        <v>23</v>
      </c>
      <c r="C349" t="s">
        <v>42</v>
      </c>
      <c r="D349" s="1">
        <v>42047</v>
      </c>
      <c r="E349">
        <v>60</v>
      </c>
      <c r="F349" t="s">
        <v>24</v>
      </c>
      <c r="G349">
        <v>-5399</v>
      </c>
      <c r="H349" t="s">
        <v>9</v>
      </c>
    </row>
    <row r="350" spans="2:8" x14ac:dyDescent="0.25">
      <c r="B350">
        <v>23</v>
      </c>
      <c r="C350" t="s">
        <v>42</v>
      </c>
      <c r="D350" s="1">
        <v>42047</v>
      </c>
      <c r="E350">
        <v>60</v>
      </c>
      <c r="F350" t="s">
        <v>24</v>
      </c>
      <c r="G350">
        <v>5399</v>
      </c>
      <c r="H350" t="s">
        <v>10</v>
      </c>
    </row>
    <row r="351" spans="2:8" x14ac:dyDescent="0.25">
      <c r="B351">
        <v>23</v>
      </c>
      <c r="C351" t="s">
        <v>42</v>
      </c>
      <c r="D351" s="1">
        <v>42047</v>
      </c>
      <c r="E351">
        <v>81</v>
      </c>
      <c r="F351" t="s">
        <v>25</v>
      </c>
      <c r="G351">
        <v>-1400</v>
      </c>
      <c r="H351" t="s">
        <v>9</v>
      </c>
    </row>
    <row r="352" spans="2:8" x14ac:dyDescent="0.25">
      <c r="B352">
        <v>23</v>
      </c>
      <c r="C352" t="s">
        <v>42</v>
      </c>
      <c r="D352" s="1">
        <v>42047</v>
      </c>
      <c r="E352">
        <v>81</v>
      </c>
      <c r="F352" t="s">
        <v>25</v>
      </c>
      <c r="G352">
        <v>1400</v>
      </c>
      <c r="H352" t="s">
        <v>10</v>
      </c>
    </row>
    <row r="353" spans="2:8" x14ac:dyDescent="0.25">
      <c r="B353">
        <v>23</v>
      </c>
      <c r="C353" t="s">
        <v>42</v>
      </c>
      <c r="D353" s="1">
        <v>42047</v>
      </c>
      <c r="E353">
        <v>98</v>
      </c>
      <c r="F353" t="s">
        <v>26</v>
      </c>
      <c r="G353">
        <v>-35428</v>
      </c>
      <c r="H353" t="s">
        <v>9</v>
      </c>
    </row>
    <row r="354" spans="2:8" x14ac:dyDescent="0.25">
      <c r="B354">
        <v>23</v>
      </c>
      <c r="C354" t="s">
        <v>42</v>
      </c>
      <c r="D354" s="1">
        <v>42047</v>
      </c>
      <c r="E354">
        <v>98</v>
      </c>
      <c r="F354" t="s">
        <v>26</v>
      </c>
      <c r="G354">
        <v>35428</v>
      </c>
      <c r="H354" t="s">
        <v>10</v>
      </c>
    </row>
    <row r="355" spans="2:8" x14ac:dyDescent="0.25">
      <c r="B355">
        <v>23</v>
      </c>
      <c r="C355" t="s">
        <v>42</v>
      </c>
      <c r="D355" s="1">
        <v>42047</v>
      </c>
      <c r="E355">
        <v>103</v>
      </c>
      <c r="F355" t="s">
        <v>27</v>
      </c>
      <c r="G355">
        <v>-225085</v>
      </c>
      <c r="H355" t="s">
        <v>9</v>
      </c>
    </row>
    <row r="356" spans="2:8" x14ac:dyDescent="0.25">
      <c r="B356">
        <v>23</v>
      </c>
      <c r="C356" t="s">
        <v>42</v>
      </c>
      <c r="D356" s="1">
        <v>42047</v>
      </c>
      <c r="E356">
        <v>103</v>
      </c>
      <c r="F356" t="s">
        <v>27</v>
      </c>
      <c r="G356">
        <v>225085</v>
      </c>
      <c r="H356" t="s">
        <v>10</v>
      </c>
    </row>
    <row r="357" spans="2:8" x14ac:dyDescent="0.25">
      <c r="B357">
        <v>23</v>
      </c>
      <c r="C357" t="s">
        <v>42</v>
      </c>
      <c r="D357" s="1">
        <v>42047</v>
      </c>
      <c r="E357">
        <v>108</v>
      </c>
      <c r="F357" t="s">
        <v>28</v>
      </c>
      <c r="G357">
        <v>-29858</v>
      </c>
      <c r="H357" t="s">
        <v>9</v>
      </c>
    </row>
    <row r="358" spans="2:8" x14ac:dyDescent="0.25">
      <c r="B358">
        <v>23</v>
      </c>
      <c r="C358" t="s">
        <v>42</v>
      </c>
      <c r="D358" s="1">
        <v>42047</v>
      </c>
      <c r="E358">
        <v>108</v>
      </c>
      <c r="F358" t="s">
        <v>28</v>
      </c>
      <c r="G358">
        <v>29858</v>
      </c>
      <c r="H358" t="s">
        <v>10</v>
      </c>
    </row>
    <row r="359" spans="2:8" x14ac:dyDescent="0.25">
      <c r="B359">
        <v>23</v>
      </c>
      <c r="C359" t="s">
        <v>42</v>
      </c>
      <c r="D359" s="1">
        <v>42047</v>
      </c>
      <c r="E359">
        <v>110</v>
      </c>
      <c r="F359" t="s">
        <v>29</v>
      </c>
      <c r="G359">
        <v>-1115270</v>
      </c>
      <c r="H359" t="s">
        <v>9</v>
      </c>
    </row>
    <row r="360" spans="2:8" x14ac:dyDescent="0.25">
      <c r="B360">
        <v>23</v>
      </c>
      <c r="C360" t="s">
        <v>42</v>
      </c>
      <c r="D360" s="1">
        <v>42047</v>
      </c>
      <c r="E360">
        <v>110</v>
      </c>
      <c r="F360" t="s">
        <v>29</v>
      </c>
      <c r="G360">
        <v>1115270</v>
      </c>
      <c r="H360" t="s">
        <v>10</v>
      </c>
    </row>
    <row r="361" spans="2:8" x14ac:dyDescent="0.25">
      <c r="B361">
        <v>32</v>
      </c>
      <c r="C361" t="s">
        <v>43</v>
      </c>
      <c r="D361" s="1">
        <v>42047</v>
      </c>
      <c r="E361">
        <v>3</v>
      </c>
      <c r="F361" t="s">
        <v>11</v>
      </c>
      <c r="G361">
        <v>-96021</v>
      </c>
      <c r="H361" t="s">
        <v>9</v>
      </c>
    </row>
    <row r="362" spans="2:8" x14ac:dyDescent="0.25">
      <c r="B362">
        <v>32</v>
      </c>
      <c r="C362" t="s">
        <v>43</v>
      </c>
      <c r="D362" s="1">
        <v>42047</v>
      </c>
      <c r="E362">
        <v>3</v>
      </c>
      <c r="F362" t="s">
        <v>11</v>
      </c>
      <c r="G362">
        <v>96021</v>
      </c>
      <c r="H362" t="s">
        <v>10</v>
      </c>
    </row>
    <row r="363" spans="2:8" x14ac:dyDescent="0.25">
      <c r="B363">
        <v>32</v>
      </c>
      <c r="C363" t="s">
        <v>43</v>
      </c>
      <c r="D363" s="1">
        <v>42047</v>
      </c>
      <c r="E363">
        <v>4</v>
      </c>
      <c r="F363" t="s">
        <v>12</v>
      </c>
      <c r="G363">
        <v>-116313</v>
      </c>
      <c r="H363" t="s">
        <v>9</v>
      </c>
    </row>
    <row r="364" spans="2:8" x14ac:dyDescent="0.25">
      <c r="B364">
        <v>32</v>
      </c>
      <c r="C364" t="s">
        <v>43</v>
      </c>
      <c r="D364" s="1">
        <v>42047</v>
      </c>
      <c r="E364">
        <v>4</v>
      </c>
      <c r="F364" t="s">
        <v>12</v>
      </c>
      <c r="G364">
        <v>116313</v>
      </c>
      <c r="H364" t="s">
        <v>10</v>
      </c>
    </row>
    <row r="365" spans="2:8" x14ac:dyDescent="0.25">
      <c r="B365">
        <v>32</v>
      </c>
      <c r="C365" t="s">
        <v>43</v>
      </c>
      <c r="D365" s="1">
        <v>42047</v>
      </c>
      <c r="E365">
        <v>7</v>
      </c>
      <c r="F365" t="s">
        <v>13</v>
      </c>
      <c r="G365">
        <v>-2138902</v>
      </c>
      <c r="H365" t="s">
        <v>9</v>
      </c>
    </row>
    <row r="366" spans="2:8" x14ac:dyDescent="0.25">
      <c r="B366">
        <v>32</v>
      </c>
      <c r="C366" t="s">
        <v>43</v>
      </c>
      <c r="D366" s="1">
        <v>42047</v>
      </c>
      <c r="E366">
        <v>7</v>
      </c>
      <c r="F366" t="s">
        <v>13</v>
      </c>
      <c r="G366">
        <v>2138902</v>
      </c>
      <c r="H366" t="s">
        <v>10</v>
      </c>
    </row>
    <row r="367" spans="2:8" x14ac:dyDescent="0.25">
      <c r="B367">
        <v>32</v>
      </c>
      <c r="C367" t="s">
        <v>43</v>
      </c>
      <c r="D367" s="1">
        <v>42047</v>
      </c>
      <c r="E367">
        <v>8</v>
      </c>
      <c r="F367" t="s">
        <v>14</v>
      </c>
      <c r="G367">
        <v>-79390</v>
      </c>
      <c r="H367" t="s">
        <v>9</v>
      </c>
    </row>
    <row r="368" spans="2:8" x14ac:dyDescent="0.25">
      <c r="B368">
        <v>32</v>
      </c>
      <c r="C368" t="s">
        <v>43</v>
      </c>
      <c r="D368" s="1">
        <v>42047</v>
      </c>
      <c r="E368">
        <v>8</v>
      </c>
      <c r="F368" t="s">
        <v>14</v>
      </c>
      <c r="G368">
        <v>79390</v>
      </c>
      <c r="H368" t="s">
        <v>10</v>
      </c>
    </row>
    <row r="369" spans="2:8" x14ac:dyDescent="0.25">
      <c r="B369">
        <v>32</v>
      </c>
      <c r="C369" t="s">
        <v>43</v>
      </c>
      <c r="D369" s="1">
        <v>42047</v>
      </c>
      <c r="E369">
        <v>17</v>
      </c>
      <c r="F369" t="s">
        <v>15</v>
      </c>
      <c r="G369">
        <v>-28161</v>
      </c>
      <c r="H369" t="s">
        <v>9</v>
      </c>
    </row>
    <row r="370" spans="2:8" x14ac:dyDescent="0.25">
      <c r="B370">
        <v>32</v>
      </c>
      <c r="C370" t="s">
        <v>43</v>
      </c>
      <c r="D370" s="1">
        <v>42047</v>
      </c>
      <c r="E370">
        <v>17</v>
      </c>
      <c r="F370" t="s">
        <v>15</v>
      </c>
      <c r="G370">
        <v>28161</v>
      </c>
      <c r="H370" t="s">
        <v>10</v>
      </c>
    </row>
    <row r="371" spans="2:8" x14ac:dyDescent="0.25">
      <c r="B371">
        <v>32</v>
      </c>
      <c r="C371" t="s">
        <v>43</v>
      </c>
      <c r="D371" s="1">
        <v>42047</v>
      </c>
      <c r="E371">
        <v>24</v>
      </c>
      <c r="F371" t="s">
        <v>16</v>
      </c>
      <c r="G371">
        <v>-74966</v>
      </c>
      <c r="H371" t="s">
        <v>9</v>
      </c>
    </row>
    <row r="372" spans="2:8" x14ac:dyDescent="0.25">
      <c r="B372">
        <v>32</v>
      </c>
      <c r="C372" t="s">
        <v>43</v>
      </c>
      <c r="D372" s="1">
        <v>42047</v>
      </c>
      <c r="E372">
        <v>24</v>
      </c>
      <c r="F372" t="s">
        <v>16</v>
      </c>
      <c r="G372">
        <v>74966</v>
      </c>
      <c r="H372" t="s">
        <v>10</v>
      </c>
    </row>
    <row r="373" spans="2:8" x14ac:dyDescent="0.25">
      <c r="B373">
        <v>32</v>
      </c>
      <c r="C373" t="s">
        <v>43</v>
      </c>
      <c r="D373" s="1">
        <v>42047</v>
      </c>
      <c r="E373">
        <v>28</v>
      </c>
      <c r="F373" t="s">
        <v>17</v>
      </c>
      <c r="G373">
        <v>-59398</v>
      </c>
      <c r="H373" t="s">
        <v>9</v>
      </c>
    </row>
    <row r="374" spans="2:8" x14ac:dyDescent="0.25">
      <c r="B374">
        <v>32</v>
      </c>
      <c r="C374" t="s">
        <v>43</v>
      </c>
      <c r="D374" s="1">
        <v>42047</v>
      </c>
      <c r="E374">
        <v>28</v>
      </c>
      <c r="F374" t="s">
        <v>17</v>
      </c>
      <c r="G374">
        <v>59398</v>
      </c>
      <c r="H374" t="s">
        <v>10</v>
      </c>
    </row>
    <row r="375" spans="2:8" x14ac:dyDescent="0.25">
      <c r="B375">
        <v>32</v>
      </c>
      <c r="C375" t="s">
        <v>43</v>
      </c>
      <c r="D375" s="1">
        <v>42047</v>
      </c>
      <c r="E375">
        <v>30</v>
      </c>
      <c r="F375" t="s">
        <v>18</v>
      </c>
      <c r="G375">
        <v>-573290</v>
      </c>
      <c r="H375" t="s">
        <v>10</v>
      </c>
    </row>
    <row r="376" spans="2:8" x14ac:dyDescent="0.25">
      <c r="B376">
        <v>32</v>
      </c>
      <c r="C376" t="s">
        <v>43</v>
      </c>
      <c r="D376" s="1">
        <v>42047</v>
      </c>
      <c r="E376">
        <v>30</v>
      </c>
      <c r="F376" t="s">
        <v>18</v>
      </c>
      <c r="G376">
        <v>573290</v>
      </c>
      <c r="H376" t="s">
        <v>9</v>
      </c>
    </row>
    <row r="377" spans="2:8" x14ac:dyDescent="0.25">
      <c r="B377">
        <v>32</v>
      </c>
      <c r="C377" t="s">
        <v>43</v>
      </c>
      <c r="D377" s="1">
        <v>42047</v>
      </c>
      <c r="E377">
        <v>46</v>
      </c>
      <c r="F377" t="s">
        <v>19</v>
      </c>
      <c r="G377">
        <v>-31932</v>
      </c>
      <c r="H377" t="s">
        <v>9</v>
      </c>
    </row>
    <row r="378" spans="2:8" x14ac:dyDescent="0.25">
      <c r="B378">
        <v>32</v>
      </c>
      <c r="C378" t="s">
        <v>43</v>
      </c>
      <c r="D378" s="1">
        <v>42047</v>
      </c>
      <c r="E378">
        <v>46</v>
      </c>
      <c r="F378" t="s">
        <v>19</v>
      </c>
      <c r="G378">
        <v>31932</v>
      </c>
      <c r="H378" t="s">
        <v>10</v>
      </c>
    </row>
    <row r="379" spans="2:8" x14ac:dyDescent="0.25">
      <c r="B379">
        <v>32</v>
      </c>
      <c r="C379" t="s">
        <v>43</v>
      </c>
      <c r="D379" s="1">
        <v>42047</v>
      </c>
      <c r="E379">
        <v>49</v>
      </c>
      <c r="F379" t="s">
        <v>20</v>
      </c>
      <c r="G379">
        <v>-83106</v>
      </c>
      <c r="H379" t="s">
        <v>9</v>
      </c>
    </row>
    <row r="380" spans="2:8" x14ac:dyDescent="0.25">
      <c r="B380">
        <v>32</v>
      </c>
      <c r="C380" t="s">
        <v>43</v>
      </c>
      <c r="D380" s="1">
        <v>42047</v>
      </c>
      <c r="E380">
        <v>49</v>
      </c>
      <c r="F380" t="s">
        <v>20</v>
      </c>
      <c r="G380">
        <v>83106</v>
      </c>
      <c r="H380" t="s">
        <v>10</v>
      </c>
    </row>
    <row r="381" spans="2:8" x14ac:dyDescent="0.25">
      <c r="B381">
        <v>32</v>
      </c>
      <c r="C381" t="s">
        <v>43</v>
      </c>
      <c r="D381" s="1">
        <v>42047</v>
      </c>
      <c r="E381">
        <v>52</v>
      </c>
      <c r="F381" t="s">
        <v>21</v>
      </c>
      <c r="G381">
        <v>-110301</v>
      </c>
      <c r="H381" t="s">
        <v>9</v>
      </c>
    </row>
    <row r="382" spans="2:8" x14ac:dyDescent="0.25">
      <c r="B382">
        <v>32</v>
      </c>
      <c r="C382" t="s">
        <v>43</v>
      </c>
      <c r="D382" s="1">
        <v>42047</v>
      </c>
      <c r="E382">
        <v>52</v>
      </c>
      <c r="F382" t="s">
        <v>21</v>
      </c>
      <c r="G382">
        <v>110301</v>
      </c>
      <c r="H382" t="s">
        <v>10</v>
      </c>
    </row>
    <row r="383" spans="2:8" x14ac:dyDescent="0.25">
      <c r="B383">
        <v>32</v>
      </c>
      <c r="C383" t="s">
        <v>43</v>
      </c>
      <c r="D383" s="1">
        <v>42047</v>
      </c>
      <c r="E383">
        <v>56</v>
      </c>
      <c r="F383" t="s">
        <v>22</v>
      </c>
      <c r="G383">
        <v>-244627</v>
      </c>
      <c r="H383" t="s">
        <v>9</v>
      </c>
    </row>
    <row r="384" spans="2:8" x14ac:dyDescent="0.25">
      <c r="B384">
        <v>32</v>
      </c>
      <c r="C384" t="s">
        <v>43</v>
      </c>
      <c r="D384" s="1">
        <v>42047</v>
      </c>
      <c r="E384">
        <v>56</v>
      </c>
      <c r="F384" t="s">
        <v>22</v>
      </c>
      <c r="G384">
        <v>244627</v>
      </c>
      <c r="H384" t="s">
        <v>10</v>
      </c>
    </row>
    <row r="385" spans="2:8" x14ac:dyDescent="0.25">
      <c r="B385">
        <v>32</v>
      </c>
      <c r="C385" t="s">
        <v>43</v>
      </c>
      <c r="D385" s="1">
        <v>42047</v>
      </c>
      <c r="E385">
        <v>58</v>
      </c>
      <c r="F385" t="s">
        <v>23</v>
      </c>
      <c r="G385">
        <v>-460813</v>
      </c>
      <c r="H385" t="s">
        <v>9</v>
      </c>
    </row>
    <row r="386" spans="2:8" x14ac:dyDescent="0.25">
      <c r="B386">
        <v>32</v>
      </c>
      <c r="C386" t="s">
        <v>43</v>
      </c>
      <c r="D386" s="1">
        <v>42047</v>
      </c>
      <c r="E386">
        <v>58</v>
      </c>
      <c r="F386" t="s">
        <v>23</v>
      </c>
      <c r="G386">
        <v>460813</v>
      </c>
      <c r="H386" t="s">
        <v>10</v>
      </c>
    </row>
    <row r="387" spans="2:8" x14ac:dyDescent="0.25">
      <c r="B387">
        <v>32</v>
      </c>
      <c r="C387" t="s">
        <v>43</v>
      </c>
      <c r="D387" s="1">
        <v>42047</v>
      </c>
      <c r="E387">
        <v>60</v>
      </c>
      <c r="F387" t="s">
        <v>24</v>
      </c>
      <c r="G387">
        <v>-3116</v>
      </c>
      <c r="H387" t="s">
        <v>9</v>
      </c>
    </row>
    <row r="388" spans="2:8" x14ac:dyDescent="0.25">
      <c r="B388">
        <v>32</v>
      </c>
      <c r="C388" t="s">
        <v>43</v>
      </c>
      <c r="D388" s="1">
        <v>42047</v>
      </c>
      <c r="E388">
        <v>60</v>
      </c>
      <c r="F388" t="s">
        <v>24</v>
      </c>
      <c r="G388">
        <v>3116</v>
      </c>
      <c r="H388" t="s">
        <v>10</v>
      </c>
    </row>
    <row r="389" spans="2:8" x14ac:dyDescent="0.25">
      <c r="B389">
        <v>32</v>
      </c>
      <c r="C389" t="s">
        <v>43</v>
      </c>
      <c r="D389" s="1">
        <v>42047</v>
      </c>
      <c r="E389">
        <v>81</v>
      </c>
      <c r="F389" t="s">
        <v>25</v>
      </c>
      <c r="G389">
        <v>-2521</v>
      </c>
      <c r="H389" t="s">
        <v>9</v>
      </c>
    </row>
    <row r="390" spans="2:8" x14ac:dyDescent="0.25">
      <c r="B390">
        <v>32</v>
      </c>
      <c r="C390" t="s">
        <v>43</v>
      </c>
      <c r="D390" s="1">
        <v>42047</v>
      </c>
      <c r="E390">
        <v>81</v>
      </c>
      <c r="F390" t="s">
        <v>25</v>
      </c>
      <c r="G390">
        <v>2521</v>
      </c>
      <c r="H390" t="s">
        <v>10</v>
      </c>
    </row>
    <row r="391" spans="2:8" x14ac:dyDescent="0.25">
      <c r="B391">
        <v>32</v>
      </c>
      <c r="C391" t="s">
        <v>43</v>
      </c>
      <c r="D391" s="1">
        <v>42047</v>
      </c>
      <c r="E391">
        <v>98</v>
      </c>
      <c r="F391" t="s">
        <v>26</v>
      </c>
      <c r="G391">
        <v>-87353</v>
      </c>
      <c r="H391" t="s">
        <v>9</v>
      </c>
    </row>
    <row r="392" spans="2:8" x14ac:dyDescent="0.25">
      <c r="B392">
        <v>32</v>
      </c>
      <c r="C392" t="s">
        <v>43</v>
      </c>
      <c r="D392" s="1">
        <v>42047</v>
      </c>
      <c r="E392">
        <v>98</v>
      </c>
      <c r="F392" t="s">
        <v>26</v>
      </c>
      <c r="G392">
        <v>87353</v>
      </c>
      <c r="H392" t="s">
        <v>10</v>
      </c>
    </row>
    <row r="393" spans="2:8" x14ac:dyDescent="0.25">
      <c r="B393">
        <v>32</v>
      </c>
      <c r="C393" t="s">
        <v>43</v>
      </c>
      <c r="D393" s="1">
        <v>42047</v>
      </c>
      <c r="E393">
        <v>103</v>
      </c>
      <c r="F393" t="s">
        <v>27</v>
      </c>
      <c r="G393">
        <v>-177147</v>
      </c>
      <c r="H393" t="s">
        <v>9</v>
      </c>
    </row>
    <row r="394" spans="2:8" x14ac:dyDescent="0.25">
      <c r="B394">
        <v>32</v>
      </c>
      <c r="C394" t="s">
        <v>43</v>
      </c>
      <c r="D394" s="1">
        <v>42047</v>
      </c>
      <c r="E394">
        <v>103</v>
      </c>
      <c r="F394" t="s">
        <v>27</v>
      </c>
      <c r="G394">
        <v>177147</v>
      </c>
      <c r="H394" t="s">
        <v>10</v>
      </c>
    </row>
    <row r="395" spans="2:8" x14ac:dyDescent="0.25">
      <c r="B395">
        <v>32</v>
      </c>
      <c r="C395" t="s">
        <v>43</v>
      </c>
      <c r="D395" s="1">
        <v>42047</v>
      </c>
      <c r="E395">
        <v>108</v>
      </c>
      <c r="F395" t="s">
        <v>28</v>
      </c>
      <c r="G395">
        <v>-157674</v>
      </c>
      <c r="H395" t="s">
        <v>9</v>
      </c>
    </row>
    <row r="396" spans="2:8" x14ac:dyDescent="0.25">
      <c r="B396">
        <v>32</v>
      </c>
      <c r="C396" t="s">
        <v>43</v>
      </c>
      <c r="D396" s="1">
        <v>42047</v>
      </c>
      <c r="E396">
        <v>108</v>
      </c>
      <c r="F396" t="s">
        <v>28</v>
      </c>
      <c r="G396">
        <v>157674</v>
      </c>
      <c r="H396" t="s">
        <v>10</v>
      </c>
    </row>
    <row r="397" spans="2:8" x14ac:dyDescent="0.25">
      <c r="B397">
        <v>32</v>
      </c>
      <c r="C397" t="s">
        <v>43</v>
      </c>
      <c r="D397" s="1">
        <v>42047</v>
      </c>
      <c r="E397">
        <v>110</v>
      </c>
      <c r="F397" t="s">
        <v>29</v>
      </c>
      <c r="G397">
        <v>-43084</v>
      </c>
      <c r="H397" t="s">
        <v>9</v>
      </c>
    </row>
    <row r="398" spans="2:8" x14ac:dyDescent="0.25">
      <c r="B398">
        <v>32</v>
      </c>
      <c r="C398" t="s">
        <v>43</v>
      </c>
      <c r="D398" s="1">
        <v>42047</v>
      </c>
      <c r="E398">
        <v>110</v>
      </c>
      <c r="F398" t="s">
        <v>29</v>
      </c>
      <c r="G398">
        <v>43084</v>
      </c>
      <c r="H398" t="s">
        <v>10</v>
      </c>
    </row>
    <row r="399" spans="2:8" x14ac:dyDescent="0.25">
      <c r="B399">
        <v>51</v>
      </c>
      <c r="C399" t="s">
        <v>44</v>
      </c>
      <c r="D399" s="1">
        <v>42047</v>
      </c>
      <c r="E399">
        <v>1</v>
      </c>
      <c r="F399" t="s">
        <v>8</v>
      </c>
      <c r="G399">
        <v>-26257</v>
      </c>
      <c r="H399" t="s">
        <v>9</v>
      </c>
    </row>
    <row r="400" spans="2:8" x14ac:dyDescent="0.25">
      <c r="B400">
        <v>51</v>
      </c>
      <c r="C400" t="s">
        <v>44</v>
      </c>
      <c r="D400" s="1">
        <v>42047</v>
      </c>
      <c r="E400">
        <v>1</v>
      </c>
      <c r="F400" t="s">
        <v>8</v>
      </c>
      <c r="G400">
        <v>26257</v>
      </c>
      <c r="H400" t="s">
        <v>10</v>
      </c>
    </row>
    <row r="401" spans="2:8" x14ac:dyDescent="0.25">
      <c r="B401">
        <v>51</v>
      </c>
      <c r="C401" t="s">
        <v>44</v>
      </c>
      <c r="D401" s="1">
        <v>42047</v>
      </c>
      <c r="E401">
        <v>3</v>
      </c>
      <c r="F401" t="s">
        <v>11</v>
      </c>
      <c r="G401">
        <v>-1975741</v>
      </c>
      <c r="H401" t="s">
        <v>9</v>
      </c>
    </row>
    <row r="402" spans="2:8" x14ac:dyDescent="0.25">
      <c r="B402">
        <v>51</v>
      </c>
      <c r="C402" t="s">
        <v>44</v>
      </c>
      <c r="D402" s="1">
        <v>42047</v>
      </c>
      <c r="E402">
        <v>3</v>
      </c>
      <c r="F402" t="s">
        <v>11</v>
      </c>
      <c r="G402">
        <v>1975741</v>
      </c>
      <c r="H402" t="s">
        <v>10</v>
      </c>
    </row>
    <row r="403" spans="2:8" x14ac:dyDescent="0.25">
      <c r="B403">
        <v>51</v>
      </c>
      <c r="C403" t="s">
        <v>44</v>
      </c>
      <c r="D403" s="1">
        <v>42047</v>
      </c>
      <c r="E403">
        <v>4</v>
      </c>
      <c r="F403" t="s">
        <v>12</v>
      </c>
      <c r="G403">
        <v>-1250458</v>
      </c>
      <c r="H403" t="s">
        <v>9</v>
      </c>
    </row>
    <row r="404" spans="2:8" x14ac:dyDescent="0.25">
      <c r="B404">
        <v>51</v>
      </c>
      <c r="C404" t="s">
        <v>44</v>
      </c>
      <c r="D404" s="1">
        <v>42047</v>
      </c>
      <c r="E404">
        <v>4</v>
      </c>
      <c r="F404" t="s">
        <v>12</v>
      </c>
      <c r="G404">
        <v>1250458</v>
      </c>
      <c r="H404" t="s">
        <v>10</v>
      </c>
    </row>
    <row r="405" spans="2:8" x14ac:dyDescent="0.25">
      <c r="B405">
        <v>51</v>
      </c>
      <c r="C405" t="s">
        <v>44</v>
      </c>
      <c r="D405" s="1">
        <v>42047</v>
      </c>
      <c r="E405">
        <v>7</v>
      </c>
      <c r="F405" t="s">
        <v>13</v>
      </c>
      <c r="G405">
        <v>-68426145</v>
      </c>
      <c r="H405" t="s">
        <v>9</v>
      </c>
    </row>
    <row r="406" spans="2:8" x14ac:dyDescent="0.25">
      <c r="B406">
        <v>51</v>
      </c>
      <c r="C406" t="s">
        <v>44</v>
      </c>
      <c r="D406" s="1">
        <v>42047</v>
      </c>
      <c r="E406">
        <v>7</v>
      </c>
      <c r="F406" t="s">
        <v>13</v>
      </c>
      <c r="G406">
        <v>68426145</v>
      </c>
      <c r="H406" t="s">
        <v>10</v>
      </c>
    </row>
    <row r="407" spans="2:8" x14ac:dyDescent="0.25">
      <c r="B407">
        <v>51</v>
      </c>
      <c r="C407" t="s">
        <v>44</v>
      </c>
      <c r="D407" s="1">
        <v>42047</v>
      </c>
      <c r="E407">
        <v>8</v>
      </c>
      <c r="F407" t="s">
        <v>14</v>
      </c>
      <c r="G407">
        <v>-1411568</v>
      </c>
      <c r="H407" t="s">
        <v>9</v>
      </c>
    </row>
    <row r="408" spans="2:8" x14ac:dyDescent="0.25">
      <c r="B408">
        <v>51</v>
      </c>
      <c r="C408" t="s">
        <v>44</v>
      </c>
      <c r="D408" s="1">
        <v>42047</v>
      </c>
      <c r="E408">
        <v>8</v>
      </c>
      <c r="F408" t="s">
        <v>14</v>
      </c>
      <c r="G408">
        <v>1411568</v>
      </c>
      <c r="H408" t="s">
        <v>10</v>
      </c>
    </row>
    <row r="409" spans="2:8" x14ac:dyDescent="0.25">
      <c r="B409">
        <v>51</v>
      </c>
      <c r="C409" t="s">
        <v>44</v>
      </c>
      <c r="D409" s="1">
        <v>42047</v>
      </c>
      <c r="E409">
        <v>17</v>
      </c>
      <c r="F409" t="s">
        <v>15</v>
      </c>
      <c r="G409">
        <v>-712554</v>
      </c>
      <c r="H409" t="s">
        <v>9</v>
      </c>
    </row>
    <row r="410" spans="2:8" x14ac:dyDescent="0.25">
      <c r="B410">
        <v>51</v>
      </c>
      <c r="C410" t="s">
        <v>44</v>
      </c>
      <c r="D410" s="1">
        <v>42047</v>
      </c>
      <c r="E410">
        <v>17</v>
      </c>
      <c r="F410" t="s">
        <v>15</v>
      </c>
      <c r="G410">
        <v>712554</v>
      </c>
      <c r="H410" t="s">
        <v>10</v>
      </c>
    </row>
    <row r="411" spans="2:8" x14ac:dyDescent="0.25">
      <c r="B411">
        <v>51</v>
      </c>
      <c r="C411" t="s">
        <v>44</v>
      </c>
      <c r="D411" s="1">
        <v>42047</v>
      </c>
      <c r="E411">
        <v>24</v>
      </c>
      <c r="F411" t="s">
        <v>16</v>
      </c>
      <c r="G411">
        <v>-1064257</v>
      </c>
      <c r="H411" t="s">
        <v>9</v>
      </c>
    </row>
    <row r="412" spans="2:8" x14ac:dyDescent="0.25">
      <c r="B412">
        <v>51</v>
      </c>
      <c r="C412" t="s">
        <v>44</v>
      </c>
      <c r="D412" s="1">
        <v>42047</v>
      </c>
      <c r="E412">
        <v>24</v>
      </c>
      <c r="F412" t="s">
        <v>16</v>
      </c>
      <c r="G412">
        <v>1064257</v>
      </c>
      <c r="H412" t="s">
        <v>10</v>
      </c>
    </row>
    <row r="413" spans="2:8" x14ac:dyDescent="0.25">
      <c r="B413">
        <v>51</v>
      </c>
      <c r="C413" t="s">
        <v>44</v>
      </c>
      <c r="D413" s="1">
        <v>42047</v>
      </c>
      <c r="E413">
        <v>28</v>
      </c>
      <c r="F413" t="s">
        <v>17</v>
      </c>
      <c r="G413">
        <v>-1152328</v>
      </c>
      <c r="H413" t="s">
        <v>9</v>
      </c>
    </row>
    <row r="414" spans="2:8" x14ac:dyDescent="0.25">
      <c r="B414">
        <v>51</v>
      </c>
      <c r="C414" t="s">
        <v>44</v>
      </c>
      <c r="D414" s="1">
        <v>42047</v>
      </c>
      <c r="E414">
        <v>28</v>
      </c>
      <c r="F414" t="s">
        <v>17</v>
      </c>
      <c r="G414">
        <v>1152328</v>
      </c>
      <c r="H414" t="s">
        <v>10</v>
      </c>
    </row>
    <row r="415" spans="2:8" x14ac:dyDescent="0.25">
      <c r="B415">
        <v>51</v>
      </c>
      <c r="C415" t="s">
        <v>44</v>
      </c>
      <c r="D415" s="1">
        <v>42047</v>
      </c>
      <c r="E415">
        <v>30</v>
      </c>
      <c r="F415" t="s">
        <v>18</v>
      </c>
      <c r="G415">
        <v>-6323848</v>
      </c>
      <c r="H415" t="s">
        <v>10</v>
      </c>
    </row>
    <row r="416" spans="2:8" x14ac:dyDescent="0.25">
      <c r="B416">
        <v>51</v>
      </c>
      <c r="C416" t="s">
        <v>44</v>
      </c>
      <c r="D416" s="1">
        <v>42047</v>
      </c>
      <c r="E416">
        <v>30</v>
      </c>
      <c r="F416" t="s">
        <v>18</v>
      </c>
      <c r="G416">
        <v>6323848</v>
      </c>
      <c r="H416" t="s">
        <v>9</v>
      </c>
    </row>
    <row r="417" spans="2:8" x14ac:dyDescent="0.25">
      <c r="B417">
        <v>51</v>
      </c>
      <c r="C417" t="s">
        <v>44</v>
      </c>
      <c r="D417" s="1">
        <v>42047</v>
      </c>
      <c r="E417">
        <v>44</v>
      </c>
      <c r="F417" t="s">
        <v>45</v>
      </c>
      <c r="G417">
        <v>-41</v>
      </c>
      <c r="H417" t="s">
        <v>9</v>
      </c>
    </row>
    <row r="418" spans="2:8" x14ac:dyDescent="0.25">
      <c r="B418">
        <v>51</v>
      </c>
      <c r="C418" t="s">
        <v>44</v>
      </c>
      <c r="D418" s="1">
        <v>42047</v>
      </c>
      <c r="E418">
        <v>44</v>
      </c>
      <c r="F418" t="s">
        <v>45</v>
      </c>
      <c r="G418">
        <v>41</v>
      </c>
      <c r="H418" t="s">
        <v>10</v>
      </c>
    </row>
    <row r="419" spans="2:8" x14ac:dyDescent="0.25">
      <c r="B419">
        <v>51</v>
      </c>
      <c r="C419" t="s">
        <v>44</v>
      </c>
      <c r="D419" s="1">
        <v>42047</v>
      </c>
      <c r="E419">
        <v>46</v>
      </c>
      <c r="F419" t="s">
        <v>19</v>
      </c>
      <c r="G419">
        <v>-681958</v>
      </c>
      <c r="H419" t="s">
        <v>9</v>
      </c>
    </row>
    <row r="420" spans="2:8" x14ac:dyDescent="0.25">
      <c r="B420">
        <v>51</v>
      </c>
      <c r="C420" t="s">
        <v>44</v>
      </c>
      <c r="D420" s="1">
        <v>42047</v>
      </c>
      <c r="E420">
        <v>46</v>
      </c>
      <c r="F420" t="s">
        <v>19</v>
      </c>
      <c r="G420">
        <v>681958</v>
      </c>
      <c r="H420" t="s">
        <v>10</v>
      </c>
    </row>
    <row r="421" spans="2:8" x14ac:dyDescent="0.25">
      <c r="B421">
        <v>51</v>
      </c>
      <c r="C421" t="s">
        <v>44</v>
      </c>
      <c r="D421" s="1">
        <v>42047</v>
      </c>
      <c r="E421">
        <v>49</v>
      </c>
      <c r="F421" t="s">
        <v>20</v>
      </c>
      <c r="G421">
        <v>-184010</v>
      </c>
      <c r="H421" t="s">
        <v>9</v>
      </c>
    </row>
    <row r="422" spans="2:8" x14ac:dyDescent="0.25">
      <c r="B422">
        <v>51</v>
      </c>
      <c r="C422" t="s">
        <v>44</v>
      </c>
      <c r="D422" s="1">
        <v>42047</v>
      </c>
      <c r="E422">
        <v>49</v>
      </c>
      <c r="F422" t="s">
        <v>20</v>
      </c>
      <c r="G422">
        <v>184010</v>
      </c>
      <c r="H422" t="s">
        <v>10</v>
      </c>
    </row>
    <row r="423" spans="2:8" x14ac:dyDescent="0.25">
      <c r="B423">
        <v>51</v>
      </c>
      <c r="C423" t="s">
        <v>44</v>
      </c>
      <c r="D423" s="1">
        <v>42047</v>
      </c>
      <c r="E423">
        <v>52</v>
      </c>
      <c r="F423" t="s">
        <v>21</v>
      </c>
      <c r="G423">
        <v>-855586</v>
      </c>
      <c r="H423" t="s">
        <v>9</v>
      </c>
    </row>
    <row r="424" spans="2:8" x14ac:dyDescent="0.25">
      <c r="B424">
        <v>51</v>
      </c>
      <c r="C424" t="s">
        <v>44</v>
      </c>
      <c r="D424" s="1">
        <v>42047</v>
      </c>
      <c r="E424">
        <v>52</v>
      </c>
      <c r="F424" t="s">
        <v>21</v>
      </c>
      <c r="G424">
        <v>855586</v>
      </c>
      <c r="H424" t="s">
        <v>10</v>
      </c>
    </row>
    <row r="425" spans="2:8" x14ac:dyDescent="0.25">
      <c r="B425">
        <v>51</v>
      </c>
      <c r="C425" t="s">
        <v>44</v>
      </c>
      <c r="D425" s="1">
        <v>42047</v>
      </c>
      <c r="E425">
        <v>56</v>
      </c>
      <c r="F425" t="s">
        <v>22</v>
      </c>
      <c r="G425">
        <v>-4071708</v>
      </c>
      <c r="H425" t="s">
        <v>9</v>
      </c>
    </row>
    <row r="426" spans="2:8" x14ac:dyDescent="0.25">
      <c r="B426">
        <v>51</v>
      </c>
      <c r="C426" t="s">
        <v>44</v>
      </c>
      <c r="D426" s="1">
        <v>42047</v>
      </c>
      <c r="E426">
        <v>56</v>
      </c>
      <c r="F426" t="s">
        <v>22</v>
      </c>
      <c r="G426">
        <v>4071708</v>
      </c>
      <c r="H426" t="s">
        <v>10</v>
      </c>
    </row>
    <row r="427" spans="2:8" x14ac:dyDescent="0.25">
      <c r="B427">
        <v>51</v>
      </c>
      <c r="C427" t="s">
        <v>44</v>
      </c>
      <c r="D427" s="1">
        <v>42047</v>
      </c>
      <c r="E427">
        <v>58</v>
      </c>
      <c r="F427" t="s">
        <v>23</v>
      </c>
      <c r="G427">
        <v>-17351969</v>
      </c>
      <c r="H427" t="s">
        <v>9</v>
      </c>
    </row>
    <row r="428" spans="2:8" x14ac:dyDescent="0.25">
      <c r="B428">
        <v>51</v>
      </c>
      <c r="C428" t="s">
        <v>44</v>
      </c>
      <c r="D428" s="1">
        <v>42047</v>
      </c>
      <c r="E428">
        <v>58</v>
      </c>
      <c r="F428" t="s">
        <v>23</v>
      </c>
      <c r="G428">
        <v>17351969</v>
      </c>
      <c r="H428" t="s">
        <v>10</v>
      </c>
    </row>
    <row r="429" spans="2:8" x14ac:dyDescent="0.25">
      <c r="B429">
        <v>51</v>
      </c>
      <c r="C429" t="s">
        <v>44</v>
      </c>
      <c r="D429" s="1">
        <v>42047</v>
      </c>
      <c r="E429">
        <v>60</v>
      </c>
      <c r="F429" t="s">
        <v>24</v>
      </c>
      <c r="G429">
        <v>-132609</v>
      </c>
      <c r="H429" t="s">
        <v>9</v>
      </c>
    </row>
    <row r="430" spans="2:8" x14ac:dyDescent="0.25">
      <c r="B430">
        <v>51</v>
      </c>
      <c r="C430" t="s">
        <v>44</v>
      </c>
      <c r="D430" s="1">
        <v>42047</v>
      </c>
      <c r="E430">
        <v>60</v>
      </c>
      <c r="F430" t="s">
        <v>24</v>
      </c>
      <c r="G430">
        <v>132609</v>
      </c>
      <c r="H430" t="s">
        <v>10</v>
      </c>
    </row>
    <row r="431" spans="2:8" x14ac:dyDescent="0.25">
      <c r="B431">
        <v>51</v>
      </c>
      <c r="C431" t="s">
        <v>44</v>
      </c>
      <c r="D431" s="1">
        <v>42047</v>
      </c>
      <c r="E431">
        <v>81</v>
      </c>
      <c r="F431" t="s">
        <v>25</v>
      </c>
      <c r="G431">
        <v>-334380</v>
      </c>
      <c r="H431" t="s">
        <v>9</v>
      </c>
    </row>
    <row r="432" spans="2:8" x14ac:dyDescent="0.25">
      <c r="B432">
        <v>51</v>
      </c>
      <c r="C432" t="s">
        <v>44</v>
      </c>
      <c r="D432" s="1">
        <v>42047</v>
      </c>
      <c r="E432">
        <v>81</v>
      </c>
      <c r="F432" t="s">
        <v>25</v>
      </c>
      <c r="G432">
        <v>334380</v>
      </c>
      <c r="H432" t="s">
        <v>10</v>
      </c>
    </row>
    <row r="433" spans="2:8" x14ac:dyDescent="0.25">
      <c r="B433">
        <v>51</v>
      </c>
      <c r="C433" t="s">
        <v>44</v>
      </c>
      <c r="D433" s="1">
        <v>42047</v>
      </c>
      <c r="E433">
        <v>83</v>
      </c>
      <c r="F433" t="s">
        <v>46</v>
      </c>
      <c r="G433">
        <v>-2239</v>
      </c>
      <c r="H433" t="s">
        <v>9</v>
      </c>
    </row>
    <row r="434" spans="2:8" x14ac:dyDescent="0.25">
      <c r="B434">
        <v>51</v>
      </c>
      <c r="C434" t="s">
        <v>44</v>
      </c>
      <c r="D434" s="1">
        <v>42047</v>
      </c>
      <c r="E434">
        <v>83</v>
      </c>
      <c r="F434" t="s">
        <v>46</v>
      </c>
      <c r="G434">
        <v>2239</v>
      </c>
      <c r="H434" t="s">
        <v>10</v>
      </c>
    </row>
    <row r="435" spans="2:8" x14ac:dyDescent="0.25">
      <c r="B435">
        <v>51</v>
      </c>
      <c r="C435" t="s">
        <v>44</v>
      </c>
      <c r="D435" s="1">
        <v>42047</v>
      </c>
      <c r="E435">
        <v>87</v>
      </c>
      <c r="F435" t="s">
        <v>47</v>
      </c>
      <c r="G435">
        <v>-146</v>
      </c>
      <c r="H435" t="s">
        <v>9</v>
      </c>
    </row>
    <row r="436" spans="2:8" x14ac:dyDescent="0.25">
      <c r="B436">
        <v>51</v>
      </c>
      <c r="C436" t="s">
        <v>44</v>
      </c>
      <c r="D436" s="1">
        <v>42047</v>
      </c>
      <c r="E436">
        <v>87</v>
      </c>
      <c r="F436" t="s">
        <v>47</v>
      </c>
      <c r="G436">
        <v>146</v>
      </c>
      <c r="H436" t="s">
        <v>10</v>
      </c>
    </row>
    <row r="437" spans="2:8" x14ac:dyDescent="0.25">
      <c r="B437">
        <v>51</v>
      </c>
      <c r="C437" t="s">
        <v>44</v>
      </c>
      <c r="D437" s="1">
        <v>42047</v>
      </c>
      <c r="E437">
        <v>95</v>
      </c>
      <c r="F437" t="s">
        <v>48</v>
      </c>
      <c r="G437">
        <v>-14</v>
      </c>
      <c r="H437" t="s">
        <v>9</v>
      </c>
    </row>
    <row r="438" spans="2:8" x14ac:dyDescent="0.25">
      <c r="B438">
        <v>51</v>
      </c>
      <c r="C438" t="s">
        <v>44</v>
      </c>
      <c r="D438" s="1">
        <v>42047</v>
      </c>
      <c r="E438">
        <v>95</v>
      </c>
      <c r="F438" t="s">
        <v>48</v>
      </c>
      <c r="G438">
        <v>14</v>
      </c>
      <c r="H438" t="s">
        <v>10</v>
      </c>
    </row>
    <row r="439" spans="2:8" x14ac:dyDescent="0.25">
      <c r="B439">
        <v>51</v>
      </c>
      <c r="C439" t="s">
        <v>44</v>
      </c>
      <c r="D439" s="1">
        <v>42047</v>
      </c>
      <c r="E439">
        <v>98</v>
      </c>
      <c r="F439" t="s">
        <v>26</v>
      </c>
      <c r="G439">
        <v>-2103002</v>
      </c>
      <c r="H439" t="s">
        <v>9</v>
      </c>
    </row>
    <row r="440" spans="2:8" x14ac:dyDescent="0.25">
      <c r="B440">
        <v>51</v>
      </c>
      <c r="C440" t="s">
        <v>44</v>
      </c>
      <c r="D440" s="1">
        <v>42047</v>
      </c>
      <c r="E440">
        <v>98</v>
      </c>
      <c r="F440" t="s">
        <v>26</v>
      </c>
      <c r="G440">
        <v>2103002</v>
      </c>
      <c r="H440" t="s">
        <v>10</v>
      </c>
    </row>
    <row r="441" spans="2:8" x14ac:dyDescent="0.25">
      <c r="B441">
        <v>51</v>
      </c>
      <c r="C441" t="s">
        <v>44</v>
      </c>
      <c r="D441" s="1">
        <v>42047</v>
      </c>
      <c r="E441">
        <v>99</v>
      </c>
      <c r="F441" t="s">
        <v>49</v>
      </c>
      <c r="G441">
        <v>-9</v>
      </c>
      <c r="H441" t="s">
        <v>9</v>
      </c>
    </row>
    <row r="442" spans="2:8" x14ac:dyDescent="0.25">
      <c r="B442">
        <v>51</v>
      </c>
      <c r="C442" t="s">
        <v>44</v>
      </c>
      <c r="D442" s="1">
        <v>42047</v>
      </c>
      <c r="E442">
        <v>99</v>
      </c>
      <c r="F442" t="s">
        <v>49</v>
      </c>
      <c r="G442">
        <v>9</v>
      </c>
      <c r="H442" t="s">
        <v>10</v>
      </c>
    </row>
    <row r="443" spans="2:8" x14ac:dyDescent="0.25">
      <c r="B443">
        <v>51</v>
      </c>
      <c r="C443" t="s">
        <v>44</v>
      </c>
      <c r="D443" s="1">
        <v>42047</v>
      </c>
      <c r="E443">
        <v>100</v>
      </c>
      <c r="F443" t="s">
        <v>50</v>
      </c>
      <c r="G443">
        <v>-852</v>
      </c>
      <c r="H443" t="s">
        <v>9</v>
      </c>
    </row>
    <row r="444" spans="2:8" x14ac:dyDescent="0.25">
      <c r="B444">
        <v>51</v>
      </c>
      <c r="C444" t="s">
        <v>44</v>
      </c>
      <c r="D444" s="1">
        <v>42047</v>
      </c>
      <c r="E444">
        <v>100</v>
      </c>
      <c r="F444" t="s">
        <v>50</v>
      </c>
      <c r="G444">
        <v>852</v>
      </c>
      <c r="H444" t="s">
        <v>10</v>
      </c>
    </row>
    <row r="445" spans="2:8" x14ac:dyDescent="0.25">
      <c r="B445">
        <v>51</v>
      </c>
      <c r="C445" t="s">
        <v>44</v>
      </c>
      <c r="D445" s="1">
        <v>42047</v>
      </c>
      <c r="E445">
        <v>101</v>
      </c>
      <c r="F445" t="s">
        <v>51</v>
      </c>
      <c r="G445">
        <v>-96</v>
      </c>
      <c r="H445" t="s">
        <v>9</v>
      </c>
    </row>
    <row r="446" spans="2:8" x14ac:dyDescent="0.25">
      <c r="B446">
        <v>51</v>
      </c>
      <c r="C446" t="s">
        <v>44</v>
      </c>
      <c r="D446" s="1">
        <v>42047</v>
      </c>
      <c r="E446">
        <v>101</v>
      </c>
      <c r="F446" t="s">
        <v>51</v>
      </c>
      <c r="G446">
        <v>96</v>
      </c>
      <c r="H446" t="s">
        <v>10</v>
      </c>
    </row>
    <row r="447" spans="2:8" x14ac:dyDescent="0.25">
      <c r="B447">
        <v>51</v>
      </c>
      <c r="C447" t="s">
        <v>44</v>
      </c>
      <c r="D447" s="1">
        <v>42047</v>
      </c>
      <c r="E447">
        <v>103</v>
      </c>
      <c r="F447" t="s">
        <v>27</v>
      </c>
      <c r="G447">
        <v>-2779829</v>
      </c>
      <c r="H447" t="s">
        <v>9</v>
      </c>
    </row>
    <row r="448" spans="2:8" x14ac:dyDescent="0.25">
      <c r="B448">
        <v>51</v>
      </c>
      <c r="C448" t="s">
        <v>44</v>
      </c>
      <c r="D448" s="1">
        <v>42047</v>
      </c>
      <c r="E448">
        <v>103</v>
      </c>
      <c r="F448" t="s">
        <v>27</v>
      </c>
      <c r="G448">
        <v>2779829</v>
      </c>
      <c r="H448" t="s">
        <v>10</v>
      </c>
    </row>
    <row r="449" spans="2:8" x14ac:dyDescent="0.25">
      <c r="B449">
        <v>51</v>
      </c>
      <c r="C449" t="s">
        <v>44</v>
      </c>
      <c r="D449" s="1">
        <v>42047</v>
      </c>
      <c r="E449">
        <v>108</v>
      </c>
      <c r="F449" t="s">
        <v>28</v>
      </c>
      <c r="G449">
        <v>-2312904</v>
      </c>
      <c r="H449" t="s">
        <v>9</v>
      </c>
    </row>
    <row r="450" spans="2:8" x14ac:dyDescent="0.25">
      <c r="B450">
        <v>51</v>
      </c>
      <c r="C450" t="s">
        <v>44</v>
      </c>
      <c r="D450" s="1">
        <v>42047</v>
      </c>
      <c r="E450">
        <v>108</v>
      </c>
      <c r="F450" t="s">
        <v>28</v>
      </c>
      <c r="G450">
        <v>2312904</v>
      </c>
      <c r="H450" t="s">
        <v>10</v>
      </c>
    </row>
    <row r="451" spans="2:8" x14ac:dyDescent="0.25">
      <c r="B451">
        <v>51</v>
      </c>
      <c r="C451" t="s">
        <v>44</v>
      </c>
      <c r="D451" s="1">
        <v>42047</v>
      </c>
      <c r="E451">
        <v>110</v>
      </c>
      <c r="F451" t="s">
        <v>29</v>
      </c>
      <c r="G451">
        <v>-1435930</v>
      </c>
      <c r="H451" t="s">
        <v>9</v>
      </c>
    </row>
    <row r="452" spans="2:8" x14ac:dyDescent="0.25">
      <c r="B452">
        <v>51</v>
      </c>
      <c r="C452" t="s">
        <v>44</v>
      </c>
      <c r="D452" s="1">
        <v>42047</v>
      </c>
      <c r="E452">
        <v>110</v>
      </c>
      <c r="F452" t="s">
        <v>29</v>
      </c>
      <c r="G452">
        <v>1435930</v>
      </c>
      <c r="H452" t="s">
        <v>10</v>
      </c>
    </row>
    <row r="453" spans="2:8" x14ac:dyDescent="0.25">
      <c r="B453">
        <v>51</v>
      </c>
      <c r="C453" t="s">
        <v>44</v>
      </c>
      <c r="D453" s="1">
        <v>42047</v>
      </c>
      <c r="E453">
        <v>406</v>
      </c>
      <c r="F453" t="s">
        <v>52</v>
      </c>
      <c r="G453">
        <v>-5243805</v>
      </c>
      <c r="H453" t="s">
        <v>10</v>
      </c>
    </row>
    <row r="454" spans="2:8" x14ac:dyDescent="0.25">
      <c r="B454">
        <v>51</v>
      </c>
      <c r="C454" t="s">
        <v>44</v>
      </c>
      <c r="D454" s="1">
        <v>42047</v>
      </c>
      <c r="E454">
        <v>406</v>
      </c>
      <c r="F454" t="s">
        <v>52</v>
      </c>
      <c r="G454">
        <v>5243805</v>
      </c>
      <c r="H454" t="s">
        <v>9</v>
      </c>
    </row>
    <row r="455" spans="2:8" x14ac:dyDescent="0.25">
      <c r="B455">
        <v>52</v>
      </c>
      <c r="C455" t="s">
        <v>53</v>
      </c>
      <c r="D455" s="1">
        <v>42047</v>
      </c>
      <c r="E455">
        <v>1</v>
      </c>
      <c r="F455" t="s">
        <v>8</v>
      </c>
      <c r="G455">
        <v>-9111</v>
      </c>
      <c r="H455" t="s">
        <v>9</v>
      </c>
    </row>
    <row r="456" spans="2:8" x14ac:dyDescent="0.25">
      <c r="B456">
        <v>52</v>
      </c>
      <c r="C456" t="s">
        <v>53</v>
      </c>
      <c r="D456" s="1">
        <v>42047</v>
      </c>
      <c r="E456">
        <v>1</v>
      </c>
      <c r="F456" t="s">
        <v>8</v>
      </c>
      <c r="G456">
        <v>9111</v>
      </c>
      <c r="H456" t="s">
        <v>10</v>
      </c>
    </row>
    <row r="457" spans="2:8" x14ac:dyDescent="0.25">
      <c r="B457">
        <v>52</v>
      </c>
      <c r="C457" t="s">
        <v>53</v>
      </c>
      <c r="D457" s="1">
        <v>42047</v>
      </c>
      <c r="E457">
        <v>3</v>
      </c>
      <c r="F457" t="s">
        <v>11</v>
      </c>
      <c r="G457">
        <v>-489031</v>
      </c>
      <c r="H457" t="s">
        <v>9</v>
      </c>
    </row>
    <row r="458" spans="2:8" x14ac:dyDescent="0.25">
      <c r="B458">
        <v>52</v>
      </c>
      <c r="C458" t="s">
        <v>53</v>
      </c>
      <c r="D458" s="1">
        <v>42047</v>
      </c>
      <c r="E458">
        <v>3</v>
      </c>
      <c r="F458" t="s">
        <v>11</v>
      </c>
      <c r="G458">
        <v>489031</v>
      </c>
      <c r="H458" t="s">
        <v>10</v>
      </c>
    </row>
    <row r="459" spans="2:8" x14ac:dyDescent="0.25">
      <c r="B459">
        <v>52</v>
      </c>
      <c r="C459" t="s">
        <v>53</v>
      </c>
      <c r="D459" s="1">
        <v>42047</v>
      </c>
      <c r="E459">
        <v>4</v>
      </c>
      <c r="F459" t="s">
        <v>12</v>
      </c>
      <c r="G459">
        <v>-7027651</v>
      </c>
      <c r="H459" t="s">
        <v>9</v>
      </c>
    </row>
    <row r="460" spans="2:8" x14ac:dyDescent="0.25">
      <c r="B460">
        <v>52</v>
      </c>
      <c r="C460" t="s">
        <v>53</v>
      </c>
      <c r="D460" s="1">
        <v>42047</v>
      </c>
      <c r="E460">
        <v>4</v>
      </c>
      <c r="F460" t="s">
        <v>12</v>
      </c>
      <c r="G460">
        <v>7027651</v>
      </c>
      <c r="H460" t="s">
        <v>10</v>
      </c>
    </row>
    <row r="461" spans="2:8" x14ac:dyDescent="0.25">
      <c r="B461">
        <v>52</v>
      </c>
      <c r="C461" t="s">
        <v>53</v>
      </c>
      <c r="D461" s="1">
        <v>42047</v>
      </c>
      <c r="E461">
        <v>7</v>
      </c>
      <c r="F461" t="s">
        <v>13</v>
      </c>
      <c r="G461">
        <v>-290129641</v>
      </c>
      <c r="H461" t="s">
        <v>9</v>
      </c>
    </row>
    <row r="462" spans="2:8" x14ac:dyDescent="0.25">
      <c r="B462">
        <v>52</v>
      </c>
      <c r="C462" t="s">
        <v>53</v>
      </c>
      <c r="D462" s="1">
        <v>42047</v>
      </c>
      <c r="E462">
        <v>7</v>
      </c>
      <c r="F462" t="s">
        <v>13</v>
      </c>
      <c r="G462">
        <v>290129641</v>
      </c>
      <c r="H462" t="s">
        <v>10</v>
      </c>
    </row>
    <row r="463" spans="2:8" x14ac:dyDescent="0.25">
      <c r="B463">
        <v>52</v>
      </c>
      <c r="C463" t="s">
        <v>53</v>
      </c>
      <c r="D463" s="1">
        <v>42047</v>
      </c>
      <c r="E463">
        <v>8</v>
      </c>
      <c r="F463" t="s">
        <v>14</v>
      </c>
      <c r="G463">
        <v>-571035</v>
      </c>
      <c r="H463" t="s">
        <v>9</v>
      </c>
    </row>
    <row r="464" spans="2:8" x14ac:dyDescent="0.25">
      <c r="B464">
        <v>52</v>
      </c>
      <c r="C464" t="s">
        <v>53</v>
      </c>
      <c r="D464" s="1">
        <v>42047</v>
      </c>
      <c r="E464">
        <v>8</v>
      </c>
      <c r="F464" t="s">
        <v>14</v>
      </c>
      <c r="G464">
        <v>571035</v>
      </c>
      <c r="H464" t="s">
        <v>10</v>
      </c>
    </row>
    <row r="465" spans="2:8" x14ac:dyDescent="0.25">
      <c r="B465">
        <v>52</v>
      </c>
      <c r="C465" t="s">
        <v>53</v>
      </c>
      <c r="D465" s="1">
        <v>42047</v>
      </c>
      <c r="E465">
        <v>17</v>
      </c>
      <c r="F465" t="s">
        <v>15</v>
      </c>
      <c r="G465">
        <v>-98073</v>
      </c>
      <c r="H465" t="s">
        <v>9</v>
      </c>
    </row>
    <row r="466" spans="2:8" x14ac:dyDescent="0.25">
      <c r="B466">
        <v>52</v>
      </c>
      <c r="C466" t="s">
        <v>53</v>
      </c>
      <c r="D466" s="1">
        <v>42047</v>
      </c>
      <c r="E466">
        <v>17</v>
      </c>
      <c r="F466" t="s">
        <v>15</v>
      </c>
      <c r="G466">
        <v>98073</v>
      </c>
      <c r="H466" t="s">
        <v>10</v>
      </c>
    </row>
    <row r="467" spans="2:8" x14ac:dyDescent="0.25">
      <c r="B467">
        <v>52</v>
      </c>
      <c r="C467" t="s">
        <v>53</v>
      </c>
      <c r="D467" s="1">
        <v>42047</v>
      </c>
      <c r="E467">
        <v>24</v>
      </c>
      <c r="F467" t="s">
        <v>16</v>
      </c>
      <c r="G467">
        <v>-391341</v>
      </c>
      <c r="H467" t="s">
        <v>9</v>
      </c>
    </row>
    <row r="468" spans="2:8" x14ac:dyDescent="0.25">
      <c r="B468">
        <v>52</v>
      </c>
      <c r="C468" t="s">
        <v>53</v>
      </c>
      <c r="D468" s="1">
        <v>42047</v>
      </c>
      <c r="E468">
        <v>24</v>
      </c>
      <c r="F468" t="s">
        <v>16</v>
      </c>
      <c r="G468">
        <v>391341</v>
      </c>
      <c r="H468" t="s">
        <v>10</v>
      </c>
    </row>
    <row r="469" spans="2:8" x14ac:dyDescent="0.25">
      <c r="B469">
        <v>52</v>
      </c>
      <c r="C469" t="s">
        <v>53</v>
      </c>
      <c r="D469" s="1">
        <v>42047</v>
      </c>
      <c r="E469">
        <v>28</v>
      </c>
      <c r="F469" t="s">
        <v>17</v>
      </c>
      <c r="G469">
        <v>-301137</v>
      </c>
      <c r="H469" t="s">
        <v>9</v>
      </c>
    </row>
    <row r="470" spans="2:8" x14ac:dyDescent="0.25">
      <c r="B470">
        <v>52</v>
      </c>
      <c r="C470" t="s">
        <v>53</v>
      </c>
      <c r="D470" s="1">
        <v>42047</v>
      </c>
      <c r="E470">
        <v>28</v>
      </c>
      <c r="F470" t="s">
        <v>17</v>
      </c>
      <c r="G470">
        <v>301137</v>
      </c>
      <c r="H470" t="s">
        <v>10</v>
      </c>
    </row>
    <row r="471" spans="2:8" x14ac:dyDescent="0.25">
      <c r="B471">
        <v>52</v>
      </c>
      <c r="C471" t="s">
        <v>53</v>
      </c>
      <c r="D471" s="1">
        <v>42047</v>
      </c>
      <c r="E471">
        <v>30</v>
      </c>
      <c r="F471" t="s">
        <v>18</v>
      </c>
      <c r="G471">
        <v>-2326403</v>
      </c>
      <c r="H471" t="s">
        <v>10</v>
      </c>
    </row>
    <row r="472" spans="2:8" x14ac:dyDescent="0.25">
      <c r="B472">
        <v>52</v>
      </c>
      <c r="C472" t="s">
        <v>53</v>
      </c>
      <c r="D472" s="1">
        <v>42047</v>
      </c>
      <c r="E472">
        <v>30</v>
      </c>
      <c r="F472" t="s">
        <v>18</v>
      </c>
      <c r="G472">
        <v>2326403</v>
      </c>
      <c r="H472" t="s">
        <v>9</v>
      </c>
    </row>
    <row r="473" spans="2:8" x14ac:dyDescent="0.25">
      <c r="B473">
        <v>52</v>
      </c>
      <c r="C473" t="s">
        <v>53</v>
      </c>
      <c r="D473" s="1">
        <v>42047</v>
      </c>
      <c r="E473">
        <v>46</v>
      </c>
      <c r="F473" t="s">
        <v>19</v>
      </c>
      <c r="G473">
        <v>-2259551</v>
      </c>
      <c r="H473" t="s">
        <v>9</v>
      </c>
    </row>
    <row r="474" spans="2:8" x14ac:dyDescent="0.25">
      <c r="B474">
        <v>52</v>
      </c>
      <c r="C474" t="s">
        <v>53</v>
      </c>
      <c r="D474" s="1">
        <v>42047</v>
      </c>
      <c r="E474">
        <v>46</v>
      </c>
      <c r="F474" t="s">
        <v>19</v>
      </c>
      <c r="G474">
        <v>2259551</v>
      </c>
      <c r="H474" t="s">
        <v>10</v>
      </c>
    </row>
    <row r="475" spans="2:8" x14ac:dyDescent="0.25">
      <c r="B475">
        <v>52</v>
      </c>
      <c r="C475" t="s">
        <v>53</v>
      </c>
      <c r="D475" s="1">
        <v>42047</v>
      </c>
      <c r="E475">
        <v>49</v>
      </c>
      <c r="F475" t="s">
        <v>20</v>
      </c>
      <c r="G475">
        <v>-733760</v>
      </c>
      <c r="H475" t="s">
        <v>9</v>
      </c>
    </row>
    <row r="476" spans="2:8" x14ac:dyDescent="0.25">
      <c r="B476">
        <v>52</v>
      </c>
      <c r="C476" t="s">
        <v>53</v>
      </c>
      <c r="D476" s="1">
        <v>42047</v>
      </c>
      <c r="E476">
        <v>49</v>
      </c>
      <c r="F476" t="s">
        <v>20</v>
      </c>
      <c r="G476">
        <v>733760</v>
      </c>
      <c r="H476" t="s">
        <v>10</v>
      </c>
    </row>
    <row r="477" spans="2:8" x14ac:dyDescent="0.25">
      <c r="B477">
        <v>52</v>
      </c>
      <c r="C477" t="s">
        <v>53</v>
      </c>
      <c r="D477" s="1">
        <v>42047</v>
      </c>
      <c r="E477">
        <v>52</v>
      </c>
      <c r="F477" t="s">
        <v>21</v>
      </c>
      <c r="G477">
        <v>-253533</v>
      </c>
      <c r="H477" t="s">
        <v>9</v>
      </c>
    </row>
    <row r="478" spans="2:8" x14ac:dyDescent="0.25">
      <c r="B478">
        <v>52</v>
      </c>
      <c r="C478" t="s">
        <v>53</v>
      </c>
      <c r="D478" s="1">
        <v>42047</v>
      </c>
      <c r="E478">
        <v>52</v>
      </c>
      <c r="F478" t="s">
        <v>21</v>
      </c>
      <c r="G478">
        <v>253533</v>
      </c>
      <c r="H478" t="s">
        <v>10</v>
      </c>
    </row>
    <row r="479" spans="2:8" x14ac:dyDescent="0.25">
      <c r="B479">
        <v>52</v>
      </c>
      <c r="C479" t="s">
        <v>53</v>
      </c>
      <c r="D479" s="1">
        <v>42047</v>
      </c>
      <c r="E479">
        <v>56</v>
      </c>
      <c r="F479" t="s">
        <v>22</v>
      </c>
      <c r="G479">
        <v>-1462632</v>
      </c>
      <c r="H479" t="s">
        <v>9</v>
      </c>
    </row>
    <row r="480" spans="2:8" x14ac:dyDescent="0.25">
      <c r="B480">
        <v>52</v>
      </c>
      <c r="C480" t="s">
        <v>53</v>
      </c>
      <c r="D480" s="1">
        <v>42047</v>
      </c>
      <c r="E480">
        <v>56</v>
      </c>
      <c r="F480" t="s">
        <v>22</v>
      </c>
      <c r="G480">
        <v>1462632</v>
      </c>
      <c r="H480" t="s">
        <v>10</v>
      </c>
    </row>
    <row r="481" spans="2:8" x14ac:dyDescent="0.25">
      <c r="B481">
        <v>52</v>
      </c>
      <c r="C481" t="s">
        <v>53</v>
      </c>
      <c r="D481" s="1">
        <v>42047</v>
      </c>
      <c r="E481">
        <v>58</v>
      </c>
      <c r="F481" t="s">
        <v>23</v>
      </c>
      <c r="G481">
        <v>-3672061</v>
      </c>
      <c r="H481" t="s">
        <v>9</v>
      </c>
    </row>
    <row r="482" spans="2:8" x14ac:dyDescent="0.25">
      <c r="B482">
        <v>52</v>
      </c>
      <c r="C482" t="s">
        <v>53</v>
      </c>
      <c r="D482" s="1">
        <v>42047</v>
      </c>
      <c r="E482">
        <v>58</v>
      </c>
      <c r="F482" t="s">
        <v>23</v>
      </c>
      <c r="G482">
        <v>3672061</v>
      </c>
      <c r="H482" t="s">
        <v>10</v>
      </c>
    </row>
    <row r="483" spans="2:8" x14ac:dyDescent="0.25">
      <c r="B483">
        <v>52</v>
      </c>
      <c r="C483" t="s">
        <v>53</v>
      </c>
      <c r="D483" s="1">
        <v>42047</v>
      </c>
      <c r="E483">
        <v>60</v>
      </c>
      <c r="F483" t="s">
        <v>24</v>
      </c>
      <c r="G483">
        <v>-32271</v>
      </c>
      <c r="H483" t="s">
        <v>9</v>
      </c>
    </row>
    <row r="484" spans="2:8" x14ac:dyDescent="0.25">
      <c r="B484">
        <v>52</v>
      </c>
      <c r="C484" t="s">
        <v>53</v>
      </c>
      <c r="D484" s="1">
        <v>42047</v>
      </c>
      <c r="E484">
        <v>60</v>
      </c>
      <c r="F484" t="s">
        <v>24</v>
      </c>
      <c r="G484">
        <v>32271</v>
      </c>
      <c r="H484" t="s">
        <v>10</v>
      </c>
    </row>
    <row r="485" spans="2:8" x14ac:dyDescent="0.25">
      <c r="B485">
        <v>52</v>
      </c>
      <c r="C485" t="s">
        <v>53</v>
      </c>
      <c r="D485" s="1">
        <v>42047</v>
      </c>
      <c r="E485">
        <v>81</v>
      </c>
      <c r="F485" t="s">
        <v>25</v>
      </c>
      <c r="G485">
        <v>-820634</v>
      </c>
      <c r="H485" t="s">
        <v>9</v>
      </c>
    </row>
    <row r="486" spans="2:8" x14ac:dyDescent="0.25">
      <c r="B486">
        <v>52</v>
      </c>
      <c r="C486" t="s">
        <v>53</v>
      </c>
      <c r="D486" s="1">
        <v>42047</v>
      </c>
      <c r="E486">
        <v>81</v>
      </c>
      <c r="F486" t="s">
        <v>25</v>
      </c>
      <c r="G486">
        <v>820634</v>
      </c>
      <c r="H486" t="s">
        <v>10</v>
      </c>
    </row>
    <row r="487" spans="2:8" x14ac:dyDescent="0.25">
      <c r="B487">
        <v>52</v>
      </c>
      <c r="C487" t="s">
        <v>53</v>
      </c>
      <c r="D487" s="1">
        <v>42047</v>
      </c>
      <c r="E487">
        <v>98</v>
      </c>
      <c r="F487" t="s">
        <v>26</v>
      </c>
      <c r="G487">
        <v>-388356</v>
      </c>
      <c r="H487" t="s">
        <v>9</v>
      </c>
    </row>
    <row r="488" spans="2:8" x14ac:dyDescent="0.25">
      <c r="B488">
        <v>52</v>
      </c>
      <c r="C488" t="s">
        <v>53</v>
      </c>
      <c r="D488" s="1">
        <v>42047</v>
      </c>
      <c r="E488">
        <v>98</v>
      </c>
      <c r="F488" t="s">
        <v>26</v>
      </c>
      <c r="G488">
        <v>388356</v>
      </c>
      <c r="H488" t="s">
        <v>10</v>
      </c>
    </row>
    <row r="489" spans="2:8" x14ac:dyDescent="0.25">
      <c r="B489">
        <v>52</v>
      </c>
      <c r="C489" t="s">
        <v>53</v>
      </c>
      <c r="D489" s="1">
        <v>42047</v>
      </c>
      <c r="E489">
        <v>103</v>
      </c>
      <c r="F489" t="s">
        <v>27</v>
      </c>
      <c r="G489">
        <v>-716786</v>
      </c>
      <c r="H489" t="s">
        <v>9</v>
      </c>
    </row>
    <row r="490" spans="2:8" x14ac:dyDescent="0.25">
      <c r="B490">
        <v>52</v>
      </c>
      <c r="C490" t="s">
        <v>53</v>
      </c>
      <c r="D490" s="1">
        <v>42047</v>
      </c>
      <c r="E490">
        <v>103</v>
      </c>
      <c r="F490" t="s">
        <v>27</v>
      </c>
      <c r="G490">
        <v>716786</v>
      </c>
      <c r="H490" t="s">
        <v>10</v>
      </c>
    </row>
    <row r="491" spans="2:8" x14ac:dyDescent="0.25">
      <c r="B491">
        <v>52</v>
      </c>
      <c r="C491" t="s">
        <v>53</v>
      </c>
      <c r="D491" s="1">
        <v>42047</v>
      </c>
      <c r="E491">
        <v>108</v>
      </c>
      <c r="F491" t="s">
        <v>28</v>
      </c>
      <c r="G491">
        <v>-468755</v>
      </c>
      <c r="H491" t="s">
        <v>9</v>
      </c>
    </row>
    <row r="492" spans="2:8" x14ac:dyDescent="0.25">
      <c r="B492">
        <v>52</v>
      </c>
      <c r="C492" t="s">
        <v>53</v>
      </c>
      <c r="D492" s="1">
        <v>42047</v>
      </c>
      <c r="E492">
        <v>108</v>
      </c>
      <c r="F492" t="s">
        <v>28</v>
      </c>
      <c r="G492">
        <v>468755</v>
      </c>
      <c r="H492" t="s">
        <v>10</v>
      </c>
    </row>
    <row r="493" spans="2:8" x14ac:dyDescent="0.25">
      <c r="B493">
        <v>52</v>
      </c>
      <c r="C493" t="s">
        <v>53</v>
      </c>
      <c r="D493" s="1">
        <v>42047</v>
      </c>
      <c r="E493">
        <v>110</v>
      </c>
      <c r="F493" t="s">
        <v>29</v>
      </c>
      <c r="G493">
        <v>-2478642</v>
      </c>
      <c r="H493" t="s">
        <v>9</v>
      </c>
    </row>
    <row r="494" spans="2:8" x14ac:dyDescent="0.25">
      <c r="B494">
        <v>52</v>
      </c>
      <c r="C494" t="s">
        <v>53</v>
      </c>
      <c r="D494" s="1">
        <v>42047</v>
      </c>
      <c r="E494">
        <v>110</v>
      </c>
      <c r="F494" t="s">
        <v>29</v>
      </c>
      <c r="G494">
        <v>2478642</v>
      </c>
      <c r="H494" t="s">
        <v>10</v>
      </c>
    </row>
    <row r="495" spans="2:8" x14ac:dyDescent="0.25">
      <c r="B495">
        <v>500</v>
      </c>
      <c r="C495" t="s">
        <v>54</v>
      </c>
      <c r="D495" s="1">
        <v>42047</v>
      </c>
      <c r="E495">
        <v>1</v>
      </c>
      <c r="F495" t="s">
        <v>8</v>
      </c>
      <c r="G495">
        <v>-1812655</v>
      </c>
      <c r="H495" t="s">
        <v>9</v>
      </c>
    </row>
    <row r="496" spans="2:8" x14ac:dyDescent="0.25">
      <c r="B496">
        <v>500</v>
      </c>
      <c r="C496" t="s">
        <v>54</v>
      </c>
      <c r="D496" s="1">
        <v>42047</v>
      </c>
      <c r="E496">
        <v>1</v>
      </c>
      <c r="F496" t="s">
        <v>8</v>
      </c>
      <c r="G496">
        <v>1812655</v>
      </c>
      <c r="H496" t="s">
        <v>10</v>
      </c>
    </row>
    <row r="497" spans="2:8" x14ac:dyDescent="0.25">
      <c r="B497">
        <v>500</v>
      </c>
      <c r="C497" t="s">
        <v>54</v>
      </c>
      <c r="D497" s="1">
        <v>42047</v>
      </c>
      <c r="E497">
        <v>3</v>
      </c>
      <c r="F497" t="s">
        <v>11</v>
      </c>
      <c r="G497">
        <v>-104718</v>
      </c>
      <c r="H497" t="s">
        <v>9</v>
      </c>
    </row>
    <row r="498" spans="2:8" x14ac:dyDescent="0.25">
      <c r="B498">
        <v>500</v>
      </c>
      <c r="C498" t="s">
        <v>54</v>
      </c>
      <c r="D498" s="1">
        <v>42047</v>
      </c>
      <c r="E498">
        <v>3</v>
      </c>
      <c r="F498" t="s">
        <v>11</v>
      </c>
      <c r="G498">
        <v>104718</v>
      </c>
      <c r="H498" t="s">
        <v>10</v>
      </c>
    </row>
    <row r="499" spans="2:8" x14ac:dyDescent="0.25">
      <c r="B499">
        <v>500</v>
      </c>
      <c r="C499" t="s">
        <v>54</v>
      </c>
      <c r="D499" s="1">
        <v>42047</v>
      </c>
      <c r="E499">
        <v>4</v>
      </c>
      <c r="F499" t="s">
        <v>12</v>
      </c>
      <c r="G499">
        <v>-1228255</v>
      </c>
      <c r="H499" t="s">
        <v>9</v>
      </c>
    </row>
    <row r="500" spans="2:8" x14ac:dyDescent="0.25">
      <c r="B500">
        <v>500</v>
      </c>
      <c r="C500" t="s">
        <v>54</v>
      </c>
      <c r="D500" s="1">
        <v>42047</v>
      </c>
      <c r="E500">
        <v>4</v>
      </c>
      <c r="F500" t="s">
        <v>12</v>
      </c>
      <c r="G500">
        <v>1228255</v>
      </c>
      <c r="H500" t="s">
        <v>10</v>
      </c>
    </row>
    <row r="501" spans="2:8" x14ac:dyDescent="0.25">
      <c r="B501">
        <v>500</v>
      </c>
      <c r="C501" t="s">
        <v>54</v>
      </c>
      <c r="D501" s="1">
        <v>42047</v>
      </c>
      <c r="E501">
        <v>7</v>
      </c>
      <c r="F501" t="s">
        <v>13</v>
      </c>
      <c r="G501">
        <v>-898266</v>
      </c>
      <c r="H501" t="s">
        <v>9</v>
      </c>
    </row>
    <row r="502" spans="2:8" x14ac:dyDescent="0.25">
      <c r="B502">
        <v>500</v>
      </c>
      <c r="C502" t="s">
        <v>54</v>
      </c>
      <c r="D502" s="1">
        <v>42047</v>
      </c>
      <c r="E502">
        <v>7</v>
      </c>
      <c r="F502" t="s">
        <v>13</v>
      </c>
      <c r="G502">
        <v>898266</v>
      </c>
      <c r="H502" t="s">
        <v>10</v>
      </c>
    </row>
    <row r="503" spans="2:8" x14ac:dyDescent="0.25">
      <c r="B503">
        <v>500</v>
      </c>
      <c r="C503" t="s">
        <v>54</v>
      </c>
      <c r="D503" s="1">
        <v>42047</v>
      </c>
      <c r="E503">
        <v>17</v>
      </c>
      <c r="F503" t="s">
        <v>15</v>
      </c>
      <c r="G503">
        <v>-125127</v>
      </c>
      <c r="H503" t="s">
        <v>9</v>
      </c>
    </row>
    <row r="504" spans="2:8" x14ac:dyDescent="0.25">
      <c r="B504">
        <v>500</v>
      </c>
      <c r="C504" t="s">
        <v>54</v>
      </c>
      <c r="D504" s="1">
        <v>42047</v>
      </c>
      <c r="E504">
        <v>17</v>
      </c>
      <c r="F504" t="s">
        <v>15</v>
      </c>
      <c r="G504">
        <v>125127</v>
      </c>
      <c r="H504" t="s">
        <v>10</v>
      </c>
    </row>
    <row r="505" spans="2:8" x14ac:dyDescent="0.25">
      <c r="B505">
        <v>500</v>
      </c>
      <c r="C505" t="s">
        <v>54</v>
      </c>
      <c r="D505" s="1">
        <v>42047</v>
      </c>
      <c r="E505">
        <v>24</v>
      </c>
      <c r="F505" t="s">
        <v>16</v>
      </c>
      <c r="G505">
        <v>-216477</v>
      </c>
      <c r="H505" t="s">
        <v>9</v>
      </c>
    </row>
    <row r="506" spans="2:8" x14ac:dyDescent="0.25">
      <c r="B506">
        <v>500</v>
      </c>
      <c r="C506" t="s">
        <v>54</v>
      </c>
      <c r="D506" s="1">
        <v>42047</v>
      </c>
      <c r="E506">
        <v>24</v>
      </c>
      <c r="F506" t="s">
        <v>16</v>
      </c>
      <c r="G506">
        <v>216477</v>
      </c>
      <c r="H506" t="s">
        <v>10</v>
      </c>
    </row>
    <row r="507" spans="2:8" x14ac:dyDescent="0.25">
      <c r="B507">
        <v>500</v>
      </c>
      <c r="C507" t="s">
        <v>54</v>
      </c>
      <c r="D507" s="1">
        <v>42047</v>
      </c>
      <c r="E507">
        <v>28</v>
      </c>
      <c r="F507" t="s">
        <v>17</v>
      </c>
      <c r="G507">
        <v>-144919</v>
      </c>
      <c r="H507" t="s">
        <v>9</v>
      </c>
    </row>
    <row r="508" spans="2:8" x14ac:dyDescent="0.25">
      <c r="B508">
        <v>500</v>
      </c>
      <c r="C508" t="s">
        <v>54</v>
      </c>
      <c r="D508" s="1">
        <v>42047</v>
      </c>
      <c r="E508">
        <v>28</v>
      </c>
      <c r="F508" t="s">
        <v>17</v>
      </c>
      <c r="G508">
        <v>144919</v>
      </c>
      <c r="H508" t="s">
        <v>10</v>
      </c>
    </row>
    <row r="509" spans="2:8" x14ac:dyDescent="0.25">
      <c r="B509">
        <v>500</v>
      </c>
      <c r="C509" t="s">
        <v>54</v>
      </c>
      <c r="D509" s="1">
        <v>42047</v>
      </c>
      <c r="E509">
        <v>30</v>
      </c>
      <c r="F509" t="s">
        <v>18</v>
      </c>
      <c r="G509">
        <v>-169085</v>
      </c>
      <c r="H509" t="s">
        <v>10</v>
      </c>
    </row>
    <row r="510" spans="2:8" x14ac:dyDescent="0.25">
      <c r="B510">
        <v>500</v>
      </c>
      <c r="C510" t="s">
        <v>54</v>
      </c>
      <c r="D510" s="1">
        <v>42047</v>
      </c>
      <c r="E510">
        <v>30</v>
      </c>
      <c r="F510" t="s">
        <v>18</v>
      </c>
      <c r="G510">
        <v>169085</v>
      </c>
      <c r="H510" t="s">
        <v>9</v>
      </c>
    </row>
    <row r="511" spans="2:8" x14ac:dyDescent="0.25">
      <c r="B511">
        <v>500</v>
      </c>
      <c r="C511" t="s">
        <v>54</v>
      </c>
      <c r="D511" s="1">
        <v>42047</v>
      </c>
      <c r="E511">
        <v>44</v>
      </c>
      <c r="F511" t="s">
        <v>45</v>
      </c>
      <c r="G511">
        <v>-1473</v>
      </c>
      <c r="H511" t="s">
        <v>9</v>
      </c>
    </row>
    <row r="512" spans="2:8" x14ac:dyDescent="0.25">
      <c r="B512">
        <v>500</v>
      </c>
      <c r="C512" t="s">
        <v>54</v>
      </c>
      <c r="D512" s="1">
        <v>42047</v>
      </c>
      <c r="E512">
        <v>44</v>
      </c>
      <c r="F512" t="s">
        <v>45</v>
      </c>
      <c r="G512">
        <v>1473</v>
      </c>
      <c r="H512" t="s">
        <v>10</v>
      </c>
    </row>
    <row r="513" spans="2:8" x14ac:dyDescent="0.25">
      <c r="B513">
        <v>500</v>
      </c>
      <c r="C513" t="s">
        <v>54</v>
      </c>
      <c r="D513" s="1">
        <v>42047</v>
      </c>
      <c r="E513">
        <v>46</v>
      </c>
      <c r="F513" t="s">
        <v>19</v>
      </c>
      <c r="G513">
        <v>-29632</v>
      </c>
      <c r="H513" t="s">
        <v>9</v>
      </c>
    </row>
    <row r="514" spans="2:8" x14ac:dyDescent="0.25">
      <c r="B514">
        <v>500</v>
      </c>
      <c r="C514" t="s">
        <v>54</v>
      </c>
      <c r="D514" s="1">
        <v>42047</v>
      </c>
      <c r="E514">
        <v>46</v>
      </c>
      <c r="F514" t="s">
        <v>19</v>
      </c>
      <c r="G514">
        <v>29632</v>
      </c>
      <c r="H514" t="s">
        <v>10</v>
      </c>
    </row>
    <row r="515" spans="2:8" x14ac:dyDescent="0.25">
      <c r="B515">
        <v>500</v>
      </c>
      <c r="C515" t="s">
        <v>54</v>
      </c>
      <c r="D515" s="1">
        <v>42047</v>
      </c>
      <c r="E515">
        <v>56</v>
      </c>
      <c r="F515" t="s">
        <v>22</v>
      </c>
      <c r="G515">
        <v>-302177</v>
      </c>
      <c r="H515" t="s">
        <v>9</v>
      </c>
    </row>
    <row r="516" spans="2:8" x14ac:dyDescent="0.25">
      <c r="B516">
        <v>500</v>
      </c>
      <c r="C516" t="s">
        <v>54</v>
      </c>
      <c r="D516" s="1">
        <v>42047</v>
      </c>
      <c r="E516">
        <v>56</v>
      </c>
      <c r="F516" t="s">
        <v>22</v>
      </c>
      <c r="G516">
        <v>302177</v>
      </c>
      <c r="H516" t="s">
        <v>10</v>
      </c>
    </row>
    <row r="517" spans="2:8" x14ac:dyDescent="0.25">
      <c r="B517">
        <v>500</v>
      </c>
      <c r="C517" t="s">
        <v>54</v>
      </c>
      <c r="D517" s="1">
        <v>42047</v>
      </c>
      <c r="E517">
        <v>58</v>
      </c>
      <c r="F517" t="s">
        <v>23</v>
      </c>
      <c r="G517">
        <v>-3896612</v>
      </c>
      <c r="H517" t="s">
        <v>9</v>
      </c>
    </row>
    <row r="518" spans="2:8" x14ac:dyDescent="0.25">
      <c r="B518">
        <v>500</v>
      </c>
      <c r="C518" t="s">
        <v>54</v>
      </c>
      <c r="D518" s="1">
        <v>42047</v>
      </c>
      <c r="E518">
        <v>58</v>
      </c>
      <c r="F518" t="s">
        <v>23</v>
      </c>
      <c r="G518">
        <v>3896612</v>
      </c>
      <c r="H518" t="s">
        <v>10</v>
      </c>
    </row>
    <row r="519" spans="2:8" x14ac:dyDescent="0.25">
      <c r="B519">
        <v>500</v>
      </c>
      <c r="C519" t="s">
        <v>54</v>
      </c>
      <c r="D519" s="1">
        <v>42047</v>
      </c>
      <c r="E519">
        <v>60</v>
      </c>
      <c r="F519" t="s">
        <v>24</v>
      </c>
      <c r="G519">
        <v>-9158</v>
      </c>
      <c r="H519" t="s">
        <v>9</v>
      </c>
    </row>
    <row r="520" spans="2:8" x14ac:dyDescent="0.25">
      <c r="B520">
        <v>500</v>
      </c>
      <c r="C520" t="s">
        <v>54</v>
      </c>
      <c r="D520" s="1">
        <v>42047</v>
      </c>
      <c r="E520">
        <v>60</v>
      </c>
      <c r="F520" t="s">
        <v>24</v>
      </c>
      <c r="G520">
        <v>9158</v>
      </c>
      <c r="H520" t="s">
        <v>10</v>
      </c>
    </row>
    <row r="521" spans="2:8" x14ac:dyDescent="0.25">
      <c r="B521">
        <v>500</v>
      </c>
      <c r="C521" t="s">
        <v>54</v>
      </c>
      <c r="D521" s="1">
        <v>42047</v>
      </c>
      <c r="E521">
        <v>81</v>
      </c>
      <c r="F521" t="s">
        <v>25</v>
      </c>
      <c r="G521">
        <v>-33150</v>
      </c>
      <c r="H521" t="s">
        <v>9</v>
      </c>
    </row>
    <row r="522" spans="2:8" x14ac:dyDescent="0.25">
      <c r="B522">
        <v>500</v>
      </c>
      <c r="C522" t="s">
        <v>54</v>
      </c>
      <c r="D522" s="1">
        <v>42047</v>
      </c>
      <c r="E522">
        <v>81</v>
      </c>
      <c r="F522" t="s">
        <v>25</v>
      </c>
      <c r="G522">
        <v>33150</v>
      </c>
      <c r="H522" t="s">
        <v>10</v>
      </c>
    </row>
    <row r="523" spans="2:8" x14ac:dyDescent="0.25">
      <c r="B523">
        <v>500</v>
      </c>
      <c r="C523" t="s">
        <v>54</v>
      </c>
      <c r="D523" s="1">
        <v>42047</v>
      </c>
      <c r="E523">
        <v>98</v>
      </c>
      <c r="F523" t="s">
        <v>26</v>
      </c>
      <c r="G523">
        <v>-917193</v>
      </c>
      <c r="H523" t="s">
        <v>9</v>
      </c>
    </row>
    <row r="524" spans="2:8" x14ac:dyDescent="0.25">
      <c r="B524">
        <v>500</v>
      </c>
      <c r="C524" t="s">
        <v>54</v>
      </c>
      <c r="D524" s="1">
        <v>42047</v>
      </c>
      <c r="E524">
        <v>98</v>
      </c>
      <c r="F524" t="s">
        <v>26</v>
      </c>
      <c r="G524">
        <v>917193</v>
      </c>
      <c r="H524" t="s">
        <v>10</v>
      </c>
    </row>
    <row r="525" spans="2:8" x14ac:dyDescent="0.25">
      <c r="B525">
        <v>500</v>
      </c>
      <c r="C525" t="s">
        <v>54</v>
      </c>
      <c r="D525" s="1">
        <v>42047</v>
      </c>
      <c r="E525">
        <v>100</v>
      </c>
      <c r="F525" t="s">
        <v>50</v>
      </c>
      <c r="G525">
        <v>-41</v>
      </c>
      <c r="H525" t="s">
        <v>9</v>
      </c>
    </row>
    <row r="526" spans="2:8" x14ac:dyDescent="0.25">
      <c r="B526">
        <v>500</v>
      </c>
      <c r="C526" t="s">
        <v>54</v>
      </c>
      <c r="D526" s="1">
        <v>42047</v>
      </c>
      <c r="E526">
        <v>100</v>
      </c>
      <c r="F526" t="s">
        <v>50</v>
      </c>
      <c r="G526">
        <v>41</v>
      </c>
      <c r="H526" t="s">
        <v>10</v>
      </c>
    </row>
    <row r="527" spans="2:8" x14ac:dyDescent="0.25">
      <c r="B527">
        <v>500</v>
      </c>
      <c r="C527" t="s">
        <v>54</v>
      </c>
      <c r="D527" s="1">
        <v>42047</v>
      </c>
      <c r="E527">
        <v>101</v>
      </c>
      <c r="F527" t="s">
        <v>51</v>
      </c>
      <c r="G527">
        <v>-13</v>
      </c>
      <c r="H527" t="s">
        <v>9</v>
      </c>
    </row>
    <row r="528" spans="2:8" x14ac:dyDescent="0.25">
      <c r="B528">
        <v>500</v>
      </c>
      <c r="C528" t="s">
        <v>54</v>
      </c>
      <c r="D528" s="1">
        <v>42047</v>
      </c>
      <c r="E528">
        <v>101</v>
      </c>
      <c r="F528" t="s">
        <v>51</v>
      </c>
      <c r="G528">
        <v>13</v>
      </c>
      <c r="H528" t="s">
        <v>10</v>
      </c>
    </row>
    <row r="529" spans="2:8" x14ac:dyDescent="0.25">
      <c r="B529">
        <v>500</v>
      </c>
      <c r="C529" t="s">
        <v>54</v>
      </c>
      <c r="D529" s="1">
        <v>42047</v>
      </c>
      <c r="E529">
        <v>103</v>
      </c>
      <c r="F529" t="s">
        <v>27</v>
      </c>
      <c r="G529">
        <v>-105361</v>
      </c>
      <c r="H529" t="s">
        <v>9</v>
      </c>
    </row>
    <row r="530" spans="2:8" x14ac:dyDescent="0.25">
      <c r="B530">
        <v>500</v>
      </c>
      <c r="C530" t="s">
        <v>54</v>
      </c>
      <c r="D530" s="1">
        <v>42047</v>
      </c>
      <c r="E530">
        <v>103</v>
      </c>
      <c r="F530" t="s">
        <v>27</v>
      </c>
      <c r="G530">
        <v>105361</v>
      </c>
      <c r="H530" t="s">
        <v>10</v>
      </c>
    </row>
    <row r="531" spans="2:8" x14ac:dyDescent="0.25">
      <c r="B531">
        <v>500</v>
      </c>
      <c r="C531" t="s">
        <v>54</v>
      </c>
      <c r="D531" s="1">
        <v>42047</v>
      </c>
      <c r="E531">
        <v>108</v>
      </c>
      <c r="F531" t="s">
        <v>28</v>
      </c>
      <c r="G531">
        <v>-2147300</v>
      </c>
      <c r="H531" t="s">
        <v>9</v>
      </c>
    </row>
    <row r="532" spans="2:8" x14ac:dyDescent="0.25">
      <c r="B532">
        <v>500</v>
      </c>
      <c r="C532" t="s">
        <v>54</v>
      </c>
      <c r="D532" s="1">
        <v>42047</v>
      </c>
      <c r="E532">
        <v>108</v>
      </c>
      <c r="F532" t="s">
        <v>28</v>
      </c>
      <c r="G532">
        <v>2147300</v>
      </c>
      <c r="H532" t="s">
        <v>10</v>
      </c>
    </row>
    <row r="533" spans="2:8" x14ac:dyDescent="0.25">
      <c r="B533">
        <v>500</v>
      </c>
      <c r="C533" t="s">
        <v>54</v>
      </c>
      <c r="D533" s="1">
        <v>42047</v>
      </c>
      <c r="E533">
        <v>110</v>
      </c>
      <c r="F533" t="s">
        <v>29</v>
      </c>
      <c r="G533">
        <v>-356139</v>
      </c>
      <c r="H533" t="s">
        <v>9</v>
      </c>
    </row>
    <row r="534" spans="2:8" x14ac:dyDescent="0.25">
      <c r="B534">
        <v>500</v>
      </c>
      <c r="C534" t="s">
        <v>54</v>
      </c>
      <c r="D534" s="1">
        <v>42047</v>
      </c>
      <c r="E534">
        <v>110</v>
      </c>
      <c r="F534" t="s">
        <v>29</v>
      </c>
      <c r="G534">
        <v>356139</v>
      </c>
      <c r="H534" t="s">
        <v>10</v>
      </c>
    </row>
    <row r="535" spans="2:8" x14ac:dyDescent="0.25">
      <c r="B535">
        <v>501</v>
      </c>
      <c r="C535" t="s">
        <v>55</v>
      </c>
      <c r="D535" s="1">
        <v>42047</v>
      </c>
      <c r="E535">
        <v>3</v>
      </c>
      <c r="F535" t="s">
        <v>11</v>
      </c>
      <c r="G535">
        <v>-62694</v>
      </c>
      <c r="H535" t="s">
        <v>9</v>
      </c>
    </row>
    <row r="536" spans="2:8" x14ac:dyDescent="0.25">
      <c r="B536">
        <v>501</v>
      </c>
      <c r="C536" t="s">
        <v>55</v>
      </c>
      <c r="D536" s="1">
        <v>42047</v>
      </c>
      <c r="E536">
        <v>3</v>
      </c>
      <c r="F536" t="s">
        <v>11</v>
      </c>
      <c r="G536">
        <v>62694</v>
      </c>
      <c r="H536" t="s">
        <v>10</v>
      </c>
    </row>
    <row r="537" spans="2:8" x14ac:dyDescent="0.25">
      <c r="B537">
        <v>501</v>
      </c>
      <c r="C537" t="s">
        <v>55</v>
      </c>
      <c r="D537" s="1">
        <v>42047</v>
      </c>
      <c r="E537">
        <v>4</v>
      </c>
      <c r="F537" t="s">
        <v>12</v>
      </c>
      <c r="G537">
        <v>-19720</v>
      </c>
      <c r="H537" t="s">
        <v>9</v>
      </c>
    </row>
    <row r="538" spans="2:8" x14ac:dyDescent="0.25">
      <c r="B538">
        <v>501</v>
      </c>
      <c r="C538" t="s">
        <v>55</v>
      </c>
      <c r="D538" s="1">
        <v>42047</v>
      </c>
      <c r="E538">
        <v>4</v>
      </c>
      <c r="F538" t="s">
        <v>12</v>
      </c>
      <c r="G538">
        <v>19720</v>
      </c>
      <c r="H538" t="s">
        <v>10</v>
      </c>
    </row>
    <row r="539" spans="2:8" x14ac:dyDescent="0.25">
      <c r="B539">
        <v>501</v>
      </c>
      <c r="C539" t="s">
        <v>55</v>
      </c>
      <c r="D539" s="1">
        <v>42047</v>
      </c>
      <c r="E539">
        <v>7</v>
      </c>
      <c r="F539" t="s">
        <v>13</v>
      </c>
      <c r="G539">
        <v>-225487</v>
      </c>
      <c r="H539" t="s">
        <v>9</v>
      </c>
    </row>
    <row r="540" spans="2:8" x14ac:dyDescent="0.25">
      <c r="B540">
        <v>501</v>
      </c>
      <c r="C540" t="s">
        <v>55</v>
      </c>
      <c r="D540" s="1">
        <v>42047</v>
      </c>
      <c r="E540">
        <v>7</v>
      </c>
      <c r="F540" t="s">
        <v>13</v>
      </c>
      <c r="G540">
        <v>225487</v>
      </c>
      <c r="H540" t="s">
        <v>10</v>
      </c>
    </row>
    <row r="541" spans="2:8" x14ac:dyDescent="0.25">
      <c r="B541">
        <v>501</v>
      </c>
      <c r="C541" t="s">
        <v>55</v>
      </c>
      <c r="D541" s="1">
        <v>42047</v>
      </c>
      <c r="E541">
        <v>8</v>
      </c>
      <c r="F541" t="s">
        <v>14</v>
      </c>
      <c r="G541">
        <v>-2828</v>
      </c>
      <c r="H541" t="s">
        <v>9</v>
      </c>
    </row>
    <row r="542" spans="2:8" x14ac:dyDescent="0.25">
      <c r="B542">
        <v>501</v>
      </c>
      <c r="C542" t="s">
        <v>55</v>
      </c>
      <c r="D542" s="1">
        <v>42047</v>
      </c>
      <c r="E542">
        <v>8</v>
      </c>
      <c r="F542" t="s">
        <v>14</v>
      </c>
      <c r="G542">
        <v>2828</v>
      </c>
      <c r="H542" t="s">
        <v>10</v>
      </c>
    </row>
    <row r="543" spans="2:8" x14ac:dyDescent="0.25">
      <c r="B543">
        <v>501</v>
      </c>
      <c r="C543" t="s">
        <v>55</v>
      </c>
      <c r="D543" s="1">
        <v>42047</v>
      </c>
      <c r="E543">
        <v>17</v>
      </c>
      <c r="F543" t="s">
        <v>15</v>
      </c>
      <c r="G543">
        <v>-331864</v>
      </c>
      <c r="H543" t="s">
        <v>9</v>
      </c>
    </row>
    <row r="544" spans="2:8" x14ac:dyDescent="0.25">
      <c r="B544">
        <v>501</v>
      </c>
      <c r="C544" t="s">
        <v>55</v>
      </c>
      <c r="D544" s="1">
        <v>42047</v>
      </c>
      <c r="E544">
        <v>17</v>
      </c>
      <c r="F544" t="s">
        <v>15</v>
      </c>
      <c r="G544">
        <v>331864</v>
      </c>
      <c r="H544" t="s">
        <v>10</v>
      </c>
    </row>
    <row r="545" spans="2:8" x14ac:dyDescent="0.25">
      <c r="B545">
        <v>501</v>
      </c>
      <c r="C545" t="s">
        <v>55</v>
      </c>
      <c r="D545" s="1">
        <v>42047</v>
      </c>
      <c r="E545">
        <v>24</v>
      </c>
      <c r="F545" t="s">
        <v>16</v>
      </c>
      <c r="G545">
        <v>-156731</v>
      </c>
      <c r="H545" t="s">
        <v>9</v>
      </c>
    </row>
    <row r="546" spans="2:8" x14ac:dyDescent="0.25">
      <c r="B546">
        <v>501</v>
      </c>
      <c r="C546" t="s">
        <v>55</v>
      </c>
      <c r="D546" s="1">
        <v>42047</v>
      </c>
      <c r="E546">
        <v>24</v>
      </c>
      <c r="F546" t="s">
        <v>16</v>
      </c>
      <c r="G546">
        <v>156731</v>
      </c>
      <c r="H546" t="s">
        <v>10</v>
      </c>
    </row>
    <row r="547" spans="2:8" x14ac:dyDescent="0.25">
      <c r="B547">
        <v>501</v>
      </c>
      <c r="C547" t="s">
        <v>55</v>
      </c>
      <c r="D547" s="1">
        <v>42047</v>
      </c>
      <c r="E547">
        <v>28</v>
      </c>
      <c r="F547" t="s">
        <v>17</v>
      </c>
      <c r="G547">
        <v>-89138</v>
      </c>
      <c r="H547" t="s">
        <v>9</v>
      </c>
    </row>
    <row r="548" spans="2:8" x14ac:dyDescent="0.25">
      <c r="B548">
        <v>501</v>
      </c>
      <c r="C548" t="s">
        <v>55</v>
      </c>
      <c r="D548" s="1">
        <v>42047</v>
      </c>
      <c r="E548">
        <v>28</v>
      </c>
      <c r="F548" t="s">
        <v>17</v>
      </c>
      <c r="G548">
        <v>89138</v>
      </c>
      <c r="H548" t="s">
        <v>10</v>
      </c>
    </row>
    <row r="549" spans="2:8" x14ac:dyDescent="0.25">
      <c r="B549">
        <v>501</v>
      </c>
      <c r="C549" t="s">
        <v>55</v>
      </c>
      <c r="D549" s="1">
        <v>42047</v>
      </c>
      <c r="E549">
        <v>30</v>
      </c>
      <c r="F549" t="s">
        <v>18</v>
      </c>
      <c r="G549">
        <v>-51828</v>
      </c>
      <c r="H549" t="s">
        <v>10</v>
      </c>
    </row>
    <row r="550" spans="2:8" x14ac:dyDescent="0.25">
      <c r="B550">
        <v>501</v>
      </c>
      <c r="C550" t="s">
        <v>55</v>
      </c>
      <c r="D550" s="1">
        <v>42047</v>
      </c>
      <c r="E550">
        <v>30</v>
      </c>
      <c r="F550" t="s">
        <v>18</v>
      </c>
      <c r="G550">
        <v>51828</v>
      </c>
      <c r="H550" t="s">
        <v>9</v>
      </c>
    </row>
    <row r="551" spans="2:8" x14ac:dyDescent="0.25">
      <c r="B551">
        <v>501</v>
      </c>
      <c r="C551" t="s">
        <v>55</v>
      </c>
      <c r="D551" s="1">
        <v>42047</v>
      </c>
      <c r="E551">
        <v>46</v>
      </c>
      <c r="F551" t="s">
        <v>19</v>
      </c>
      <c r="G551">
        <v>-16358</v>
      </c>
      <c r="H551" t="s">
        <v>9</v>
      </c>
    </row>
    <row r="552" spans="2:8" x14ac:dyDescent="0.25">
      <c r="B552">
        <v>501</v>
      </c>
      <c r="C552" t="s">
        <v>55</v>
      </c>
      <c r="D552" s="1">
        <v>42047</v>
      </c>
      <c r="E552">
        <v>46</v>
      </c>
      <c r="F552" t="s">
        <v>19</v>
      </c>
      <c r="G552">
        <v>16358</v>
      </c>
      <c r="H552" t="s">
        <v>10</v>
      </c>
    </row>
    <row r="553" spans="2:8" x14ac:dyDescent="0.25">
      <c r="B553">
        <v>501</v>
      </c>
      <c r="C553" t="s">
        <v>55</v>
      </c>
      <c r="D553" s="1">
        <v>42047</v>
      </c>
      <c r="E553">
        <v>56</v>
      </c>
      <c r="F553" t="s">
        <v>22</v>
      </c>
      <c r="G553">
        <v>-121328</v>
      </c>
      <c r="H553" t="s">
        <v>9</v>
      </c>
    </row>
    <row r="554" spans="2:8" x14ac:dyDescent="0.25">
      <c r="B554">
        <v>501</v>
      </c>
      <c r="C554" t="s">
        <v>55</v>
      </c>
      <c r="D554" s="1">
        <v>42047</v>
      </c>
      <c r="E554">
        <v>56</v>
      </c>
      <c r="F554" t="s">
        <v>22</v>
      </c>
      <c r="G554">
        <v>121328</v>
      </c>
      <c r="H554" t="s">
        <v>10</v>
      </c>
    </row>
    <row r="555" spans="2:8" x14ac:dyDescent="0.25">
      <c r="B555">
        <v>501</v>
      </c>
      <c r="C555" t="s">
        <v>55</v>
      </c>
      <c r="D555" s="1">
        <v>42047</v>
      </c>
      <c r="E555">
        <v>58</v>
      </c>
      <c r="F555" t="s">
        <v>23</v>
      </c>
      <c r="G555">
        <v>-1878125</v>
      </c>
      <c r="H555" t="s">
        <v>9</v>
      </c>
    </row>
    <row r="556" spans="2:8" x14ac:dyDescent="0.25">
      <c r="B556">
        <v>501</v>
      </c>
      <c r="C556" t="s">
        <v>55</v>
      </c>
      <c r="D556" s="1">
        <v>42047</v>
      </c>
      <c r="E556">
        <v>58</v>
      </c>
      <c r="F556" t="s">
        <v>23</v>
      </c>
      <c r="G556">
        <v>1878125</v>
      </c>
      <c r="H556" t="s">
        <v>10</v>
      </c>
    </row>
    <row r="557" spans="2:8" x14ac:dyDescent="0.25">
      <c r="B557">
        <v>501</v>
      </c>
      <c r="C557" t="s">
        <v>55</v>
      </c>
      <c r="D557" s="1">
        <v>42047</v>
      </c>
      <c r="E557">
        <v>60</v>
      </c>
      <c r="F557" t="s">
        <v>24</v>
      </c>
      <c r="G557">
        <v>-1759</v>
      </c>
      <c r="H557" t="s">
        <v>9</v>
      </c>
    </row>
    <row r="558" spans="2:8" x14ac:dyDescent="0.25">
      <c r="B558">
        <v>501</v>
      </c>
      <c r="C558" t="s">
        <v>55</v>
      </c>
      <c r="D558" s="1">
        <v>42047</v>
      </c>
      <c r="E558">
        <v>60</v>
      </c>
      <c r="F558" t="s">
        <v>24</v>
      </c>
      <c r="G558">
        <v>1759</v>
      </c>
      <c r="H558" t="s">
        <v>10</v>
      </c>
    </row>
    <row r="559" spans="2:8" x14ac:dyDescent="0.25">
      <c r="B559">
        <v>501</v>
      </c>
      <c r="C559" t="s">
        <v>55</v>
      </c>
      <c r="D559" s="1">
        <v>42047</v>
      </c>
      <c r="E559">
        <v>81</v>
      </c>
      <c r="F559" t="s">
        <v>25</v>
      </c>
      <c r="G559">
        <v>-9683</v>
      </c>
      <c r="H559" t="s">
        <v>9</v>
      </c>
    </row>
    <row r="560" spans="2:8" x14ac:dyDescent="0.25">
      <c r="B560">
        <v>501</v>
      </c>
      <c r="C560" t="s">
        <v>55</v>
      </c>
      <c r="D560" s="1">
        <v>42047</v>
      </c>
      <c r="E560">
        <v>81</v>
      </c>
      <c r="F560" t="s">
        <v>25</v>
      </c>
      <c r="G560">
        <v>9683</v>
      </c>
      <c r="H560" t="s">
        <v>10</v>
      </c>
    </row>
    <row r="561" spans="2:8" x14ac:dyDescent="0.25">
      <c r="B561">
        <v>501</v>
      </c>
      <c r="C561" t="s">
        <v>55</v>
      </c>
      <c r="D561" s="1">
        <v>42047</v>
      </c>
      <c r="E561">
        <v>98</v>
      </c>
      <c r="F561" t="s">
        <v>26</v>
      </c>
      <c r="G561">
        <v>-912487</v>
      </c>
      <c r="H561" t="s">
        <v>9</v>
      </c>
    </row>
    <row r="562" spans="2:8" x14ac:dyDescent="0.25">
      <c r="B562">
        <v>501</v>
      </c>
      <c r="C562" t="s">
        <v>55</v>
      </c>
      <c r="D562" s="1">
        <v>42047</v>
      </c>
      <c r="E562">
        <v>98</v>
      </c>
      <c r="F562" t="s">
        <v>26</v>
      </c>
      <c r="G562">
        <v>912487</v>
      </c>
      <c r="H562" t="s">
        <v>10</v>
      </c>
    </row>
    <row r="563" spans="2:8" x14ac:dyDescent="0.25">
      <c r="B563">
        <v>501</v>
      </c>
      <c r="C563" t="s">
        <v>55</v>
      </c>
      <c r="D563" s="1">
        <v>42047</v>
      </c>
      <c r="E563">
        <v>100</v>
      </c>
      <c r="F563" t="s">
        <v>50</v>
      </c>
      <c r="G563">
        <v>-12</v>
      </c>
      <c r="H563" t="s">
        <v>9</v>
      </c>
    </row>
    <row r="564" spans="2:8" x14ac:dyDescent="0.25">
      <c r="B564">
        <v>501</v>
      </c>
      <c r="C564" t="s">
        <v>55</v>
      </c>
      <c r="D564" s="1">
        <v>42047</v>
      </c>
      <c r="E564">
        <v>100</v>
      </c>
      <c r="F564" t="s">
        <v>50</v>
      </c>
      <c r="G564">
        <v>12</v>
      </c>
      <c r="H564" t="s">
        <v>10</v>
      </c>
    </row>
    <row r="565" spans="2:8" x14ac:dyDescent="0.25">
      <c r="B565">
        <v>501</v>
      </c>
      <c r="C565" t="s">
        <v>55</v>
      </c>
      <c r="D565" s="1">
        <v>42047</v>
      </c>
      <c r="E565">
        <v>103</v>
      </c>
      <c r="F565" t="s">
        <v>27</v>
      </c>
      <c r="G565">
        <v>-12316</v>
      </c>
      <c r="H565" t="s">
        <v>9</v>
      </c>
    </row>
    <row r="566" spans="2:8" x14ac:dyDescent="0.25">
      <c r="B566">
        <v>501</v>
      </c>
      <c r="C566" t="s">
        <v>55</v>
      </c>
      <c r="D566" s="1">
        <v>42047</v>
      </c>
      <c r="E566">
        <v>103</v>
      </c>
      <c r="F566" t="s">
        <v>27</v>
      </c>
      <c r="G566">
        <v>12316</v>
      </c>
      <c r="H566" t="s">
        <v>10</v>
      </c>
    </row>
    <row r="567" spans="2:8" x14ac:dyDescent="0.25">
      <c r="B567">
        <v>501</v>
      </c>
      <c r="C567" t="s">
        <v>55</v>
      </c>
      <c r="D567" s="1">
        <v>42047</v>
      </c>
      <c r="E567">
        <v>108</v>
      </c>
      <c r="F567" t="s">
        <v>28</v>
      </c>
      <c r="G567">
        <v>-39506</v>
      </c>
      <c r="H567" t="s">
        <v>9</v>
      </c>
    </row>
    <row r="568" spans="2:8" x14ac:dyDescent="0.25">
      <c r="B568">
        <v>501</v>
      </c>
      <c r="C568" t="s">
        <v>55</v>
      </c>
      <c r="D568" s="1">
        <v>42047</v>
      </c>
      <c r="E568">
        <v>108</v>
      </c>
      <c r="F568" t="s">
        <v>28</v>
      </c>
      <c r="G568">
        <v>39506</v>
      </c>
      <c r="H568" t="s">
        <v>10</v>
      </c>
    </row>
    <row r="569" spans="2:8" x14ac:dyDescent="0.25">
      <c r="B569">
        <v>501</v>
      </c>
      <c r="C569" t="s">
        <v>55</v>
      </c>
      <c r="D569" s="1">
        <v>42047</v>
      </c>
      <c r="E569">
        <v>110</v>
      </c>
      <c r="F569" t="s">
        <v>29</v>
      </c>
      <c r="G569">
        <v>-165518</v>
      </c>
      <c r="H569" t="s">
        <v>9</v>
      </c>
    </row>
    <row r="570" spans="2:8" x14ac:dyDescent="0.25">
      <c r="B570">
        <v>501</v>
      </c>
      <c r="C570" t="s">
        <v>55</v>
      </c>
      <c r="D570" s="1">
        <v>42047</v>
      </c>
      <c r="E570">
        <v>110</v>
      </c>
      <c r="F570" t="s">
        <v>29</v>
      </c>
      <c r="G570">
        <v>165518</v>
      </c>
      <c r="H570" t="s">
        <v>10</v>
      </c>
    </row>
    <row r="571" spans="2:8" x14ac:dyDescent="0.25">
      <c r="B571">
        <v>502</v>
      </c>
      <c r="C571" t="s">
        <v>56</v>
      </c>
      <c r="D571" s="1">
        <v>42047</v>
      </c>
      <c r="E571">
        <v>1</v>
      </c>
      <c r="F571" t="s">
        <v>8</v>
      </c>
      <c r="G571">
        <v>-50000</v>
      </c>
      <c r="H571" t="s">
        <v>9</v>
      </c>
    </row>
    <row r="572" spans="2:8" x14ac:dyDescent="0.25">
      <c r="B572">
        <v>502</v>
      </c>
      <c r="C572" t="s">
        <v>56</v>
      </c>
      <c r="D572" s="1">
        <v>42047</v>
      </c>
      <c r="E572">
        <v>1</v>
      </c>
      <c r="F572" t="s">
        <v>8</v>
      </c>
      <c r="G572">
        <v>50000</v>
      </c>
      <c r="H572" t="s">
        <v>10</v>
      </c>
    </row>
    <row r="573" spans="2:8" x14ac:dyDescent="0.25">
      <c r="B573">
        <v>502</v>
      </c>
      <c r="C573" t="s">
        <v>56</v>
      </c>
      <c r="D573" s="1">
        <v>42047</v>
      </c>
      <c r="E573">
        <v>3</v>
      </c>
      <c r="F573" t="s">
        <v>11</v>
      </c>
      <c r="G573">
        <v>-46017</v>
      </c>
      <c r="H573" t="s">
        <v>9</v>
      </c>
    </row>
    <row r="574" spans="2:8" x14ac:dyDescent="0.25">
      <c r="B574">
        <v>502</v>
      </c>
      <c r="C574" t="s">
        <v>56</v>
      </c>
      <c r="D574" s="1">
        <v>42047</v>
      </c>
      <c r="E574">
        <v>3</v>
      </c>
      <c r="F574" t="s">
        <v>11</v>
      </c>
      <c r="G574">
        <v>46017</v>
      </c>
      <c r="H574" t="s">
        <v>10</v>
      </c>
    </row>
    <row r="575" spans="2:8" x14ac:dyDescent="0.25">
      <c r="B575">
        <v>502</v>
      </c>
      <c r="C575" t="s">
        <v>56</v>
      </c>
      <c r="D575" s="1">
        <v>42047</v>
      </c>
      <c r="E575">
        <v>7</v>
      </c>
      <c r="F575" t="s">
        <v>13</v>
      </c>
      <c r="G575">
        <v>-239947</v>
      </c>
      <c r="H575" t="s">
        <v>9</v>
      </c>
    </row>
    <row r="576" spans="2:8" x14ac:dyDescent="0.25">
      <c r="B576">
        <v>502</v>
      </c>
      <c r="C576" t="s">
        <v>56</v>
      </c>
      <c r="D576" s="1">
        <v>42047</v>
      </c>
      <c r="E576">
        <v>7</v>
      </c>
      <c r="F576" t="s">
        <v>13</v>
      </c>
      <c r="G576">
        <v>239947</v>
      </c>
      <c r="H576" t="s">
        <v>10</v>
      </c>
    </row>
    <row r="577" spans="2:8" x14ac:dyDescent="0.25">
      <c r="B577">
        <v>502</v>
      </c>
      <c r="C577" t="s">
        <v>56</v>
      </c>
      <c r="D577" s="1">
        <v>42047</v>
      </c>
      <c r="E577">
        <v>17</v>
      </c>
      <c r="F577" t="s">
        <v>15</v>
      </c>
      <c r="G577">
        <v>-71145</v>
      </c>
      <c r="H577" t="s">
        <v>9</v>
      </c>
    </row>
    <row r="578" spans="2:8" x14ac:dyDescent="0.25">
      <c r="B578">
        <v>502</v>
      </c>
      <c r="C578" t="s">
        <v>56</v>
      </c>
      <c r="D578" s="1">
        <v>42047</v>
      </c>
      <c r="E578">
        <v>17</v>
      </c>
      <c r="F578" t="s">
        <v>15</v>
      </c>
      <c r="G578">
        <v>71145</v>
      </c>
      <c r="H578" t="s">
        <v>10</v>
      </c>
    </row>
    <row r="579" spans="2:8" x14ac:dyDescent="0.25">
      <c r="B579">
        <v>502</v>
      </c>
      <c r="C579" t="s">
        <v>56</v>
      </c>
      <c r="D579" s="1">
        <v>42047</v>
      </c>
      <c r="E579">
        <v>24</v>
      </c>
      <c r="F579" t="s">
        <v>16</v>
      </c>
      <c r="G579">
        <v>-276986</v>
      </c>
      <c r="H579" t="s">
        <v>9</v>
      </c>
    </row>
    <row r="580" spans="2:8" x14ac:dyDescent="0.25">
      <c r="B580">
        <v>502</v>
      </c>
      <c r="C580" t="s">
        <v>56</v>
      </c>
      <c r="D580" s="1">
        <v>42047</v>
      </c>
      <c r="E580">
        <v>24</v>
      </c>
      <c r="F580" t="s">
        <v>16</v>
      </c>
      <c r="G580">
        <v>276986</v>
      </c>
      <c r="H580" t="s">
        <v>10</v>
      </c>
    </row>
    <row r="581" spans="2:8" x14ac:dyDescent="0.25">
      <c r="B581">
        <v>502</v>
      </c>
      <c r="C581" t="s">
        <v>56</v>
      </c>
      <c r="D581" s="1">
        <v>42047</v>
      </c>
      <c r="E581">
        <v>28</v>
      </c>
      <c r="F581" t="s">
        <v>17</v>
      </c>
      <c r="G581">
        <v>-44322</v>
      </c>
      <c r="H581" t="s">
        <v>9</v>
      </c>
    </row>
    <row r="582" spans="2:8" x14ac:dyDescent="0.25">
      <c r="B582">
        <v>502</v>
      </c>
      <c r="C582" t="s">
        <v>56</v>
      </c>
      <c r="D582" s="1">
        <v>42047</v>
      </c>
      <c r="E582">
        <v>28</v>
      </c>
      <c r="F582" t="s">
        <v>17</v>
      </c>
      <c r="G582">
        <v>44322</v>
      </c>
      <c r="H582" t="s">
        <v>10</v>
      </c>
    </row>
    <row r="583" spans="2:8" x14ac:dyDescent="0.25">
      <c r="B583">
        <v>502</v>
      </c>
      <c r="C583" t="s">
        <v>56</v>
      </c>
      <c r="D583" s="1">
        <v>42047</v>
      </c>
      <c r="E583">
        <v>30</v>
      </c>
      <c r="F583" t="s">
        <v>18</v>
      </c>
      <c r="G583">
        <v>-66452</v>
      </c>
      <c r="H583" t="s">
        <v>10</v>
      </c>
    </row>
    <row r="584" spans="2:8" x14ac:dyDescent="0.25">
      <c r="B584">
        <v>502</v>
      </c>
      <c r="C584" t="s">
        <v>56</v>
      </c>
      <c r="D584" s="1">
        <v>42047</v>
      </c>
      <c r="E584">
        <v>30</v>
      </c>
      <c r="F584" t="s">
        <v>18</v>
      </c>
      <c r="G584">
        <v>66452</v>
      </c>
      <c r="H584" t="s">
        <v>9</v>
      </c>
    </row>
    <row r="585" spans="2:8" x14ac:dyDescent="0.25">
      <c r="B585">
        <v>502</v>
      </c>
      <c r="C585" t="s">
        <v>56</v>
      </c>
      <c r="D585" s="1">
        <v>42047</v>
      </c>
      <c r="E585">
        <v>46</v>
      </c>
      <c r="F585" t="s">
        <v>19</v>
      </c>
      <c r="G585">
        <v>-15930</v>
      </c>
      <c r="H585" t="s">
        <v>9</v>
      </c>
    </row>
    <row r="586" spans="2:8" x14ac:dyDescent="0.25">
      <c r="B586">
        <v>502</v>
      </c>
      <c r="C586" t="s">
        <v>56</v>
      </c>
      <c r="D586" s="1">
        <v>42047</v>
      </c>
      <c r="E586">
        <v>46</v>
      </c>
      <c r="F586" t="s">
        <v>19</v>
      </c>
      <c r="G586">
        <v>15930</v>
      </c>
      <c r="H586" t="s">
        <v>10</v>
      </c>
    </row>
    <row r="587" spans="2:8" x14ac:dyDescent="0.25">
      <c r="B587">
        <v>502</v>
      </c>
      <c r="C587" t="s">
        <v>56</v>
      </c>
      <c r="D587" s="1">
        <v>42047</v>
      </c>
      <c r="E587">
        <v>56</v>
      </c>
      <c r="F587" t="s">
        <v>22</v>
      </c>
      <c r="G587">
        <v>-17630</v>
      </c>
      <c r="H587" t="s">
        <v>9</v>
      </c>
    </row>
    <row r="588" spans="2:8" x14ac:dyDescent="0.25">
      <c r="B588">
        <v>502</v>
      </c>
      <c r="C588" t="s">
        <v>56</v>
      </c>
      <c r="D588" s="1">
        <v>42047</v>
      </c>
      <c r="E588">
        <v>56</v>
      </c>
      <c r="F588" t="s">
        <v>22</v>
      </c>
      <c r="G588">
        <v>17630</v>
      </c>
      <c r="H588" t="s">
        <v>10</v>
      </c>
    </row>
    <row r="589" spans="2:8" x14ac:dyDescent="0.25">
      <c r="B589">
        <v>502</v>
      </c>
      <c r="C589" t="s">
        <v>56</v>
      </c>
      <c r="D589" s="1">
        <v>42047</v>
      </c>
      <c r="E589">
        <v>58</v>
      </c>
      <c r="F589" t="s">
        <v>23</v>
      </c>
      <c r="G589">
        <v>-911716</v>
      </c>
      <c r="H589" t="s">
        <v>9</v>
      </c>
    </row>
    <row r="590" spans="2:8" x14ac:dyDescent="0.25">
      <c r="B590">
        <v>502</v>
      </c>
      <c r="C590" t="s">
        <v>56</v>
      </c>
      <c r="D590" s="1">
        <v>42047</v>
      </c>
      <c r="E590">
        <v>58</v>
      </c>
      <c r="F590" t="s">
        <v>23</v>
      </c>
      <c r="G590">
        <v>911716</v>
      </c>
      <c r="H590" t="s">
        <v>10</v>
      </c>
    </row>
    <row r="591" spans="2:8" x14ac:dyDescent="0.25">
      <c r="B591">
        <v>502</v>
      </c>
      <c r="C591" t="s">
        <v>56</v>
      </c>
      <c r="D591" s="1">
        <v>42047</v>
      </c>
      <c r="E591">
        <v>60</v>
      </c>
      <c r="F591" t="s">
        <v>24</v>
      </c>
      <c r="G591">
        <v>-3386</v>
      </c>
      <c r="H591" t="s">
        <v>9</v>
      </c>
    </row>
    <row r="592" spans="2:8" x14ac:dyDescent="0.25">
      <c r="B592">
        <v>502</v>
      </c>
      <c r="C592" t="s">
        <v>56</v>
      </c>
      <c r="D592" s="1">
        <v>42047</v>
      </c>
      <c r="E592">
        <v>60</v>
      </c>
      <c r="F592" t="s">
        <v>24</v>
      </c>
      <c r="G592">
        <v>3386</v>
      </c>
      <c r="H592" t="s">
        <v>10</v>
      </c>
    </row>
    <row r="593" spans="2:8" x14ac:dyDescent="0.25">
      <c r="B593">
        <v>502</v>
      </c>
      <c r="C593" t="s">
        <v>56</v>
      </c>
      <c r="D593" s="1">
        <v>42047</v>
      </c>
      <c r="E593">
        <v>81</v>
      </c>
      <c r="F593" t="s">
        <v>25</v>
      </c>
      <c r="G593">
        <v>-7000</v>
      </c>
      <c r="H593" t="s">
        <v>9</v>
      </c>
    </row>
    <row r="594" spans="2:8" x14ac:dyDescent="0.25">
      <c r="B594">
        <v>502</v>
      </c>
      <c r="C594" t="s">
        <v>56</v>
      </c>
      <c r="D594" s="1">
        <v>42047</v>
      </c>
      <c r="E594">
        <v>81</v>
      </c>
      <c r="F594" t="s">
        <v>25</v>
      </c>
      <c r="G594">
        <v>7000</v>
      </c>
      <c r="H594" t="s">
        <v>10</v>
      </c>
    </row>
    <row r="595" spans="2:8" x14ac:dyDescent="0.25">
      <c r="B595">
        <v>502</v>
      </c>
      <c r="C595" t="s">
        <v>56</v>
      </c>
      <c r="D595" s="1">
        <v>42047</v>
      </c>
      <c r="E595">
        <v>103</v>
      </c>
      <c r="F595" t="s">
        <v>27</v>
      </c>
      <c r="G595">
        <v>-7448</v>
      </c>
      <c r="H595" t="s">
        <v>9</v>
      </c>
    </row>
    <row r="596" spans="2:8" x14ac:dyDescent="0.25">
      <c r="B596">
        <v>502</v>
      </c>
      <c r="C596" t="s">
        <v>56</v>
      </c>
      <c r="D596" s="1">
        <v>42047</v>
      </c>
      <c r="E596">
        <v>103</v>
      </c>
      <c r="F596" t="s">
        <v>27</v>
      </c>
      <c r="G596">
        <v>7448</v>
      </c>
      <c r="H596" t="s">
        <v>10</v>
      </c>
    </row>
    <row r="597" spans="2:8" x14ac:dyDescent="0.25">
      <c r="B597">
        <v>502</v>
      </c>
      <c r="C597" t="s">
        <v>56</v>
      </c>
      <c r="D597" s="1">
        <v>42047</v>
      </c>
      <c r="E597">
        <v>110</v>
      </c>
      <c r="F597" t="s">
        <v>29</v>
      </c>
      <c r="G597">
        <v>-232338</v>
      </c>
      <c r="H597" t="s">
        <v>9</v>
      </c>
    </row>
    <row r="598" spans="2:8" x14ac:dyDescent="0.25">
      <c r="B598">
        <v>502</v>
      </c>
      <c r="C598" t="s">
        <v>56</v>
      </c>
      <c r="D598" s="1">
        <v>42047</v>
      </c>
      <c r="E598">
        <v>110</v>
      </c>
      <c r="F598" t="s">
        <v>29</v>
      </c>
      <c r="G598">
        <v>232338</v>
      </c>
      <c r="H598" t="s">
        <v>10</v>
      </c>
    </row>
    <row r="599" spans="2:8" x14ac:dyDescent="0.25">
      <c r="B599">
        <v>504</v>
      </c>
      <c r="C599" t="s">
        <v>57</v>
      </c>
      <c r="D599" s="1">
        <v>42047</v>
      </c>
      <c r="E599">
        <v>1</v>
      </c>
      <c r="F599" t="s">
        <v>8</v>
      </c>
      <c r="G599">
        <v>-6361</v>
      </c>
      <c r="H599" t="s">
        <v>9</v>
      </c>
    </row>
    <row r="600" spans="2:8" x14ac:dyDescent="0.25">
      <c r="B600">
        <v>504</v>
      </c>
      <c r="C600" t="s">
        <v>57</v>
      </c>
      <c r="D600" s="1">
        <v>42047</v>
      </c>
      <c r="E600">
        <v>1</v>
      </c>
      <c r="F600" t="s">
        <v>8</v>
      </c>
      <c r="G600">
        <v>6361</v>
      </c>
      <c r="H600" t="s">
        <v>10</v>
      </c>
    </row>
    <row r="601" spans="2:8" x14ac:dyDescent="0.25">
      <c r="B601">
        <v>504</v>
      </c>
      <c r="C601" t="s">
        <v>57</v>
      </c>
      <c r="D601" s="1">
        <v>42047</v>
      </c>
      <c r="E601">
        <v>3</v>
      </c>
      <c r="F601" t="s">
        <v>11</v>
      </c>
      <c r="G601">
        <v>-16438</v>
      </c>
      <c r="H601" t="s">
        <v>9</v>
      </c>
    </row>
    <row r="602" spans="2:8" x14ac:dyDescent="0.25">
      <c r="B602">
        <v>504</v>
      </c>
      <c r="C602" t="s">
        <v>57</v>
      </c>
      <c r="D602" s="1">
        <v>42047</v>
      </c>
      <c r="E602">
        <v>3</v>
      </c>
      <c r="F602" t="s">
        <v>11</v>
      </c>
      <c r="G602">
        <v>16438</v>
      </c>
      <c r="H602" t="s">
        <v>10</v>
      </c>
    </row>
    <row r="603" spans="2:8" x14ac:dyDescent="0.25">
      <c r="B603">
        <v>504</v>
      </c>
      <c r="C603" t="s">
        <v>57</v>
      </c>
      <c r="D603" s="1">
        <v>42047</v>
      </c>
      <c r="E603">
        <v>4</v>
      </c>
      <c r="F603" t="s">
        <v>12</v>
      </c>
      <c r="G603">
        <v>-347457</v>
      </c>
      <c r="H603" t="s">
        <v>9</v>
      </c>
    </row>
    <row r="604" spans="2:8" x14ac:dyDescent="0.25">
      <c r="B604">
        <v>504</v>
      </c>
      <c r="C604" t="s">
        <v>57</v>
      </c>
      <c r="D604" s="1">
        <v>42047</v>
      </c>
      <c r="E604">
        <v>4</v>
      </c>
      <c r="F604" t="s">
        <v>12</v>
      </c>
      <c r="G604">
        <v>347457</v>
      </c>
      <c r="H604" t="s">
        <v>10</v>
      </c>
    </row>
    <row r="605" spans="2:8" x14ac:dyDescent="0.25">
      <c r="B605">
        <v>504</v>
      </c>
      <c r="C605" t="s">
        <v>57</v>
      </c>
      <c r="D605" s="1">
        <v>42047</v>
      </c>
      <c r="E605">
        <v>7</v>
      </c>
      <c r="F605" t="s">
        <v>13</v>
      </c>
      <c r="G605">
        <v>-3541255</v>
      </c>
      <c r="H605" t="s">
        <v>9</v>
      </c>
    </row>
    <row r="606" spans="2:8" x14ac:dyDescent="0.25">
      <c r="B606">
        <v>504</v>
      </c>
      <c r="C606" t="s">
        <v>57</v>
      </c>
      <c r="D606" s="1">
        <v>42047</v>
      </c>
      <c r="E606">
        <v>7</v>
      </c>
      <c r="F606" t="s">
        <v>13</v>
      </c>
      <c r="G606">
        <v>3541255</v>
      </c>
      <c r="H606" t="s">
        <v>10</v>
      </c>
    </row>
    <row r="607" spans="2:8" x14ac:dyDescent="0.25">
      <c r="B607">
        <v>504</v>
      </c>
      <c r="C607" t="s">
        <v>57</v>
      </c>
      <c r="D607" s="1">
        <v>42047</v>
      </c>
      <c r="E607">
        <v>8</v>
      </c>
      <c r="F607" t="s">
        <v>14</v>
      </c>
      <c r="G607">
        <v>-28735</v>
      </c>
      <c r="H607" t="s">
        <v>9</v>
      </c>
    </row>
    <row r="608" spans="2:8" x14ac:dyDescent="0.25">
      <c r="B608">
        <v>504</v>
      </c>
      <c r="C608" t="s">
        <v>57</v>
      </c>
      <c r="D608" s="1">
        <v>42047</v>
      </c>
      <c r="E608">
        <v>8</v>
      </c>
      <c r="F608" t="s">
        <v>14</v>
      </c>
      <c r="G608">
        <v>28735</v>
      </c>
      <c r="H608" t="s">
        <v>10</v>
      </c>
    </row>
    <row r="609" spans="2:8" x14ac:dyDescent="0.25">
      <c r="B609">
        <v>504</v>
      </c>
      <c r="C609" t="s">
        <v>57</v>
      </c>
      <c r="D609" s="1">
        <v>42047</v>
      </c>
      <c r="E609">
        <v>17</v>
      </c>
      <c r="F609" t="s">
        <v>15</v>
      </c>
      <c r="G609">
        <v>-111663</v>
      </c>
      <c r="H609" t="s">
        <v>9</v>
      </c>
    </row>
    <row r="610" spans="2:8" x14ac:dyDescent="0.25">
      <c r="B610">
        <v>504</v>
      </c>
      <c r="C610" t="s">
        <v>57</v>
      </c>
      <c r="D610" s="1">
        <v>42047</v>
      </c>
      <c r="E610">
        <v>17</v>
      </c>
      <c r="F610" t="s">
        <v>15</v>
      </c>
      <c r="G610">
        <v>111663</v>
      </c>
      <c r="H610" t="s">
        <v>10</v>
      </c>
    </row>
    <row r="611" spans="2:8" x14ac:dyDescent="0.25">
      <c r="B611">
        <v>504</v>
      </c>
      <c r="C611" t="s">
        <v>57</v>
      </c>
      <c r="D611" s="1">
        <v>42047</v>
      </c>
      <c r="E611">
        <v>24</v>
      </c>
      <c r="F611" t="s">
        <v>16</v>
      </c>
      <c r="G611">
        <v>-122392</v>
      </c>
      <c r="H611" t="s">
        <v>9</v>
      </c>
    </row>
    <row r="612" spans="2:8" x14ac:dyDescent="0.25">
      <c r="B612">
        <v>504</v>
      </c>
      <c r="C612" t="s">
        <v>57</v>
      </c>
      <c r="D612" s="1">
        <v>42047</v>
      </c>
      <c r="E612">
        <v>24</v>
      </c>
      <c r="F612" t="s">
        <v>16</v>
      </c>
      <c r="G612">
        <v>122392</v>
      </c>
      <c r="H612" t="s">
        <v>10</v>
      </c>
    </row>
    <row r="613" spans="2:8" x14ac:dyDescent="0.25">
      <c r="B613">
        <v>504</v>
      </c>
      <c r="C613" t="s">
        <v>57</v>
      </c>
      <c r="D613" s="1">
        <v>42047</v>
      </c>
      <c r="E613">
        <v>28</v>
      </c>
      <c r="F613" t="s">
        <v>17</v>
      </c>
      <c r="G613">
        <v>-106369</v>
      </c>
      <c r="H613" t="s">
        <v>9</v>
      </c>
    </row>
    <row r="614" spans="2:8" x14ac:dyDescent="0.25">
      <c r="B614">
        <v>504</v>
      </c>
      <c r="C614" t="s">
        <v>57</v>
      </c>
      <c r="D614" s="1">
        <v>42047</v>
      </c>
      <c r="E614">
        <v>28</v>
      </c>
      <c r="F614" t="s">
        <v>17</v>
      </c>
      <c r="G614">
        <v>106369</v>
      </c>
      <c r="H614" t="s">
        <v>10</v>
      </c>
    </row>
    <row r="615" spans="2:8" x14ac:dyDescent="0.25">
      <c r="B615">
        <v>504</v>
      </c>
      <c r="C615" t="s">
        <v>57</v>
      </c>
      <c r="D615" s="1">
        <v>42047</v>
      </c>
      <c r="E615">
        <v>30</v>
      </c>
      <c r="F615" t="s">
        <v>18</v>
      </c>
      <c r="G615">
        <v>-1524427</v>
      </c>
      <c r="H615" t="s">
        <v>10</v>
      </c>
    </row>
    <row r="616" spans="2:8" x14ac:dyDescent="0.25">
      <c r="B616">
        <v>504</v>
      </c>
      <c r="C616" t="s">
        <v>57</v>
      </c>
      <c r="D616" s="1">
        <v>42047</v>
      </c>
      <c r="E616">
        <v>30</v>
      </c>
      <c r="F616" t="s">
        <v>18</v>
      </c>
      <c r="G616">
        <v>1524427</v>
      </c>
      <c r="H616" t="s">
        <v>9</v>
      </c>
    </row>
    <row r="617" spans="2:8" x14ac:dyDescent="0.25">
      <c r="B617">
        <v>504</v>
      </c>
      <c r="C617" t="s">
        <v>57</v>
      </c>
      <c r="D617" s="1">
        <v>42047</v>
      </c>
      <c r="E617">
        <v>46</v>
      </c>
      <c r="F617" t="s">
        <v>19</v>
      </c>
      <c r="G617">
        <v>-57195</v>
      </c>
      <c r="H617" t="s">
        <v>9</v>
      </c>
    </row>
    <row r="618" spans="2:8" x14ac:dyDescent="0.25">
      <c r="B618">
        <v>504</v>
      </c>
      <c r="C618" t="s">
        <v>57</v>
      </c>
      <c r="D618" s="1">
        <v>42047</v>
      </c>
      <c r="E618">
        <v>46</v>
      </c>
      <c r="F618" t="s">
        <v>19</v>
      </c>
      <c r="G618">
        <v>57195</v>
      </c>
      <c r="H618" t="s">
        <v>10</v>
      </c>
    </row>
    <row r="619" spans="2:8" x14ac:dyDescent="0.25">
      <c r="B619">
        <v>504</v>
      </c>
      <c r="C619" t="s">
        <v>57</v>
      </c>
      <c r="D619" s="1">
        <v>42047</v>
      </c>
      <c r="E619">
        <v>49</v>
      </c>
      <c r="F619" t="s">
        <v>20</v>
      </c>
      <c r="G619">
        <v>-299688</v>
      </c>
      <c r="H619" t="s">
        <v>9</v>
      </c>
    </row>
    <row r="620" spans="2:8" x14ac:dyDescent="0.25">
      <c r="B620">
        <v>504</v>
      </c>
      <c r="C620" t="s">
        <v>57</v>
      </c>
      <c r="D620" s="1">
        <v>42047</v>
      </c>
      <c r="E620">
        <v>49</v>
      </c>
      <c r="F620" t="s">
        <v>20</v>
      </c>
      <c r="G620">
        <v>299688</v>
      </c>
      <c r="H620" t="s">
        <v>10</v>
      </c>
    </row>
    <row r="621" spans="2:8" x14ac:dyDescent="0.25">
      <c r="B621">
        <v>504</v>
      </c>
      <c r="C621" t="s">
        <v>57</v>
      </c>
      <c r="D621" s="1">
        <v>42047</v>
      </c>
      <c r="E621">
        <v>52</v>
      </c>
      <c r="F621" t="s">
        <v>21</v>
      </c>
      <c r="G621">
        <v>-204642</v>
      </c>
      <c r="H621" t="s">
        <v>9</v>
      </c>
    </row>
    <row r="622" spans="2:8" x14ac:dyDescent="0.25">
      <c r="B622">
        <v>504</v>
      </c>
      <c r="C622" t="s">
        <v>57</v>
      </c>
      <c r="D622" s="1">
        <v>42047</v>
      </c>
      <c r="E622">
        <v>52</v>
      </c>
      <c r="F622" t="s">
        <v>21</v>
      </c>
      <c r="G622">
        <v>204642</v>
      </c>
      <c r="H622" t="s">
        <v>10</v>
      </c>
    </row>
    <row r="623" spans="2:8" x14ac:dyDescent="0.25">
      <c r="B623">
        <v>504</v>
      </c>
      <c r="C623" t="s">
        <v>57</v>
      </c>
      <c r="D623" s="1">
        <v>42047</v>
      </c>
      <c r="E623">
        <v>56</v>
      </c>
      <c r="F623" t="s">
        <v>22</v>
      </c>
      <c r="G623">
        <v>-676577</v>
      </c>
      <c r="H623" t="s">
        <v>9</v>
      </c>
    </row>
    <row r="624" spans="2:8" x14ac:dyDescent="0.25">
      <c r="B624">
        <v>504</v>
      </c>
      <c r="C624" t="s">
        <v>57</v>
      </c>
      <c r="D624" s="1">
        <v>42047</v>
      </c>
      <c r="E624">
        <v>56</v>
      </c>
      <c r="F624" t="s">
        <v>22</v>
      </c>
      <c r="G624">
        <v>676577</v>
      </c>
      <c r="H624" t="s">
        <v>10</v>
      </c>
    </row>
    <row r="625" spans="2:8" x14ac:dyDescent="0.25">
      <c r="B625">
        <v>504</v>
      </c>
      <c r="C625" t="s">
        <v>57</v>
      </c>
      <c r="D625" s="1">
        <v>42047</v>
      </c>
      <c r="E625">
        <v>58</v>
      </c>
      <c r="F625" t="s">
        <v>23</v>
      </c>
      <c r="G625">
        <v>-1350580</v>
      </c>
      <c r="H625" t="s">
        <v>9</v>
      </c>
    </row>
    <row r="626" spans="2:8" x14ac:dyDescent="0.25">
      <c r="B626">
        <v>504</v>
      </c>
      <c r="C626" t="s">
        <v>57</v>
      </c>
      <c r="D626" s="1">
        <v>42047</v>
      </c>
      <c r="E626">
        <v>58</v>
      </c>
      <c r="F626" t="s">
        <v>23</v>
      </c>
      <c r="G626">
        <v>1350580</v>
      </c>
      <c r="H626" t="s">
        <v>10</v>
      </c>
    </row>
    <row r="627" spans="2:8" x14ac:dyDescent="0.25">
      <c r="B627">
        <v>504</v>
      </c>
      <c r="C627" t="s">
        <v>57</v>
      </c>
      <c r="D627" s="1">
        <v>42047</v>
      </c>
      <c r="E627">
        <v>60</v>
      </c>
      <c r="F627" t="s">
        <v>24</v>
      </c>
      <c r="G627">
        <v>-12010</v>
      </c>
      <c r="H627" t="s">
        <v>9</v>
      </c>
    </row>
    <row r="628" spans="2:8" x14ac:dyDescent="0.25">
      <c r="B628">
        <v>504</v>
      </c>
      <c r="C628" t="s">
        <v>57</v>
      </c>
      <c r="D628" s="1">
        <v>42047</v>
      </c>
      <c r="E628">
        <v>60</v>
      </c>
      <c r="F628" t="s">
        <v>24</v>
      </c>
      <c r="G628">
        <v>12010</v>
      </c>
      <c r="H628" t="s">
        <v>10</v>
      </c>
    </row>
    <row r="629" spans="2:8" x14ac:dyDescent="0.25">
      <c r="B629">
        <v>504</v>
      </c>
      <c r="C629" t="s">
        <v>57</v>
      </c>
      <c r="D629" s="1">
        <v>42047</v>
      </c>
      <c r="E629">
        <v>81</v>
      </c>
      <c r="F629" t="s">
        <v>25</v>
      </c>
      <c r="G629">
        <v>-15699</v>
      </c>
      <c r="H629" t="s">
        <v>9</v>
      </c>
    </row>
    <row r="630" spans="2:8" x14ac:dyDescent="0.25">
      <c r="B630">
        <v>504</v>
      </c>
      <c r="C630" t="s">
        <v>57</v>
      </c>
      <c r="D630" s="1">
        <v>42047</v>
      </c>
      <c r="E630">
        <v>81</v>
      </c>
      <c r="F630" t="s">
        <v>25</v>
      </c>
      <c r="G630">
        <v>15699</v>
      </c>
      <c r="H630" t="s">
        <v>10</v>
      </c>
    </row>
    <row r="631" spans="2:8" x14ac:dyDescent="0.25">
      <c r="B631">
        <v>504</v>
      </c>
      <c r="C631" t="s">
        <v>57</v>
      </c>
      <c r="D631" s="1">
        <v>42047</v>
      </c>
      <c r="E631">
        <v>98</v>
      </c>
      <c r="F631" t="s">
        <v>26</v>
      </c>
      <c r="G631">
        <v>-127527</v>
      </c>
      <c r="H631" t="s">
        <v>9</v>
      </c>
    </row>
    <row r="632" spans="2:8" x14ac:dyDescent="0.25">
      <c r="B632">
        <v>504</v>
      </c>
      <c r="C632" t="s">
        <v>57</v>
      </c>
      <c r="D632" s="1">
        <v>42047</v>
      </c>
      <c r="E632">
        <v>98</v>
      </c>
      <c r="F632" t="s">
        <v>26</v>
      </c>
      <c r="G632">
        <v>127527</v>
      </c>
      <c r="H632" t="s">
        <v>10</v>
      </c>
    </row>
    <row r="633" spans="2:8" x14ac:dyDescent="0.25">
      <c r="B633">
        <v>504</v>
      </c>
      <c r="C633" t="s">
        <v>57</v>
      </c>
      <c r="D633" s="1">
        <v>42047</v>
      </c>
      <c r="E633">
        <v>103</v>
      </c>
      <c r="F633" t="s">
        <v>27</v>
      </c>
      <c r="G633">
        <v>-504142</v>
      </c>
      <c r="H633" t="s">
        <v>9</v>
      </c>
    </row>
    <row r="634" spans="2:8" x14ac:dyDescent="0.25">
      <c r="B634">
        <v>504</v>
      </c>
      <c r="C634" t="s">
        <v>57</v>
      </c>
      <c r="D634" s="1">
        <v>42047</v>
      </c>
      <c r="E634">
        <v>103</v>
      </c>
      <c r="F634" t="s">
        <v>27</v>
      </c>
      <c r="G634">
        <v>504142</v>
      </c>
      <c r="H634" t="s">
        <v>10</v>
      </c>
    </row>
    <row r="635" spans="2:8" x14ac:dyDescent="0.25">
      <c r="B635">
        <v>504</v>
      </c>
      <c r="C635" t="s">
        <v>57</v>
      </c>
      <c r="D635" s="1">
        <v>42047</v>
      </c>
      <c r="E635">
        <v>108</v>
      </c>
      <c r="F635" t="s">
        <v>28</v>
      </c>
      <c r="G635">
        <v>-603436</v>
      </c>
      <c r="H635" t="s">
        <v>9</v>
      </c>
    </row>
    <row r="636" spans="2:8" x14ac:dyDescent="0.25">
      <c r="B636">
        <v>504</v>
      </c>
      <c r="C636" t="s">
        <v>57</v>
      </c>
      <c r="D636" s="1">
        <v>42047</v>
      </c>
      <c r="E636">
        <v>108</v>
      </c>
      <c r="F636" t="s">
        <v>28</v>
      </c>
      <c r="G636">
        <v>603436</v>
      </c>
      <c r="H636" t="s">
        <v>10</v>
      </c>
    </row>
    <row r="637" spans="2:8" x14ac:dyDescent="0.25">
      <c r="B637">
        <v>504</v>
      </c>
      <c r="C637" t="s">
        <v>57</v>
      </c>
      <c r="D637" s="1">
        <v>42047</v>
      </c>
      <c r="E637">
        <v>110</v>
      </c>
      <c r="F637" t="s">
        <v>29</v>
      </c>
      <c r="G637">
        <v>-103528</v>
      </c>
      <c r="H637" t="s">
        <v>9</v>
      </c>
    </row>
    <row r="638" spans="2:8" x14ac:dyDescent="0.25">
      <c r="B638">
        <v>504</v>
      </c>
      <c r="C638" t="s">
        <v>57</v>
      </c>
      <c r="D638" s="1">
        <v>42047</v>
      </c>
      <c r="E638">
        <v>110</v>
      </c>
      <c r="F638" t="s">
        <v>29</v>
      </c>
      <c r="G638">
        <v>103528</v>
      </c>
      <c r="H638" t="s">
        <v>10</v>
      </c>
    </row>
    <row r="639" spans="2:8" x14ac:dyDescent="0.25">
      <c r="B639">
        <v>506</v>
      </c>
      <c r="C639" t="s">
        <v>58</v>
      </c>
      <c r="D639" s="1">
        <v>42047</v>
      </c>
      <c r="E639">
        <v>1</v>
      </c>
      <c r="F639" t="s">
        <v>8</v>
      </c>
      <c r="G639">
        <v>-48118</v>
      </c>
      <c r="H639" t="s">
        <v>9</v>
      </c>
    </row>
    <row r="640" spans="2:8" x14ac:dyDescent="0.25">
      <c r="B640">
        <v>506</v>
      </c>
      <c r="C640" t="s">
        <v>58</v>
      </c>
      <c r="D640" s="1">
        <v>42047</v>
      </c>
      <c r="E640">
        <v>1</v>
      </c>
      <c r="F640" t="s">
        <v>8</v>
      </c>
      <c r="G640">
        <v>48118</v>
      </c>
      <c r="H640" t="s">
        <v>10</v>
      </c>
    </row>
    <row r="641" spans="2:8" x14ac:dyDescent="0.25">
      <c r="B641">
        <v>506</v>
      </c>
      <c r="C641" t="s">
        <v>58</v>
      </c>
      <c r="D641" s="1">
        <v>42047</v>
      </c>
      <c r="E641">
        <v>3</v>
      </c>
      <c r="F641" t="s">
        <v>11</v>
      </c>
      <c r="G641">
        <v>-4651973</v>
      </c>
      <c r="H641" t="s">
        <v>9</v>
      </c>
    </row>
    <row r="642" spans="2:8" x14ac:dyDescent="0.25">
      <c r="B642">
        <v>506</v>
      </c>
      <c r="C642" t="s">
        <v>58</v>
      </c>
      <c r="D642" s="1">
        <v>42047</v>
      </c>
      <c r="E642">
        <v>3</v>
      </c>
      <c r="F642" t="s">
        <v>11</v>
      </c>
      <c r="G642">
        <v>4651973</v>
      </c>
      <c r="H642" t="s">
        <v>10</v>
      </c>
    </row>
    <row r="643" spans="2:8" x14ac:dyDescent="0.25">
      <c r="B643">
        <v>506</v>
      </c>
      <c r="C643" t="s">
        <v>58</v>
      </c>
      <c r="D643" s="1">
        <v>42047</v>
      </c>
      <c r="E643">
        <v>4</v>
      </c>
      <c r="F643" t="s">
        <v>12</v>
      </c>
      <c r="G643">
        <v>-2137802</v>
      </c>
      <c r="H643" t="s">
        <v>9</v>
      </c>
    </row>
    <row r="644" spans="2:8" x14ac:dyDescent="0.25">
      <c r="B644">
        <v>506</v>
      </c>
      <c r="C644" t="s">
        <v>58</v>
      </c>
      <c r="D644" s="1">
        <v>42047</v>
      </c>
      <c r="E644">
        <v>4</v>
      </c>
      <c r="F644" t="s">
        <v>12</v>
      </c>
      <c r="G644">
        <v>2137802</v>
      </c>
      <c r="H644" t="s">
        <v>10</v>
      </c>
    </row>
    <row r="645" spans="2:8" x14ac:dyDescent="0.25">
      <c r="B645">
        <v>506</v>
      </c>
      <c r="C645" t="s">
        <v>58</v>
      </c>
      <c r="D645" s="1">
        <v>42047</v>
      </c>
      <c r="E645">
        <v>7</v>
      </c>
      <c r="F645" t="s">
        <v>13</v>
      </c>
      <c r="G645">
        <v>-52196405</v>
      </c>
      <c r="H645" t="s">
        <v>9</v>
      </c>
    </row>
    <row r="646" spans="2:8" x14ac:dyDescent="0.25">
      <c r="B646">
        <v>506</v>
      </c>
      <c r="C646" t="s">
        <v>58</v>
      </c>
      <c r="D646" s="1">
        <v>42047</v>
      </c>
      <c r="E646">
        <v>7</v>
      </c>
      <c r="F646" t="s">
        <v>13</v>
      </c>
      <c r="G646">
        <v>52196405</v>
      </c>
      <c r="H646" t="s">
        <v>10</v>
      </c>
    </row>
    <row r="647" spans="2:8" x14ac:dyDescent="0.25">
      <c r="B647">
        <v>506</v>
      </c>
      <c r="C647" t="s">
        <v>58</v>
      </c>
      <c r="D647" s="1">
        <v>42047</v>
      </c>
      <c r="E647">
        <v>8</v>
      </c>
      <c r="F647" t="s">
        <v>14</v>
      </c>
      <c r="G647">
        <v>-1142667</v>
      </c>
      <c r="H647" t="s">
        <v>9</v>
      </c>
    </row>
    <row r="648" spans="2:8" x14ac:dyDescent="0.25">
      <c r="B648">
        <v>506</v>
      </c>
      <c r="C648" t="s">
        <v>58</v>
      </c>
      <c r="D648" s="1">
        <v>42047</v>
      </c>
      <c r="E648">
        <v>8</v>
      </c>
      <c r="F648" t="s">
        <v>14</v>
      </c>
      <c r="G648">
        <v>1142667</v>
      </c>
      <c r="H648" t="s">
        <v>10</v>
      </c>
    </row>
    <row r="649" spans="2:8" x14ac:dyDescent="0.25">
      <c r="B649">
        <v>506</v>
      </c>
      <c r="C649" t="s">
        <v>58</v>
      </c>
      <c r="D649" s="1">
        <v>42047</v>
      </c>
      <c r="E649">
        <v>17</v>
      </c>
      <c r="F649" t="s">
        <v>15</v>
      </c>
      <c r="G649">
        <v>-779211</v>
      </c>
      <c r="H649" t="s">
        <v>9</v>
      </c>
    </row>
    <row r="650" spans="2:8" x14ac:dyDescent="0.25">
      <c r="B650">
        <v>506</v>
      </c>
      <c r="C650" t="s">
        <v>58</v>
      </c>
      <c r="D650" s="1">
        <v>42047</v>
      </c>
      <c r="E650">
        <v>17</v>
      </c>
      <c r="F650" t="s">
        <v>15</v>
      </c>
      <c r="G650">
        <v>779211</v>
      </c>
      <c r="H650" t="s">
        <v>10</v>
      </c>
    </row>
    <row r="651" spans="2:8" x14ac:dyDescent="0.25">
      <c r="B651">
        <v>506</v>
      </c>
      <c r="C651" t="s">
        <v>58</v>
      </c>
      <c r="D651" s="1">
        <v>42047</v>
      </c>
      <c r="E651">
        <v>24</v>
      </c>
      <c r="F651" t="s">
        <v>16</v>
      </c>
      <c r="G651">
        <v>-1891114</v>
      </c>
      <c r="H651" t="s">
        <v>9</v>
      </c>
    </row>
    <row r="652" spans="2:8" x14ac:dyDescent="0.25">
      <c r="B652">
        <v>506</v>
      </c>
      <c r="C652" t="s">
        <v>58</v>
      </c>
      <c r="D652" s="1">
        <v>42047</v>
      </c>
      <c r="E652">
        <v>24</v>
      </c>
      <c r="F652" t="s">
        <v>16</v>
      </c>
      <c r="G652">
        <v>1891114</v>
      </c>
      <c r="H652" t="s">
        <v>10</v>
      </c>
    </row>
    <row r="653" spans="2:8" x14ac:dyDescent="0.25">
      <c r="B653">
        <v>506</v>
      </c>
      <c r="C653" t="s">
        <v>58</v>
      </c>
      <c r="D653" s="1">
        <v>42047</v>
      </c>
      <c r="E653">
        <v>28</v>
      </c>
      <c r="F653" t="s">
        <v>17</v>
      </c>
      <c r="G653">
        <v>-1964932</v>
      </c>
      <c r="H653" t="s">
        <v>9</v>
      </c>
    </row>
    <row r="654" spans="2:8" x14ac:dyDescent="0.25">
      <c r="B654">
        <v>506</v>
      </c>
      <c r="C654" t="s">
        <v>58</v>
      </c>
      <c r="D654" s="1">
        <v>42047</v>
      </c>
      <c r="E654">
        <v>28</v>
      </c>
      <c r="F654" t="s">
        <v>17</v>
      </c>
      <c r="G654">
        <v>1964932</v>
      </c>
      <c r="H654" t="s">
        <v>10</v>
      </c>
    </row>
    <row r="655" spans="2:8" x14ac:dyDescent="0.25">
      <c r="B655">
        <v>506</v>
      </c>
      <c r="C655" t="s">
        <v>58</v>
      </c>
      <c r="D655" s="1">
        <v>42047</v>
      </c>
      <c r="E655">
        <v>30</v>
      </c>
      <c r="F655" t="s">
        <v>18</v>
      </c>
      <c r="G655">
        <v>-11861114</v>
      </c>
      <c r="H655" t="s">
        <v>10</v>
      </c>
    </row>
    <row r="656" spans="2:8" x14ac:dyDescent="0.25">
      <c r="B656">
        <v>506</v>
      </c>
      <c r="C656" t="s">
        <v>58</v>
      </c>
      <c r="D656" s="1">
        <v>42047</v>
      </c>
      <c r="E656">
        <v>30</v>
      </c>
      <c r="F656" t="s">
        <v>18</v>
      </c>
      <c r="G656">
        <v>11861114</v>
      </c>
      <c r="H656" t="s">
        <v>9</v>
      </c>
    </row>
    <row r="657" spans="2:8" x14ac:dyDescent="0.25">
      <c r="B657">
        <v>506</v>
      </c>
      <c r="C657" t="s">
        <v>58</v>
      </c>
      <c r="D657" s="1">
        <v>42047</v>
      </c>
      <c r="E657">
        <v>46</v>
      </c>
      <c r="F657" t="s">
        <v>19</v>
      </c>
      <c r="G657">
        <v>-590189</v>
      </c>
      <c r="H657" t="s">
        <v>9</v>
      </c>
    </row>
    <row r="658" spans="2:8" x14ac:dyDescent="0.25">
      <c r="B658">
        <v>506</v>
      </c>
      <c r="C658" t="s">
        <v>58</v>
      </c>
      <c r="D658" s="1">
        <v>42047</v>
      </c>
      <c r="E658">
        <v>46</v>
      </c>
      <c r="F658" t="s">
        <v>19</v>
      </c>
      <c r="G658">
        <v>590189</v>
      </c>
      <c r="H658" t="s">
        <v>10</v>
      </c>
    </row>
    <row r="659" spans="2:8" x14ac:dyDescent="0.25">
      <c r="B659">
        <v>506</v>
      </c>
      <c r="C659" t="s">
        <v>58</v>
      </c>
      <c r="D659" s="1">
        <v>42047</v>
      </c>
      <c r="E659">
        <v>49</v>
      </c>
      <c r="F659" t="s">
        <v>20</v>
      </c>
      <c r="G659">
        <v>-526588</v>
      </c>
      <c r="H659" t="s">
        <v>9</v>
      </c>
    </row>
    <row r="660" spans="2:8" x14ac:dyDescent="0.25">
      <c r="B660">
        <v>506</v>
      </c>
      <c r="C660" t="s">
        <v>58</v>
      </c>
      <c r="D660" s="1">
        <v>42047</v>
      </c>
      <c r="E660">
        <v>49</v>
      </c>
      <c r="F660" t="s">
        <v>20</v>
      </c>
      <c r="G660">
        <v>526588</v>
      </c>
      <c r="H660" t="s">
        <v>10</v>
      </c>
    </row>
    <row r="661" spans="2:8" x14ac:dyDescent="0.25">
      <c r="B661">
        <v>506</v>
      </c>
      <c r="C661" t="s">
        <v>58</v>
      </c>
      <c r="D661" s="1">
        <v>42047</v>
      </c>
      <c r="E661">
        <v>52</v>
      </c>
      <c r="F661" t="s">
        <v>21</v>
      </c>
      <c r="G661">
        <v>-1315068</v>
      </c>
      <c r="H661" t="s">
        <v>9</v>
      </c>
    </row>
    <row r="662" spans="2:8" x14ac:dyDescent="0.25">
      <c r="B662">
        <v>506</v>
      </c>
      <c r="C662" t="s">
        <v>58</v>
      </c>
      <c r="D662" s="1">
        <v>42047</v>
      </c>
      <c r="E662">
        <v>52</v>
      </c>
      <c r="F662" t="s">
        <v>21</v>
      </c>
      <c r="G662">
        <v>1315068</v>
      </c>
      <c r="H662" t="s">
        <v>10</v>
      </c>
    </row>
    <row r="663" spans="2:8" x14ac:dyDescent="0.25">
      <c r="B663">
        <v>506</v>
      </c>
      <c r="C663" t="s">
        <v>58</v>
      </c>
      <c r="D663" s="1">
        <v>42047</v>
      </c>
      <c r="E663">
        <v>56</v>
      </c>
      <c r="F663" t="s">
        <v>22</v>
      </c>
      <c r="G663">
        <v>-5872330</v>
      </c>
      <c r="H663" t="s">
        <v>9</v>
      </c>
    </row>
    <row r="664" spans="2:8" x14ac:dyDescent="0.25">
      <c r="B664">
        <v>506</v>
      </c>
      <c r="C664" t="s">
        <v>58</v>
      </c>
      <c r="D664" s="1">
        <v>42047</v>
      </c>
      <c r="E664">
        <v>56</v>
      </c>
      <c r="F664" t="s">
        <v>22</v>
      </c>
      <c r="G664">
        <v>5872330</v>
      </c>
      <c r="H664" t="s">
        <v>10</v>
      </c>
    </row>
    <row r="665" spans="2:8" x14ac:dyDescent="0.25">
      <c r="B665">
        <v>506</v>
      </c>
      <c r="C665" t="s">
        <v>58</v>
      </c>
      <c r="D665" s="1">
        <v>42047</v>
      </c>
      <c r="E665">
        <v>58</v>
      </c>
      <c r="F665" t="s">
        <v>23</v>
      </c>
      <c r="G665">
        <v>-24862569</v>
      </c>
      <c r="H665" t="s">
        <v>9</v>
      </c>
    </row>
    <row r="666" spans="2:8" x14ac:dyDescent="0.25">
      <c r="B666">
        <v>506</v>
      </c>
      <c r="C666" t="s">
        <v>58</v>
      </c>
      <c r="D666" s="1">
        <v>42047</v>
      </c>
      <c r="E666">
        <v>58</v>
      </c>
      <c r="F666" t="s">
        <v>23</v>
      </c>
      <c r="G666">
        <v>24862569</v>
      </c>
      <c r="H666" t="s">
        <v>10</v>
      </c>
    </row>
    <row r="667" spans="2:8" x14ac:dyDescent="0.25">
      <c r="B667">
        <v>506</v>
      </c>
      <c r="C667" t="s">
        <v>58</v>
      </c>
      <c r="D667" s="1">
        <v>42047</v>
      </c>
      <c r="E667">
        <v>60</v>
      </c>
      <c r="F667" t="s">
        <v>24</v>
      </c>
      <c r="G667">
        <v>-210136</v>
      </c>
      <c r="H667" t="s">
        <v>9</v>
      </c>
    </row>
    <row r="668" spans="2:8" x14ac:dyDescent="0.25">
      <c r="B668">
        <v>506</v>
      </c>
      <c r="C668" t="s">
        <v>58</v>
      </c>
      <c r="D668" s="1">
        <v>42047</v>
      </c>
      <c r="E668">
        <v>60</v>
      </c>
      <c r="F668" t="s">
        <v>24</v>
      </c>
      <c r="G668">
        <v>210136</v>
      </c>
      <c r="H668" t="s">
        <v>10</v>
      </c>
    </row>
    <row r="669" spans="2:8" x14ac:dyDescent="0.25">
      <c r="B669">
        <v>506</v>
      </c>
      <c r="C669" t="s">
        <v>58</v>
      </c>
      <c r="D669" s="1">
        <v>42047</v>
      </c>
      <c r="E669">
        <v>81</v>
      </c>
      <c r="F669" t="s">
        <v>25</v>
      </c>
      <c r="G669">
        <v>-129642</v>
      </c>
      <c r="H669" t="s">
        <v>9</v>
      </c>
    </row>
    <row r="670" spans="2:8" x14ac:dyDescent="0.25">
      <c r="B670">
        <v>506</v>
      </c>
      <c r="C670" t="s">
        <v>58</v>
      </c>
      <c r="D670" s="1">
        <v>42047</v>
      </c>
      <c r="E670">
        <v>81</v>
      </c>
      <c r="F670" t="s">
        <v>25</v>
      </c>
      <c r="G670">
        <v>129642</v>
      </c>
      <c r="H670" t="s">
        <v>10</v>
      </c>
    </row>
    <row r="671" spans="2:8" x14ac:dyDescent="0.25">
      <c r="B671">
        <v>506</v>
      </c>
      <c r="C671" t="s">
        <v>58</v>
      </c>
      <c r="D671" s="1">
        <v>42047</v>
      </c>
      <c r="E671">
        <v>98</v>
      </c>
      <c r="F671" t="s">
        <v>26</v>
      </c>
      <c r="G671">
        <v>-1521463</v>
      </c>
      <c r="H671" t="s">
        <v>9</v>
      </c>
    </row>
    <row r="672" spans="2:8" x14ac:dyDescent="0.25">
      <c r="B672">
        <v>506</v>
      </c>
      <c r="C672" t="s">
        <v>58</v>
      </c>
      <c r="D672" s="1">
        <v>42047</v>
      </c>
      <c r="E672">
        <v>98</v>
      </c>
      <c r="F672" t="s">
        <v>26</v>
      </c>
      <c r="G672">
        <v>1521463</v>
      </c>
      <c r="H672" t="s">
        <v>10</v>
      </c>
    </row>
    <row r="673" spans="2:8" x14ac:dyDescent="0.25">
      <c r="B673">
        <v>506</v>
      </c>
      <c r="C673" t="s">
        <v>58</v>
      </c>
      <c r="D673" s="1">
        <v>42047</v>
      </c>
      <c r="E673">
        <v>103</v>
      </c>
      <c r="F673" t="s">
        <v>27</v>
      </c>
      <c r="G673">
        <v>-4209332</v>
      </c>
      <c r="H673" t="s">
        <v>9</v>
      </c>
    </row>
    <row r="674" spans="2:8" x14ac:dyDescent="0.25">
      <c r="B674">
        <v>506</v>
      </c>
      <c r="C674" t="s">
        <v>58</v>
      </c>
      <c r="D674" s="1">
        <v>42047</v>
      </c>
      <c r="E674">
        <v>103</v>
      </c>
      <c r="F674" t="s">
        <v>27</v>
      </c>
      <c r="G674">
        <v>4209332</v>
      </c>
      <c r="H674" t="s">
        <v>10</v>
      </c>
    </row>
    <row r="675" spans="2:8" x14ac:dyDescent="0.25">
      <c r="B675">
        <v>506</v>
      </c>
      <c r="C675" t="s">
        <v>58</v>
      </c>
      <c r="D675" s="1">
        <v>42047</v>
      </c>
      <c r="E675">
        <v>108</v>
      </c>
      <c r="F675" t="s">
        <v>28</v>
      </c>
      <c r="G675">
        <v>-3557004</v>
      </c>
      <c r="H675" t="s">
        <v>9</v>
      </c>
    </row>
    <row r="676" spans="2:8" x14ac:dyDescent="0.25">
      <c r="B676">
        <v>506</v>
      </c>
      <c r="C676" t="s">
        <v>58</v>
      </c>
      <c r="D676" s="1">
        <v>42047</v>
      </c>
      <c r="E676">
        <v>108</v>
      </c>
      <c r="F676" t="s">
        <v>28</v>
      </c>
      <c r="G676">
        <v>3557004</v>
      </c>
      <c r="H676" t="s">
        <v>10</v>
      </c>
    </row>
    <row r="677" spans="2:8" x14ac:dyDescent="0.25">
      <c r="B677">
        <v>506</v>
      </c>
      <c r="C677" t="s">
        <v>58</v>
      </c>
      <c r="D677" s="1">
        <v>42047</v>
      </c>
      <c r="E677">
        <v>110</v>
      </c>
      <c r="F677" t="s">
        <v>29</v>
      </c>
      <c r="G677">
        <v>-1890505</v>
      </c>
      <c r="H677" t="s">
        <v>9</v>
      </c>
    </row>
    <row r="678" spans="2:8" x14ac:dyDescent="0.25">
      <c r="B678">
        <v>506</v>
      </c>
      <c r="C678" t="s">
        <v>58</v>
      </c>
      <c r="D678" s="1">
        <v>42047</v>
      </c>
      <c r="E678">
        <v>110</v>
      </c>
      <c r="F678" t="s">
        <v>29</v>
      </c>
      <c r="G678">
        <v>1890505</v>
      </c>
      <c r="H678" t="s">
        <v>10</v>
      </c>
    </row>
    <row r="679" spans="2:8" x14ac:dyDescent="0.25">
      <c r="B679">
        <v>512</v>
      </c>
      <c r="C679" t="s">
        <v>59</v>
      </c>
      <c r="D679" s="1">
        <v>42047</v>
      </c>
      <c r="E679">
        <v>3</v>
      </c>
      <c r="F679" t="s">
        <v>11</v>
      </c>
      <c r="G679">
        <v>-55901</v>
      </c>
      <c r="H679" t="s">
        <v>9</v>
      </c>
    </row>
    <row r="680" spans="2:8" x14ac:dyDescent="0.25">
      <c r="B680">
        <v>512</v>
      </c>
      <c r="C680" t="s">
        <v>59</v>
      </c>
      <c r="D680" s="1">
        <v>42047</v>
      </c>
      <c r="E680">
        <v>3</v>
      </c>
      <c r="F680" t="s">
        <v>11</v>
      </c>
      <c r="G680">
        <v>55901</v>
      </c>
      <c r="H680" t="s">
        <v>10</v>
      </c>
    </row>
    <row r="681" spans="2:8" x14ac:dyDescent="0.25">
      <c r="B681">
        <v>512</v>
      </c>
      <c r="C681" t="s">
        <v>59</v>
      </c>
      <c r="D681" s="1">
        <v>42047</v>
      </c>
      <c r="E681">
        <v>4</v>
      </c>
      <c r="F681" t="s">
        <v>12</v>
      </c>
      <c r="G681">
        <v>-94648</v>
      </c>
      <c r="H681" t="s">
        <v>9</v>
      </c>
    </row>
    <row r="682" spans="2:8" x14ac:dyDescent="0.25">
      <c r="B682">
        <v>512</v>
      </c>
      <c r="C682" t="s">
        <v>59</v>
      </c>
      <c r="D682" s="1">
        <v>42047</v>
      </c>
      <c r="E682">
        <v>4</v>
      </c>
      <c r="F682" t="s">
        <v>12</v>
      </c>
      <c r="G682">
        <v>94648</v>
      </c>
      <c r="H682" t="s">
        <v>10</v>
      </c>
    </row>
    <row r="683" spans="2:8" x14ac:dyDescent="0.25">
      <c r="B683">
        <v>512</v>
      </c>
      <c r="C683" t="s">
        <v>59</v>
      </c>
      <c r="D683" s="1">
        <v>42047</v>
      </c>
      <c r="E683">
        <v>7</v>
      </c>
      <c r="F683" t="s">
        <v>13</v>
      </c>
      <c r="G683">
        <v>-1815981</v>
      </c>
      <c r="H683" t="s">
        <v>9</v>
      </c>
    </row>
    <row r="684" spans="2:8" x14ac:dyDescent="0.25">
      <c r="B684">
        <v>512</v>
      </c>
      <c r="C684" t="s">
        <v>59</v>
      </c>
      <c r="D684" s="1">
        <v>42047</v>
      </c>
      <c r="E684">
        <v>7</v>
      </c>
      <c r="F684" t="s">
        <v>13</v>
      </c>
      <c r="G684">
        <v>1815981</v>
      </c>
      <c r="H684" t="s">
        <v>10</v>
      </c>
    </row>
    <row r="685" spans="2:8" x14ac:dyDescent="0.25">
      <c r="B685">
        <v>512</v>
      </c>
      <c r="C685" t="s">
        <v>59</v>
      </c>
      <c r="D685" s="1">
        <v>42047</v>
      </c>
      <c r="E685">
        <v>8</v>
      </c>
      <c r="F685" t="s">
        <v>14</v>
      </c>
      <c r="G685">
        <v>-14472</v>
      </c>
      <c r="H685" t="s">
        <v>9</v>
      </c>
    </row>
    <row r="686" spans="2:8" x14ac:dyDescent="0.25">
      <c r="B686">
        <v>512</v>
      </c>
      <c r="C686" t="s">
        <v>59</v>
      </c>
      <c r="D686" s="1">
        <v>42047</v>
      </c>
      <c r="E686">
        <v>8</v>
      </c>
      <c r="F686" t="s">
        <v>14</v>
      </c>
      <c r="G686">
        <v>14472</v>
      </c>
      <c r="H686" t="s">
        <v>10</v>
      </c>
    </row>
    <row r="687" spans="2:8" x14ac:dyDescent="0.25">
      <c r="B687">
        <v>512</v>
      </c>
      <c r="C687" t="s">
        <v>59</v>
      </c>
      <c r="D687" s="1">
        <v>42047</v>
      </c>
      <c r="E687">
        <v>17</v>
      </c>
      <c r="F687" t="s">
        <v>15</v>
      </c>
      <c r="G687">
        <v>-36055</v>
      </c>
      <c r="H687" t="s">
        <v>9</v>
      </c>
    </row>
    <row r="688" spans="2:8" x14ac:dyDescent="0.25">
      <c r="B688">
        <v>512</v>
      </c>
      <c r="C688" t="s">
        <v>59</v>
      </c>
      <c r="D688" s="1">
        <v>42047</v>
      </c>
      <c r="E688">
        <v>17</v>
      </c>
      <c r="F688" t="s">
        <v>15</v>
      </c>
      <c r="G688">
        <v>36055</v>
      </c>
      <c r="H688" t="s">
        <v>10</v>
      </c>
    </row>
    <row r="689" spans="2:8" x14ac:dyDescent="0.25">
      <c r="B689">
        <v>512</v>
      </c>
      <c r="C689" t="s">
        <v>59</v>
      </c>
      <c r="D689" s="1">
        <v>42047</v>
      </c>
      <c r="E689">
        <v>24</v>
      </c>
      <c r="F689" t="s">
        <v>16</v>
      </c>
      <c r="G689">
        <v>-78312</v>
      </c>
      <c r="H689" t="s">
        <v>9</v>
      </c>
    </row>
    <row r="690" spans="2:8" x14ac:dyDescent="0.25">
      <c r="B690">
        <v>512</v>
      </c>
      <c r="C690" t="s">
        <v>59</v>
      </c>
      <c r="D690" s="1">
        <v>42047</v>
      </c>
      <c r="E690">
        <v>24</v>
      </c>
      <c r="F690" t="s">
        <v>16</v>
      </c>
      <c r="G690">
        <v>78312</v>
      </c>
      <c r="H690" t="s">
        <v>10</v>
      </c>
    </row>
    <row r="691" spans="2:8" x14ac:dyDescent="0.25">
      <c r="B691">
        <v>512</v>
      </c>
      <c r="C691" t="s">
        <v>59</v>
      </c>
      <c r="D691" s="1">
        <v>42047</v>
      </c>
      <c r="E691">
        <v>28</v>
      </c>
      <c r="F691" t="s">
        <v>17</v>
      </c>
      <c r="G691">
        <v>-61471</v>
      </c>
      <c r="H691" t="s">
        <v>9</v>
      </c>
    </row>
    <row r="692" spans="2:8" x14ac:dyDescent="0.25">
      <c r="B692">
        <v>512</v>
      </c>
      <c r="C692" t="s">
        <v>59</v>
      </c>
      <c r="D692" s="1">
        <v>42047</v>
      </c>
      <c r="E692">
        <v>28</v>
      </c>
      <c r="F692" t="s">
        <v>17</v>
      </c>
      <c r="G692">
        <v>61471</v>
      </c>
      <c r="H692" t="s">
        <v>10</v>
      </c>
    </row>
    <row r="693" spans="2:8" x14ac:dyDescent="0.25">
      <c r="B693">
        <v>512</v>
      </c>
      <c r="C693" t="s">
        <v>59</v>
      </c>
      <c r="D693" s="1">
        <v>42047</v>
      </c>
      <c r="E693">
        <v>30</v>
      </c>
      <c r="F693" t="s">
        <v>18</v>
      </c>
      <c r="G693">
        <v>-692914</v>
      </c>
      <c r="H693" t="s">
        <v>10</v>
      </c>
    </row>
    <row r="694" spans="2:8" x14ac:dyDescent="0.25">
      <c r="B694">
        <v>512</v>
      </c>
      <c r="C694" t="s">
        <v>59</v>
      </c>
      <c r="D694" s="1">
        <v>42047</v>
      </c>
      <c r="E694">
        <v>30</v>
      </c>
      <c r="F694" t="s">
        <v>18</v>
      </c>
      <c r="G694">
        <v>692914</v>
      </c>
      <c r="H694" t="s">
        <v>9</v>
      </c>
    </row>
    <row r="695" spans="2:8" x14ac:dyDescent="0.25">
      <c r="B695">
        <v>512</v>
      </c>
      <c r="C695" t="s">
        <v>59</v>
      </c>
      <c r="D695" s="1">
        <v>42047</v>
      </c>
      <c r="E695">
        <v>46</v>
      </c>
      <c r="F695" t="s">
        <v>19</v>
      </c>
      <c r="G695">
        <v>-29721</v>
      </c>
      <c r="H695" t="s">
        <v>9</v>
      </c>
    </row>
    <row r="696" spans="2:8" x14ac:dyDescent="0.25">
      <c r="B696">
        <v>512</v>
      </c>
      <c r="C696" t="s">
        <v>59</v>
      </c>
      <c r="D696" s="1">
        <v>42047</v>
      </c>
      <c r="E696">
        <v>46</v>
      </c>
      <c r="F696" t="s">
        <v>19</v>
      </c>
      <c r="G696">
        <v>29721</v>
      </c>
      <c r="H696" t="s">
        <v>10</v>
      </c>
    </row>
    <row r="697" spans="2:8" x14ac:dyDescent="0.25">
      <c r="B697">
        <v>512</v>
      </c>
      <c r="C697" t="s">
        <v>59</v>
      </c>
      <c r="D697" s="1">
        <v>42047</v>
      </c>
      <c r="E697">
        <v>49</v>
      </c>
      <c r="F697" t="s">
        <v>20</v>
      </c>
      <c r="G697">
        <v>-2755</v>
      </c>
      <c r="H697" t="s">
        <v>9</v>
      </c>
    </row>
    <row r="698" spans="2:8" x14ac:dyDescent="0.25">
      <c r="B698">
        <v>512</v>
      </c>
      <c r="C698" t="s">
        <v>59</v>
      </c>
      <c r="D698" s="1">
        <v>42047</v>
      </c>
      <c r="E698">
        <v>49</v>
      </c>
      <c r="F698" t="s">
        <v>20</v>
      </c>
      <c r="G698">
        <v>2755</v>
      </c>
      <c r="H698" t="s">
        <v>10</v>
      </c>
    </row>
    <row r="699" spans="2:8" x14ac:dyDescent="0.25">
      <c r="B699">
        <v>512</v>
      </c>
      <c r="C699" t="s">
        <v>59</v>
      </c>
      <c r="D699" s="1">
        <v>42047</v>
      </c>
      <c r="E699">
        <v>52</v>
      </c>
      <c r="F699" t="s">
        <v>21</v>
      </c>
      <c r="G699">
        <v>-32700</v>
      </c>
      <c r="H699" t="s">
        <v>9</v>
      </c>
    </row>
    <row r="700" spans="2:8" x14ac:dyDescent="0.25">
      <c r="B700">
        <v>512</v>
      </c>
      <c r="C700" t="s">
        <v>59</v>
      </c>
      <c r="D700" s="1">
        <v>42047</v>
      </c>
      <c r="E700">
        <v>52</v>
      </c>
      <c r="F700" t="s">
        <v>21</v>
      </c>
      <c r="G700">
        <v>32700</v>
      </c>
      <c r="H700" t="s">
        <v>10</v>
      </c>
    </row>
    <row r="701" spans="2:8" x14ac:dyDescent="0.25">
      <c r="B701">
        <v>512</v>
      </c>
      <c r="C701" t="s">
        <v>59</v>
      </c>
      <c r="D701" s="1">
        <v>42047</v>
      </c>
      <c r="E701">
        <v>56</v>
      </c>
      <c r="F701" t="s">
        <v>22</v>
      </c>
      <c r="G701">
        <v>-402216</v>
      </c>
      <c r="H701" t="s">
        <v>9</v>
      </c>
    </row>
    <row r="702" spans="2:8" x14ac:dyDescent="0.25">
      <c r="B702">
        <v>512</v>
      </c>
      <c r="C702" t="s">
        <v>59</v>
      </c>
      <c r="D702" s="1">
        <v>42047</v>
      </c>
      <c r="E702">
        <v>56</v>
      </c>
      <c r="F702" t="s">
        <v>22</v>
      </c>
      <c r="G702">
        <v>402216</v>
      </c>
      <c r="H702" t="s">
        <v>10</v>
      </c>
    </row>
    <row r="703" spans="2:8" x14ac:dyDescent="0.25">
      <c r="B703">
        <v>512</v>
      </c>
      <c r="C703" t="s">
        <v>59</v>
      </c>
      <c r="D703" s="1">
        <v>42047</v>
      </c>
      <c r="E703">
        <v>58</v>
      </c>
      <c r="F703" t="s">
        <v>23</v>
      </c>
      <c r="G703">
        <v>-895945</v>
      </c>
      <c r="H703" t="s">
        <v>9</v>
      </c>
    </row>
    <row r="704" spans="2:8" x14ac:dyDescent="0.25">
      <c r="B704">
        <v>512</v>
      </c>
      <c r="C704" t="s">
        <v>59</v>
      </c>
      <c r="D704" s="1">
        <v>42047</v>
      </c>
      <c r="E704">
        <v>58</v>
      </c>
      <c r="F704" t="s">
        <v>23</v>
      </c>
      <c r="G704">
        <v>895945</v>
      </c>
      <c r="H704" t="s">
        <v>10</v>
      </c>
    </row>
    <row r="705" spans="2:8" x14ac:dyDescent="0.25">
      <c r="B705">
        <v>512</v>
      </c>
      <c r="C705" t="s">
        <v>59</v>
      </c>
      <c r="D705" s="1">
        <v>42047</v>
      </c>
      <c r="E705">
        <v>60</v>
      </c>
      <c r="F705" t="s">
        <v>24</v>
      </c>
      <c r="G705">
        <v>-8202</v>
      </c>
      <c r="H705" t="s">
        <v>9</v>
      </c>
    </row>
    <row r="706" spans="2:8" x14ac:dyDescent="0.25">
      <c r="B706">
        <v>512</v>
      </c>
      <c r="C706" t="s">
        <v>59</v>
      </c>
      <c r="D706" s="1">
        <v>42047</v>
      </c>
      <c r="E706">
        <v>60</v>
      </c>
      <c r="F706" t="s">
        <v>24</v>
      </c>
      <c r="G706">
        <v>8202</v>
      </c>
      <c r="H706" t="s">
        <v>10</v>
      </c>
    </row>
    <row r="707" spans="2:8" x14ac:dyDescent="0.25">
      <c r="B707">
        <v>512</v>
      </c>
      <c r="C707" t="s">
        <v>59</v>
      </c>
      <c r="D707" s="1">
        <v>42047</v>
      </c>
      <c r="E707">
        <v>81</v>
      </c>
      <c r="F707" t="s">
        <v>25</v>
      </c>
      <c r="G707">
        <v>-2800</v>
      </c>
      <c r="H707" t="s">
        <v>9</v>
      </c>
    </row>
    <row r="708" spans="2:8" x14ac:dyDescent="0.25">
      <c r="B708">
        <v>512</v>
      </c>
      <c r="C708" t="s">
        <v>59</v>
      </c>
      <c r="D708" s="1">
        <v>42047</v>
      </c>
      <c r="E708">
        <v>81</v>
      </c>
      <c r="F708" t="s">
        <v>25</v>
      </c>
      <c r="G708">
        <v>2800</v>
      </c>
      <c r="H708" t="s">
        <v>10</v>
      </c>
    </row>
    <row r="709" spans="2:8" x14ac:dyDescent="0.25">
      <c r="B709">
        <v>512</v>
      </c>
      <c r="C709" t="s">
        <v>59</v>
      </c>
      <c r="D709" s="1">
        <v>42047</v>
      </c>
      <c r="E709">
        <v>98</v>
      </c>
      <c r="F709" t="s">
        <v>26</v>
      </c>
      <c r="G709">
        <v>-190281</v>
      </c>
      <c r="H709" t="s">
        <v>9</v>
      </c>
    </row>
    <row r="710" spans="2:8" x14ac:dyDescent="0.25">
      <c r="B710">
        <v>512</v>
      </c>
      <c r="C710" t="s">
        <v>59</v>
      </c>
      <c r="D710" s="1">
        <v>42047</v>
      </c>
      <c r="E710">
        <v>98</v>
      </c>
      <c r="F710" t="s">
        <v>26</v>
      </c>
      <c r="G710">
        <v>190281</v>
      </c>
      <c r="H710" t="s">
        <v>10</v>
      </c>
    </row>
    <row r="711" spans="2:8" x14ac:dyDescent="0.25">
      <c r="B711">
        <v>512</v>
      </c>
      <c r="C711" t="s">
        <v>59</v>
      </c>
      <c r="D711" s="1">
        <v>42047</v>
      </c>
      <c r="E711">
        <v>103</v>
      </c>
      <c r="F711" t="s">
        <v>27</v>
      </c>
      <c r="G711">
        <v>-198157</v>
      </c>
      <c r="H711" t="s">
        <v>9</v>
      </c>
    </row>
    <row r="712" spans="2:8" x14ac:dyDescent="0.25">
      <c r="B712">
        <v>512</v>
      </c>
      <c r="C712" t="s">
        <v>59</v>
      </c>
      <c r="D712" s="1">
        <v>42047</v>
      </c>
      <c r="E712">
        <v>103</v>
      </c>
      <c r="F712" t="s">
        <v>27</v>
      </c>
      <c r="G712">
        <v>198157</v>
      </c>
      <c r="H712" t="s">
        <v>10</v>
      </c>
    </row>
    <row r="713" spans="2:8" x14ac:dyDescent="0.25">
      <c r="B713">
        <v>512</v>
      </c>
      <c r="C713" t="s">
        <v>59</v>
      </c>
      <c r="D713" s="1">
        <v>42047</v>
      </c>
      <c r="E713">
        <v>108</v>
      </c>
      <c r="F713" t="s">
        <v>28</v>
      </c>
      <c r="G713">
        <v>-177930</v>
      </c>
      <c r="H713" t="s">
        <v>9</v>
      </c>
    </row>
    <row r="714" spans="2:8" x14ac:dyDescent="0.25">
      <c r="B714">
        <v>512</v>
      </c>
      <c r="C714" t="s">
        <v>59</v>
      </c>
      <c r="D714" s="1">
        <v>42047</v>
      </c>
      <c r="E714">
        <v>108</v>
      </c>
      <c r="F714" t="s">
        <v>28</v>
      </c>
      <c r="G714">
        <v>177930</v>
      </c>
      <c r="H714" t="s">
        <v>10</v>
      </c>
    </row>
    <row r="715" spans="2:8" x14ac:dyDescent="0.25">
      <c r="B715">
        <v>512</v>
      </c>
      <c r="C715" t="s">
        <v>59</v>
      </c>
      <c r="D715" s="1">
        <v>42047</v>
      </c>
      <c r="E715">
        <v>110</v>
      </c>
      <c r="F715" t="s">
        <v>29</v>
      </c>
      <c r="G715">
        <v>-38302</v>
      </c>
      <c r="H715" t="s">
        <v>9</v>
      </c>
    </row>
    <row r="716" spans="2:8" x14ac:dyDescent="0.25">
      <c r="B716">
        <v>512</v>
      </c>
      <c r="C716" t="s">
        <v>59</v>
      </c>
      <c r="D716" s="1">
        <v>42047</v>
      </c>
      <c r="E716">
        <v>110</v>
      </c>
      <c r="F716" t="s">
        <v>29</v>
      </c>
      <c r="G716">
        <v>38302</v>
      </c>
      <c r="H716" t="s">
        <v>10</v>
      </c>
    </row>
    <row r="717" spans="2:8" x14ac:dyDescent="0.25">
      <c r="B717">
        <v>514</v>
      </c>
      <c r="C717" t="s">
        <v>60</v>
      </c>
      <c r="D717" s="1">
        <v>42047</v>
      </c>
      <c r="E717">
        <v>1</v>
      </c>
      <c r="F717" t="s">
        <v>8</v>
      </c>
      <c r="G717">
        <v>-1646</v>
      </c>
      <c r="H717" t="s">
        <v>9</v>
      </c>
    </row>
    <row r="718" spans="2:8" x14ac:dyDescent="0.25">
      <c r="B718">
        <v>514</v>
      </c>
      <c r="C718" t="s">
        <v>60</v>
      </c>
      <c r="D718" s="1">
        <v>42047</v>
      </c>
      <c r="E718">
        <v>1</v>
      </c>
      <c r="F718" t="s">
        <v>8</v>
      </c>
      <c r="G718">
        <v>1646</v>
      </c>
      <c r="H718" t="s">
        <v>10</v>
      </c>
    </row>
    <row r="719" spans="2:8" x14ac:dyDescent="0.25">
      <c r="B719">
        <v>514</v>
      </c>
      <c r="C719" t="s">
        <v>60</v>
      </c>
      <c r="D719" s="1">
        <v>42047</v>
      </c>
      <c r="E719">
        <v>3</v>
      </c>
      <c r="F719" t="s">
        <v>11</v>
      </c>
      <c r="G719">
        <v>-42762</v>
      </c>
      <c r="H719" t="s">
        <v>9</v>
      </c>
    </row>
    <row r="720" spans="2:8" x14ac:dyDescent="0.25">
      <c r="B720">
        <v>514</v>
      </c>
      <c r="C720" t="s">
        <v>60</v>
      </c>
      <c r="D720" s="1">
        <v>42047</v>
      </c>
      <c r="E720">
        <v>3</v>
      </c>
      <c r="F720" t="s">
        <v>11</v>
      </c>
      <c r="G720">
        <v>42762</v>
      </c>
      <c r="H720" t="s">
        <v>10</v>
      </c>
    </row>
    <row r="721" spans="2:8" x14ac:dyDescent="0.25">
      <c r="B721">
        <v>514</v>
      </c>
      <c r="C721" t="s">
        <v>60</v>
      </c>
      <c r="D721" s="1">
        <v>42047</v>
      </c>
      <c r="E721">
        <v>4</v>
      </c>
      <c r="F721" t="s">
        <v>12</v>
      </c>
      <c r="G721">
        <v>-108958</v>
      </c>
      <c r="H721" t="s">
        <v>9</v>
      </c>
    </row>
    <row r="722" spans="2:8" x14ac:dyDescent="0.25">
      <c r="B722">
        <v>514</v>
      </c>
      <c r="C722" t="s">
        <v>60</v>
      </c>
      <c r="D722" s="1">
        <v>42047</v>
      </c>
      <c r="E722">
        <v>4</v>
      </c>
      <c r="F722" t="s">
        <v>12</v>
      </c>
      <c r="G722">
        <v>108958</v>
      </c>
      <c r="H722" t="s">
        <v>10</v>
      </c>
    </row>
    <row r="723" spans="2:8" x14ac:dyDescent="0.25">
      <c r="B723">
        <v>514</v>
      </c>
      <c r="C723" t="s">
        <v>60</v>
      </c>
      <c r="D723" s="1">
        <v>42047</v>
      </c>
      <c r="E723">
        <v>7</v>
      </c>
      <c r="F723" t="s">
        <v>13</v>
      </c>
      <c r="G723">
        <v>-2144327</v>
      </c>
      <c r="H723" t="s">
        <v>9</v>
      </c>
    </row>
    <row r="724" spans="2:8" x14ac:dyDescent="0.25">
      <c r="B724">
        <v>514</v>
      </c>
      <c r="C724" t="s">
        <v>60</v>
      </c>
      <c r="D724" s="1">
        <v>42047</v>
      </c>
      <c r="E724">
        <v>7</v>
      </c>
      <c r="F724" t="s">
        <v>13</v>
      </c>
      <c r="G724">
        <v>2144327</v>
      </c>
      <c r="H724" t="s">
        <v>10</v>
      </c>
    </row>
    <row r="725" spans="2:8" x14ac:dyDescent="0.25">
      <c r="B725">
        <v>514</v>
      </c>
      <c r="C725" t="s">
        <v>60</v>
      </c>
      <c r="D725" s="1">
        <v>42047</v>
      </c>
      <c r="E725">
        <v>8</v>
      </c>
      <c r="F725" t="s">
        <v>14</v>
      </c>
      <c r="G725">
        <v>-17553</v>
      </c>
      <c r="H725" t="s">
        <v>9</v>
      </c>
    </row>
    <row r="726" spans="2:8" x14ac:dyDescent="0.25">
      <c r="B726">
        <v>514</v>
      </c>
      <c r="C726" t="s">
        <v>60</v>
      </c>
      <c r="D726" s="1">
        <v>42047</v>
      </c>
      <c r="E726">
        <v>8</v>
      </c>
      <c r="F726" t="s">
        <v>14</v>
      </c>
      <c r="G726">
        <v>17553</v>
      </c>
      <c r="H726" t="s">
        <v>10</v>
      </c>
    </row>
    <row r="727" spans="2:8" x14ac:dyDescent="0.25">
      <c r="B727">
        <v>514</v>
      </c>
      <c r="C727" t="s">
        <v>60</v>
      </c>
      <c r="D727" s="1">
        <v>42047</v>
      </c>
      <c r="E727">
        <v>17</v>
      </c>
      <c r="F727" t="s">
        <v>15</v>
      </c>
      <c r="G727">
        <v>-14843</v>
      </c>
      <c r="H727" t="s">
        <v>9</v>
      </c>
    </row>
    <row r="728" spans="2:8" x14ac:dyDescent="0.25">
      <c r="B728">
        <v>514</v>
      </c>
      <c r="C728" t="s">
        <v>60</v>
      </c>
      <c r="D728" s="1">
        <v>42047</v>
      </c>
      <c r="E728">
        <v>17</v>
      </c>
      <c r="F728" t="s">
        <v>15</v>
      </c>
      <c r="G728">
        <v>14843</v>
      </c>
      <c r="H728" t="s">
        <v>10</v>
      </c>
    </row>
    <row r="729" spans="2:8" x14ac:dyDescent="0.25">
      <c r="B729">
        <v>514</v>
      </c>
      <c r="C729" t="s">
        <v>60</v>
      </c>
      <c r="D729" s="1">
        <v>42047</v>
      </c>
      <c r="E729">
        <v>24</v>
      </c>
      <c r="F729" t="s">
        <v>16</v>
      </c>
      <c r="G729">
        <v>-68495</v>
      </c>
      <c r="H729" t="s">
        <v>9</v>
      </c>
    </row>
    <row r="730" spans="2:8" x14ac:dyDescent="0.25">
      <c r="B730">
        <v>514</v>
      </c>
      <c r="C730" t="s">
        <v>60</v>
      </c>
      <c r="D730" s="1">
        <v>42047</v>
      </c>
      <c r="E730">
        <v>24</v>
      </c>
      <c r="F730" t="s">
        <v>16</v>
      </c>
      <c r="G730">
        <v>68495</v>
      </c>
      <c r="H730" t="s">
        <v>10</v>
      </c>
    </row>
    <row r="731" spans="2:8" x14ac:dyDescent="0.25">
      <c r="B731">
        <v>514</v>
      </c>
      <c r="C731" t="s">
        <v>60</v>
      </c>
      <c r="D731" s="1">
        <v>42047</v>
      </c>
      <c r="E731">
        <v>28</v>
      </c>
      <c r="F731" t="s">
        <v>17</v>
      </c>
      <c r="G731">
        <v>-52546</v>
      </c>
      <c r="H731" t="s">
        <v>9</v>
      </c>
    </row>
    <row r="732" spans="2:8" x14ac:dyDescent="0.25">
      <c r="B732">
        <v>514</v>
      </c>
      <c r="C732" t="s">
        <v>60</v>
      </c>
      <c r="D732" s="1">
        <v>42047</v>
      </c>
      <c r="E732">
        <v>28</v>
      </c>
      <c r="F732" t="s">
        <v>17</v>
      </c>
      <c r="G732">
        <v>52546</v>
      </c>
      <c r="H732" t="s">
        <v>10</v>
      </c>
    </row>
    <row r="733" spans="2:8" x14ac:dyDescent="0.25">
      <c r="B733">
        <v>514</v>
      </c>
      <c r="C733" t="s">
        <v>60</v>
      </c>
      <c r="D733" s="1">
        <v>42047</v>
      </c>
      <c r="E733">
        <v>30</v>
      </c>
      <c r="F733" t="s">
        <v>18</v>
      </c>
      <c r="G733">
        <v>-854559</v>
      </c>
      <c r="H733" t="s">
        <v>10</v>
      </c>
    </row>
    <row r="734" spans="2:8" x14ac:dyDescent="0.25">
      <c r="B734">
        <v>514</v>
      </c>
      <c r="C734" t="s">
        <v>60</v>
      </c>
      <c r="D734" s="1">
        <v>42047</v>
      </c>
      <c r="E734">
        <v>30</v>
      </c>
      <c r="F734" t="s">
        <v>18</v>
      </c>
      <c r="G734">
        <v>854559</v>
      </c>
      <c r="H734" t="s">
        <v>9</v>
      </c>
    </row>
    <row r="735" spans="2:8" x14ac:dyDescent="0.25">
      <c r="B735">
        <v>514</v>
      </c>
      <c r="C735" t="s">
        <v>60</v>
      </c>
      <c r="D735" s="1">
        <v>42047</v>
      </c>
      <c r="E735">
        <v>46</v>
      </c>
      <c r="F735" t="s">
        <v>19</v>
      </c>
      <c r="G735">
        <v>-12433</v>
      </c>
      <c r="H735" t="s">
        <v>9</v>
      </c>
    </row>
    <row r="736" spans="2:8" x14ac:dyDescent="0.25">
      <c r="B736">
        <v>514</v>
      </c>
      <c r="C736" t="s">
        <v>60</v>
      </c>
      <c r="D736" s="1">
        <v>42047</v>
      </c>
      <c r="E736">
        <v>46</v>
      </c>
      <c r="F736" t="s">
        <v>19</v>
      </c>
      <c r="G736">
        <v>12433</v>
      </c>
      <c r="H736" t="s">
        <v>10</v>
      </c>
    </row>
    <row r="737" spans="2:8" x14ac:dyDescent="0.25">
      <c r="B737">
        <v>514</v>
      </c>
      <c r="C737" t="s">
        <v>60</v>
      </c>
      <c r="D737" s="1">
        <v>42047</v>
      </c>
      <c r="E737">
        <v>52</v>
      </c>
      <c r="F737" t="s">
        <v>21</v>
      </c>
      <c r="G737">
        <v>-76124</v>
      </c>
      <c r="H737" t="s">
        <v>9</v>
      </c>
    </row>
    <row r="738" spans="2:8" x14ac:dyDescent="0.25">
      <c r="B738">
        <v>514</v>
      </c>
      <c r="C738" t="s">
        <v>60</v>
      </c>
      <c r="D738" s="1">
        <v>42047</v>
      </c>
      <c r="E738">
        <v>52</v>
      </c>
      <c r="F738" t="s">
        <v>21</v>
      </c>
      <c r="G738">
        <v>76124</v>
      </c>
      <c r="H738" t="s">
        <v>10</v>
      </c>
    </row>
    <row r="739" spans="2:8" x14ac:dyDescent="0.25">
      <c r="B739">
        <v>514</v>
      </c>
      <c r="C739" t="s">
        <v>60</v>
      </c>
      <c r="D739" s="1">
        <v>42047</v>
      </c>
      <c r="E739">
        <v>56</v>
      </c>
      <c r="F739" t="s">
        <v>22</v>
      </c>
      <c r="G739">
        <v>-329100</v>
      </c>
      <c r="H739" t="s">
        <v>9</v>
      </c>
    </row>
    <row r="740" spans="2:8" x14ac:dyDescent="0.25">
      <c r="B740">
        <v>514</v>
      </c>
      <c r="C740" t="s">
        <v>60</v>
      </c>
      <c r="D740" s="1">
        <v>42047</v>
      </c>
      <c r="E740">
        <v>56</v>
      </c>
      <c r="F740" t="s">
        <v>22</v>
      </c>
      <c r="G740">
        <v>329100</v>
      </c>
      <c r="H740" t="s">
        <v>10</v>
      </c>
    </row>
    <row r="741" spans="2:8" x14ac:dyDescent="0.25">
      <c r="B741">
        <v>514</v>
      </c>
      <c r="C741" t="s">
        <v>60</v>
      </c>
      <c r="D741" s="1">
        <v>42047</v>
      </c>
      <c r="E741">
        <v>58</v>
      </c>
      <c r="F741" t="s">
        <v>23</v>
      </c>
      <c r="G741">
        <v>-1026460</v>
      </c>
      <c r="H741" t="s">
        <v>9</v>
      </c>
    </row>
    <row r="742" spans="2:8" x14ac:dyDescent="0.25">
      <c r="B742">
        <v>514</v>
      </c>
      <c r="C742" t="s">
        <v>60</v>
      </c>
      <c r="D742" s="1">
        <v>42047</v>
      </c>
      <c r="E742">
        <v>58</v>
      </c>
      <c r="F742" t="s">
        <v>23</v>
      </c>
      <c r="G742">
        <v>1026460</v>
      </c>
      <c r="H742" t="s">
        <v>10</v>
      </c>
    </row>
    <row r="743" spans="2:8" x14ac:dyDescent="0.25">
      <c r="B743">
        <v>514</v>
      </c>
      <c r="C743" t="s">
        <v>60</v>
      </c>
      <c r="D743" s="1">
        <v>42047</v>
      </c>
      <c r="E743">
        <v>60</v>
      </c>
      <c r="F743" t="s">
        <v>24</v>
      </c>
      <c r="G743">
        <v>-12498</v>
      </c>
      <c r="H743" t="s">
        <v>9</v>
      </c>
    </row>
    <row r="744" spans="2:8" x14ac:dyDescent="0.25">
      <c r="B744">
        <v>514</v>
      </c>
      <c r="C744" t="s">
        <v>60</v>
      </c>
      <c r="D744" s="1">
        <v>42047</v>
      </c>
      <c r="E744">
        <v>60</v>
      </c>
      <c r="F744" t="s">
        <v>24</v>
      </c>
      <c r="G744">
        <v>12498</v>
      </c>
      <c r="H744" t="s">
        <v>10</v>
      </c>
    </row>
    <row r="745" spans="2:8" x14ac:dyDescent="0.25">
      <c r="B745">
        <v>514</v>
      </c>
      <c r="C745" t="s">
        <v>60</v>
      </c>
      <c r="D745" s="1">
        <v>42047</v>
      </c>
      <c r="E745">
        <v>81</v>
      </c>
      <c r="F745" t="s">
        <v>25</v>
      </c>
      <c r="G745">
        <v>-4234</v>
      </c>
      <c r="H745" t="s">
        <v>9</v>
      </c>
    </row>
    <row r="746" spans="2:8" x14ac:dyDescent="0.25">
      <c r="B746">
        <v>514</v>
      </c>
      <c r="C746" t="s">
        <v>60</v>
      </c>
      <c r="D746" s="1">
        <v>42047</v>
      </c>
      <c r="E746">
        <v>81</v>
      </c>
      <c r="F746" t="s">
        <v>25</v>
      </c>
      <c r="G746">
        <v>4234</v>
      </c>
      <c r="H746" t="s">
        <v>10</v>
      </c>
    </row>
    <row r="747" spans="2:8" x14ac:dyDescent="0.25">
      <c r="B747">
        <v>514</v>
      </c>
      <c r="C747" t="s">
        <v>60</v>
      </c>
      <c r="D747" s="1">
        <v>42047</v>
      </c>
      <c r="E747">
        <v>98</v>
      </c>
      <c r="F747" t="s">
        <v>26</v>
      </c>
      <c r="G747">
        <v>-100238</v>
      </c>
      <c r="H747" t="s">
        <v>9</v>
      </c>
    </row>
    <row r="748" spans="2:8" x14ac:dyDescent="0.25">
      <c r="B748">
        <v>514</v>
      </c>
      <c r="C748" t="s">
        <v>60</v>
      </c>
      <c r="D748" s="1">
        <v>42047</v>
      </c>
      <c r="E748">
        <v>98</v>
      </c>
      <c r="F748" t="s">
        <v>26</v>
      </c>
      <c r="G748">
        <v>100238</v>
      </c>
      <c r="H748" t="s">
        <v>10</v>
      </c>
    </row>
    <row r="749" spans="2:8" x14ac:dyDescent="0.25">
      <c r="B749">
        <v>514</v>
      </c>
      <c r="C749" t="s">
        <v>60</v>
      </c>
      <c r="D749" s="1">
        <v>42047</v>
      </c>
      <c r="E749">
        <v>103</v>
      </c>
      <c r="F749" t="s">
        <v>27</v>
      </c>
      <c r="G749">
        <v>-248951</v>
      </c>
      <c r="H749" t="s">
        <v>9</v>
      </c>
    </row>
    <row r="750" spans="2:8" x14ac:dyDescent="0.25">
      <c r="B750">
        <v>514</v>
      </c>
      <c r="C750" t="s">
        <v>60</v>
      </c>
      <c r="D750" s="1">
        <v>42047</v>
      </c>
      <c r="E750">
        <v>103</v>
      </c>
      <c r="F750" t="s">
        <v>27</v>
      </c>
      <c r="G750">
        <v>248951</v>
      </c>
      <c r="H750" t="s">
        <v>10</v>
      </c>
    </row>
    <row r="751" spans="2:8" x14ac:dyDescent="0.25">
      <c r="B751">
        <v>514</v>
      </c>
      <c r="C751" t="s">
        <v>60</v>
      </c>
      <c r="D751" s="1">
        <v>42047</v>
      </c>
      <c r="E751">
        <v>108</v>
      </c>
      <c r="F751" t="s">
        <v>28</v>
      </c>
      <c r="G751">
        <v>-199734</v>
      </c>
      <c r="H751" t="s">
        <v>9</v>
      </c>
    </row>
    <row r="752" spans="2:8" x14ac:dyDescent="0.25">
      <c r="B752">
        <v>514</v>
      </c>
      <c r="C752" t="s">
        <v>60</v>
      </c>
      <c r="D752" s="1">
        <v>42047</v>
      </c>
      <c r="E752">
        <v>108</v>
      </c>
      <c r="F752" t="s">
        <v>28</v>
      </c>
      <c r="G752">
        <v>199734</v>
      </c>
      <c r="H752" t="s">
        <v>10</v>
      </c>
    </row>
    <row r="753" spans="2:8" x14ac:dyDescent="0.25">
      <c r="B753">
        <v>514</v>
      </c>
      <c r="C753" t="s">
        <v>60</v>
      </c>
      <c r="D753" s="1">
        <v>42047</v>
      </c>
      <c r="E753">
        <v>110</v>
      </c>
      <c r="F753" t="s">
        <v>29</v>
      </c>
      <c r="G753">
        <v>-40662</v>
      </c>
      <c r="H753" t="s">
        <v>9</v>
      </c>
    </row>
    <row r="754" spans="2:8" x14ac:dyDescent="0.25">
      <c r="B754">
        <v>514</v>
      </c>
      <c r="C754" t="s">
        <v>60</v>
      </c>
      <c r="D754" s="1">
        <v>42047</v>
      </c>
      <c r="E754">
        <v>110</v>
      </c>
      <c r="F754" t="s">
        <v>29</v>
      </c>
      <c r="G754">
        <v>40662</v>
      </c>
      <c r="H754" t="s">
        <v>10</v>
      </c>
    </row>
    <row r="755" spans="2:8" x14ac:dyDescent="0.25">
      <c r="B755">
        <v>515</v>
      </c>
      <c r="C755" t="s">
        <v>61</v>
      </c>
      <c r="D755" s="1">
        <v>42047</v>
      </c>
      <c r="E755">
        <v>3</v>
      </c>
      <c r="F755" t="s">
        <v>11</v>
      </c>
      <c r="G755">
        <v>-3290</v>
      </c>
      <c r="H755" t="s">
        <v>9</v>
      </c>
    </row>
    <row r="756" spans="2:8" x14ac:dyDescent="0.25">
      <c r="B756">
        <v>515</v>
      </c>
      <c r="C756" t="s">
        <v>61</v>
      </c>
      <c r="D756" s="1">
        <v>42047</v>
      </c>
      <c r="E756">
        <v>3</v>
      </c>
      <c r="F756" t="s">
        <v>11</v>
      </c>
      <c r="G756">
        <v>3290</v>
      </c>
      <c r="H756" t="s">
        <v>10</v>
      </c>
    </row>
    <row r="757" spans="2:8" x14ac:dyDescent="0.25">
      <c r="B757">
        <v>515</v>
      </c>
      <c r="C757" t="s">
        <v>61</v>
      </c>
      <c r="D757" s="1">
        <v>42047</v>
      </c>
      <c r="E757">
        <v>4</v>
      </c>
      <c r="F757" t="s">
        <v>12</v>
      </c>
      <c r="G757">
        <v>-28194</v>
      </c>
      <c r="H757" t="s">
        <v>9</v>
      </c>
    </row>
    <row r="758" spans="2:8" x14ac:dyDescent="0.25">
      <c r="B758">
        <v>515</v>
      </c>
      <c r="C758" t="s">
        <v>61</v>
      </c>
      <c r="D758" s="1">
        <v>42047</v>
      </c>
      <c r="E758">
        <v>4</v>
      </c>
      <c r="F758" t="s">
        <v>12</v>
      </c>
      <c r="G758">
        <v>28194</v>
      </c>
      <c r="H758" t="s">
        <v>10</v>
      </c>
    </row>
    <row r="759" spans="2:8" x14ac:dyDescent="0.25">
      <c r="B759">
        <v>515</v>
      </c>
      <c r="C759" t="s">
        <v>61</v>
      </c>
      <c r="D759" s="1">
        <v>42047</v>
      </c>
      <c r="E759">
        <v>7</v>
      </c>
      <c r="F759" t="s">
        <v>13</v>
      </c>
      <c r="G759">
        <v>-649174</v>
      </c>
      <c r="H759" t="s">
        <v>9</v>
      </c>
    </row>
    <row r="760" spans="2:8" x14ac:dyDescent="0.25">
      <c r="B760">
        <v>515</v>
      </c>
      <c r="C760" t="s">
        <v>61</v>
      </c>
      <c r="D760" s="1">
        <v>42047</v>
      </c>
      <c r="E760">
        <v>7</v>
      </c>
      <c r="F760" t="s">
        <v>13</v>
      </c>
      <c r="G760">
        <v>649174</v>
      </c>
      <c r="H760" t="s">
        <v>10</v>
      </c>
    </row>
    <row r="761" spans="2:8" x14ac:dyDescent="0.25">
      <c r="B761">
        <v>515</v>
      </c>
      <c r="C761" t="s">
        <v>61</v>
      </c>
      <c r="D761" s="1">
        <v>42047</v>
      </c>
      <c r="E761">
        <v>17</v>
      </c>
      <c r="F761" t="s">
        <v>15</v>
      </c>
      <c r="G761">
        <v>-7812</v>
      </c>
      <c r="H761" t="s">
        <v>9</v>
      </c>
    </row>
    <row r="762" spans="2:8" x14ac:dyDescent="0.25">
      <c r="B762">
        <v>515</v>
      </c>
      <c r="C762" t="s">
        <v>61</v>
      </c>
      <c r="D762" s="1">
        <v>42047</v>
      </c>
      <c r="E762">
        <v>17</v>
      </c>
      <c r="F762" t="s">
        <v>15</v>
      </c>
      <c r="G762">
        <v>7812</v>
      </c>
      <c r="H762" t="s">
        <v>10</v>
      </c>
    </row>
    <row r="763" spans="2:8" x14ac:dyDescent="0.25">
      <c r="B763">
        <v>515</v>
      </c>
      <c r="C763" t="s">
        <v>61</v>
      </c>
      <c r="D763" s="1">
        <v>42047</v>
      </c>
      <c r="E763">
        <v>24</v>
      </c>
      <c r="F763" t="s">
        <v>16</v>
      </c>
      <c r="G763">
        <v>-38974</v>
      </c>
      <c r="H763" t="s">
        <v>9</v>
      </c>
    </row>
    <row r="764" spans="2:8" x14ac:dyDescent="0.25">
      <c r="B764">
        <v>515</v>
      </c>
      <c r="C764" t="s">
        <v>61</v>
      </c>
      <c r="D764" s="1">
        <v>42047</v>
      </c>
      <c r="E764">
        <v>24</v>
      </c>
      <c r="F764" t="s">
        <v>16</v>
      </c>
      <c r="G764">
        <v>38974</v>
      </c>
      <c r="H764" t="s">
        <v>10</v>
      </c>
    </row>
    <row r="765" spans="2:8" x14ac:dyDescent="0.25">
      <c r="B765">
        <v>515</v>
      </c>
      <c r="C765" t="s">
        <v>61</v>
      </c>
      <c r="D765" s="1">
        <v>42047</v>
      </c>
      <c r="E765">
        <v>28</v>
      </c>
      <c r="F765" t="s">
        <v>17</v>
      </c>
      <c r="G765">
        <v>-32434</v>
      </c>
      <c r="H765" t="s">
        <v>9</v>
      </c>
    </row>
    <row r="766" spans="2:8" x14ac:dyDescent="0.25">
      <c r="B766">
        <v>515</v>
      </c>
      <c r="C766" t="s">
        <v>61</v>
      </c>
      <c r="D766" s="1">
        <v>42047</v>
      </c>
      <c r="E766">
        <v>28</v>
      </c>
      <c r="F766" t="s">
        <v>17</v>
      </c>
      <c r="G766">
        <v>32434</v>
      </c>
      <c r="H766" t="s">
        <v>10</v>
      </c>
    </row>
    <row r="767" spans="2:8" x14ac:dyDescent="0.25">
      <c r="B767">
        <v>515</v>
      </c>
      <c r="C767" t="s">
        <v>61</v>
      </c>
      <c r="D767" s="1">
        <v>42047</v>
      </c>
      <c r="E767">
        <v>30</v>
      </c>
      <c r="F767" t="s">
        <v>18</v>
      </c>
      <c r="G767">
        <v>-308812</v>
      </c>
      <c r="H767" t="s">
        <v>10</v>
      </c>
    </row>
    <row r="768" spans="2:8" x14ac:dyDescent="0.25">
      <c r="B768">
        <v>515</v>
      </c>
      <c r="C768" t="s">
        <v>61</v>
      </c>
      <c r="D768" s="1">
        <v>42047</v>
      </c>
      <c r="E768">
        <v>30</v>
      </c>
      <c r="F768" t="s">
        <v>18</v>
      </c>
      <c r="G768">
        <v>308812</v>
      </c>
      <c r="H768" t="s">
        <v>9</v>
      </c>
    </row>
    <row r="769" spans="2:8" x14ac:dyDescent="0.25">
      <c r="B769">
        <v>515</v>
      </c>
      <c r="C769" t="s">
        <v>61</v>
      </c>
      <c r="D769" s="1">
        <v>42047</v>
      </c>
      <c r="E769">
        <v>46</v>
      </c>
      <c r="F769" t="s">
        <v>19</v>
      </c>
      <c r="G769">
        <v>-9198</v>
      </c>
      <c r="H769" t="s">
        <v>9</v>
      </c>
    </row>
    <row r="770" spans="2:8" x14ac:dyDescent="0.25">
      <c r="B770">
        <v>515</v>
      </c>
      <c r="C770" t="s">
        <v>61</v>
      </c>
      <c r="D770" s="1">
        <v>42047</v>
      </c>
      <c r="E770">
        <v>46</v>
      </c>
      <c r="F770" t="s">
        <v>19</v>
      </c>
      <c r="G770">
        <v>9198</v>
      </c>
      <c r="H770" t="s">
        <v>10</v>
      </c>
    </row>
    <row r="771" spans="2:8" x14ac:dyDescent="0.25">
      <c r="B771">
        <v>515</v>
      </c>
      <c r="C771" t="s">
        <v>61</v>
      </c>
      <c r="D771" s="1">
        <v>42047</v>
      </c>
      <c r="E771">
        <v>52</v>
      </c>
      <c r="F771" t="s">
        <v>21</v>
      </c>
      <c r="G771">
        <v>-16870</v>
      </c>
      <c r="H771" t="s">
        <v>9</v>
      </c>
    </row>
    <row r="772" spans="2:8" x14ac:dyDescent="0.25">
      <c r="B772">
        <v>515</v>
      </c>
      <c r="C772" t="s">
        <v>61</v>
      </c>
      <c r="D772" s="1">
        <v>42047</v>
      </c>
      <c r="E772">
        <v>52</v>
      </c>
      <c r="F772" t="s">
        <v>21</v>
      </c>
      <c r="G772">
        <v>16870</v>
      </c>
      <c r="H772" t="s">
        <v>10</v>
      </c>
    </row>
    <row r="773" spans="2:8" x14ac:dyDescent="0.25">
      <c r="B773">
        <v>515</v>
      </c>
      <c r="C773" t="s">
        <v>61</v>
      </c>
      <c r="D773" s="1">
        <v>42047</v>
      </c>
      <c r="E773">
        <v>56</v>
      </c>
      <c r="F773" t="s">
        <v>22</v>
      </c>
      <c r="G773">
        <v>-88637</v>
      </c>
      <c r="H773" t="s">
        <v>9</v>
      </c>
    </row>
    <row r="774" spans="2:8" x14ac:dyDescent="0.25">
      <c r="B774">
        <v>515</v>
      </c>
      <c r="C774" t="s">
        <v>61</v>
      </c>
      <c r="D774" s="1">
        <v>42047</v>
      </c>
      <c r="E774">
        <v>56</v>
      </c>
      <c r="F774" t="s">
        <v>22</v>
      </c>
      <c r="G774">
        <v>88637</v>
      </c>
      <c r="H774" t="s">
        <v>10</v>
      </c>
    </row>
    <row r="775" spans="2:8" x14ac:dyDescent="0.25">
      <c r="B775">
        <v>515</v>
      </c>
      <c r="C775" t="s">
        <v>61</v>
      </c>
      <c r="D775" s="1">
        <v>42047</v>
      </c>
      <c r="E775">
        <v>58</v>
      </c>
      <c r="F775" t="s">
        <v>23</v>
      </c>
      <c r="G775">
        <v>-603156</v>
      </c>
      <c r="H775" t="s">
        <v>9</v>
      </c>
    </row>
    <row r="776" spans="2:8" x14ac:dyDescent="0.25">
      <c r="B776">
        <v>515</v>
      </c>
      <c r="C776" t="s">
        <v>61</v>
      </c>
      <c r="D776" s="1">
        <v>42047</v>
      </c>
      <c r="E776">
        <v>58</v>
      </c>
      <c r="F776" t="s">
        <v>23</v>
      </c>
      <c r="G776">
        <v>603156</v>
      </c>
      <c r="H776" t="s">
        <v>10</v>
      </c>
    </row>
    <row r="777" spans="2:8" x14ac:dyDescent="0.25">
      <c r="B777">
        <v>515</v>
      </c>
      <c r="C777" t="s">
        <v>61</v>
      </c>
      <c r="D777" s="1">
        <v>42047</v>
      </c>
      <c r="E777">
        <v>60</v>
      </c>
      <c r="F777" t="s">
        <v>24</v>
      </c>
      <c r="G777">
        <v>-7678</v>
      </c>
      <c r="H777" t="s">
        <v>9</v>
      </c>
    </row>
    <row r="778" spans="2:8" x14ac:dyDescent="0.25">
      <c r="B778">
        <v>515</v>
      </c>
      <c r="C778" t="s">
        <v>61</v>
      </c>
      <c r="D778" s="1">
        <v>42047</v>
      </c>
      <c r="E778">
        <v>60</v>
      </c>
      <c r="F778" t="s">
        <v>24</v>
      </c>
      <c r="G778">
        <v>7678</v>
      </c>
      <c r="H778" t="s">
        <v>10</v>
      </c>
    </row>
    <row r="779" spans="2:8" x14ac:dyDescent="0.25">
      <c r="B779">
        <v>515</v>
      </c>
      <c r="C779" t="s">
        <v>61</v>
      </c>
      <c r="D779" s="1">
        <v>42047</v>
      </c>
      <c r="E779">
        <v>81</v>
      </c>
      <c r="F779" t="s">
        <v>25</v>
      </c>
      <c r="G779">
        <v>-2800</v>
      </c>
      <c r="H779" t="s">
        <v>9</v>
      </c>
    </row>
    <row r="780" spans="2:8" x14ac:dyDescent="0.25">
      <c r="B780">
        <v>515</v>
      </c>
      <c r="C780" t="s">
        <v>61</v>
      </c>
      <c r="D780" s="1">
        <v>42047</v>
      </c>
      <c r="E780">
        <v>81</v>
      </c>
      <c r="F780" t="s">
        <v>25</v>
      </c>
      <c r="G780">
        <v>2800</v>
      </c>
      <c r="H780" t="s">
        <v>10</v>
      </c>
    </row>
    <row r="781" spans="2:8" x14ac:dyDescent="0.25">
      <c r="B781">
        <v>515</v>
      </c>
      <c r="C781" t="s">
        <v>61</v>
      </c>
      <c r="D781" s="1">
        <v>42047</v>
      </c>
      <c r="E781">
        <v>98</v>
      </c>
      <c r="F781" t="s">
        <v>26</v>
      </c>
      <c r="G781">
        <v>-40185</v>
      </c>
      <c r="H781" t="s">
        <v>9</v>
      </c>
    </row>
    <row r="782" spans="2:8" x14ac:dyDescent="0.25">
      <c r="B782">
        <v>515</v>
      </c>
      <c r="C782" t="s">
        <v>61</v>
      </c>
      <c r="D782" s="1">
        <v>42047</v>
      </c>
      <c r="E782">
        <v>98</v>
      </c>
      <c r="F782" t="s">
        <v>26</v>
      </c>
      <c r="G782">
        <v>40185</v>
      </c>
      <c r="H782" t="s">
        <v>10</v>
      </c>
    </row>
    <row r="783" spans="2:8" x14ac:dyDescent="0.25">
      <c r="B783">
        <v>515</v>
      </c>
      <c r="C783" t="s">
        <v>61</v>
      </c>
      <c r="D783" s="1">
        <v>42047</v>
      </c>
      <c r="E783">
        <v>103</v>
      </c>
      <c r="F783" t="s">
        <v>27</v>
      </c>
      <c r="G783">
        <v>-25985</v>
      </c>
      <c r="H783" t="s">
        <v>9</v>
      </c>
    </row>
    <row r="784" spans="2:8" x14ac:dyDescent="0.25">
      <c r="B784">
        <v>515</v>
      </c>
      <c r="C784" t="s">
        <v>61</v>
      </c>
      <c r="D784" s="1">
        <v>42047</v>
      </c>
      <c r="E784">
        <v>103</v>
      </c>
      <c r="F784" t="s">
        <v>27</v>
      </c>
      <c r="G784">
        <v>25985</v>
      </c>
      <c r="H784" t="s">
        <v>10</v>
      </c>
    </row>
    <row r="785" spans="2:8" x14ac:dyDescent="0.25">
      <c r="B785">
        <v>515</v>
      </c>
      <c r="C785" t="s">
        <v>61</v>
      </c>
      <c r="D785" s="1">
        <v>42047</v>
      </c>
      <c r="E785">
        <v>108</v>
      </c>
      <c r="F785" t="s">
        <v>28</v>
      </c>
      <c r="G785">
        <v>-51229</v>
      </c>
      <c r="H785" t="s">
        <v>9</v>
      </c>
    </row>
    <row r="786" spans="2:8" x14ac:dyDescent="0.25">
      <c r="B786">
        <v>515</v>
      </c>
      <c r="C786" t="s">
        <v>61</v>
      </c>
      <c r="D786" s="1">
        <v>42047</v>
      </c>
      <c r="E786">
        <v>108</v>
      </c>
      <c r="F786" t="s">
        <v>28</v>
      </c>
      <c r="G786">
        <v>51229</v>
      </c>
      <c r="H786" t="s">
        <v>10</v>
      </c>
    </row>
    <row r="787" spans="2:8" x14ac:dyDescent="0.25">
      <c r="B787">
        <v>515</v>
      </c>
      <c r="C787" t="s">
        <v>61</v>
      </c>
      <c r="D787" s="1">
        <v>42047</v>
      </c>
      <c r="E787">
        <v>110</v>
      </c>
      <c r="F787" t="s">
        <v>29</v>
      </c>
      <c r="G787">
        <v>-12161</v>
      </c>
      <c r="H787" t="s">
        <v>9</v>
      </c>
    </row>
    <row r="788" spans="2:8" x14ac:dyDescent="0.25">
      <c r="B788">
        <v>515</v>
      </c>
      <c r="C788" t="s">
        <v>61</v>
      </c>
      <c r="D788" s="1">
        <v>42047</v>
      </c>
      <c r="E788">
        <v>110</v>
      </c>
      <c r="F788" t="s">
        <v>29</v>
      </c>
      <c r="G788">
        <v>12161</v>
      </c>
      <c r="H788" t="s">
        <v>10</v>
      </c>
    </row>
    <row r="789" spans="2:8" x14ac:dyDescent="0.25">
      <c r="B789">
        <v>517</v>
      </c>
      <c r="C789" t="s">
        <v>62</v>
      </c>
      <c r="D789" s="1">
        <v>42047</v>
      </c>
      <c r="E789">
        <v>1</v>
      </c>
      <c r="F789" t="s">
        <v>8</v>
      </c>
      <c r="G789">
        <v>-1606</v>
      </c>
      <c r="H789" t="s">
        <v>9</v>
      </c>
    </row>
    <row r="790" spans="2:8" x14ac:dyDescent="0.25">
      <c r="B790">
        <v>517</v>
      </c>
      <c r="C790" t="s">
        <v>62</v>
      </c>
      <c r="D790" s="1">
        <v>42047</v>
      </c>
      <c r="E790">
        <v>1</v>
      </c>
      <c r="F790" t="s">
        <v>8</v>
      </c>
      <c r="G790">
        <v>1606</v>
      </c>
      <c r="H790" t="s">
        <v>10</v>
      </c>
    </row>
    <row r="791" spans="2:8" x14ac:dyDescent="0.25">
      <c r="B791">
        <v>517</v>
      </c>
      <c r="C791" t="s">
        <v>62</v>
      </c>
      <c r="D791" s="1">
        <v>42047</v>
      </c>
      <c r="E791">
        <v>4</v>
      </c>
      <c r="F791" t="s">
        <v>12</v>
      </c>
      <c r="G791">
        <v>-21610</v>
      </c>
      <c r="H791" t="s">
        <v>9</v>
      </c>
    </row>
    <row r="792" spans="2:8" x14ac:dyDescent="0.25">
      <c r="B792">
        <v>517</v>
      </c>
      <c r="C792" t="s">
        <v>62</v>
      </c>
      <c r="D792" s="1">
        <v>42047</v>
      </c>
      <c r="E792">
        <v>4</v>
      </c>
      <c r="F792" t="s">
        <v>12</v>
      </c>
      <c r="G792">
        <v>21610</v>
      </c>
      <c r="H792" t="s">
        <v>10</v>
      </c>
    </row>
    <row r="793" spans="2:8" x14ac:dyDescent="0.25">
      <c r="B793">
        <v>517</v>
      </c>
      <c r="C793" t="s">
        <v>62</v>
      </c>
      <c r="D793" s="1">
        <v>42047</v>
      </c>
      <c r="E793">
        <v>7</v>
      </c>
      <c r="F793" t="s">
        <v>13</v>
      </c>
      <c r="G793">
        <v>-563244</v>
      </c>
      <c r="H793" t="s">
        <v>9</v>
      </c>
    </row>
    <row r="794" spans="2:8" x14ac:dyDescent="0.25">
      <c r="B794">
        <v>517</v>
      </c>
      <c r="C794" t="s">
        <v>62</v>
      </c>
      <c r="D794" s="1">
        <v>42047</v>
      </c>
      <c r="E794">
        <v>7</v>
      </c>
      <c r="F794" t="s">
        <v>13</v>
      </c>
      <c r="G794">
        <v>563244</v>
      </c>
      <c r="H794" t="s">
        <v>10</v>
      </c>
    </row>
    <row r="795" spans="2:8" x14ac:dyDescent="0.25">
      <c r="B795">
        <v>517</v>
      </c>
      <c r="C795" t="s">
        <v>62</v>
      </c>
      <c r="D795" s="1">
        <v>42047</v>
      </c>
      <c r="E795">
        <v>17</v>
      </c>
      <c r="F795" t="s">
        <v>15</v>
      </c>
      <c r="G795">
        <v>-4932</v>
      </c>
      <c r="H795" t="s">
        <v>9</v>
      </c>
    </row>
    <row r="796" spans="2:8" x14ac:dyDescent="0.25">
      <c r="B796">
        <v>517</v>
      </c>
      <c r="C796" t="s">
        <v>62</v>
      </c>
      <c r="D796" s="1">
        <v>42047</v>
      </c>
      <c r="E796">
        <v>17</v>
      </c>
      <c r="F796" t="s">
        <v>15</v>
      </c>
      <c r="G796">
        <v>4932</v>
      </c>
      <c r="H796" t="s">
        <v>10</v>
      </c>
    </row>
    <row r="797" spans="2:8" x14ac:dyDescent="0.25">
      <c r="B797">
        <v>517</v>
      </c>
      <c r="C797" t="s">
        <v>62</v>
      </c>
      <c r="D797" s="1">
        <v>42047</v>
      </c>
      <c r="E797">
        <v>24</v>
      </c>
      <c r="F797" t="s">
        <v>16</v>
      </c>
      <c r="G797">
        <v>-33924</v>
      </c>
      <c r="H797" t="s">
        <v>9</v>
      </c>
    </row>
    <row r="798" spans="2:8" x14ac:dyDescent="0.25">
      <c r="B798">
        <v>517</v>
      </c>
      <c r="C798" t="s">
        <v>62</v>
      </c>
      <c r="D798" s="1">
        <v>42047</v>
      </c>
      <c r="E798">
        <v>24</v>
      </c>
      <c r="F798" t="s">
        <v>16</v>
      </c>
      <c r="G798">
        <v>33924</v>
      </c>
      <c r="H798" t="s">
        <v>10</v>
      </c>
    </row>
    <row r="799" spans="2:8" x14ac:dyDescent="0.25">
      <c r="B799">
        <v>517</v>
      </c>
      <c r="C799" t="s">
        <v>62</v>
      </c>
      <c r="D799" s="1">
        <v>42047</v>
      </c>
      <c r="E799">
        <v>28</v>
      </c>
      <c r="F799" t="s">
        <v>17</v>
      </c>
      <c r="G799">
        <v>-37379</v>
      </c>
      <c r="H799" t="s">
        <v>9</v>
      </c>
    </row>
    <row r="800" spans="2:8" x14ac:dyDescent="0.25">
      <c r="B800">
        <v>517</v>
      </c>
      <c r="C800" t="s">
        <v>62</v>
      </c>
      <c r="D800" s="1">
        <v>42047</v>
      </c>
      <c r="E800">
        <v>28</v>
      </c>
      <c r="F800" t="s">
        <v>17</v>
      </c>
      <c r="G800">
        <v>37379</v>
      </c>
      <c r="H800" t="s">
        <v>10</v>
      </c>
    </row>
    <row r="801" spans="2:8" x14ac:dyDescent="0.25">
      <c r="B801">
        <v>517</v>
      </c>
      <c r="C801" t="s">
        <v>62</v>
      </c>
      <c r="D801" s="1">
        <v>42047</v>
      </c>
      <c r="E801">
        <v>30</v>
      </c>
      <c r="F801" t="s">
        <v>18</v>
      </c>
      <c r="G801">
        <v>-292587</v>
      </c>
      <c r="H801" t="s">
        <v>10</v>
      </c>
    </row>
    <row r="802" spans="2:8" x14ac:dyDescent="0.25">
      <c r="B802">
        <v>517</v>
      </c>
      <c r="C802" t="s">
        <v>62</v>
      </c>
      <c r="D802" s="1">
        <v>42047</v>
      </c>
      <c r="E802">
        <v>30</v>
      </c>
      <c r="F802" t="s">
        <v>18</v>
      </c>
      <c r="G802">
        <v>292587</v>
      </c>
      <c r="H802" t="s">
        <v>9</v>
      </c>
    </row>
    <row r="803" spans="2:8" x14ac:dyDescent="0.25">
      <c r="B803">
        <v>517</v>
      </c>
      <c r="C803" t="s">
        <v>62</v>
      </c>
      <c r="D803" s="1">
        <v>42047</v>
      </c>
      <c r="E803">
        <v>46</v>
      </c>
      <c r="F803" t="s">
        <v>19</v>
      </c>
      <c r="G803">
        <v>-9655</v>
      </c>
      <c r="H803" t="s">
        <v>9</v>
      </c>
    </row>
    <row r="804" spans="2:8" x14ac:dyDescent="0.25">
      <c r="B804">
        <v>517</v>
      </c>
      <c r="C804" t="s">
        <v>62</v>
      </c>
      <c r="D804" s="1">
        <v>42047</v>
      </c>
      <c r="E804">
        <v>46</v>
      </c>
      <c r="F804" t="s">
        <v>19</v>
      </c>
      <c r="G804">
        <v>9655</v>
      </c>
      <c r="H804" t="s">
        <v>10</v>
      </c>
    </row>
    <row r="805" spans="2:8" x14ac:dyDescent="0.25">
      <c r="B805">
        <v>517</v>
      </c>
      <c r="C805" t="s">
        <v>62</v>
      </c>
      <c r="D805" s="1">
        <v>42047</v>
      </c>
      <c r="E805">
        <v>52</v>
      </c>
      <c r="F805" t="s">
        <v>21</v>
      </c>
      <c r="G805">
        <v>-23648</v>
      </c>
      <c r="H805" t="s">
        <v>9</v>
      </c>
    </row>
    <row r="806" spans="2:8" x14ac:dyDescent="0.25">
      <c r="B806">
        <v>517</v>
      </c>
      <c r="C806" t="s">
        <v>62</v>
      </c>
      <c r="D806" s="1">
        <v>42047</v>
      </c>
      <c r="E806">
        <v>52</v>
      </c>
      <c r="F806" t="s">
        <v>21</v>
      </c>
      <c r="G806">
        <v>23648</v>
      </c>
      <c r="H806" t="s">
        <v>10</v>
      </c>
    </row>
    <row r="807" spans="2:8" x14ac:dyDescent="0.25">
      <c r="B807">
        <v>517</v>
      </c>
      <c r="C807" t="s">
        <v>62</v>
      </c>
      <c r="D807" s="1">
        <v>42047</v>
      </c>
      <c r="E807">
        <v>56</v>
      </c>
      <c r="F807" t="s">
        <v>22</v>
      </c>
      <c r="G807">
        <v>-148322</v>
      </c>
      <c r="H807" t="s">
        <v>9</v>
      </c>
    </row>
    <row r="808" spans="2:8" x14ac:dyDescent="0.25">
      <c r="B808">
        <v>517</v>
      </c>
      <c r="C808" t="s">
        <v>62</v>
      </c>
      <c r="D808" s="1">
        <v>42047</v>
      </c>
      <c r="E808">
        <v>56</v>
      </c>
      <c r="F808" t="s">
        <v>22</v>
      </c>
      <c r="G808">
        <v>148322</v>
      </c>
      <c r="H808" t="s">
        <v>10</v>
      </c>
    </row>
    <row r="809" spans="2:8" x14ac:dyDescent="0.25">
      <c r="B809">
        <v>517</v>
      </c>
      <c r="C809" t="s">
        <v>62</v>
      </c>
      <c r="D809" s="1">
        <v>42047</v>
      </c>
      <c r="E809">
        <v>58</v>
      </c>
      <c r="F809" t="s">
        <v>23</v>
      </c>
      <c r="G809">
        <v>-53791</v>
      </c>
      <c r="H809" t="s">
        <v>9</v>
      </c>
    </row>
    <row r="810" spans="2:8" x14ac:dyDescent="0.25">
      <c r="B810">
        <v>517</v>
      </c>
      <c r="C810" t="s">
        <v>62</v>
      </c>
      <c r="D810" s="1">
        <v>42047</v>
      </c>
      <c r="E810">
        <v>58</v>
      </c>
      <c r="F810" t="s">
        <v>23</v>
      </c>
      <c r="G810">
        <v>53791</v>
      </c>
      <c r="H810" t="s">
        <v>10</v>
      </c>
    </row>
    <row r="811" spans="2:8" x14ac:dyDescent="0.25">
      <c r="B811">
        <v>517</v>
      </c>
      <c r="C811" t="s">
        <v>62</v>
      </c>
      <c r="D811" s="1">
        <v>42047</v>
      </c>
      <c r="E811">
        <v>60</v>
      </c>
      <c r="F811" t="s">
        <v>24</v>
      </c>
      <c r="G811">
        <v>-399</v>
      </c>
      <c r="H811" t="s">
        <v>9</v>
      </c>
    </row>
    <row r="812" spans="2:8" x14ac:dyDescent="0.25">
      <c r="B812">
        <v>517</v>
      </c>
      <c r="C812" t="s">
        <v>62</v>
      </c>
      <c r="D812" s="1">
        <v>42047</v>
      </c>
      <c r="E812">
        <v>60</v>
      </c>
      <c r="F812" t="s">
        <v>24</v>
      </c>
      <c r="G812">
        <v>399</v>
      </c>
      <c r="H812" t="s">
        <v>10</v>
      </c>
    </row>
    <row r="813" spans="2:8" x14ac:dyDescent="0.25">
      <c r="B813">
        <v>517</v>
      </c>
      <c r="C813" t="s">
        <v>62</v>
      </c>
      <c r="D813" s="1">
        <v>42047</v>
      </c>
      <c r="E813">
        <v>81</v>
      </c>
      <c r="F813" t="s">
        <v>25</v>
      </c>
      <c r="G813">
        <v>-6433</v>
      </c>
      <c r="H813" t="s">
        <v>9</v>
      </c>
    </row>
    <row r="814" spans="2:8" x14ac:dyDescent="0.25">
      <c r="B814">
        <v>517</v>
      </c>
      <c r="C814" t="s">
        <v>62</v>
      </c>
      <c r="D814" s="1">
        <v>42047</v>
      </c>
      <c r="E814">
        <v>81</v>
      </c>
      <c r="F814" t="s">
        <v>25</v>
      </c>
      <c r="G814">
        <v>6433</v>
      </c>
      <c r="H814" t="s">
        <v>10</v>
      </c>
    </row>
    <row r="815" spans="2:8" x14ac:dyDescent="0.25">
      <c r="B815">
        <v>517</v>
      </c>
      <c r="C815" t="s">
        <v>62</v>
      </c>
      <c r="D815" s="1">
        <v>42047</v>
      </c>
      <c r="E815">
        <v>98</v>
      </c>
      <c r="F815" t="s">
        <v>26</v>
      </c>
      <c r="G815">
        <v>-37992</v>
      </c>
      <c r="H815" t="s">
        <v>9</v>
      </c>
    </row>
    <row r="816" spans="2:8" x14ac:dyDescent="0.25">
      <c r="B816">
        <v>517</v>
      </c>
      <c r="C816" t="s">
        <v>62</v>
      </c>
      <c r="D816" s="1">
        <v>42047</v>
      </c>
      <c r="E816">
        <v>98</v>
      </c>
      <c r="F816" t="s">
        <v>26</v>
      </c>
      <c r="G816">
        <v>37992</v>
      </c>
      <c r="H816" t="s">
        <v>10</v>
      </c>
    </row>
    <row r="817" spans="2:8" x14ac:dyDescent="0.25">
      <c r="B817">
        <v>517</v>
      </c>
      <c r="C817" t="s">
        <v>62</v>
      </c>
      <c r="D817" s="1">
        <v>42047</v>
      </c>
      <c r="E817">
        <v>103</v>
      </c>
      <c r="F817" t="s">
        <v>27</v>
      </c>
      <c r="G817">
        <v>-97145</v>
      </c>
      <c r="H817" t="s">
        <v>9</v>
      </c>
    </row>
    <row r="818" spans="2:8" x14ac:dyDescent="0.25">
      <c r="B818">
        <v>517</v>
      </c>
      <c r="C818" t="s">
        <v>62</v>
      </c>
      <c r="D818" s="1">
        <v>42047</v>
      </c>
      <c r="E818">
        <v>103</v>
      </c>
      <c r="F818" t="s">
        <v>27</v>
      </c>
      <c r="G818">
        <v>97145</v>
      </c>
      <c r="H818" t="s">
        <v>10</v>
      </c>
    </row>
    <row r="819" spans="2:8" x14ac:dyDescent="0.25">
      <c r="B819">
        <v>517</v>
      </c>
      <c r="C819" t="s">
        <v>62</v>
      </c>
      <c r="D819" s="1">
        <v>42047</v>
      </c>
      <c r="E819">
        <v>108</v>
      </c>
      <c r="F819" t="s">
        <v>28</v>
      </c>
      <c r="G819">
        <v>-43045</v>
      </c>
      <c r="H819" t="s">
        <v>9</v>
      </c>
    </row>
    <row r="820" spans="2:8" x14ac:dyDescent="0.25">
      <c r="B820">
        <v>517</v>
      </c>
      <c r="C820" t="s">
        <v>62</v>
      </c>
      <c r="D820" s="1">
        <v>42047</v>
      </c>
      <c r="E820">
        <v>108</v>
      </c>
      <c r="F820" t="s">
        <v>28</v>
      </c>
      <c r="G820">
        <v>43045</v>
      </c>
      <c r="H820" t="s">
        <v>10</v>
      </c>
    </row>
    <row r="821" spans="2:8" x14ac:dyDescent="0.25">
      <c r="B821">
        <v>517</v>
      </c>
      <c r="C821" t="s">
        <v>62</v>
      </c>
      <c r="D821" s="1">
        <v>42047</v>
      </c>
      <c r="E821">
        <v>110</v>
      </c>
      <c r="F821" t="s">
        <v>29</v>
      </c>
      <c r="G821">
        <v>-18913</v>
      </c>
      <c r="H821" t="s">
        <v>9</v>
      </c>
    </row>
    <row r="822" spans="2:8" x14ac:dyDescent="0.25">
      <c r="B822">
        <v>517</v>
      </c>
      <c r="C822" t="s">
        <v>62</v>
      </c>
      <c r="D822" s="1">
        <v>42047</v>
      </c>
      <c r="E822">
        <v>110</v>
      </c>
      <c r="F822" t="s">
        <v>29</v>
      </c>
      <c r="G822">
        <v>18913</v>
      </c>
      <c r="H822" t="s">
        <v>10</v>
      </c>
    </row>
    <row r="823" spans="2:8" x14ac:dyDescent="0.25">
      <c r="B823">
        <v>518</v>
      </c>
      <c r="C823" t="s">
        <v>63</v>
      </c>
      <c r="D823" s="1">
        <v>42047</v>
      </c>
      <c r="E823">
        <v>3</v>
      </c>
      <c r="F823" t="s">
        <v>11</v>
      </c>
      <c r="G823">
        <v>-3290</v>
      </c>
      <c r="H823" t="s">
        <v>9</v>
      </c>
    </row>
    <row r="824" spans="2:8" x14ac:dyDescent="0.25">
      <c r="B824">
        <v>518</v>
      </c>
      <c r="C824" t="s">
        <v>63</v>
      </c>
      <c r="D824" s="1">
        <v>42047</v>
      </c>
      <c r="E824">
        <v>3</v>
      </c>
      <c r="F824" t="s">
        <v>11</v>
      </c>
      <c r="G824">
        <v>3290</v>
      </c>
      <c r="H824" t="s">
        <v>10</v>
      </c>
    </row>
    <row r="825" spans="2:8" x14ac:dyDescent="0.25">
      <c r="B825">
        <v>518</v>
      </c>
      <c r="C825" t="s">
        <v>63</v>
      </c>
      <c r="D825" s="1">
        <v>42047</v>
      </c>
      <c r="E825">
        <v>4</v>
      </c>
      <c r="F825" t="s">
        <v>12</v>
      </c>
      <c r="G825">
        <v>-7198</v>
      </c>
      <c r="H825" t="s">
        <v>9</v>
      </c>
    </row>
    <row r="826" spans="2:8" x14ac:dyDescent="0.25">
      <c r="B826">
        <v>518</v>
      </c>
      <c r="C826" t="s">
        <v>63</v>
      </c>
      <c r="D826" s="1">
        <v>42047</v>
      </c>
      <c r="E826">
        <v>4</v>
      </c>
      <c r="F826" t="s">
        <v>12</v>
      </c>
      <c r="G826">
        <v>7198</v>
      </c>
      <c r="H826" t="s">
        <v>10</v>
      </c>
    </row>
    <row r="827" spans="2:8" x14ac:dyDescent="0.25">
      <c r="B827">
        <v>518</v>
      </c>
      <c r="C827" t="s">
        <v>63</v>
      </c>
      <c r="D827" s="1">
        <v>42047</v>
      </c>
      <c r="E827">
        <v>7</v>
      </c>
      <c r="F827" t="s">
        <v>13</v>
      </c>
      <c r="G827">
        <v>-840927</v>
      </c>
      <c r="H827" t="s">
        <v>9</v>
      </c>
    </row>
    <row r="828" spans="2:8" x14ac:dyDescent="0.25">
      <c r="B828">
        <v>518</v>
      </c>
      <c r="C828" t="s">
        <v>63</v>
      </c>
      <c r="D828" s="1">
        <v>42047</v>
      </c>
      <c r="E828">
        <v>7</v>
      </c>
      <c r="F828" t="s">
        <v>13</v>
      </c>
      <c r="G828">
        <v>840927</v>
      </c>
      <c r="H828" t="s">
        <v>10</v>
      </c>
    </row>
    <row r="829" spans="2:8" x14ac:dyDescent="0.25">
      <c r="B829">
        <v>518</v>
      </c>
      <c r="C829" t="s">
        <v>63</v>
      </c>
      <c r="D829" s="1">
        <v>42047</v>
      </c>
      <c r="E829">
        <v>8</v>
      </c>
      <c r="F829" t="s">
        <v>14</v>
      </c>
      <c r="G829">
        <v>-22517</v>
      </c>
      <c r="H829" t="s">
        <v>9</v>
      </c>
    </row>
    <row r="830" spans="2:8" x14ac:dyDescent="0.25">
      <c r="B830">
        <v>518</v>
      </c>
      <c r="C830" t="s">
        <v>63</v>
      </c>
      <c r="D830" s="1">
        <v>42047</v>
      </c>
      <c r="E830">
        <v>8</v>
      </c>
      <c r="F830" t="s">
        <v>14</v>
      </c>
      <c r="G830">
        <v>22517</v>
      </c>
      <c r="H830" t="s">
        <v>10</v>
      </c>
    </row>
    <row r="831" spans="2:8" x14ac:dyDescent="0.25">
      <c r="B831">
        <v>518</v>
      </c>
      <c r="C831" t="s">
        <v>63</v>
      </c>
      <c r="D831" s="1">
        <v>42047</v>
      </c>
      <c r="E831">
        <v>17</v>
      </c>
      <c r="F831" t="s">
        <v>15</v>
      </c>
      <c r="G831">
        <v>-1322</v>
      </c>
      <c r="H831" t="s">
        <v>9</v>
      </c>
    </row>
    <row r="832" spans="2:8" x14ac:dyDescent="0.25">
      <c r="B832">
        <v>518</v>
      </c>
      <c r="C832" t="s">
        <v>63</v>
      </c>
      <c r="D832" s="1">
        <v>42047</v>
      </c>
      <c r="E832">
        <v>17</v>
      </c>
      <c r="F832" t="s">
        <v>15</v>
      </c>
      <c r="G832">
        <v>1322</v>
      </c>
      <c r="H832" t="s">
        <v>10</v>
      </c>
    </row>
    <row r="833" spans="2:8" x14ac:dyDescent="0.25">
      <c r="B833">
        <v>518</v>
      </c>
      <c r="C833" t="s">
        <v>63</v>
      </c>
      <c r="D833" s="1">
        <v>42047</v>
      </c>
      <c r="E833">
        <v>24</v>
      </c>
      <c r="F833" t="s">
        <v>16</v>
      </c>
      <c r="G833">
        <v>-22708</v>
      </c>
      <c r="H833" t="s">
        <v>9</v>
      </c>
    </row>
    <row r="834" spans="2:8" x14ac:dyDescent="0.25">
      <c r="B834">
        <v>518</v>
      </c>
      <c r="C834" t="s">
        <v>63</v>
      </c>
      <c r="D834" s="1">
        <v>42047</v>
      </c>
      <c r="E834">
        <v>24</v>
      </c>
      <c r="F834" t="s">
        <v>16</v>
      </c>
      <c r="G834">
        <v>22708</v>
      </c>
      <c r="H834" t="s">
        <v>10</v>
      </c>
    </row>
    <row r="835" spans="2:8" x14ac:dyDescent="0.25">
      <c r="B835">
        <v>518</v>
      </c>
      <c r="C835" t="s">
        <v>63</v>
      </c>
      <c r="D835" s="1">
        <v>42047</v>
      </c>
      <c r="E835">
        <v>28</v>
      </c>
      <c r="F835" t="s">
        <v>17</v>
      </c>
      <c r="G835">
        <v>-29533</v>
      </c>
      <c r="H835" t="s">
        <v>9</v>
      </c>
    </row>
    <row r="836" spans="2:8" x14ac:dyDescent="0.25">
      <c r="B836">
        <v>518</v>
      </c>
      <c r="C836" t="s">
        <v>63</v>
      </c>
      <c r="D836" s="1">
        <v>42047</v>
      </c>
      <c r="E836">
        <v>28</v>
      </c>
      <c r="F836" t="s">
        <v>17</v>
      </c>
      <c r="G836">
        <v>29533</v>
      </c>
      <c r="H836" t="s">
        <v>10</v>
      </c>
    </row>
    <row r="837" spans="2:8" x14ac:dyDescent="0.25">
      <c r="B837">
        <v>518</v>
      </c>
      <c r="C837" t="s">
        <v>63</v>
      </c>
      <c r="D837" s="1">
        <v>42047</v>
      </c>
      <c r="E837">
        <v>30</v>
      </c>
      <c r="F837" t="s">
        <v>18</v>
      </c>
      <c r="G837">
        <v>-299523</v>
      </c>
      <c r="H837" t="s">
        <v>10</v>
      </c>
    </row>
    <row r="838" spans="2:8" x14ac:dyDescent="0.25">
      <c r="B838">
        <v>518</v>
      </c>
      <c r="C838" t="s">
        <v>63</v>
      </c>
      <c r="D838" s="1">
        <v>42047</v>
      </c>
      <c r="E838">
        <v>30</v>
      </c>
      <c r="F838" t="s">
        <v>18</v>
      </c>
      <c r="G838">
        <v>299523</v>
      </c>
      <c r="H838" t="s">
        <v>9</v>
      </c>
    </row>
    <row r="839" spans="2:8" x14ac:dyDescent="0.25">
      <c r="B839">
        <v>518</v>
      </c>
      <c r="C839" t="s">
        <v>63</v>
      </c>
      <c r="D839" s="1">
        <v>42047</v>
      </c>
      <c r="E839">
        <v>46</v>
      </c>
      <c r="F839" t="s">
        <v>19</v>
      </c>
      <c r="G839">
        <v>-2387</v>
      </c>
      <c r="H839" t="s">
        <v>9</v>
      </c>
    </row>
    <row r="840" spans="2:8" x14ac:dyDescent="0.25">
      <c r="B840">
        <v>518</v>
      </c>
      <c r="C840" t="s">
        <v>63</v>
      </c>
      <c r="D840" s="1">
        <v>42047</v>
      </c>
      <c r="E840">
        <v>46</v>
      </c>
      <c r="F840" t="s">
        <v>19</v>
      </c>
      <c r="G840">
        <v>2387</v>
      </c>
      <c r="H840" t="s">
        <v>10</v>
      </c>
    </row>
    <row r="841" spans="2:8" x14ac:dyDescent="0.25">
      <c r="B841">
        <v>518</v>
      </c>
      <c r="C841" t="s">
        <v>63</v>
      </c>
      <c r="D841" s="1">
        <v>42047</v>
      </c>
      <c r="E841">
        <v>52</v>
      </c>
      <c r="F841" t="s">
        <v>21</v>
      </c>
      <c r="G841">
        <v>-25880</v>
      </c>
      <c r="H841" t="s">
        <v>9</v>
      </c>
    </row>
    <row r="842" spans="2:8" x14ac:dyDescent="0.25">
      <c r="B842">
        <v>518</v>
      </c>
      <c r="C842" t="s">
        <v>63</v>
      </c>
      <c r="D842" s="1">
        <v>42047</v>
      </c>
      <c r="E842">
        <v>52</v>
      </c>
      <c r="F842" t="s">
        <v>21</v>
      </c>
      <c r="G842">
        <v>25880</v>
      </c>
      <c r="H842" t="s">
        <v>10</v>
      </c>
    </row>
    <row r="843" spans="2:8" x14ac:dyDescent="0.25">
      <c r="B843">
        <v>518</v>
      </c>
      <c r="C843" t="s">
        <v>63</v>
      </c>
      <c r="D843" s="1">
        <v>42047</v>
      </c>
      <c r="E843">
        <v>56</v>
      </c>
      <c r="F843" t="s">
        <v>22</v>
      </c>
      <c r="G843">
        <v>-47785</v>
      </c>
      <c r="H843" t="s">
        <v>9</v>
      </c>
    </row>
    <row r="844" spans="2:8" x14ac:dyDescent="0.25">
      <c r="B844">
        <v>518</v>
      </c>
      <c r="C844" t="s">
        <v>63</v>
      </c>
      <c r="D844" s="1">
        <v>42047</v>
      </c>
      <c r="E844">
        <v>56</v>
      </c>
      <c r="F844" t="s">
        <v>22</v>
      </c>
      <c r="G844">
        <v>47785</v>
      </c>
      <c r="H844" t="s">
        <v>10</v>
      </c>
    </row>
    <row r="845" spans="2:8" x14ac:dyDescent="0.25">
      <c r="B845">
        <v>518</v>
      </c>
      <c r="C845" t="s">
        <v>63</v>
      </c>
      <c r="D845" s="1">
        <v>42047</v>
      </c>
      <c r="E845">
        <v>58</v>
      </c>
      <c r="F845" t="s">
        <v>23</v>
      </c>
      <c r="G845">
        <v>-197115</v>
      </c>
      <c r="H845" t="s">
        <v>9</v>
      </c>
    </row>
    <row r="846" spans="2:8" x14ac:dyDescent="0.25">
      <c r="B846">
        <v>518</v>
      </c>
      <c r="C846" t="s">
        <v>63</v>
      </c>
      <c r="D846" s="1">
        <v>42047</v>
      </c>
      <c r="E846">
        <v>58</v>
      </c>
      <c r="F846" t="s">
        <v>23</v>
      </c>
      <c r="G846">
        <v>197115</v>
      </c>
      <c r="H846" t="s">
        <v>10</v>
      </c>
    </row>
    <row r="847" spans="2:8" x14ac:dyDescent="0.25">
      <c r="B847">
        <v>518</v>
      </c>
      <c r="C847" t="s">
        <v>63</v>
      </c>
      <c r="D847" s="1">
        <v>42047</v>
      </c>
      <c r="E847">
        <v>60</v>
      </c>
      <c r="F847" t="s">
        <v>24</v>
      </c>
      <c r="G847">
        <v>-3175</v>
      </c>
      <c r="H847" t="s">
        <v>9</v>
      </c>
    </row>
    <row r="848" spans="2:8" x14ac:dyDescent="0.25">
      <c r="B848">
        <v>518</v>
      </c>
      <c r="C848" t="s">
        <v>63</v>
      </c>
      <c r="D848" s="1">
        <v>42047</v>
      </c>
      <c r="E848">
        <v>60</v>
      </c>
      <c r="F848" t="s">
        <v>24</v>
      </c>
      <c r="G848">
        <v>3175</v>
      </c>
      <c r="H848" t="s">
        <v>10</v>
      </c>
    </row>
    <row r="849" spans="2:8" x14ac:dyDescent="0.25">
      <c r="B849">
        <v>518</v>
      </c>
      <c r="C849" t="s">
        <v>63</v>
      </c>
      <c r="D849" s="1">
        <v>42047</v>
      </c>
      <c r="E849">
        <v>98</v>
      </c>
      <c r="F849" t="s">
        <v>26</v>
      </c>
      <c r="G849">
        <v>-2988</v>
      </c>
      <c r="H849" t="s">
        <v>9</v>
      </c>
    </row>
    <row r="850" spans="2:8" x14ac:dyDescent="0.25">
      <c r="B850">
        <v>518</v>
      </c>
      <c r="C850" t="s">
        <v>63</v>
      </c>
      <c r="D850" s="1">
        <v>42047</v>
      </c>
      <c r="E850">
        <v>98</v>
      </c>
      <c r="F850" t="s">
        <v>26</v>
      </c>
      <c r="G850">
        <v>2988</v>
      </c>
      <c r="H850" t="s">
        <v>10</v>
      </c>
    </row>
    <row r="851" spans="2:8" x14ac:dyDescent="0.25">
      <c r="B851">
        <v>518</v>
      </c>
      <c r="C851" t="s">
        <v>63</v>
      </c>
      <c r="D851" s="1">
        <v>42047</v>
      </c>
      <c r="E851">
        <v>103</v>
      </c>
      <c r="F851" t="s">
        <v>27</v>
      </c>
      <c r="G851">
        <v>-31029</v>
      </c>
      <c r="H851" t="s">
        <v>9</v>
      </c>
    </row>
    <row r="852" spans="2:8" x14ac:dyDescent="0.25">
      <c r="B852">
        <v>518</v>
      </c>
      <c r="C852" t="s">
        <v>63</v>
      </c>
      <c r="D852" s="1">
        <v>42047</v>
      </c>
      <c r="E852">
        <v>103</v>
      </c>
      <c r="F852" t="s">
        <v>27</v>
      </c>
      <c r="G852">
        <v>31029</v>
      </c>
      <c r="H852" t="s">
        <v>10</v>
      </c>
    </row>
    <row r="853" spans="2:8" x14ac:dyDescent="0.25">
      <c r="B853">
        <v>518</v>
      </c>
      <c r="C853" t="s">
        <v>63</v>
      </c>
      <c r="D853" s="1">
        <v>42047</v>
      </c>
      <c r="E853">
        <v>108</v>
      </c>
      <c r="F853" t="s">
        <v>28</v>
      </c>
      <c r="G853">
        <v>-15033</v>
      </c>
      <c r="H853" t="s">
        <v>9</v>
      </c>
    </row>
    <row r="854" spans="2:8" x14ac:dyDescent="0.25">
      <c r="B854">
        <v>518</v>
      </c>
      <c r="C854" t="s">
        <v>63</v>
      </c>
      <c r="D854" s="1">
        <v>42047</v>
      </c>
      <c r="E854">
        <v>108</v>
      </c>
      <c r="F854" t="s">
        <v>28</v>
      </c>
      <c r="G854">
        <v>15033</v>
      </c>
      <c r="H854" t="s">
        <v>10</v>
      </c>
    </row>
    <row r="855" spans="2:8" x14ac:dyDescent="0.25">
      <c r="B855">
        <v>518</v>
      </c>
      <c r="C855" t="s">
        <v>63</v>
      </c>
      <c r="D855" s="1">
        <v>42047</v>
      </c>
      <c r="E855">
        <v>110</v>
      </c>
      <c r="F855" t="s">
        <v>29</v>
      </c>
      <c r="G855">
        <v>-10649</v>
      </c>
      <c r="H855" t="s">
        <v>9</v>
      </c>
    </row>
    <row r="856" spans="2:8" x14ac:dyDescent="0.25">
      <c r="B856">
        <v>518</v>
      </c>
      <c r="C856" t="s">
        <v>63</v>
      </c>
      <c r="D856" s="1">
        <v>42047</v>
      </c>
      <c r="E856">
        <v>110</v>
      </c>
      <c r="F856" t="s">
        <v>29</v>
      </c>
      <c r="G856">
        <v>10649</v>
      </c>
      <c r="H856" t="s">
        <v>10</v>
      </c>
    </row>
    <row r="857" spans="2:8" x14ac:dyDescent="0.25">
      <c r="B857">
        <v>519</v>
      </c>
      <c r="C857" t="s">
        <v>64</v>
      </c>
      <c r="D857" s="1">
        <v>42047</v>
      </c>
      <c r="E857">
        <v>3</v>
      </c>
      <c r="F857" t="s">
        <v>11</v>
      </c>
      <c r="G857">
        <v>-3290</v>
      </c>
      <c r="H857" t="s">
        <v>9</v>
      </c>
    </row>
    <row r="858" spans="2:8" x14ac:dyDescent="0.25">
      <c r="B858">
        <v>519</v>
      </c>
      <c r="C858" t="s">
        <v>64</v>
      </c>
      <c r="D858" s="1">
        <v>42047</v>
      </c>
      <c r="E858">
        <v>3</v>
      </c>
      <c r="F858" t="s">
        <v>11</v>
      </c>
      <c r="G858">
        <v>3290</v>
      </c>
      <c r="H858" t="s">
        <v>10</v>
      </c>
    </row>
    <row r="859" spans="2:8" x14ac:dyDescent="0.25">
      <c r="B859">
        <v>519</v>
      </c>
      <c r="C859" t="s">
        <v>64</v>
      </c>
      <c r="D859" s="1">
        <v>42047</v>
      </c>
      <c r="E859">
        <v>4</v>
      </c>
      <c r="F859" t="s">
        <v>12</v>
      </c>
      <c r="G859">
        <v>-82450</v>
      </c>
      <c r="H859" t="s">
        <v>9</v>
      </c>
    </row>
    <row r="860" spans="2:8" x14ac:dyDescent="0.25">
      <c r="B860">
        <v>519</v>
      </c>
      <c r="C860" t="s">
        <v>64</v>
      </c>
      <c r="D860" s="1">
        <v>42047</v>
      </c>
      <c r="E860">
        <v>4</v>
      </c>
      <c r="F860" t="s">
        <v>12</v>
      </c>
      <c r="G860">
        <v>82450</v>
      </c>
      <c r="H860" t="s">
        <v>10</v>
      </c>
    </row>
    <row r="861" spans="2:8" x14ac:dyDescent="0.25">
      <c r="B861">
        <v>519</v>
      </c>
      <c r="C861" t="s">
        <v>64</v>
      </c>
      <c r="D861" s="1">
        <v>42047</v>
      </c>
      <c r="E861">
        <v>7</v>
      </c>
      <c r="F861" t="s">
        <v>13</v>
      </c>
      <c r="G861">
        <v>-731529</v>
      </c>
      <c r="H861" t="s">
        <v>9</v>
      </c>
    </row>
    <row r="862" spans="2:8" x14ac:dyDescent="0.25">
      <c r="B862">
        <v>519</v>
      </c>
      <c r="C862" t="s">
        <v>64</v>
      </c>
      <c r="D862" s="1">
        <v>42047</v>
      </c>
      <c r="E862">
        <v>7</v>
      </c>
      <c r="F862" t="s">
        <v>13</v>
      </c>
      <c r="G862">
        <v>731529</v>
      </c>
      <c r="H862" t="s">
        <v>10</v>
      </c>
    </row>
    <row r="863" spans="2:8" x14ac:dyDescent="0.25">
      <c r="B863">
        <v>519</v>
      </c>
      <c r="C863" t="s">
        <v>64</v>
      </c>
      <c r="D863" s="1">
        <v>42047</v>
      </c>
      <c r="E863">
        <v>17</v>
      </c>
      <c r="F863" t="s">
        <v>15</v>
      </c>
      <c r="G863">
        <v>-9152</v>
      </c>
      <c r="H863" t="s">
        <v>9</v>
      </c>
    </row>
    <row r="864" spans="2:8" x14ac:dyDescent="0.25">
      <c r="B864">
        <v>519</v>
      </c>
      <c r="C864" t="s">
        <v>64</v>
      </c>
      <c r="D864" s="1">
        <v>42047</v>
      </c>
      <c r="E864">
        <v>17</v>
      </c>
      <c r="F864" t="s">
        <v>15</v>
      </c>
      <c r="G864">
        <v>9152</v>
      </c>
      <c r="H864" t="s">
        <v>10</v>
      </c>
    </row>
    <row r="865" spans="2:8" x14ac:dyDescent="0.25">
      <c r="B865">
        <v>519</v>
      </c>
      <c r="C865" t="s">
        <v>64</v>
      </c>
      <c r="D865" s="1">
        <v>42047</v>
      </c>
      <c r="E865">
        <v>24</v>
      </c>
      <c r="F865" t="s">
        <v>16</v>
      </c>
      <c r="G865">
        <v>-21003</v>
      </c>
      <c r="H865" t="s">
        <v>9</v>
      </c>
    </row>
    <row r="866" spans="2:8" x14ac:dyDescent="0.25">
      <c r="B866">
        <v>519</v>
      </c>
      <c r="C866" t="s">
        <v>64</v>
      </c>
      <c r="D866" s="1">
        <v>42047</v>
      </c>
      <c r="E866">
        <v>24</v>
      </c>
      <c r="F866" t="s">
        <v>16</v>
      </c>
      <c r="G866">
        <v>21003</v>
      </c>
      <c r="H866" t="s">
        <v>10</v>
      </c>
    </row>
    <row r="867" spans="2:8" x14ac:dyDescent="0.25">
      <c r="B867">
        <v>519</v>
      </c>
      <c r="C867" t="s">
        <v>64</v>
      </c>
      <c r="D867" s="1">
        <v>42047</v>
      </c>
      <c r="E867">
        <v>28</v>
      </c>
      <c r="F867" t="s">
        <v>17</v>
      </c>
      <c r="G867">
        <v>-13649</v>
      </c>
      <c r="H867" t="s">
        <v>9</v>
      </c>
    </row>
    <row r="868" spans="2:8" x14ac:dyDescent="0.25">
      <c r="B868">
        <v>519</v>
      </c>
      <c r="C868" t="s">
        <v>64</v>
      </c>
      <c r="D868" s="1">
        <v>42047</v>
      </c>
      <c r="E868">
        <v>28</v>
      </c>
      <c r="F868" t="s">
        <v>17</v>
      </c>
      <c r="G868">
        <v>13649</v>
      </c>
      <c r="H868" t="s">
        <v>10</v>
      </c>
    </row>
    <row r="869" spans="2:8" x14ac:dyDescent="0.25">
      <c r="B869">
        <v>519</v>
      </c>
      <c r="C869" t="s">
        <v>64</v>
      </c>
      <c r="D869" s="1">
        <v>42047</v>
      </c>
      <c r="E869">
        <v>30</v>
      </c>
      <c r="F869" t="s">
        <v>18</v>
      </c>
      <c r="G869">
        <v>-322578</v>
      </c>
      <c r="H869" t="s">
        <v>10</v>
      </c>
    </row>
    <row r="870" spans="2:8" x14ac:dyDescent="0.25">
      <c r="B870">
        <v>519</v>
      </c>
      <c r="C870" t="s">
        <v>64</v>
      </c>
      <c r="D870" s="1">
        <v>42047</v>
      </c>
      <c r="E870">
        <v>30</v>
      </c>
      <c r="F870" t="s">
        <v>18</v>
      </c>
      <c r="G870">
        <v>322578</v>
      </c>
      <c r="H870" t="s">
        <v>9</v>
      </c>
    </row>
    <row r="871" spans="2:8" x14ac:dyDescent="0.25">
      <c r="B871">
        <v>519</v>
      </c>
      <c r="C871" t="s">
        <v>64</v>
      </c>
      <c r="D871" s="1">
        <v>42047</v>
      </c>
      <c r="E871">
        <v>46</v>
      </c>
      <c r="F871" t="s">
        <v>19</v>
      </c>
      <c r="G871">
        <v>-7729</v>
      </c>
      <c r="H871" t="s">
        <v>9</v>
      </c>
    </row>
    <row r="872" spans="2:8" x14ac:dyDescent="0.25">
      <c r="B872">
        <v>519</v>
      </c>
      <c r="C872" t="s">
        <v>64</v>
      </c>
      <c r="D872" s="1">
        <v>42047</v>
      </c>
      <c r="E872">
        <v>46</v>
      </c>
      <c r="F872" t="s">
        <v>19</v>
      </c>
      <c r="G872">
        <v>7729</v>
      </c>
      <c r="H872" t="s">
        <v>10</v>
      </c>
    </row>
    <row r="873" spans="2:8" x14ac:dyDescent="0.25">
      <c r="B873">
        <v>519</v>
      </c>
      <c r="C873" t="s">
        <v>64</v>
      </c>
      <c r="D873" s="1">
        <v>42047</v>
      </c>
      <c r="E873">
        <v>52</v>
      </c>
      <c r="F873" t="s">
        <v>21</v>
      </c>
      <c r="G873">
        <v>-16860</v>
      </c>
      <c r="H873" t="s">
        <v>9</v>
      </c>
    </row>
    <row r="874" spans="2:8" x14ac:dyDescent="0.25">
      <c r="B874">
        <v>519</v>
      </c>
      <c r="C874" t="s">
        <v>64</v>
      </c>
      <c r="D874" s="1">
        <v>42047</v>
      </c>
      <c r="E874">
        <v>52</v>
      </c>
      <c r="F874" t="s">
        <v>21</v>
      </c>
      <c r="G874">
        <v>16860</v>
      </c>
      <c r="H874" t="s">
        <v>10</v>
      </c>
    </row>
    <row r="875" spans="2:8" x14ac:dyDescent="0.25">
      <c r="B875">
        <v>519</v>
      </c>
      <c r="C875" t="s">
        <v>64</v>
      </c>
      <c r="D875" s="1">
        <v>42047</v>
      </c>
      <c r="E875">
        <v>56</v>
      </c>
      <c r="F875" t="s">
        <v>22</v>
      </c>
      <c r="G875">
        <v>-129127</v>
      </c>
      <c r="H875" t="s">
        <v>9</v>
      </c>
    </row>
    <row r="876" spans="2:8" x14ac:dyDescent="0.25">
      <c r="B876">
        <v>519</v>
      </c>
      <c r="C876" t="s">
        <v>64</v>
      </c>
      <c r="D876" s="1">
        <v>42047</v>
      </c>
      <c r="E876">
        <v>56</v>
      </c>
      <c r="F876" t="s">
        <v>22</v>
      </c>
      <c r="G876">
        <v>129127</v>
      </c>
      <c r="H876" t="s">
        <v>10</v>
      </c>
    </row>
    <row r="877" spans="2:8" x14ac:dyDescent="0.25">
      <c r="B877">
        <v>519</v>
      </c>
      <c r="C877" t="s">
        <v>64</v>
      </c>
      <c r="D877" s="1">
        <v>42047</v>
      </c>
      <c r="E877">
        <v>58</v>
      </c>
      <c r="F877" t="s">
        <v>23</v>
      </c>
      <c r="G877">
        <v>-139615</v>
      </c>
      <c r="H877" t="s">
        <v>9</v>
      </c>
    </row>
    <row r="878" spans="2:8" x14ac:dyDescent="0.25">
      <c r="B878">
        <v>519</v>
      </c>
      <c r="C878" t="s">
        <v>64</v>
      </c>
      <c r="D878" s="1">
        <v>42047</v>
      </c>
      <c r="E878">
        <v>58</v>
      </c>
      <c r="F878" t="s">
        <v>23</v>
      </c>
      <c r="G878">
        <v>139615</v>
      </c>
      <c r="H878" t="s">
        <v>10</v>
      </c>
    </row>
    <row r="879" spans="2:8" x14ac:dyDescent="0.25">
      <c r="B879">
        <v>519</v>
      </c>
      <c r="C879" t="s">
        <v>64</v>
      </c>
      <c r="D879" s="1">
        <v>42047</v>
      </c>
      <c r="E879">
        <v>60</v>
      </c>
      <c r="F879" t="s">
        <v>24</v>
      </c>
      <c r="G879">
        <v>-1937</v>
      </c>
      <c r="H879" t="s">
        <v>9</v>
      </c>
    </row>
    <row r="880" spans="2:8" x14ac:dyDescent="0.25">
      <c r="B880">
        <v>519</v>
      </c>
      <c r="C880" t="s">
        <v>64</v>
      </c>
      <c r="D880" s="1">
        <v>42047</v>
      </c>
      <c r="E880">
        <v>60</v>
      </c>
      <c r="F880" t="s">
        <v>24</v>
      </c>
      <c r="G880">
        <v>1937</v>
      </c>
      <c r="H880" t="s">
        <v>10</v>
      </c>
    </row>
    <row r="881" spans="2:8" x14ac:dyDescent="0.25">
      <c r="B881">
        <v>519</v>
      </c>
      <c r="C881" t="s">
        <v>64</v>
      </c>
      <c r="D881" s="1">
        <v>42047</v>
      </c>
      <c r="E881">
        <v>81</v>
      </c>
      <c r="F881" t="s">
        <v>25</v>
      </c>
      <c r="G881">
        <v>-3875</v>
      </c>
      <c r="H881" t="s">
        <v>9</v>
      </c>
    </row>
    <row r="882" spans="2:8" x14ac:dyDescent="0.25">
      <c r="B882">
        <v>519</v>
      </c>
      <c r="C882" t="s">
        <v>64</v>
      </c>
      <c r="D882" s="1">
        <v>42047</v>
      </c>
      <c r="E882">
        <v>81</v>
      </c>
      <c r="F882" t="s">
        <v>25</v>
      </c>
      <c r="G882">
        <v>3875</v>
      </c>
      <c r="H882" t="s">
        <v>10</v>
      </c>
    </row>
    <row r="883" spans="2:8" x14ac:dyDescent="0.25">
      <c r="B883">
        <v>519</v>
      </c>
      <c r="C883" t="s">
        <v>64</v>
      </c>
      <c r="D883" s="1">
        <v>42047</v>
      </c>
      <c r="E883">
        <v>98</v>
      </c>
      <c r="F883" t="s">
        <v>26</v>
      </c>
      <c r="G883">
        <v>-19338</v>
      </c>
      <c r="H883" t="s">
        <v>9</v>
      </c>
    </row>
    <row r="884" spans="2:8" x14ac:dyDescent="0.25">
      <c r="B884">
        <v>519</v>
      </c>
      <c r="C884" t="s">
        <v>64</v>
      </c>
      <c r="D884" s="1">
        <v>42047</v>
      </c>
      <c r="E884">
        <v>98</v>
      </c>
      <c r="F884" t="s">
        <v>26</v>
      </c>
      <c r="G884">
        <v>19338</v>
      </c>
      <c r="H884" t="s">
        <v>10</v>
      </c>
    </row>
    <row r="885" spans="2:8" x14ac:dyDescent="0.25">
      <c r="B885">
        <v>519</v>
      </c>
      <c r="C885" t="s">
        <v>64</v>
      </c>
      <c r="D885" s="1">
        <v>42047</v>
      </c>
      <c r="E885">
        <v>103</v>
      </c>
      <c r="F885" t="s">
        <v>27</v>
      </c>
      <c r="G885">
        <v>-109116</v>
      </c>
      <c r="H885" t="s">
        <v>9</v>
      </c>
    </row>
    <row r="886" spans="2:8" x14ac:dyDescent="0.25">
      <c r="B886">
        <v>519</v>
      </c>
      <c r="C886" t="s">
        <v>64</v>
      </c>
      <c r="D886" s="1">
        <v>42047</v>
      </c>
      <c r="E886">
        <v>103</v>
      </c>
      <c r="F886" t="s">
        <v>27</v>
      </c>
      <c r="G886">
        <v>109116</v>
      </c>
      <c r="H886" t="s">
        <v>10</v>
      </c>
    </row>
    <row r="887" spans="2:8" x14ac:dyDescent="0.25">
      <c r="B887">
        <v>519</v>
      </c>
      <c r="C887" t="s">
        <v>64</v>
      </c>
      <c r="D887" s="1">
        <v>42047</v>
      </c>
      <c r="E887">
        <v>108</v>
      </c>
      <c r="F887" t="s">
        <v>28</v>
      </c>
      <c r="G887">
        <v>-143363</v>
      </c>
      <c r="H887" t="s">
        <v>9</v>
      </c>
    </row>
    <row r="888" spans="2:8" x14ac:dyDescent="0.25">
      <c r="B888">
        <v>519</v>
      </c>
      <c r="C888" t="s">
        <v>64</v>
      </c>
      <c r="D888" s="1">
        <v>42047</v>
      </c>
      <c r="E888">
        <v>108</v>
      </c>
      <c r="F888" t="s">
        <v>28</v>
      </c>
      <c r="G888">
        <v>143363</v>
      </c>
      <c r="H888" t="s">
        <v>10</v>
      </c>
    </row>
    <row r="889" spans="2:8" x14ac:dyDescent="0.25">
      <c r="B889">
        <v>519</v>
      </c>
      <c r="C889" t="s">
        <v>64</v>
      </c>
      <c r="D889" s="1">
        <v>42047</v>
      </c>
      <c r="E889">
        <v>110</v>
      </c>
      <c r="F889" t="s">
        <v>29</v>
      </c>
      <c r="G889">
        <v>-11622</v>
      </c>
      <c r="H889" t="s">
        <v>9</v>
      </c>
    </row>
    <row r="890" spans="2:8" x14ac:dyDescent="0.25">
      <c r="B890">
        <v>519</v>
      </c>
      <c r="C890" t="s">
        <v>64</v>
      </c>
      <c r="D890" s="1">
        <v>42047</v>
      </c>
      <c r="E890">
        <v>110</v>
      </c>
      <c r="F890" t="s">
        <v>29</v>
      </c>
      <c r="G890">
        <v>11622</v>
      </c>
      <c r="H890" t="s">
        <v>10</v>
      </c>
    </row>
    <row r="891" spans="2:8" x14ac:dyDescent="0.25">
      <c r="B891">
        <v>520</v>
      </c>
      <c r="C891" t="s">
        <v>65</v>
      </c>
      <c r="D891" s="1">
        <v>42047</v>
      </c>
      <c r="E891">
        <v>1</v>
      </c>
      <c r="F891" t="s">
        <v>8</v>
      </c>
      <c r="G891">
        <v>-50000</v>
      </c>
      <c r="H891" t="s">
        <v>9</v>
      </c>
    </row>
    <row r="892" spans="2:8" x14ac:dyDescent="0.25">
      <c r="B892">
        <v>520</v>
      </c>
      <c r="C892" t="s">
        <v>65</v>
      </c>
      <c r="D892" s="1">
        <v>42047</v>
      </c>
      <c r="E892">
        <v>1</v>
      </c>
      <c r="F892" t="s">
        <v>8</v>
      </c>
      <c r="G892">
        <v>50000</v>
      </c>
      <c r="H892" t="s">
        <v>10</v>
      </c>
    </row>
    <row r="893" spans="2:8" x14ac:dyDescent="0.25">
      <c r="B893">
        <v>520</v>
      </c>
      <c r="C893" t="s">
        <v>65</v>
      </c>
      <c r="D893" s="1">
        <v>42047</v>
      </c>
      <c r="E893">
        <v>3</v>
      </c>
      <c r="F893" t="s">
        <v>11</v>
      </c>
      <c r="G893">
        <v>-6572</v>
      </c>
      <c r="H893" t="s">
        <v>9</v>
      </c>
    </row>
    <row r="894" spans="2:8" x14ac:dyDescent="0.25">
      <c r="B894">
        <v>520</v>
      </c>
      <c r="C894" t="s">
        <v>65</v>
      </c>
      <c r="D894" s="1">
        <v>42047</v>
      </c>
      <c r="E894">
        <v>3</v>
      </c>
      <c r="F894" t="s">
        <v>11</v>
      </c>
      <c r="G894">
        <v>6572</v>
      </c>
      <c r="H894" t="s">
        <v>10</v>
      </c>
    </row>
    <row r="895" spans="2:8" x14ac:dyDescent="0.25">
      <c r="B895">
        <v>520</v>
      </c>
      <c r="C895" t="s">
        <v>65</v>
      </c>
      <c r="D895" s="1">
        <v>42047</v>
      </c>
      <c r="E895">
        <v>4</v>
      </c>
      <c r="F895" t="s">
        <v>12</v>
      </c>
      <c r="G895">
        <v>-16621</v>
      </c>
      <c r="H895" t="s">
        <v>9</v>
      </c>
    </row>
    <row r="896" spans="2:8" x14ac:dyDescent="0.25">
      <c r="B896">
        <v>520</v>
      </c>
      <c r="C896" t="s">
        <v>65</v>
      </c>
      <c r="D896" s="1">
        <v>42047</v>
      </c>
      <c r="E896">
        <v>4</v>
      </c>
      <c r="F896" t="s">
        <v>12</v>
      </c>
      <c r="G896">
        <v>16621</v>
      </c>
      <c r="H896" t="s">
        <v>10</v>
      </c>
    </row>
    <row r="897" spans="2:8" x14ac:dyDescent="0.25">
      <c r="B897">
        <v>520</v>
      </c>
      <c r="C897" t="s">
        <v>65</v>
      </c>
      <c r="D897" s="1">
        <v>42047</v>
      </c>
      <c r="E897">
        <v>7</v>
      </c>
      <c r="F897" t="s">
        <v>13</v>
      </c>
      <c r="G897">
        <v>-139358</v>
      </c>
      <c r="H897" t="s">
        <v>9</v>
      </c>
    </row>
    <row r="898" spans="2:8" x14ac:dyDescent="0.25">
      <c r="B898">
        <v>520</v>
      </c>
      <c r="C898" t="s">
        <v>65</v>
      </c>
      <c r="D898" s="1">
        <v>42047</v>
      </c>
      <c r="E898">
        <v>7</v>
      </c>
      <c r="F898" t="s">
        <v>13</v>
      </c>
      <c r="G898">
        <v>139358</v>
      </c>
      <c r="H898" t="s">
        <v>10</v>
      </c>
    </row>
    <row r="899" spans="2:8" x14ac:dyDescent="0.25">
      <c r="B899">
        <v>520</v>
      </c>
      <c r="C899" t="s">
        <v>65</v>
      </c>
      <c r="D899" s="1">
        <v>42047</v>
      </c>
      <c r="E899">
        <v>17</v>
      </c>
      <c r="F899" t="s">
        <v>15</v>
      </c>
      <c r="G899">
        <v>-10614</v>
      </c>
      <c r="H899" t="s">
        <v>9</v>
      </c>
    </row>
    <row r="900" spans="2:8" x14ac:dyDescent="0.25">
      <c r="B900">
        <v>520</v>
      </c>
      <c r="C900" t="s">
        <v>65</v>
      </c>
      <c r="D900" s="1">
        <v>42047</v>
      </c>
      <c r="E900">
        <v>17</v>
      </c>
      <c r="F900" t="s">
        <v>15</v>
      </c>
      <c r="G900">
        <v>10614</v>
      </c>
      <c r="H900" t="s">
        <v>10</v>
      </c>
    </row>
    <row r="901" spans="2:8" x14ac:dyDescent="0.25">
      <c r="B901">
        <v>520</v>
      </c>
      <c r="C901" t="s">
        <v>65</v>
      </c>
      <c r="D901" s="1">
        <v>42047</v>
      </c>
      <c r="E901">
        <v>24</v>
      </c>
      <c r="F901" t="s">
        <v>16</v>
      </c>
      <c r="G901">
        <v>-8846</v>
      </c>
      <c r="H901" t="s">
        <v>9</v>
      </c>
    </row>
    <row r="902" spans="2:8" x14ac:dyDescent="0.25">
      <c r="B902">
        <v>520</v>
      </c>
      <c r="C902" t="s">
        <v>65</v>
      </c>
      <c r="D902" s="1">
        <v>42047</v>
      </c>
      <c r="E902">
        <v>24</v>
      </c>
      <c r="F902" t="s">
        <v>16</v>
      </c>
      <c r="G902">
        <v>8846</v>
      </c>
      <c r="H902" t="s">
        <v>10</v>
      </c>
    </row>
    <row r="903" spans="2:8" x14ac:dyDescent="0.25">
      <c r="B903">
        <v>520</v>
      </c>
      <c r="C903" t="s">
        <v>65</v>
      </c>
      <c r="D903" s="1">
        <v>42047</v>
      </c>
      <c r="E903">
        <v>28</v>
      </c>
      <c r="F903" t="s">
        <v>17</v>
      </c>
      <c r="G903">
        <v>-2568</v>
      </c>
      <c r="H903" t="s">
        <v>9</v>
      </c>
    </row>
    <row r="904" spans="2:8" x14ac:dyDescent="0.25">
      <c r="B904">
        <v>520</v>
      </c>
      <c r="C904" t="s">
        <v>65</v>
      </c>
      <c r="D904" s="1">
        <v>42047</v>
      </c>
      <c r="E904">
        <v>28</v>
      </c>
      <c r="F904" t="s">
        <v>17</v>
      </c>
      <c r="G904">
        <v>2568</v>
      </c>
      <c r="H904" t="s">
        <v>10</v>
      </c>
    </row>
    <row r="905" spans="2:8" x14ac:dyDescent="0.25">
      <c r="B905">
        <v>520</v>
      </c>
      <c r="C905" t="s">
        <v>65</v>
      </c>
      <c r="D905" s="1">
        <v>42047</v>
      </c>
      <c r="E905">
        <v>30</v>
      </c>
      <c r="F905" t="s">
        <v>18</v>
      </c>
      <c r="G905">
        <v>-54913</v>
      </c>
      <c r="H905" t="s">
        <v>10</v>
      </c>
    </row>
    <row r="906" spans="2:8" x14ac:dyDescent="0.25">
      <c r="B906">
        <v>520</v>
      </c>
      <c r="C906" t="s">
        <v>65</v>
      </c>
      <c r="D906" s="1">
        <v>42047</v>
      </c>
      <c r="E906">
        <v>30</v>
      </c>
      <c r="F906" t="s">
        <v>18</v>
      </c>
      <c r="G906">
        <v>54913</v>
      </c>
      <c r="H906" t="s">
        <v>9</v>
      </c>
    </row>
    <row r="907" spans="2:8" x14ac:dyDescent="0.25">
      <c r="B907">
        <v>520</v>
      </c>
      <c r="C907" t="s">
        <v>65</v>
      </c>
      <c r="D907" s="1">
        <v>42047</v>
      </c>
      <c r="E907">
        <v>46</v>
      </c>
      <c r="F907" t="s">
        <v>19</v>
      </c>
      <c r="G907">
        <v>-6485</v>
      </c>
      <c r="H907" t="s">
        <v>9</v>
      </c>
    </row>
    <row r="908" spans="2:8" x14ac:dyDescent="0.25">
      <c r="B908">
        <v>520</v>
      </c>
      <c r="C908" t="s">
        <v>65</v>
      </c>
      <c r="D908" s="1">
        <v>42047</v>
      </c>
      <c r="E908">
        <v>46</v>
      </c>
      <c r="F908" t="s">
        <v>19</v>
      </c>
      <c r="G908">
        <v>6485</v>
      </c>
      <c r="H908" t="s">
        <v>10</v>
      </c>
    </row>
    <row r="909" spans="2:8" x14ac:dyDescent="0.25">
      <c r="B909">
        <v>520</v>
      </c>
      <c r="C909" t="s">
        <v>65</v>
      </c>
      <c r="D909" s="1">
        <v>42047</v>
      </c>
      <c r="E909">
        <v>56</v>
      </c>
      <c r="F909" t="s">
        <v>22</v>
      </c>
      <c r="G909">
        <v>-39735</v>
      </c>
      <c r="H909" t="s">
        <v>9</v>
      </c>
    </row>
    <row r="910" spans="2:8" x14ac:dyDescent="0.25">
      <c r="B910">
        <v>520</v>
      </c>
      <c r="C910" t="s">
        <v>65</v>
      </c>
      <c r="D910" s="1">
        <v>42047</v>
      </c>
      <c r="E910">
        <v>56</v>
      </c>
      <c r="F910" t="s">
        <v>22</v>
      </c>
      <c r="G910">
        <v>39735</v>
      </c>
      <c r="H910" t="s">
        <v>10</v>
      </c>
    </row>
    <row r="911" spans="2:8" x14ac:dyDescent="0.25">
      <c r="B911">
        <v>520</v>
      </c>
      <c r="C911" t="s">
        <v>65</v>
      </c>
      <c r="D911" s="1">
        <v>42047</v>
      </c>
      <c r="E911">
        <v>58</v>
      </c>
      <c r="F911" t="s">
        <v>23</v>
      </c>
      <c r="G911">
        <v>-115584</v>
      </c>
      <c r="H911" t="s">
        <v>9</v>
      </c>
    </row>
    <row r="912" spans="2:8" x14ac:dyDescent="0.25">
      <c r="B912">
        <v>520</v>
      </c>
      <c r="C912" t="s">
        <v>65</v>
      </c>
      <c r="D912" s="1">
        <v>42047</v>
      </c>
      <c r="E912">
        <v>58</v>
      </c>
      <c r="F912" t="s">
        <v>23</v>
      </c>
      <c r="G912">
        <v>115584</v>
      </c>
      <c r="H912" t="s">
        <v>10</v>
      </c>
    </row>
    <row r="913" spans="2:8" x14ac:dyDescent="0.25">
      <c r="B913">
        <v>520</v>
      </c>
      <c r="C913" t="s">
        <v>65</v>
      </c>
      <c r="D913" s="1">
        <v>42047</v>
      </c>
      <c r="E913">
        <v>60</v>
      </c>
      <c r="F913" t="s">
        <v>24</v>
      </c>
      <c r="G913">
        <v>-650</v>
      </c>
      <c r="H913" t="s">
        <v>9</v>
      </c>
    </row>
    <row r="914" spans="2:8" x14ac:dyDescent="0.25">
      <c r="B914">
        <v>520</v>
      </c>
      <c r="C914" t="s">
        <v>65</v>
      </c>
      <c r="D914" s="1">
        <v>42047</v>
      </c>
      <c r="E914">
        <v>60</v>
      </c>
      <c r="F914" t="s">
        <v>24</v>
      </c>
      <c r="G914">
        <v>650</v>
      </c>
      <c r="H914" t="s">
        <v>10</v>
      </c>
    </row>
    <row r="915" spans="2:8" x14ac:dyDescent="0.25">
      <c r="B915">
        <v>520</v>
      </c>
      <c r="C915" t="s">
        <v>65</v>
      </c>
      <c r="D915" s="1">
        <v>42047</v>
      </c>
      <c r="E915">
        <v>81</v>
      </c>
      <c r="F915" t="s">
        <v>25</v>
      </c>
      <c r="G915">
        <v>-2901</v>
      </c>
      <c r="H915" t="s">
        <v>9</v>
      </c>
    </row>
    <row r="916" spans="2:8" x14ac:dyDescent="0.25">
      <c r="B916">
        <v>520</v>
      </c>
      <c r="C916" t="s">
        <v>65</v>
      </c>
      <c r="D916" s="1">
        <v>42047</v>
      </c>
      <c r="E916">
        <v>81</v>
      </c>
      <c r="F916" t="s">
        <v>25</v>
      </c>
      <c r="G916">
        <v>2901</v>
      </c>
      <c r="H916" t="s">
        <v>10</v>
      </c>
    </row>
    <row r="917" spans="2:8" x14ac:dyDescent="0.25">
      <c r="B917">
        <v>520</v>
      </c>
      <c r="C917" t="s">
        <v>65</v>
      </c>
      <c r="D917" s="1">
        <v>42047</v>
      </c>
      <c r="E917">
        <v>98</v>
      </c>
      <c r="F917" t="s">
        <v>26</v>
      </c>
      <c r="G917">
        <v>-33563</v>
      </c>
      <c r="H917" t="s">
        <v>9</v>
      </c>
    </row>
    <row r="918" spans="2:8" x14ac:dyDescent="0.25">
      <c r="B918">
        <v>520</v>
      </c>
      <c r="C918" t="s">
        <v>65</v>
      </c>
      <c r="D918" s="1">
        <v>42047</v>
      </c>
      <c r="E918">
        <v>98</v>
      </c>
      <c r="F918" t="s">
        <v>26</v>
      </c>
      <c r="G918">
        <v>33563</v>
      </c>
      <c r="H918" t="s">
        <v>10</v>
      </c>
    </row>
    <row r="919" spans="2:8" x14ac:dyDescent="0.25">
      <c r="B919">
        <v>520</v>
      </c>
      <c r="C919" t="s">
        <v>65</v>
      </c>
      <c r="D919" s="1">
        <v>42047</v>
      </c>
      <c r="E919">
        <v>100</v>
      </c>
      <c r="F919" t="s">
        <v>50</v>
      </c>
      <c r="G919">
        <v>-49</v>
      </c>
      <c r="H919" t="s">
        <v>9</v>
      </c>
    </row>
    <row r="920" spans="2:8" x14ac:dyDescent="0.25">
      <c r="B920">
        <v>520</v>
      </c>
      <c r="C920" t="s">
        <v>65</v>
      </c>
      <c r="D920" s="1">
        <v>42047</v>
      </c>
      <c r="E920">
        <v>100</v>
      </c>
      <c r="F920" t="s">
        <v>50</v>
      </c>
      <c r="G920">
        <v>49</v>
      </c>
      <c r="H920" t="s">
        <v>10</v>
      </c>
    </row>
    <row r="921" spans="2:8" x14ac:dyDescent="0.25">
      <c r="B921">
        <v>520</v>
      </c>
      <c r="C921" t="s">
        <v>65</v>
      </c>
      <c r="D921" s="1">
        <v>42047</v>
      </c>
      <c r="E921">
        <v>101</v>
      </c>
      <c r="F921" t="s">
        <v>51</v>
      </c>
      <c r="G921">
        <v>-3</v>
      </c>
      <c r="H921" t="s">
        <v>9</v>
      </c>
    </row>
    <row r="922" spans="2:8" x14ac:dyDescent="0.25">
      <c r="B922">
        <v>520</v>
      </c>
      <c r="C922" t="s">
        <v>65</v>
      </c>
      <c r="D922" s="1">
        <v>42047</v>
      </c>
      <c r="E922">
        <v>101</v>
      </c>
      <c r="F922" t="s">
        <v>51</v>
      </c>
      <c r="G922">
        <v>3</v>
      </c>
      <c r="H922" t="s">
        <v>10</v>
      </c>
    </row>
    <row r="923" spans="2:8" x14ac:dyDescent="0.25">
      <c r="B923">
        <v>520</v>
      </c>
      <c r="C923" t="s">
        <v>65</v>
      </c>
      <c r="D923" s="1">
        <v>42047</v>
      </c>
      <c r="E923">
        <v>103</v>
      </c>
      <c r="F923" t="s">
        <v>27</v>
      </c>
      <c r="G923">
        <v>-54781</v>
      </c>
      <c r="H923" t="s">
        <v>9</v>
      </c>
    </row>
    <row r="924" spans="2:8" x14ac:dyDescent="0.25">
      <c r="B924">
        <v>520</v>
      </c>
      <c r="C924" t="s">
        <v>65</v>
      </c>
      <c r="D924" s="1">
        <v>42047</v>
      </c>
      <c r="E924">
        <v>103</v>
      </c>
      <c r="F924" t="s">
        <v>27</v>
      </c>
      <c r="G924">
        <v>54781</v>
      </c>
      <c r="H924" t="s">
        <v>10</v>
      </c>
    </row>
    <row r="925" spans="2:8" x14ac:dyDescent="0.25">
      <c r="B925">
        <v>520</v>
      </c>
      <c r="C925" t="s">
        <v>65</v>
      </c>
      <c r="D925" s="1">
        <v>42047</v>
      </c>
      <c r="E925">
        <v>108</v>
      </c>
      <c r="F925" t="s">
        <v>28</v>
      </c>
      <c r="G925">
        <v>-34259</v>
      </c>
      <c r="H925" t="s">
        <v>9</v>
      </c>
    </row>
    <row r="926" spans="2:8" x14ac:dyDescent="0.25">
      <c r="B926">
        <v>520</v>
      </c>
      <c r="C926" t="s">
        <v>65</v>
      </c>
      <c r="D926" s="1">
        <v>42047</v>
      </c>
      <c r="E926">
        <v>108</v>
      </c>
      <c r="F926" t="s">
        <v>28</v>
      </c>
      <c r="G926">
        <v>34259</v>
      </c>
      <c r="H926" t="s">
        <v>10</v>
      </c>
    </row>
    <row r="927" spans="2:8" x14ac:dyDescent="0.25">
      <c r="B927">
        <v>520</v>
      </c>
      <c r="C927" t="s">
        <v>65</v>
      </c>
      <c r="D927" s="1">
        <v>42047</v>
      </c>
      <c r="E927">
        <v>110</v>
      </c>
      <c r="F927" t="s">
        <v>29</v>
      </c>
      <c r="G927">
        <v>-4996</v>
      </c>
      <c r="H927" t="s">
        <v>9</v>
      </c>
    </row>
    <row r="928" spans="2:8" x14ac:dyDescent="0.25">
      <c r="B928">
        <v>520</v>
      </c>
      <c r="C928" t="s">
        <v>65</v>
      </c>
      <c r="D928" s="1">
        <v>42047</v>
      </c>
      <c r="E928">
        <v>110</v>
      </c>
      <c r="F928" t="s">
        <v>29</v>
      </c>
      <c r="G928">
        <v>4996</v>
      </c>
      <c r="H928" t="s">
        <v>10</v>
      </c>
    </row>
    <row r="929" spans="2:8" x14ac:dyDescent="0.25">
      <c r="B929">
        <v>525</v>
      </c>
      <c r="C929" t="s">
        <v>66</v>
      </c>
      <c r="D929" s="1">
        <v>42047</v>
      </c>
      <c r="E929">
        <v>4</v>
      </c>
      <c r="F929" t="s">
        <v>12</v>
      </c>
      <c r="G929">
        <v>-17867</v>
      </c>
      <c r="H929" t="s">
        <v>9</v>
      </c>
    </row>
    <row r="930" spans="2:8" x14ac:dyDescent="0.25">
      <c r="B930">
        <v>525</v>
      </c>
      <c r="C930" t="s">
        <v>66</v>
      </c>
      <c r="D930" s="1">
        <v>42047</v>
      </c>
      <c r="E930">
        <v>4</v>
      </c>
      <c r="F930" t="s">
        <v>12</v>
      </c>
      <c r="G930">
        <v>17867</v>
      </c>
      <c r="H930" t="s">
        <v>10</v>
      </c>
    </row>
    <row r="931" spans="2:8" x14ac:dyDescent="0.25">
      <c r="B931">
        <v>525</v>
      </c>
      <c r="C931" t="s">
        <v>66</v>
      </c>
      <c r="D931" s="1">
        <v>42047</v>
      </c>
      <c r="E931">
        <v>7</v>
      </c>
      <c r="F931" t="s">
        <v>13</v>
      </c>
      <c r="G931">
        <v>-190552</v>
      </c>
      <c r="H931" t="s">
        <v>9</v>
      </c>
    </row>
    <row r="932" spans="2:8" x14ac:dyDescent="0.25">
      <c r="B932">
        <v>525</v>
      </c>
      <c r="C932" t="s">
        <v>66</v>
      </c>
      <c r="D932" s="1">
        <v>42047</v>
      </c>
      <c r="E932">
        <v>7</v>
      </c>
      <c r="F932" t="s">
        <v>13</v>
      </c>
      <c r="G932">
        <v>190552</v>
      </c>
      <c r="H932" t="s">
        <v>10</v>
      </c>
    </row>
    <row r="933" spans="2:8" x14ac:dyDescent="0.25">
      <c r="B933">
        <v>525</v>
      </c>
      <c r="C933" t="s">
        <v>66</v>
      </c>
      <c r="D933" s="1">
        <v>42047</v>
      </c>
      <c r="E933">
        <v>17</v>
      </c>
      <c r="F933" t="s">
        <v>15</v>
      </c>
      <c r="G933">
        <v>-906</v>
      </c>
      <c r="H933" t="s">
        <v>9</v>
      </c>
    </row>
    <row r="934" spans="2:8" x14ac:dyDescent="0.25">
      <c r="B934">
        <v>525</v>
      </c>
      <c r="C934" t="s">
        <v>66</v>
      </c>
      <c r="D934" s="1">
        <v>42047</v>
      </c>
      <c r="E934">
        <v>17</v>
      </c>
      <c r="F934" t="s">
        <v>15</v>
      </c>
      <c r="G934">
        <v>906</v>
      </c>
      <c r="H934" t="s">
        <v>10</v>
      </c>
    </row>
    <row r="935" spans="2:8" x14ac:dyDescent="0.25">
      <c r="B935">
        <v>525</v>
      </c>
      <c r="C935" t="s">
        <v>66</v>
      </c>
      <c r="D935" s="1">
        <v>42047</v>
      </c>
      <c r="E935">
        <v>24</v>
      </c>
      <c r="F935" t="s">
        <v>16</v>
      </c>
      <c r="G935">
        <v>-8434</v>
      </c>
      <c r="H935" t="s">
        <v>9</v>
      </c>
    </row>
    <row r="936" spans="2:8" x14ac:dyDescent="0.25">
      <c r="B936">
        <v>525</v>
      </c>
      <c r="C936" t="s">
        <v>66</v>
      </c>
      <c r="D936" s="1">
        <v>42047</v>
      </c>
      <c r="E936">
        <v>24</v>
      </c>
      <c r="F936" t="s">
        <v>16</v>
      </c>
      <c r="G936">
        <v>8434</v>
      </c>
      <c r="H936" t="s">
        <v>10</v>
      </c>
    </row>
    <row r="937" spans="2:8" x14ac:dyDescent="0.25">
      <c r="B937">
        <v>525</v>
      </c>
      <c r="C937" t="s">
        <v>66</v>
      </c>
      <c r="D937" s="1">
        <v>42047</v>
      </c>
      <c r="E937">
        <v>28</v>
      </c>
      <c r="F937" t="s">
        <v>17</v>
      </c>
      <c r="G937">
        <v>-4139</v>
      </c>
      <c r="H937" t="s">
        <v>9</v>
      </c>
    </row>
    <row r="938" spans="2:8" x14ac:dyDescent="0.25">
      <c r="B938">
        <v>525</v>
      </c>
      <c r="C938" t="s">
        <v>66</v>
      </c>
      <c r="D938" s="1">
        <v>42047</v>
      </c>
      <c r="E938">
        <v>28</v>
      </c>
      <c r="F938" t="s">
        <v>17</v>
      </c>
      <c r="G938">
        <v>4139</v>
      </c>
      <c r="H938" t="s">
        <v>10</v>
      </c>
    </row>
    <row r="939" spans="2:8" x14ac:dyDescent="0.25">
      <c r="B939">
        <v>525</v>
      </c>
      <c r="C939" t="s">
        <v>66</v>
      </c>
      <c r="D939" s="1">
        <v>42047</v>
      </c>
      <c r="E939">
        <v>30</v>
      </c>
      <c r="F939" t="s">
        <v>18</v>
      </c>
      <c r="G939">
        <v>-100979</v>
      </c>
      <c r="H939" t="s">
        <v>10</v>
      </c>
    </row>
    <row r="940" spans="2:8" x14ac:dyDescent="0.25">
      <c r="B940">
        <v>525</v>
      </c>
      <c r="C940" t="s">
        <v>66</v>
      </c>
      <c r="D940" s="1">
        <v>42047</v>
      </c>
      <c r="E940">
        <v>30</v>
      </c>
      <c r="F940" t="s">
        <v>18</v>
      </c>
      <c r="G940">
        <v>100979</v>
      </c>
      <c r="H940" t="s">
        <v>9</v>
      </c>
    </row>
    <row r="941" spans="2:8" x14ac:dyDescent="0.25">
      <c r="B941">
        <v>525</v>
      </c>
      <c r="C941" t="s">
        <v>66</v>
      </c>
      <c r="D941" s="1">
        <v>42047</v>
      </c>
      <c r="E941">
        <v>46</v>
      </c>
      <c r="F941" t="s">
        <v>19</v>
      </c>
      <c r="G941">
        <v>-1411</v>
      </c>
      <c r="H941" t="s">
        <v>9</v>
      </c>
    </row>
    <row r="942" spans="2:8" x14ac:dyDescent="0.25">
      <c r="B942">
        <v>525</v>
      </c>
      <c r="C942" t="s">
        <v>66</v>
      </c>
      <c r="D942" s="1">
        <v>42047</v>
      </c>
      <c r="E942">
        <v>46</v>
      </c>
      <c r="F942" t="s">
        <v>19</v>
      </c>
      <c r="G942">
        <v>1411</v>
      </c>
      <c r="H942" t="s">
        <v>10</v>
      </c>
    </row>
    <row r="943" spans="2:8" x14ac:dyDescent="0.25">
      <c r="B943">
        <v>525</v>
      </c>
      <c r="C943" t="s">
        <v>66</v>
      </c>
      <c r="D943" s="1">
        <v>42047</v>
      </c>
      <c r="E943">
        <v>52</v>
      </c>
      <c r="F943" t="s">
        <v>21</v>
      </c>
      <c r="G943">
        <v>-6200</v>
      </c>
      <c r="H943" t="s">
        <v>9</v>
      </c>
    </row>
    <row r="944" spans="2:8" x14ac:dyDescent="0.25">
      <c r="B944">
        <v>525</v>
      </c>
      <c r="C944" t="s">
        <v>66</v>
      </c>
      <c r="D944" s="1">
        <v>42047</v>
      </c>
      <c r="E944">
        <v>52</v>
      </c>
      <c r="F944" t="s">
        <v>21</v>
      </c>
      <c r="G944">
        <v>6200</v>
      </c>
      <c r="H944" t="s">
        <v>10</v>
      </c>
    </row>
    <row r="945" spans="2:8" x14ac:dyDescent="0.25">
      <c r="B945">
        <v>525</v>
      </c>
      <c r="C945" t="s">
        <v>66</v>
      </c>
      <c r="D945" s="1">
        <v>42047</v>
      </c>
      <c r="E945">
        <v>56</v>
      </c>
      <c r="F945" t="s">
        <v>22</v>
      </c>
      <c r="G945">
        <v>-31525</v>
      </c>
      <c r="H945" t="s">
        <v>9</v>
      </c>
    </row>
    <row r="946" spans="2:8" x14ac:dyDescent="0.25">
      <c r="B946">
        <v>525</v>
      </c>
      <c r="C946" t="s">
        <v>66</v>
      </c>
      <c r="D946" s="1">
        <v>42047</v>
      </c>
      <c r="E946">
        <v>56</v>
      </c>
      <c r="F946" t="s">
        <v>22</v>
      </c>
      <c r="G946">
        <v>31525</v>
      </c>
      <c r="H946" t="s">
        <v>10</v>
      </c>
    </row>
    <row r="947" spans="2:8" x14ac:dyDescent="0.25">
      <c r="B947">
        <v>525</v>
      </c>
      <c r="C947" t="s">
        <v>66</v>
      </c>
      <c r="D947" s="1">
        <v>42047</v>
      </c>
      <c r="E947">
        <v>58</v>
      </c>
      <c r="F947" t="s">
        <v>23</v>
      </c>
      <c r="G947">
        <v>-102234</v>
      </c>
      <c r="H947" t="s">
        <v>9</v>
      </c>
    </row>
    <row r="948" spans="2:8" x14ac:dyDescent="0.25">
      <c r="B948">
        <v>525</v>
      </c>
      <c r="C948" t="s">
        <v>66</v>
      </c>
      <c r="D948" s="1">
        <v>42047</v>
      </c>
      <c r="E948">
        <v>58</v>
      </c>
      <c r="F948" t="s">
        <v>23</v>
      </c>
      <c r="G948">
        <v>102234</v>
      </c>
      <c r="H948" t="s">
        <v>10</v>
      </c>
    </row>
    <row r="949" spans="2:8" x14ac:dyDescent="0.25">
      <c r="B949">
        <v>525</v>
      </c>
      <c r="C949" t="s">
        <v>66</v>
      </c>
      <c r="D949" s="1">
        <v>42047</v>
      </c>
      <c r="E949">
        <v>60</v>
      </c>
      <c r="F949" t="s">
        <v>24</v>
      </c>
      <c r="G949">
        <v>-683</v>
      </c>
      <c r="H949" t="s">
        <v>9</v>
      </c>
    </row>
    <row r="950" spans="2:8" x14ac:dyDescent="0.25">
      <c r="B950">
        <v>525</v>
      </c>
      <c r="C950" t="s">
        <v>66</v>
      </c>
      <c r="D950" s="1">
        <v>42047</v>
      </c>
      <c r="E950">
        <v>60</v>
      </c>
      <c r="F950" t="s">
        <v>24</v>
      </c>
      <c r="G950">
        <v>683</v>
      </c>
      <c r="H950" t="s">
        <v>10</v>
      </c>
    </row>
    <row r="951" spans="2:8" x14ac:dyDescent="0.25">
      <c r="B951">
        <v>525</v>
      </c>
      <c r="C951" t="s">
        <v>66</v>
      </c>
      <c r="D951" s="1">
        <v>42047</v>
      </c>
      <c r="E951">
        <v>98</v>
      </c>
      <c r="F951" t="s">
        <v>26</v>
      </c>
      <c r="G951">
        <v>-14305</v>
      </c>
      <c r="H951" t="s">
        <v>9</v>
      </c>
    </row>
    <row r="952" spans="2:8" x14ac:dyDescent="0.25">
      <c r="B952">
        <v>525</v>
      </c>
      <c r="C952" t="s">
        <v>66</v>
      </c>
      <c r="D952" s="1">
        <v>42047</v>
      </c>
      <c r="E952">
        <v>98</v>
      </c>
      <c r="F952" t="s">
        <v>26</v>
      </c>
      <c r="G952">
        <v>14305</v>
      </c>
      <c r="H952" t="s">
        <v>10</v>
      </c>
    </row>
    <row r="953" spans="2:8" x14ac:dyDescent="0.25">
      <c r="B953">
        <v>525</v>
      </c>
      <c r="C953" t="s">
        <v>66</v>
      </c>
      <c r="D953" s="1">
        <v>42047</v>
      </c>
      <c r="E953">
        <v>103</v>
      </c>
      <c r="F953" t="s">
        <v>27</v>
      </c>
      <c r="G953">
        <v>-25947</v>
      </c>
      <c r="H953" t="s">
        <v>9</v>
      </c>
    </row>
    <row r="954" spans="2:8" x14ac:dyDescent="0.25">
      <c r="B954">
        <v>525</v>
      </c>
      <c r="C954" t="s">
        <v>66</v>
      </c>
      <c r="D954" s="1">
        <v>42047</v>
      </c>
      <c r="E954">
        <v>103</v>
      </c>
      <c r="F954" t="s">
        <v>27</v>
      </c>
      <c r="G954">
        <v>25947</v>
      </c>
      <c r="H954" t="s">
        <v>10</v>
      </c>
    </row>
    <row r="955" spans="2:8" x14ac:dyDescent="0.25">
      <c r="B955">
        <v>525</v>
      </c>
      <c r="C955" t="s">
        <v>66</v>
      </c>
      <c r="D955" s="1">
        <v>42047</v>
      </c>
      <c r="E955">
        <v>108</v>
      </c>
      <c r="F955" t="s">
        <v>28</v>
      </c>
      <c r="G955">
        <v>-34281</v>
      </c>
      <c r="H955" t="s">
        <v>9</v>
      </c>
    </row>
    <row r="956" spans="2:8" x14ac:dyDescent="0.25">
      <c r="B956">
        <v>525</v>
      </c>
      <c r="C956" t="s">
        <v>66</v>
      </c>
      <c r="D956" s="1">
        <v>42047</v>
      </c>
      <c r="E956">
        <v>108</v>
      </c>
      <c r="F956" t="s">
        <v>28</v>
      </c>
      <c r="G956">
        <v>34281</v>
      </c>
      <c r="H956" t="s">
        <v>10</v>
      </c>
    </row>
    <row r="957" spans="2:8" x14ac:dyDescent="0.25">
      <c r="B957">
        <v>525</v>
      </c>
      <c r="C957" t="s">
        <v>66</v>
      </c>
      <c r="D957" s="1">
        <v>42047</v>
      </c>
      <c r="E957">
        <v>110</v>
      </c>
      <c r="F957" t="s">
        <v>29</v>
      </c>
      <c r="G957">
        <v>-3626</v>
      </c>
      <c r="H957" t="s">
        <v>9</v>
      </c>
    </row>
    <row r="958" spans="2:8" x14ac:dyDescent="0.25">
      <c r="B958">
        <v>525</v>
      </c>
      <c r="C958" t="s">
        <v>66</v>
      </c>
      <c r="D958" s="1">
        <v>42047</v>
      </c>
      <c r="E958">
        <v>110</v>
      </c>
      <c r="F958" t="s">
        <v>29</v>
      </c>
      <c r="G958">
        <v>3626</v>
      </c>
      <c r="H958" t="s">
        <v>10</v>
      </c>
    </row>
    <row r="959" spans="2:8" x14ac:dyDescent="0.25">
      <c r="B959">
        <v>527</v>
      </c>
      <c r="C959" t="s">
        <v>67</v>
      </c>
      <c r="D959" s="1">
        <v>42047</v>
      </c>
      <c r="E959">
        <v>4</v>
      </c>
      <c r="F959" t="s">
        <v>12</v>
      </c>
      <c r="G959">
        <v>-14375</v>
      </c>
      <c r="H959" t="s">
        <v>9</v>
      </c>
    </row>
    <row r="960" spans="2:8" x14ac:dyDescent="0.25">
      <c r="B960">
        <v>527</v>
      </c>
      <c r="C960" t="s">
        <v>67</v>
      </c>
      <c r="D960" s="1">
        <v>42047</v>
      </c>
      <c r="E960">
        <v>4</v>
      </c>
      <c r="F960" t="s">
        <v>12</v>
      </c>
      <c r="G960">
        <v>14375</v>
      </c>
      <c r="H960" t="s">
        <v>10</v>
      </c>
    </row>
    <row r="961" spans="2:8" x14ac:dyDescent="0.25">
      <c r="B961">
        <v>527</v>
      </c>
      <c r="C961" t="s">
        <v>67</v>
      </c>
      <c r="D961" s="1">
        <v>42047</v>
      </c>
      <c r="E961">
        <v>7</v>
      </c>
      <c r="F961" t="s">
        <v>13</v>
      </c>
      <c r="G961">
        <v>-30491</v>
      </c>
      <c r="H961" t="s">
        <v>9</v>
      </c>
    </row>
    <row r="962" spans="2:8" x14ac:dyDescent="0.25">
      <c r="B962">
        <v>527</v>
      </c>
      <c r="C962" t="s">
        <v>67</v>
      </c>
      <c r="D962" s="1">
        <v>42047</v>
      </c>
      <c r="E962">
        <v>7</v>
      </c>
      <c r="F962" t="s">
        <v>13</v>
      </c>
      <c r="G962">
        <v>30491</v>
      </c>
      <c r="H962" t="s">
        <v>10</v>
      </c>
    </row>
    <row r="963" spans="2:8" x14ac:dyDescent="0.25">
      <c r="B963">
        <v>527</v>
      </c>
      <c r="C963" t="s">
        <v>67</v>
      </c>
      <c r="D963" s="1">
        <v>42047</v>
      </c>
      <c r="E963">
        <v>17</v>
      </c>
      <c r="F963" t="s">
        <v>15</v>
      </c>
      <c r="G963">
        <v>-4071</v>
      </c>
      <c r="H963" t="s">
        <v>9</v>
      </c>
    </row>
    <row r="964" spans="2:8" x14ac:dyDescent="0.25">
      <c r="B964">
        <v>527</v>
      </c>
      <c r="C964" t="s">
        <v>67</v>
      </c>
      <c r="D964" s="1">
        <v>42047</v>
      </c>
      <c r="E964">
        <v>17</v>
      </c>
      <c r="F964" t="s">
        <v>15</v>
      </c>
      <c r="G964">
        <v>4071</v>
      </c>
      <c r="H964" t="s">
        <v>10</v>
      </c>
    </row>
    <row r="965" spans="2:8" x14ac:dyDescent="0.25">
      <c r="B965">
        <v>527</v>
      </c>
      <c r="C965" t="s">
        <v>67</v>
      </c>
      <c r="D965" s="1">
        <v>42047</v>
      </c>
      <c r="E965">
        <v>24</v>
      </c>
      <c r="F965" t="s">
        <v>16</v>
      </c>
      <c r="G965">
        <v>-1273</v>
      </c>
      <c r="H965" t="s">
        <v>9</v>
      </c>
    </row>
    <row r="966" spans="2:8" x14ac:dyDescent="0.25">
      <c r="B966">
        <v>527</v>
      </c>
      <c r="C966" t="s">
        <v>67</v>
      </c>
      <c r="D966" s="1">
        <v>42047</v>
      </c>
      <c r="E966">
        <v>24</v>
      </c>
      <c r="F966" t="s">
        <v>16</v>
      </c>
      <c r="G966">
        <v>1273</v>
      </c>
      <c r="H966" t="s">
        <v>10</v>
      </c>
    </row>
    <row r="967" spans="2:8" x14ac:dyDescent="0.25">
      <c r="B967">
        <v>527</v>
      </c>
      <c r="C967" t="s">
        <v>67</v>
      </c>
      <c r="D967" s="1">
        <v>42047</v>
      </c>
      <c r="E967">
        <v>30</v>
      </c>
      <c r="F967" t="s">
        <v>18</v>
      </c>
      <c r="G967">
        <v>-17570</v>
      </c>
      <c r="H967" t="s">
        <v>10</v>
      </c>
    </row>
    <row r="968" spans="2:8" x14ac:dyDescent="0.25">
      <c r="B968">
        <v>527</v>
      </c>
      <c r="C968" t="s">
        <v>67</v>
      </c>
      <c r="D968" s="1">
        <v>42047</v>
      </c>
      <c r="E968">
        <v>30</v>
      </c>
      <c r="F968" t="s">
        <v>18</v>
      </c>
      <c r="G968">
        <v>17570</v>
      </c>
      <c r="H968" t="s">
        <v>9</v>
      </c>
    </row>
    <row r="969" spans="2:8" x14ac:dyDescent="0.25">
      <c r="B969">
        <v>527</v>
      </c>
      <c r="C969" t="s">
        <v>67</v>
      </c>
      <c r="D969" s="1">
        <v>42047</v>
      </c>
      <c r="E969">
        <v>46</v>
      </c>
      <c r="F969" t="s">
        <v>19</v>
      </c>
      <c r="G969">
        <v>-1671</v>
      </c>
      <c r="H969" t="s">
        <v>9</v>
      </c>
    </row>
    <row r="970" spans="2:8" x14ac:dyDescent="0.25">
      <c r="B970">
        <v>527</v>
      </c>
      <c r="C970" t="s">
        <v>67</v>
      </c>
      <c r="D970" s="1">
        <v>42047</v>
      </c>
      <c r="E970">
        <v>46</v>
      </c>
      <c r="F970" t="s">
        <v>19</v>
      </c>
      <c r="G970">
        <v>1671</v>
      </c>
      <c r="H970" t="s">
        <v>10</v>
      </c>
    </row>
    <row r="971" spans="2:8" x14ac:dyDescent="0.25">
      <c r="B971">
        <v>527</v>
      </c>
      <c r="C971" t="s">
        <v>67</v>
      </c>
      <c r="D971" s="1">
        <v>42047</v>
      </c>
      <c r="E971">
        <v>52</v>
      </c>
      <c r="F971" t="s">
        <v>21</v>
      </c>
      <c r="G971">
        <v>-6920</v>
      </c>
      <c r="H971" t="s">
        <v>9</v>
      </c>
    </row>
    <row r="972" spans="2:8" x14ac:dyDescent="0.25">
      <c r="B972">
        <v>527</v>
      </c>
      <c r="C972" t="s">
        <v>67</v>
      </c>
      <c r="D972" s="1">
        <v>42047</v>
      </c>
      <c r="E972">
        <v>52</v>
      </c>
      <c r="F972" t="s">
        <v>21</v>
      </c>
      <c r="G972">
        <v>6920</v>
      </c>
      <c r="H972" t="s">
        <v>10</v>
      </c>
    </row>
    <row r="973" spans="2:8" x14ac:dyDescent="0.25">
      <c r="B973">
        <v>527</v>
      </c>
      <c r="C973" t="s">
        <v>67</v>
      </c>
      <c r="D973" s="1">
        <v>42047</v>
      </c>
      <c r="E973">
        <v>56</v>
      </c>
      <c r="F973" t="s">
        <v>22</v>
      </c>
      <c r="G973">
        <v>-25636</v>
      </c>
      <c r="H973" t="s">
        <v>9</v>
      </c>
    </row>
    <row r="974" spans="2:8" x14ac:dyDescent="0.25">
      <c r="B974">
        <v>527</v>
      </c>
      <c r="C974" t="s">
        <v>67</v>
      </c>
      <c r="D974" s="1">
        <v>42047</v>
      </c>
      <c r="E974">
        <v>56</v>
      </c>
      <c r="F974" t="s">
        <v>22</v>
      </c>
      <c r="G974">
        <v>25636</v>
      </c>
      <c r="H974" t="s">
        <v>10</v>
      </c>
    </row>
    <row r="975" spans="2:8" x14ac:dyDescent="0.25">
      <c r="B975">
        <v>527</v>
      </c>
      <c r="C975" t="s">
        <v>67</v>
      </c>
      <c r="D975" s="1">
        <v>42047</v>
      </c>
      <c r="E975">
        <v>98</v>
      </c>
      <c r="F975" t="s">
        <v>26</v>
      </c>
      <c r="G975">
        <v>-5329</v>
      </c>
      <c r="H975" t="s">
        <v>9</v>
      </c>
    </row>
    <row r="976" spans="2:8" x14ac:dyDescent="0.25">
      <c r="B976">
        <v>527</v>
      </c>
      <c r="C976" t="s">
        <v>67</v>
      </c>
      <c r="D976" s="1">
        <v>42047</v>
      </c>
      <c r="E976">
        <v>98</v>
      </c>
      <c r="F976" t="s">
        <v>26</v>
      </c>
      <c r="G976">
        <v>5329</v>
      </c>
      <c r="H976" t="s">
        <v>10</v>
      </c>
    </row>
    <row r="977" spans="2:8" x14ac:dyDescent="0.25">
      <c r="B977">
        <v>527</v>
      </c>
      <c r="C977" t="s">
        <v>67</v>
      </c>
      <c r="D977" s="1">
        <v>42047</v>
      </c>
      <c r="E977">
        <v>103</v>
      </c>
      <c r="F977" t="s">
        <v>27</v>
      </c>
      <c r="G977">
        <v>-6969</v>
      </c>
      <c r="H977" t="s">
        <v>9</v>
      </c>
    </row>
    <row r="978" spans="2:8" x14ac:dyDescent="0.25">
      <c r="B978">
        <v>527</v>
      </c>
      <c r="C978" t="s">
        <v>67</v>
      </c>
      <c r="D978" s="1">
        <v>42047</v>
      </c>
      <c r="E978">
        <v>103</v>
      </c>
      <c r="F978" t="s">
        <v>27</v>
      </c>
      <c r="G978">
        <v>6969</v>
      </c>
      <c r="H978" t="s">
        <v>10</v>
      </c>
    </row>
    <row r="979" spans="2:8" x14ac:dyDescent="0.25">
      <c r="B979">
        <v>527</v>
      </c>
      <c r="C979" t="s">
        <v>67</v>
      </c>
      <c r="D979" s="1">
        <v>42047</v>
      </c>
      <c r="E979">
        <v>108</v>
      </c>
      <c r="F979" t="s">
        <v>28</v>
      </c>
      <c r="G979">
        <v>-23798</v>
      </c>
      <c r="H979" t="s">
        <v>9</v>
      </c>
    </row>
    <row r="980" spans="2:8" x14ac:dyDescent="0.25">
      <c r="B980">
        <v>527</v>
      </c>
      <c r="C980" t="s">
        <v>67</v>
      </c>
      <c r="D980" s="1">
        <v>42047</v>
      </c>
      <c r="E980">
        <v>108</v>
      </c>
      <c r="F980" t="s">
        <v>28</v>
      </c>
      <c r="G980">
        <v>23798</v>
      </c>
      <c r="H980" t="s">
        <v>10</v>
      </c>
    </row>
    <row r="981" spans="2:8" x14ac:dyDescent="0.25">
      <c r="B981">
        <v>528</v>
      </c>
      <c r="C981" t="s">
        <v>68</v>
      </c>
      <c r="D981" s="1">
        <v>42047</v>
      </c>
      <c r="E981">
        <v>4</v>
      </c>
      <c r="F981" t="s">
        <v>12</v>
      </c>
      <c r="G981">
        <v>-8488</v>
      </c>
      <c r="H981" t="s">
        <v>9</v>
      </c>
    </row>
    <row r="982" spans="2:8" x14ac:dyDescent="0.25">
      <c r="B982">
        <v>528</v>
      </c>
      <c r="C982" t="s">
        <v>68</v>
      </c>
      <c r="D982" s="1">
        <v>42047</v>
      </c>
      <c r="E982">
        <v>4</v>
      </c>
      <c r="F982" t="s">
        <v>12</v>
      </c>
      <c r="G982">
        <v>8488</v>
      </c>
      <c r="H982" t="s">
        <v>10</v>
      </c>
    </row>
    <row r="983" spans="2:8" x14ac:dyDescent="0.25">
      <c r="B983">
        <v>528</v>
      </c>
      <c r="C983" t="s">
        <v>68</v>
      </c>
      <c r="D983" s="1">
        <v>42047</v>
      </c>
      <c r="E983">
        <v>7</v>
      </c>
      <c r="F983" t="s">
        <v>13</v>
      </c>
      <c r="G983">
        <v>-13182</v>
      </c>
      <c r="H983" t="s">
        <v>9</v>
      </c>
    </row>
    <row r="984" spans="2:8" x14ac:dyDescent="0.25">
      <c r="B984">
        <v>528</v>
      </c>
      <c r="C984" t="s">
        <v>68</v>
      </c>
      <c r="D984" s="1">
        <v>42047</v>
      </c>
      <c r="E984">
        <v>7</v>
      </c>
      <c r="F984" t="s">
        <v>13</v>
      </c>
      <c r="G984">
        <v>13182</v>
      </c>
      <c r="H984" t="s">
        <v>10</v>
      </c>
    </row>
    <row r="985" spans="2:8" x14ac:dyDescent="0.25">
      <c r="B985">
        <v>528</v>
      </c>
      <c r="C985" t="s">
        <v>68</v>
      </c>
      <c r="D985" s="1">
        <v>42047</v>
      </c>
      <c r="E985">
        <v>30</v>
      </c>
      <c r="F985" t="s">
        <v>18</v>
      </c>
      <c r="G985">
        <v>-7642</v>
      </c>
      <c r="H985" t="s">
        <v>10</v>
      </c>
    </row>
    <row r="986" spans="2:8" x14ac:dyDescent="0.25">
      <c r="B986">
        <v>528</v>
      </c>
      <c r="C986" t="s">
        <v>68</v>
      </c>
      <c r="D986" s="1">
        <v>42047</v>
      </c>
      <c r="E986">
        <v>30</v>
      </c>
      <c r="F986" t="s">
        <v>18</v>
      </c>
      <c r="G986">
        <v>7642</v>
      </c>
      <c r="H986" t="s">
        <v>9</v>
      </c>
    </row>
    <row r="987" spans="2:8" x14ac:dyDescent="0.25">
      <c r="B987">
        <v>528</v>
      </c>
      <c r="C987" t="s">
        <v>68</v>
      </c>
      <c r="D987" s="1">
        <v>42047</v>
      </c>
      <c r="E987">
        <v>46</v>
      </c>
      <c r="F987" t="s">
        <v>19</v>
      </c>
      <c r="G987">
        <v>-196</v>
      </c>
      <c r="H987" t="s">
        <v>9</v>
      </c>
    </row>
    <row r="988" spans="2:8" x14ac:dyDescent="0.25">
      <c r="B988">
        <v>528</v>
      </c>
      <c r="C988" t="s">
        <v>68</v>
      </c>
      <c r="D988" s="1">
        <v>42047</v>
      </c>
      <c r="E988">
        <v>46</v>
      </c>
      <c r="F988" t="s">
        <v>19</v>
      </c>
      <c r="G988">
        <v>196</v>
      </c>
      <c r="H988" t="s">
        <v>10</v>
      </c>
    </row>
    <row r="989" spans="2:8" x14ac:dyDescent="0.25">
      <c r="B989">
        <v>528</v>
      </c>
      <c r="C989" t="s">
        <v>68</v>
      </c>
      <c r="D989" s="1">
        <v>42047</v>
      </c>
      <c r="E989">
        <v>56</v>
      </c>
      <c r="F989" t="s">
        <v>22</v>
      </c>
      <c r="G989">
        <v>-4262</v>
      </c>
      <c r="H989" t="s">
        <v>9</v>
      </c>
    </row>
    <row r="990" spans="2:8" x14ac:dyDescent="0.25">
      <c r="B990">
        <v>528</v>
      </c>
      <c r="C990" t="s">
        <v>68</v>
      </c>
      <c r="D990" s="1">
        <v>42047</v>
      </c>
      <c r="E990">
        <v>56</v>
      </c>
      <c r="F990" t="s">
        <v>22</v>
      </c>
      <c r="G990">
        <v>4262</v>
      </c>
      <c r="H990" t="s">
        <v>10</v>
      </c>
    </row>
    <row r="991" spans="2:8" x14ac:dyDescent="0.25">
      <c r="B991">
        <v>528</v>
      </c>
      <c r="C991" t="s">
        <v>68</v>
      </c>
      <c r="D991" s="1">
        <v>42047</v>
      </c>
      <c r="E991">
        <v>103</v>
      </c>
      <c r="F991" t="s">
        <v>27</v>
      </c>
      <c r="G991">
        <v>-4595</v>
      </c>
      <c r="H991" t="s">
        <v>9</v>
      </c>
    </row>
    <row r="992" spans="2:8" x14ac:dyDescent="0.25">
      <c r="B992">
        <v>528</v>
      </c>
      <c r="C992" t="s">
        <v>68</v>
      </c>
      <c r="D992" s="1">
        <v>42047</v>
      </c>
      <c r="E992">
        <v>103</v>
      </c>
      <c r="F992" t="s">
        <v>27</v>
      </c>
      <c r="G992">
        <v>4595</v>
      </c>
      <c r="H992" t="s">
        <v>10</v>
      </c>
    </row>
    <row r="993" spans="2:8" x14ac:dyDescent="0.25">
      <c r="B993">
        <v>528</v>
      </c>
      <c r="C993" t="s">
        <v>68</v>
      </c>
      <c r="D993" s="1">
        <v>42047</v>
      </c>
      <c r="E993">
        <v>108</v>
      </c>
      <c r="F993" t="s">
        <v>28</v>
      </c>
      <c r="G993">
        <v>-11233</v>
      </c>
      <c r="H993" t="s">
        <v>9</v>
      </c>
    </row>
    <row r="994" spans="2:8" x14ac:dyDescent="0.25">
      <c r="B994">
        <v>528</v>
      </c>
      <c r="C994" t="s">
        <v>68</v>
      </c>
      <c r="D994" s="1">
        <v>42047</v>
      </c>
      <c r="E994">
        <v>108</v>
      </c>
      <c r="F994" t="s">
        <v>28</v>
      </c>
      <c r="G994">
        <v>11233</v>
      </c>
      <c r="H994" t="s">
        <v>10</v>
      </c>
    </row>
    <row r="995" spans="2:8" x14ac:dyDescent="0.25">
      <c r="B995">
        <v>529</v>
      </c>
      <c r="C995" t="s">
        <v>69</v>
      </c>
      <c r="D995" s="1">
        <v>42047</v>
      </c>
      <c r="E995">
        <v>3</v>
      </c>
      <c r="F995" t="s">
        <v>11</v>
      </c>
      <c r="G995">
        <v>-6572</v>
      </c>
      <c r="H995" t="s">
        <v>9</v>
      </c>
    </row>
    <row r="996" spans="2:8" x14ac:dyDescent="0.25">
      <c r="B996">
        <v>529</v>
      </c>
      <c r="C996" t="s">
        <v>69</v>
      </c>
      <c r="D996" s="1">
        <v>42047</v>
      </c>
      <c r="E996">
        <v>3</v>
      </c>
      <c r="F996" t="s">
        <v>11</v>
      </c>
      <c r="G996">
        <v>6572</v>
      </c>
      <c r="H996" t="s">
        <v>10</v>
      </c>
    </row>
    <row r="997" spans="2:8" x14ac:dyDescent="0.25">
      <c r="B997">
        <v>529</v>
      </c>
      <c r="C997" t="s">
        <v>69</v>
      </c>
      <c r="D997" s="1">
        <v>42047</v>
      </c>
      <c r="E997">
        <v>4</v>
      </c>
      <c r="F997" t="s">
        <v>12</v>
      </c>
      <c r="G997">
        <v>-7805</v>
      </c>
      <c r="H997" t="s">
        <v>9</v>
      </c>
    </row>
    <row r="998" spans="2:8" x14ac:dyDescent="0.25">
      <c r="B998">
        <v>529</v>
      </c>
      <c r="C998" t="s">
        <v>69</v>
      </c>
      <c r="D998" s="1">
        <v>42047</v>
      </c>
      <c r="E998">
        <v>4</v>
      </c>
      <c r="F998" t="s">
        <v>12</v>
      </c>
      <c r="G998">
        <v>7805</v>
      </c>
      <c r="H998" t="s">
        <v>10</v>
      </c>
    </row>
    <row r="999" spans="2:8" x14ac:dyDescent="0.25">
      <c r="B999">
        <v>529</v>
      </c>
      <c r="C999" t="s">
        <v>69</v>
      </c>
      <c r="D999" s="1">
        <v>42047</v>
      </c>
      <c r="E999">
        <v>7</v>
      </c>
      <c r="F999" t="s">
        <v>13</v>
      </c>
      <c r="G999">
        <v>-484296</v>
      </c>
      <c r="H999" t="s">
        <v>9</v>
      </c>
    </row>
    <row r="1000" spans="2:8" x14ac:dyDescent="0.25">
      <c r="B1000">
        <v>529</v>
      </c>
      <c r="C1000" t="s">
        <v>69</v>
      </c>
      <c r="D1000" s="1">
        <v>42047</v>
      </c>
      <c r="E1000">
        <v>7</v>
      </c>
      <c r="F1000" t="s">
        <v>13</v>
      </c>
      <c r="G1000">
        <v>484296</v>
      </c>
      <c r="H1000" t="s">
        <v>10</v>
      </c>
    </row>
    <row r="1001" spans="2:8" x14ac:dyDescent="0.25">
      <c r="B1001">
        <v>529</v>
      </c>
      <c r="C1001" t="s">
        <v>69</v>
      </c>
      <c r="D1001" s="1">
        <v>42047</v>
      </c>
      <c r="E1001">
        <v>17</v>
      </c>
      <c r="F1001" t="s">
        <v>15</v>
      </c>
      <c r="G1001">
        <v>-1095</v>
      </c>
      <c r="H1001" t="s">
        <v>9</v>
      </c>
    </row>
    <row r="1002" spans="2:8" x14ac:dyDescent="0.25">
      <c r="B1002">
        <v>529</v>
      </c>
      <c r="C1002" t="s">
        <v>69</v>
      </c>
      <c r="D1002" s="1">
        <v>42047</v>
      </c>
      <c r="E1002">
        <v>17</v>
      </c>
      <c r="F1002" t="s">
        <v>15</v>
      </c>
      <c r="G1002">
        <v>1095</v>
      </c>
      <c r="H1002" t="s">
        <v>10</v>
      </c>
    </row>
    <row r="1003" spans="2:8" x14ac:dyDescent="0.25">
      <c r="B1003">
        <v>529</v>
      </c>
      <c r="C1003" t="s">
        <v>69</v>
      </c>
      <c r="D1003" s="1">
        <v>42047</v>
      </c>
      <c r="E1003">
        <v>24</v>
      </c>
      <c r="F1003" t="s">
        <v>16</v>
      </c>
      <c r="G1003">
        <v>-18244</v>
      </c>
      <c r="H1003" t="s">
        <v>9</v>
      </c>
    </row>
    <row r="1004" spans="2:8" x14ac:dyDescent="0.25">
      <c r="B1004">
        <v>529</v>
      </c>
      <c r="C1004" t="s">
        <v>69</v>
      </c>
      <c r="D1004" s="1">
        <v>42047</v>
      </c>
      <c r="E1004">
        <v>24</v>
      </c>
      <c r="F1004" t="s">
        <v>16</v>
      </c>
      <c r="G1004">
        <v>18244</v>
      </c>
      <c r="H1004" t="s">
        <v>10</v>
      </c>
    </row>
    <row r="1005" spans="2:8" x14ac:dyDescent="0.25">
      <c r="B1005">
        <v>529</v>
      </c>
      <c r="C1005" t="s">
        <v>69</v>
      </c>
      <c r="D1005" s="1">
        <v>42047</v>
      </c>
      <c r="E1005">
        <v>28</v>
      </c>
      <c r="F1005" t="s">
        <v>17</v>
      </c>
      <c r="G1005">
        <v>-11704</v>
      </c>
      <c r="H1005" t="s">
        <v>9</v>
      </c>
    </row>
    <row r="1006" spans="2:8" x14ac:dyDescent="0.25">
      <c r="B1006">
        <v>529</v>
      </c>
      <c r="C1006" t="s">
        <v>69</v>
      </c>
      <c r="D1006" s="1">
        <v>42047</v>
      </c>
      <c r="E1006">
        <v>28</v>
      </c>
      <c r="F1006" t="s">
        <v>17</v>
      </c>
      <c r="G1006">
        <v>11704</v>
      </c>
      <c r="H1006" t="s">
        <v>10</v>
      </c>
    </row>
    <row r="1007" spans="2:8" x14ac:dyDescent="0.25">
      <c r="B1007">
        <v>529</v>
      </c>
      <c r="C1007" t="s">
        <v>69</v>
      </c>
      <c r="D1007" s="1">
        <v>42047</v>
      </c>
      <c r="E1007">
        <v>30</v>
      </c>
      <c r="F1007" t="s">
        <v>18</v>
      </c>
      <c r="G1007">
        <v>-204852</v>
      </c>
      <c r="H1007" t="s">
        <v>10</v>
      </c>
    </row>
    <row r="1008" spans="2:8" x14ac:dyDescent="0.25">
      <c r="B1008">
        <v>529</v>
      </c>
      <c r="C1008" t="s">
        <v>69</v>
      </c>
      <c r="D1008" s="1">
        <v>42047</v>
      </c>
      <c r="E1008">
        <v>30</v>
      </c>
      <c r="F1008" t="s">
        <v>18</v>
      </c>
      <c r="G1008">
        <v>204852</v>
      </c>
      <c r="H1008" t="s">
        <v>9</v>
      </c>
    </row>
    <row r="1009" spans="2:8" x14ac:dyDescent="0.25">
      <c r="B1009">
        <v>529</v>
      </c>
      <c r="C1009" t="s">
        <v>69</v>
      </c>
      <c r="D1009" s="1">
        <v>42047</v>
      </c>
      <c r="E1009">
        <v>46</v>
      </c>
      <c r="F1009" t="s">
        <v>19</v>
      </c>
      <c r="G1009">
        <v>-9852</v>
      </c>
      <c r="H1009" t="s">
        <v>9</v>
      </c>
    </row>
    <row r="1010" spans="2:8" x14ac:dyDescent="0.25">
      <c r="B1010">
        <v>529</v>
      </c>
      <c r="C1010" t="s">
        <v>69</v>
      </c>
      <c r="D1010" s="1">
        <v>42047</v>
      </c>
      <c r="E1010">
        <v>46</v>
      </c>
      <c r="F1010" t="s">
        <v>19</v>
      </c>
      <c r="G1010">
        <v>9852</v>
      </c>
      <c r="H1010" t="s">
        <v>10</v>
      </c>
    </row>
    <row r="1011" spans="2:8" x14ac:dyDescent="0.25">
      <c r="B1011">
        <v>529</v>
      </c>
      <c r="C1011" t="s">
        <v>69</v>
      </c>
      <c r="D1011" s="1">
        <v>42047</v>
      </c>
      <c r="E1011">
        <v>49</v>
      </c>
      <c r="F1011" t="s">
        <v>20</v>
      </c>
      <c r="G1011">
        <v>-29604</v>
      </c>
      <c r="H1011" t="s">
        <v>9</v>
      </c>
    </row>
    <row r="1012" spans="2:8" x14ac:dyDescent="0.25">
      <c r="B1012">
        <v>529</v>
      </c>
      <c r="C1012" t="s">
        <v>69</v>
      </c>
      <c r="D1012" s="1">
        <v>42047</v>
      </c>
      <c r="E1012">
        <v>49</v>
      </c>
      <c r="F1012" t="s">
        <v>20</v>
      </c>
      <c r="G1012">
        <v>29604</v>
      </c>
      <c r="H1012" t="s">
        <v>10</v>
      </c>
    </row>
    <row r="1013" spans="2:8" x14ac:dyDescent="0.25">
      <c r="B1013">
        <v>529</v>
      </c>
      <c r="C1013" t="s">
        <v>69</v>
      </c>
      <c r="D1013" s="1">
        <v>42047</v>
      </c>
      <c r="E1013">
        <v>52</v>
      </c>
      <c r="F1013" t="s">
        <v>21</v>
      </c>
      <c r="G1013">
        <v>-62078</v>
      </c>
      <c r="H1013" t="s">
        <v>9</v>
      </c>
    </row>
    <row r="1014" spans="2:8" x14ac:dyDescent="0.25">
      <c r="B1014">
        <v>529</v>
      </c>
      <c r="C1014" t="s">
        <v>69</v>
      </c>
      <c r="D1014" s="1">
        <v>42047</v>
      </c>
      <c r="E1014">
        <v>52</v>
      </c>
      <c r="F1014" t="s">
        <v>21</v>
      </c>
      <c r="G1014">
        <v>62078</v>
      </c>
      <c r="H1014" t="s">
        <v>10</v>
      </c>
    </row>
    <row r="1015" spans="2:8" x14ac:dyDescent="0.25">
      <c r="B1015">
        <v>529</v>
      </c>
      <c r="C1015" t="s">
        <v>69</v>
      </c>
      <c r="D1015" s="1">
        <v>42047</v>
      </c>
      <c r="E1015">
        <v>56</v>
      </c>
      <c r="F1015" t="s">
        <v>22</v>
      </c>
      <c r="G1015">
        <v>-27482</v>
      </c>
      <c r="H1015" t="s">
        <v>9</v>
      </c>
    </row>
    <row r="1016" spans="2:8" x14ac:dyDescent="0.25">
      <c r="B1016">
        <v>529</v>
      </c>
      <c r="C1016" t="s">
        <v>69</v>
      </c>
      <c r="D1016" s="1">
        <v>42047</v>
      </c>
      <c r="E1016">
        <v>56</v>
      </c>
      <c r="F1016" t="s">
        <v>22</v>
      </c>
      <c r="G1016">
        <v>27482</v>
      </c>
      <c r="H1016" t="s">
        <v>10</v>
      </c>
    </row>
    <row r="1017" spans="2:8" x14ac:dyDescent="0.25">
      <c r="B1017">
        <v>529</v>
      </c>
      <c r="C1017" t="s">
        <v>69</v>
      </c>
      <c r="D1017" s="1">
        <v>42047</v>
      </c>
      <c r="E1017">
        <v>58</v>
      </c>
      <c r="F1017" t="s">
        <v>23</v>
      </c>
      <c r="G1017">
        <v>-384556</v>
      </c>
      <c r="H1017" t="s">
        <v>9</v>
      </c>
    </row>
    <row r="1018" spans="2:8" x14ac:dyDescent="0.25">
      <c r="B1018">
        <v>529</v>
      </c>
      <c r="C1018" t="s">
        <v>69</v>
      </c>
      <c r="D1018" s="1">
        <v>42047</v>
      </c>
      <c r="E1018">
        <v>58</v>
      </c>
      <c r="F1018" t="s">
        <v>23</v>
      </c>
      <c r="G1018">
        <v>384556</v>
      </c>
      <c r="H1018" t="s">
        <v>10</v>
      </c>
    </row>
    <row r="1019" spans="2:8" x14ac:dyDescent="0.25">
      <c r="B1019">
        <v>529</v>
      </c>
      <c r="C1019" t="s">
        <v>69</v>
      </c>
      <c r="D1019" s="1">
        <v>42047</v>
      </c>
      <c r="E1019">
        <v>60</v>
      </c>
      <c r="F1019" t="s">
        <v>24</v>
      </c>
      <c r="G1019">
        <v>-3837</v>
      </c>
      <c r="H1019" t="s">
        <v>9</v>
      </c>
    </row>
    <row r="1020" spans="2:8" x14ac:dyDescent="0.25">
      <c r="B1020">
        <v>529</v>
      </c>
      <c r="C1020" t="s">
        <v>69</v>
      </c>
      <c r="D1020" s="1">
        <v>42047</v>
      </c>
      <c r="E1020">
        <v>60</v>
      </c>
      <c r="F1020" t="s">
        <v>24</v>
      </c>
      <c r="G1020">
        <v>3837</v>
      </c>
      <c r="H1020" t="s">
        <v>10</v>
      </c>
    </row>
    <row r="1021" spans="2:8" x14ac:dyDescent="0.25">
      <c r="B1021">
        <v>529</v>
      </c>
      <c r="C1021" t="s">
        <v>69</v>
      </c>
      <c r="D1021" s="1">
        <v>42047</v>
      </c>
      <c r="E1021">
        <v>98</v>
      </c>
      <c r="F1021" t="s">
        <v>26</v>
      </c>
      <c r="G1021">
        <v>-17226</v>
      </c>
      <c r="H1021" t="s">
        <v>9</v>
      </c>
    </row>
    <row r="1022" spans="2:8" x14ac:dyDescent="0.25">
      <c r="B1022">
        <v>529</v>
      </c>
      <c r="C1022" t="s">
        <v>69</v>
      </c>
      <c r="D1022" s="1">
        <v>42047</v>
      </c>
      <c r="E1022">
        <v>98</v>
      </c>
      <c r="F1022" t="s">
        <v>26</v>
      </c>
      <c r="G1022">
        <v>17226</v>
      </c>
      <c r="H1022" t="s">
        <v>10</v>
      </c>
    </row>
    <row r="1023" spans="2:8" x14ac:dyDescent="0.25">
      <c r="B1023">
        <v>529</v>
      </c>
      <c r="C1023" t="s">
        <v>69</v>
      </c>
      <c r="D1023" s="1">
        <v>42047</v>
      </c>
      <c r="E1023">
        <v>103</v>
      </c>
      <c r="F1023" t="s">
        <v>27</v>
      </c>
      <c r="G1023">
        <v>-9694</v>
      </c>
      <c r="H1023" t="s">
        <v>9</v>
      </c>
    </row>
    <row r="1024" spans="2:8" x14ac:dyDescent="0.25">
      <c r="B1024">
        <v>529</v>
      </c>
      <c r="C1024" t="s">
        <v>69</v>
      </c>
      <c r="D1024" s="1">
        <v>42047</v>
      </c>
      <c r="E1024">
        <v>103</v>
      </c>
      <c r="F1024" t="s">
        <v>27</v>
      </c>
      <c r="G1024">
        <v>9694</v>
      </c>
      <c r="H1024" t="s">
        <v>10</v>
      </c>
    </row>
    <row r="1025" spans="2:8" x14ac:dyDescent="0.25">
      <c r="B1025">
        <v>529</v>
      </c>
      <c r="C1025" t="s">
        <v>69</v>
      </c>
      <c r="D1025" s="1">
        <v>42047</v>
      </c>
      <c r="E1025">
        <v>108</v>
      </c>
      <c r="F1025" t="s">
        <v>28</v>
      </c>
      <c r="G1025">
        <v>-14037</v>
      </c>
      <c r="H1025" t="s">
        <v>9</v>
      </c>
    </row>
    <row r="1026" spans="2:8" x14ac:dyDescent="0.25">
      <c r="B1026">
        <v>529</v>
      </c>
      <c r="C1026" t="s">
        <v>69</v>
      </c>
      <c r="D1026" s="1">
        <v>42047</v>
      </c>
      <c r="E1026">
        <v>108</v>
      </c>
      <c r="F1026" t="s">
        <v>28</v>
      </c>
      <c r="G1026">
        <v>14037</v>
      </c>
      <c r="H1026" t="s">
        <v>10</v>
      </c>
    </row>
    <row r="1027" spans="2:8" x14ac:dyDescent="0.25">
      <c r="B1027">
        <v>529</v>
      </c>
      <c r="C1027" t="s">
        <v>69</v>
      </c>
      <c r="D1027" s="1">
        <v>42047</v>
      </c>
      <c r="E1027">
        <v>110</v>
      </c>
      <c r="F1027" t="s">
        <v>29</v>
      </c>
      <c r="G1027">
        <v>-8496</v>
      </c>
      <c r="H1027" t="s">
        <v>9</v>
      </c>
    </row>
    <row r="1028" spans="2:8" x14ac:dyDescent="0.25">
      <c r="B1028">
        <v>529</v>
      </c>
      <c r="C1028" t="s">
        <v>69</v>
      </c>
      <c r="D1028" s="1">
        <v>42047</v>
      </c>
      <c r="E1028">
        <v>110</v>
      </c>
      <c r="F1028" t="s">
        <v>29</v>
      </c>
      <c r="G1028">
        <v>8496</v>
      </c>
      <c r="H1028" t="s">
        <v>10</v>
      </c>
    </row>
    <row r="1029" spans="2:8" x14ac:dyDescent="0.25">
      <c r="B1029">
        <v>530</v>
      </c>
      <c r="C1029" t="s">
        <v>70</v>
      </c>
      <c r="D1029" s="1">
        <v>42047</v>
      </c>
      <c r="E1029">
        <v>3</v>
      </c>
      <c r="F1029" t="s">
        <v>11</v>
      </c>
      <c r="G1029">
        <v>-46044</v>
      </c>
      <c r="H1029" t="s">
        <v>9</v>
      </c>
    </row>
    <row r="1030" spans="2:8" x14ac:dyDescent="0.25">
      <c r="B1030">
        <v>530</v>
      </c>
      <c r="C1030" t="s">
        <v>70</v>
      </c>
      <c r="D1030" s="1">
        <v>42047</v>
      </c>
      <c r="E1030">
        <v>3</v>
      </c>
      <c r="F1030" t="s">
        <v>11</v>
      </c>
      <c r="G1030">
        <v>46044</v>
      </c>
      <c r="H1030" t="s">
        <v>10</v>
      </c>
    </row>
    <row r="1031" spans="2:8" x14ac:dyDescent="0.25">
      <c r="B1031">
        <v>530</v>
      </c>
      <c r="C1031" t="s">
        <v>70</v>
      </c>
      <c r="D1031" s="1">
        <v>42047</v>
      </c>
      <c r="E1031">
        <v>4</v>
      </c>
      <c r="F1031" t="s">
        <v>12</v>
      </c>
      <c r="G1031">
        <v>-17410</v>
      </c>
      <c r="H1031" t="s">
        <v>9</v>
      </c>
    </row>
    <row r="1032" spans="2:8" x14ac:dyDescent="0.25">
      <c r="B1032">
        <v>530</v>
      </c>
      <c r="C1032" t="s">
        <v>70</v>
      </c>
      <c r="D1032" s="1">
        <v>42047</v>
      </c>
      <c r="E1032">
        <v>4</v>
      </c>
      <c r="F1032" t="s">
        <v>12</v>
      </c>
      <c r="G1032">
        <v>17410</v>
      </c>
      <c r="H1032" t="s">
        <v>10</v>
      </c>
    </row>
    <row r="1033" spans="2:8" x14ac:dyDescent="0.25">
      <c r="B1033">
        <v>530</v>
      </c>
      <c r="C1033" t="s">
        <v>70</v>
      </c>
      <c r="D1033" s="1">
        <v>42047</v>
      </c>
      <c r="E1033">
        <v>7</v>
      </c>
      <c r="F1033" t="s">
        <v>13</v>
      </c>
      <c r="G1033">
        <v>-510175</v>
      </c>
      <c r="H1033" t="s">
        <v>9</v>
      </c>
    </row>
    <row r="1034" spans="2:8" x14ac:dyDescent="0.25">
      <c r="B1034">
        <v>530</v>
      </c>
      <c r="C1034" t="s">
        <v>70</v>
      </c>
      <c r="D1034" s="1">
        <v>42047</v>
      </c>
      <c r="E1034">
        <v>7</v>
      </c>
      <c r="F1034" t="s">
        <v>13</v>
      </c>
      <c r="G1034">
        <v>510175</v>
      </c>
      <c r="H1034" t="s">
        <v>10</v>
      </c>
    </row>
    <row r="1035" spans="2:8" x14ac:dyDescent="0.25">
      <c r="B1035">
        <v>530</v>
      </c>
      <c r="C1035" t="s">
        <v>70</v>
      </c>
      <c r="D1035" s="1">
        <v>42047</v>
      </c>
      <c r="E1035">
        <v>17</v>
      </c>
      <c r="F1035" t="s">
        <v>15</v>
      </c>
      <c r="G1035">
        <v>-6512</v>
      </c>
      <c r="H1035" t="s">
        <v>9</v>
      </c>
    </row>
    <row r="1036" spans="2:8" x14ac:dyDescent="0.25">
      <c r="B1036">
        <v>530</v>
      </c>
      <c r="C1036" t="s">
        <v>70</v>
      </c>
      <c r="D1036" s="1">
        <v>42047</v>
      </c>
      <c r="E1036">
        <v>17</v>
      </c>
      <c r="F1036" t="s">
        <v>15</v>
      </c>
      <c r="G1036">
        <v>6512</v>
      </c>
      <c r="H1036" t="s">
        <v>10</v>
      </c>
    </row>
    <row r="1037" spans="2:8" x14ac:dyDescent="0.25">
      <c r="B1037">
        <v>530</v>
      </c>
      <c r="C1037" t="s">
        <v>70</v>
      </c>
      <c r="D1037" s="1">
        <v>42047</v>
      </c>
      <c r="E1037">
        <v>24</v>
      </c>
      <c r="F1037" t="s">
        <v>16</v>
      </c>
      <c r="G1037">
        <v>-33499</v>
      </c>
      <c r="H1037" t="s">
        <v>9</v>
      </c>
    </row>
    <row r="1038" spans="2:8" x14ac:dyDescent="0.25">
      <c r="B1038">
        <v>530</v>
      </c>
      <c r="C1038" t="s">
        <v>70</v>
      </c>
      <c r="D1038" s="1">
        <v>42047</v>
      </c>
      <c r="E1038">
        <v>24</v>
      </c>
      <c r="F1038" t="s">
        <v>16</v>
      </c>
      <c r="G1038">
        <v>33499</v>
      </c>
      <c r="H1038" t="s">
        <v>10</v>
      </c>
    </row>
    <row r="1039" spans="2:8" x14ac:dyDescent="0.25">
      <c r="B1039">
        <v>530</v>
      </c>
      <c r="C1039" t="s">
        <v>70</v>
      </c>
      <c r="D1039" s="1">
        <v>42047</v>
      </c>
      <c r="E1039">
        <v>28</v>
      </c>
      <c r="F1039" t="s">
        <v>17</v>
      </c>
      <c r="G1039">
        <v>-45402</v>
      </c>
      <c r="H1039" t="s">
        <v>9</v>
      </c>
    </row>
    <row r="1040" spans="2:8" x14ac:dyDescent="0.25">
      <c r="B1040">
        <v>530</v>
      </c>
      <c r="C1040" t="s">
        <v>70</v>
      </c>
      <c r="D1040" s="1">
        <v>42047</v>
      </c>
      <c r="E1040">
        <v>28</v>
      </c>
      <c r="F1040" t="s">
        <v>17</v>
      </c>
      <c r="G1040">
        <v>45402</v>
      </c>
      <c r="H1040" t="s">
        <v>10</v>
      </c>
    </row>
    <row r="1041" spans="2:8" x14ac:dyDescent="0.25">
      <c r="B1041">
        <v>530</v>
      </c>
      <c r="C1041" t="s">
        <v>70</v>
      </c>
      <c r="D1041" s="1">
        <v>42047</v>
      </c>
      <c r="E1041">
        <v>30</v>
      </c>
      <c r="F1041" t="s">
        <v>18</v>
      </c>
      <c r="G1041">
        <v>-175899</v>
      </c>
      <c r="H1041" t="s">
        <v>10</v>
      </c>
    </row>
    <row r="1042" spans="2:8" x14ac:dyDescent="0.25">
      <c r="B1042">
        <v>530</v>
      </c>
      <c r="C1042" t="s">
        <v>70</v>
      </c>
      <c r="D1042" s="1">
        <v>42047</v>
      </c>
      <c r="E1042">
        <v>30</v>
      </c>
      <c r="F1042" t="s">
        <v>18</v>
      </c>
      <c r="G1042">
        <v>175899</v>
      </c>
      <c r="H1042" t="s">
        <v>9</v>
      </c>
    </row>
    <row r="1043" spans="2:8" x14ac:dyDescent="0.25">
      <c r="B1043">
        <v>530</v>
      </c>
      <c r="C1043" t="s">
        <v>70</v>
      </c>
      <c r="D1043" s="1">
        <v>42047</v>
      </c>
      <c r="E1043">
        <v>46</v>
      </c>
      <c r="F1043" t="s">
        <v>19</v>
      </c>
      <c r="G1043">
        <v>-9785</v>
      </c>
      <c r="H1043" t="s">
        <v>9</v>
      </c>
    </row>
    <row r="1044" spans="2:8" x14ac:dyDescent="0.25">
      <c r="B1044">
        <v>530</v>
      </c>
      <c r="C1044" t="s">
        <v>70</v>
      </c>
      <c r="D1044" s="1">
        <v>42047</v>
      </c>
      <c r="E1044">
        <v>46</v>
      </c>
      <c r="F1044" t="s">
        <v>19</v>
      </c>
      <c r="G1044">
        <v>9785</v>
      </c>
      <c r="H1044" t="s">
        <v>10</v>
      </c>
    </row>
    <row r="1045" spans="2:8" x14ac:dyDescent="0.25">
      <c r="B1045">
        <v>530</v>
      </c>
      <c r="C1045" t="s">
        <v>70</v>
      </c>
      <c r="D1045" s="1">
        <v>42047</v>
      </c>
      <c r="E1045">
        <v>52</v>
      </c>
      <c r="F1045" t="s">
        <v>21</v>
      </c>
      <c r="G1045">
        <v>-33820</v>
      </c>
      <c r="H1045" t="s">
        <v>9</v>
      </c>
    </row>
    <row r="1046" spans="2:8" x14ac:dyDescent="0.25">
      <c r="B1046">
        <v>530</v>
      </c>
      <c r="C1046" t="s">
        <v>70</v>
      </c>
      <c r="D1046" s="1">
        <v>42047</v>
      </c>
      <c r="E1046">
        <v>52</v>
      </c>
      <c r="F1046" t="s">
        <v>21</v>
      </c>
      <c r="G1046">
        <v>33820</v>
      </c>
      <c r="H1046" t="s">
        <v>10</v>
      </c>
    </row>
    <row r="1047" spans="2:8" x14ac:dyDescent="0.25">
      <c r="B1047">
        <v>530</v>
      </c>
      <c r="C1047" t="s">
        <v>70</v>
      </c>
      <c r="D1047" s="1">
        <v>42047</v>
      </c>
      <c r="E1047">
        <v>56</v>
      </c>
      <c r="F1047" t="s">
        <v>22</v>
      </c>
      <c r="G1047">
        <v>-153264</v>
      </c>
      <c r="H1047" t="s">
        <v>9</v>
      </c>
    </row>
    <row r="1048" spans="2:8" x14ac:dyDescent="0.25">
      <c r="B1048">
        <v>530</v>
      </c>
      <c r="C1048" t="s">
        <v>70</v>
      </c>
      <c r="D1048" s="1">
        <v>42047</v>
      </c>
      <c r="E1048">
        <v>56</v>
      </c>
      <c r="F1048" t="s">
        <v>22</v>
      </c>
      <c r="G1048">
        <v>153264</v>
      </c>
      <c r="H1048" t="s">
        <v>10</v>
      </c>
    </row>
    <row r="1049" spans="2:8" x14ac:dyDescent="0.25">
      <c r="B1049">
        <v>530</v>
      </c>
      <c r="C1049" t="s">
        <v>70</v>
      </c>
      <c r="D1049" s="1">
        <v>42047</v>
      </c>
      <c r="E1049">
        <v>58</v>
      </c>
      <c r="F1049" t="s">
        <v>23</v>
      </c>
      <c r="G1049">
        <v>-133603</v>
      </c>
      <c r="H1049" t="s">
        <v>9</v>
      </c>
    </row>
    <row r="1050" spans="2:8" x14ac:dyDescent="0.25">
      <c r="B1050">
        <v>530</v>
      </c>
      <c r="C1050" t="s">
        <v>70</v>
      </c>
      <c r="D1050" s="1">
        <v>42047</v>
      </c>
      <c r="E1050">
        <v>58</v>
      </c>
      <c r="F1050" t="s">
        <v>23</v>
      </c>
      <c r="G1050">
        <v>133603</v>
      </c>
      <c r="H1050" t="s">
        <v>10</v>
      </c>
    </row>
    <row r="1051" spans="2:8" x14ac:dyDescent="0.25">
      <c r="B1051">
        <v>530</v>
      </c>
      <c r="C1051" t="s">
        <v>70</v>
      </c>
      <c r="D1051" s="1">
        <v>42047</v>
      </c>
      <c r="E1051">
        <v>60</v>
      </c>
      <c r="F1051" t="s">
        <v>24</v>
      </c>
      <c r="G1051">
        <v>-1920</v>
      </c>
      <c r="H1051" t="s">
        <v>9</v>
      </c>
    </row>
    <row r="1052" spans="2:8" x14ac:dyDescent="0.25">
      <c r="B1052">
        <v>530</v>
      </c>
      <c r="C1052" t="s">
        <v>70</v>
      </c>
      <c r="D1052" s="1">
        <v>42047</v>
      </c>
      <c r="E1052">
        <v>60</v>
      </c>
      <c r="F1052" t="s">
        <v>24</v>
      </c>
      <c r="G1052">
        <v>1920</v>
      </c>
      <c r="H1052" t="s">
        <v>10</v>
      </c>
    </row>
    <row r="1053" spans="2:8" x14ac:dyDescent="0.25">
      <c r="B1053">
        <v>530</v>
      </c>
      <c r="C1053" t="s">
        <v>70</v>
      </c>
      <c r="D1053" s="1">
        <v>42047</v>
      </c>
      <c r="E1053">
        <v>81</v>
      </c>
      <c r="F1053" t="s">
        <v>25</v>
      </c>
      <c r="G1053">
        <v>-1400</v>
      </c>
      <c r="H1053" t="s">
        <v>9</v>
      </c>
    </row>
    <row r="1054" spans="2:8" x14ac:dyDescent="0.25">
      <c r="B1054">
        <v>530</v>
      </c>
      <c r="C1054" t="s">
        <v>70</v>
      </c>
      <c r="D1054" s="1">
        <v>42047</v>
      </c>
      <c r="E1054">
        <v>81</v>
      </c>
      <c r="F1054" t="s">
        <v>25</v>
      </c>
      <c r="G1054">
        <v>1400</v>
      </c>
      <c r="H1054" t="s">
        <v>10</v>
      </c>
    </row>
    <row r="1055" spans="2:8" x14ac:dyDescent="0.25">
      <c r="B1055">
        <v>530</v>
      </c>
      <c r="C1055" t="s">
        <v>70</v>
      </c>
      <c r="D1055" s="1">
        <v>42047</v>
      </c>
      <c r="E1055">
        <v>98</v>
      </c>
      <c r="F1055" t="s">
        <v>26</v>
      </c>
      <c r="G1055">
        <v>-60433</v>
      </c>
      <c r="H1055" t="s">
        <v>9</v>
      </c>
    </row>
    <row r="1056" spans="2:8" x14ac:dyDescent="0.25">
      <c r="B1056">
        <v>530</v>
      </c>
      <c r="C1056" t="s">
        <v>70</v>
      </c>
      <c r="D1056" s="1">
        <v>42047</v>
      </c>
      <c r="E1056">
        <v>98</v>
      </c>
      <c r="F1056" t="s">
        <v>26</v>
      </c>
      <c r="G1056">
        <v>60433</v>
      </c>
      <c r="H1056" t="s">
        <v>10</v>
      </c>
    </row>
    <row r="1057" spans="2:8" x14ac:dyDescent="0.25">
      <c r="B1057">
        <v>530</v>
      </c>
      <c r="C1057" t="s">
        <v>70</v>
      </c>
      <c r="D1057" s="1">
        <v>42047</v>
      </c>
      <c r="E1057">
        <v>103</v>
      </c>
      <c r="F1057" t="s">
        <v>27</v>
      </c>
      <c r="G1057">
        <v>-31155</v>
      </c>
      <c r="H1057" t="s">
        <v>9</v>
      </c>
    </row>
    <row r="1058" spans="2:8" x14ac:dyDescent="0.25">
      <c r="B1058">
        <v>530</v>
      </c>
      <c r="C1058" t="s">
        <v>70</v>
      </c>
      <c r="D1058" s="1">
        <v>42047</v>
      </c>
      <c r="E1058">
        <v>103</v>
      </c>
      <c r="F1058" t="s">
        <v>27</v>
      </c>
      <c r="G1058">
        <v>31155</v>
      </c>
      <c r="H1058" t="s">
        <v>10</v>
      </c>
    </row>
    <row r="1059" spans="2:8" x14ac:dyDescent="0.25">
      <c r="B1059">
        <v>530</v>
      </c>
      <c r="C1059" t="s">
        <v>70</v>
      </c>
      <c r="D1059" s="1">
        <v>42047</v>
      </c>
      <c r="E1059">
        <v>108</v>
      </c>
      <c r="F1059" t="s">
        <v>28</v>
      </c>
      <c r="G1059">
        <v>-29662</v>
      </c>
      <c r="H1059" t="s">
        <v>9</v>
      </c>
    </row>
    <row r="1060" spans="2:8" x14ac:dyDescent="0.25">
      <c r="B1060">
        <v>530</v>
      </c>
      <c r="C1060" t="s">
        <v>70</v>
      </c>
      <c r="D1060" s="1">
        <v>42047</v>
      </c>
      <c r="E1060">
        <v>108</v>
      </c>
      <c r="F1060" t="s">
        <v>28</v>
      </c>
      <c r="G1060">
        <v>29662</v>
      </c>
      <c r="H1060" t="s">
        <v>10</v>
      </c>
    </row>
    <row r="1061" spans="2:8" x14ac:dyDescent="0.25">
      <c r="B1061">
        <v>530</v>
      </c>
      <c r="C1061" t="s">
        <v>70</v>
      </c>
      <c r="D1061" s="1">
        <v>42047</v>
      </c>
      <c r="E1061">
        <v>110</v>
      </c>
      <c r="F1061" t="s">
        <v>29</v>
      </c>
      <c r="G1061">
        <v>-21751</v>
      </c>
      <c r="H1061" t="s">
        <v>9</v>
      </c>
    </row>
    <row r="1062" spans="2:8" x14ac:dyDescent="0.25">
      <c r="B1062">
        <v>530</v>
      </c>
      <c r="C1062" t="s">
        <v>70</v>
      </c>
      <c r="D1062" s="1">
        <v>42047</v>
      </c>
      <c r="E1062">
        <v>110</v>
      </c>
      <c r="F1062" t="s">
        <v>29</v>
      </c>
      <c r="G1062">
        <v>21751</v>
      </c>
      <c r="H1062" t="s">
        <v>10</v>
      </c>
    </row>
    <row r="1063" spans="2:8" x14ac:dyDescent="0.25">
      <c r="B1063">
        <v>531</v>
      </c>
      <c r="C1063" t="s">
        <v>71</v>
      </c>
      <c r="D1063" s="1">
        <v>42047</v>
      </c>
      <c r="E1063">
        <v>1</v>
      </c>
      <c r="F1063" t="s">
        <v>8</v>
      </c>
      <c r="G1063">
        <v>-4866</v>
      </c>
      <c r="H1063" t="s">
        <v>9</v>
      </c>
    </row>
    <row r="1064" spans="2:8" x14ac:dyDescent="0.25">
      <c r="B1064">
        <v>531</v>
      </c>
      <c r="C1064" t="s">
        <v>71</v>
      </c>
      <c r="D1064" s="1">
        <v>42047</v>
      </c>
      <c r="E1064">
        <v>1</v>
      </c>
      <c r="F1064" t="s">
        <v>8</v>
      </c>
      <c r="G1064">
        <v>4866</v>
      </c>
      <c r="H1064" t="s">
        <v>10</v>
      </c>
    </row>
    <row r="1065" spans="2:8" x14ac:dyDescent="0.25">
      <c r="B1065">
        <v>531</v>
      </c>
      <c r="C1065" t="s">
        <v>71</v>
      </c>
      <c r="D1065" s="1">
        <v>42047</v>
      </c>
      <c r="E1065">
        <v>4</v>
      </c>
      <c r="F1065" t="s">
        <v>12</v>
      </c>
      <c r="G1065">
        <v>-44140</v>
      </c>
      <c r="H1065" t="s">
        <v>9</v>
      </c>
    </row>
    <row r="1066" spans="2:8" x14ac:dyDescent="0.25">
      <c r="B1066">
        <v>531</v>
      </c>
      <c r="C1066" t="s">
        <v>71</v>
      </c>
      <c r="D1066" s="1">
        <v>42047</v>
      </c>
      <c r="E1066">
        <v>4</v>
      </c>
      <c r="F1066" t="s">
        <v>12</v>
      </c>
      <c r="G1066">
        <v>44140</v>
      </c>
      <c r="H1066" t="s">
        <v>10</v>
      </c>
    </row>
    <row r="1067" spans="2:8" x14ac:dyDescent="0.25">
      <c r="B1067">
        <v>531</v>
      </c>
      <c r="C1067" t="s">
        <v>71</v>
      </c>
      <c r="D1067" s="1">
        <v>42047</v>
      </c>
      <c r="E1067">
        <v>7</v>
      </c>
      <c r="F1067" t="s">
        <v>13</v>
      </c>
      <c r="G1067">
        <v>-602884</v>
      </c>
      <c r="H1067" t="s">
        <v>9</v>
      </c>
    </row>
    <row r="1068" spans="2:8" x14ac:dyDescent="0.25">
      <c r="B1068">
        <v>531</v>
      </c>
      <c r="C1068" t="s">
        <v>71</v>
      </c>
      <c r="D1068" s="1">
        <v>42047</v>
      </c>
      <c r="E1068">
        <v>7</v>
      </c>
      <c r="F1068" t="s">
        <v>13</v>
      </c>
      <c r="G1068">
        <v>602884</v>
      </c>
      <c r="H1068" t="s">
        <v>10</v>
      </c>
    </row>
    <row r="1069" spans="2:8" x14ac:dyDescent="0.25">
      <c r="B1069">
        <v>531</v>
      </c>
      <c r="C1069" t="s">
        <v>71</v>
      </c>
      <c r="D1069" s="1">
        <v>42047</v>
      </c>
      <c r="E1069">
        <v>17</v>
      </c>
      <c r="F1069" t="s">
        <v>15</v>
      </c>
      <c r="G1069">
        <v>-11174</v>
      </c>
      <c r="H1069" t="s">
        <v>9</v>
      </c>
    </row>
    <row r="1070" spans="2:8" x14ac:dyDescent="0.25">
      <c r="B1070">
        <v>531</v>
      </c>
      <c r="C1070" t="s">
        <v>71</v>
      </c>
      <c r="D1070" s="1">
        <v>42047</v>
      </c>
      <c r="E1070">
        <v>17</v>
      </c>
      <c r="F1070" t="s">
        <v>15</v>
      </c>
      <c r="G1070">
        <v>11174</v>
      </c>
      <c r="H1070" t="s">
        <v>10</v>
      </c>
    </row>
    <row r="1071" spans="2:8" x14ac:dyDescent="0.25">
      <c r="B1071">
        <v>531</v>
      </c>
      <c r="C1071" t="s">
        <v>71</v>
      </c>
      <c r="D1071" s="1">
        <v>42047</v>
      </c>
      <c r="E1071">
        <v>24</v>
      </c>
      <c r="F1071" t="s">
        <v>16</v>
      </c>
      <c r="G1071">
        <v>-25332</v>
      </c>
      <c r="H1071" t="s">
        <v>9</v>
      </c>
    </row>
    <row r="1072" spans="2:8" x14ac:dyDescent="0.25">
      <c r="B1072">
        <v>531</v>
      </c>
      <c r="C1072" t="s">
        <v>71</v>
      </c>
      <c r="D1072" s="1">
        <v>42047</v>
      </c>
      <c r="E1072">
        <v>24</v>
      </c>
      <c r="F1072" t="s">
        <v>16</v>
      </c>
      <c r="G1072">
        <v>25332</v>
      </c>
      <c r="H1072" t="s">
        <v>10</v>
      </c>
    </row>
    <row r="1073" spans="2:8" x14ac:dyDescent="0.25">
      <c r="B1073">
        <v>531</v>
      </c>
      <c r="C1073" t="s">
        <v>71</v>
      </c>
      <c r="D1073" s="1">
        <v>42047</v>
      </c>
      <c r="E1073">
        <v>28</v>
      </c>
      <c r="F1073" t="s">
        <v>17</v>
      </c>
      <c r="G1073">
        <v>-17383</v>
      </c>
      <c r="H1073" t="s">
        <v>9</v>
      </c>
    </row>
    <row r="1074" spans="2:8" x14ac:dyDescent="0.25">
      <c r="B1074">
        <v>531</v>
      </c>
      <c r="C1074" t="s">
        <v>71</v>
      </c>
      <c r="D1074" s="1">
        <v>42047</v>
      </c>
      <c r="E1074">
        <v>28</v>
      </c>
      <c r="F1074" t="s">
        <v>17</v>
      </c>
      <c r="G1074">
        <v>17383</v>
      </c>
      <c r="H1074" t="s">
        <v>10</v>
      </c>
    </row>
    <row r="1075" spans="2:8" x14ac:dyDescent="0.25">
      <c r="B1075">
        <v>531</v>
      </c>
      <c r="C1075" t="s">
        <v>71</v>
      </c>
      <c r="D1075" s="1">
        <v>42047</v>
      </c>
      <c r="E1075">
        <v>30</v>
      </c>
      <c r="F1075" t="s">
        <v>18</v>
      </c>
      <c r="G1075">
        <v>-275519</v>
      </c>
      <c r="H1075" t="s">
        <v>10</v>
      </c>
    </row>
    <row r="1076" spans="2:8" x14ac:dyDescent="0.25">
      <c r="B1076">
        <v>531</v>
      </c>
      <c r="C1076" t="s">
        <v>71</v>
      </c>
      <c r="D1076" s="1">
        <v>42047</v>
      </c>
      <c r="E1076">
        <v>30</v>
      </c>
      <c r="F1076" t="s">
        <v>18</v>
      </c>
      <c r="G1076">
        <v>275519</v>
      </c>
      <c r="H1076" t="s">
        <v>9</v>
      </c>
    </row>
    <row r="1077" spans="2:8" x14ac:dyDescent="0.25">
      <c r="B1077">
        <v>531</v>
      </c>
      <c r="C1077" t="s">
        <v>71</v>
      </c>
      <c r="D1077" s="1">
        <v>42047</v>
      </c>
      <c r="E1077">
        <v>46</v>
      </c>
      <c r="F1077" t="s">
        <v>19</v>
      </c>
      <c r="G1077">
        <v>-6466</v>
      </c>
      <c r="H1077" t="s">
        <v>9</v>
      </c>
    </row>
    <row r="1078" spans="2:8" x14ac:dyDescent="0.25">
      <c r="B1078">
        <v>531</v>
      </c>
      <c r="C1078" t="s">
        <v>71</v>
      </c>
      <c r="D1078" s="1">
        <v>42047</v>
      </c>
      <c r="E1078">
        <v>46</v>
      </c>
      <c r="F1078" t="s">
        <v>19</v>
      </c>
      <c r="G1078">
        <v>6466</v>
      </c>
      <c r="H1078" t="s">
        <v>10</v>
      </c>
    </row>
    <row r="1079" spans="2:8" x14ac:dyDescent="0.25">
      <c r="B1079">
        <v>531</v>
      </c>
      <c r="C1079" t="s">
        <v>71</v>
      </c>
      <c r="D1079" s="1">
        <v>42047</v>
      </c>
      <c r="E1079">
        <v>52</v>
      </c>
      <c r="F1079" t="s">
        <v>21</v>
      </c>
      <c r="G1079">
        <v>-12970</v>
      </c>
      <c r="H1079" t="s">
        <v>9</v>
      </c>
    </row>
    <row r="1080" spans="2:8" x14ac:dyDescent="0.25">
      <c r="B1080">
        <v>531</v>
      </c>
      <c r="C1080" t="s">
        <v>71</v>
      </c>
      <c r="D1080" s="1">
        <v>42047</v>
      </c>
      <c r="E1080">
        <v>52</v>
      </c>
      <c r="F1080" t="s">
        <v>21</v>
      </c>
      <c r="G1080">
        <v>12970</v>
      </c>
      <c r="H1080" t="s">
        <v>10</v>
      </c>
    </row>
    <row r="1081" spans="2:8" x14ac:dyDescent="0.25">
      <c r="B1081">
        <v>531</v>
      </c>
      <c r="C1081" t="s">
        <v>71</v>
      </c>
      <c r="D1081" s="1">
        <v>42047</v>
      </c>
      <c r="E1081">
        <v>56</v>
      </c>
      <c r="F1081" t="s">
        <v>22</v>
      </c>
      <c r="G1081">
        <v>-93645</v>
      </c>
      <c r="H1081" t="s">
        <v>9</v>
      </c>
    </row>
    <row r="1082" spans="2:8" x14ac:dyDescent="0.25">
      <c r="B1082">
        <v>531</v>
      </c>
      <c r="C1082" t="s">
        <v>71</v>
      </c>
      <c r="D1082" s="1">
        <v>42047</v>
      </c>
      <c r="E1082">
        <v>56</v>
      </c>
      <c r="F1082" t="s">
        <v>22</v>
      </c>
      <c r="G1082">
        <v>93645</v>
      </c>
      <c r="H1082" t="s">
        <v>10</v>
      </c>
    </row>
    <row r="1083" spans="2:8" x14ac:dyDescent="0.25">
      <c r="B1083">
        <v>531</v>
      </c>
      <c r="C1083" t="s">
        <v>71</v>
      </c>
      <c r="D1083" s="1">
        <v>42047</v>
      </c>
      <c r="E1083">
        <v>58</v>
      </c>
      <c r="F1083" t="s">
        <v>23</v>
      </c>
      <c r="G1083">
        <v>-244107</v>
      </c>
      <c r="H1083" t="s">
        <v>9</v>
      </c>
    </row>
    <row r="1084" spans="2:8" x14ac:dyDescent="0.25">
      <c r="B1084">
        <v>531</v>
      </c>
      <c r="C1084" t="s">
        <v>71</v>
      </c>
      <c r="D1084" s="1">
        <v>42047</v>
      </c>
      <c r="E1084">
        <v>58</v>
      </c>
      <c r="F1084" t="s">
        <v>23</v>
      </c>
      <c r="G1084">
        <v>244107</v>
      </c>
      <c r="H1084" t="s">
        <v>10</v>
      </c>
    </row>
    <row r="1085" spans="2:8" x14ac:dyDescent="0.25">
      <c r="B1085">
        <v>531</v>
      </c>
      <c r="C1085" t="s">
        <v>71</v>
      </c>
      <c r="D1085" s="1">
        <v>42047</v>
      </c>
      <c r="E1085">
        <v>60</v>
      </c>
      <c r="F1085" t="s">
        <v>24</v>
      </c>
      <c r="G1085">
        <v>-3207</v>
      </c>
      <c r="H1085" t="s">
        <v>9</v>
      </c>
    </row>
    <row r="1086" spans="2:8" x14ac:dyDescent="0.25">
      <c r="B1086">
        <v>531</v>
      </c>
      <c r="C1086" t="s">
        <v>71</v>
      </c>
      <c r="D1086" s="1">
        <v>42047</v>
      </c>
      <c r="E1086">
        <v>60</v>
      </c>
      <c r="F1086" t="s">
        <v>24</v>
      </c>
      <c r="G1086">
        <v>3207</v>
      </c>
      <c r="H1086" t="s">
        <v>10</v>
      </c>
    </row>
    <row r="1087" spans="2:8" x14ac:dyDescent="0.25">
      <c r="B1087">
        <v>531</v>
      </c>
      <c r="C1087" t="s">
        <v>71</v>
      </c>
      <c r="D1087" s="1">
        <v>42047</v>
      </c>
      <c r="E1087">
        <v>98</v>
      </c>
      <c r="F1087" t="s">
        <v>26</v>
      </c>
      <c r="G1087">
        <v>-21226</v>
      </c>
      <c r="H1087" t="s">
        <v>9</v>
      </c>
    </row>
    <row r="1088" spans="2:8" x14ac:dyDescent="0.25">
      <c r="B1088">
        <v>531</v>
      </c>
      <c r="C1088" t="s">
        <v>71</v>
      </c>
      <c r="D1088" s="1">
        <v>42047</v>
      </c>
      <c r="E1088">
        <v>98</v>
      </c>
      <c r="F1088" t="s">
        <v>26</v>
      </c>
      <c r="G1088">
        <v>21226</v>
      </c>
      <c r="H1088" t="s">
        <v>10</v>
      </c>
    </row>
    <row r="1089" spans="2:8" x14ac:dyDescent="0.25">
      <c r="B1089">
        <v>531</v>
      </c>
      <c r="C1089" t="s">
        <v>71</v>
      </c>
      <c r="D1089" s="1">
        <v>42047</v>
      </c>
      <c r="E1089">
        <v>103</v>
      </c>
      <c r="F1089" t="s">
        <v>27</v>
      </c>
      <c r="G1089">
        <v>-77161</v>
      </c>
      <c r="H1089" t="s">
        <v>9</v>
      </c>
    </row>
    <row r="1090" spans="2:8" x14ac:dyDescent="0.25">
      <c r="B1090">
        <v>531</v>
      </c>
      <c r="C1090" t="s">
        <v>71</v>
      </c>
      <c r="D1090" s="1">
        <v>42047</v>
      </c>
      <c r="E1090">
        <v>103</v>
      </c>
      <c r="F1090" t="s">
        <v>27</v>
      </c>
      <c r="G1090">
        <v>77161</v>
      </c>
      <c r="H1090" t="s">
        <v>10</v>
      </c>
    </row>
    <row r="1091" spans="2:8" x14ac:dyDescent="0.25">
      <c r="B1091">
        <v>531</v>
      </c>
      <c r="C1091" t="s">
        <v>71</v>
      </c>
      <c r="D1091" s="1">
        <v>42047</v>
      </c>
      <c r="E1091">
        <v>108</v>
      </c>
      <c r="F1091" t="s">
        <v>28</v>
      </c>
      <c r="G1091">
        <v>-73489</v>
      </c>
      <c r="H1091" t="s">
        <v>9</v>
      </c>
    </row>
    <row r="1092" spans="2:8" x14ac:dyDescent="0.25">
      <c r="B1092">
        <v>531</v>
      </c>
      <c r="C1092" t="s">
        <v>71</v>
      </c>
      <c r="D1092" s="1">
        <v>42047</v>
      </c>
      <c r="E1092">
        <v>108</v>
      </c>
      <c r="F1092" t="s">
        <v>28</v>
      </c>
      <c r="G1092">
        <v>73489</v>
      </c>
      <c r="H1092" t="s">
        <v>10</v>
      </c>
    </row>
    <row r="1093" spans="2:8" x14ac:dyDescent="0.25">
      <c r="B1093">
        <v>531</v>
      </c>
      <c r="C1093" t="s">
        <v>71</v>
      </c>
      <c r="D1093" s="1">
        <v>42047</v>
      </c>
      <c r="E1093">
        <v>110</v>
      </c>
      <c r="F1093" t="s">
        <v>29</v>
      </c>
      <c r="G1093">
        <v>-13838</v>
      </c>
      <c r="H1093" t="s">
        <v>9</v>
      </c>
    </row>
    <row r="1094" spans="2:8" x14ac:dyDescent="0.25">
      <c r="B1094">
        <v>531</v>
      </c>
      <c r="C1094" t="s">
        <v>71</v>
      </c>
      <c r="D1094" s="1">
        <v>42047</v>
      </c>
      <c r="E1094">
        <v>110</v>
      </c>
      <c r="F1094" t="s">
        <v>29</v>
      </c>
      <c r="G1094">
        <v>13838</v>
      </c>
      <c r="H1094" t="s">
        <v>10</v>
      </c>
    </row>
    <row r="1095" spans="2:8" x14ac:dyDescent="0.25">
      <c r="B1095">
        <v>532</v>
      </c>
      <c r="C1095" t="s">
        <v>72</v>
      </c>
      <c r="D1095" s="1">
        <v>42047</v>
      </c>
      <c r="E1095">
        <v>7</v>
      </c>
      <c r="F1095" t="s">
        <v>13</v>
      </c>
      <c r="G1095">
        <v>-91268</v>
      </c>
      <c r="H1095" t="s">
        <v>9</v>
      </c>
    </row>
    <row r="1096" spans="2:8" x14ac:dyDescent="0.25">
      <c r="B1096">
        <v>532</v>
      </c>
      <c r="C1096" t="s">
        <v>72</v>
      </c>
      <c r="D1096" s="1">
        <v>42047</v>
      </c>
      <c r="E1096">
        <v>7</v>
      </c>
      <c r="F1096" t="s">
        <v>13</v>
      </c>
      <c r="G1096">
        <v>91268</v>
      </c>
      <c r="H1096" t="s">
        <v>10</v>
      </c>
    </row>
    <row r="1097" spans="2:8" x14ac:dyDescent="0.25">
      <c r="B1097">
        <v>532</v>
      </c>
      <c r="C1097" t="s">
        <v>72</v>
      </c>
      <c r="D1097" s="1">
        <v>42047</v>
      </c>
      <c r="E1097">
        <v>24</v>
      </c>
      <c r="F1097" t="s">
        <v>16</v>
      </c>
      <c r="G1097">
        <v>-8455</v>
      </c>
      <c r="H1097" t="s">
        <v>9</v>
      </c>
    </row>
    <row r="1098" spans="2:8" x14ac:dyDescent="0.25">
      <c r="B1098">
        <v>532</v>
      </c>
      <c r="C1098" t="s">
        <v>72</v>
      </c>
      <c r="D1098" s="1">
        <v>42047</v>
      </c>
      <c r="E1098">
        <v>24</v>
      </c>
      <c r="F1098" t="s">
        <v>16</v>
      </c>
      <c r="G1098">
        <v>8455</v>
      </c>
      <c r="H1098" t="s">
        <v>10</v>
      </c>
    </row>
    <row r="1099" spans="2:8" x14ac:dyDescent="0.25">
      <c r="B1099">
        <v>532</v>
      </c>
      <c r="C1099" t="s">
        <v>72</v>
      </c>
      <c r="D1099" s="1">
        <v>42047</v>
      </c>
      <c r="E1099">
        <v>28</v>
      </c>
      <c r="F1099" t="s">
        <v>17</v>
      </c>
      <c r="G1099">
        <v>-5751</v>
      </c>
      <c r="H1099" t="s">
        <v>9</v>
      </c>
    </row>
    <row r="1100" spans="2:8" x14ac:dyDescent="0.25">
      <c r="B1100">
        <v>532</v>
      </c>
      <c r="C1100" t="s">
        <v>72</v>
      </c>
      <c r="D1100" s="1">
        <v>42047</v>
      </c>
      <c r="E1100">
        <v>28</v>
      </c>
      <c r="F1100" t="s">
        <v>17</v>
      </c>
      <c r="G1100">
        <v>5751</v>
      </c>
      <c r="H1100" t="s">
        <v>10</v>
      </c>
    </row>
    <row r="1101" spans="2:8" x14ac:dyDescent="0.25">
      <c r="B1101">
        <v>532</v>
      </c>
      <c r="C1101" t="s">
        <v>72</v>
      </c>
      <c r="D1101" s="1">
        <v>42047</v>
      </c>
      <c r="E1101">
        <v>30</v>
      </c>
      <c r="F1101" t="s">
        <v>18</v>
      </c>
      <c r="G1101">
        <v>-54697</v>
      </c>
      <c r="H1101" t="s">
        <v>10</v>
      </c>
    </row>
    <row r="1102" spans="2:8" x14ac:dyDescent="0.25">
      <c r="B1102">
        <v>532</v>
      </c>
      <c r="C1102" t="s">
        <v>72</v>
      </c>
      <c r="D1102" s="1">
        <v>42047</v>
      </c>
      <c r="E1102">
        <v>30</v>
      </c>
      <c r="F1102" t="s">
        <v>18</v>
      </c>
      <c r="G1102">
        <v>54697</v>
      </c>
      <c r="H1102" t="s">
        <v>9</v>
      </c>
    </row>
    <row r="1103" spans="2:8" x14ac:dyDescent="0.25">
      <c r="B1103">
        <v>532</v>
      </c>
      <c r="C1103" t="s">
        <v>72</v>
      </c>
      <c r="D1103" s="1">
        <v>42047</v>
      </c>
      <c r="E1103">
        <v>46</v>
      </c>
      <c r="F1103" t="s">
        <v>19</v>
      </c>
      <c r="G1103">
        <v>-451</v>
      </c>
      <c r="H1103" t="s">
        <v>9</v>
      </c>
    </row>
    <row r="1104" spans="2:8" x14ac:dyDescent="0.25">
      <c r="B1104">
        <v>532</v>
      </c>
      <c r="C1104" t="s">
        <v>72</v>
      </c>
      <c r="D1104" s="1">
        <v>42047</v>
      </c>
      <c r="E1104">
        <v>46</v>
      </c>
      <c r="F1104" t="s">
        <v>19</v>
      </c>
      <c r="G1104">
        <v>451</v>
      </c>
      <c r="H1104" t="s">
        <v>10</v>
      </c>
    </row>
    <row r="1105" spans="2:8" x14ac:dyDescent="0.25">
      <c r="B1105">
        <v>532</v>
      </c>
      <c r="C1105" t="s">
        <v>72</v>
      </c>
      <c r="D1105" s="1">
        <v>42047</v>
      </c>
      <c r="E1105">
        <v>56</v>
      </c>
      <c r="F1105" t="s">
        <v>22</v>
      </c>
      <c r="G1105">
        <v>-6334</v>
      </c>
      <c r="H1105" t="s">
        <v>9</v>
      </c>
    </row>
    <row r="1106" spans="2:8" x14ac:dyDescent="0.25">
      <c r="B1106">
        <v>532</v>
      </c>
      <c r="C1106" t="s">
        <v>72</v>
      </c>
      <c r="D1106" s="1">
        <v>42047</v>
      </c>
      <c r="E1106">
        <v>56</v>
      </c>
      <c r="F1106" t="s">
        <v>22</v>
      </c>
      <c r="G1106">
        <v>6334</v>
      </c>
      <c r="H1106" t="s">
        <v>10</v>
      </c>
    </row>
    <row r="1107" spans="2:8" x14ac:dyDescent="0.25">
      <c r="B1107">
        <v>532</v>
      </c>
      <c r="C1107" t="s">
        <v>72</v>
      </c>
      <c r="D1107" s="1">
        <v>42047</v>
      </c>
      <c r="E1107">
        <v>103</v>
      </c>
      <c r="F1107" t="s">
        <v>27</v>
      </c>
      <c r="G1107">
        <v>-2375</v>
      </c>
      <c r="H1107" t="s">
        <v>9</v>
      </c>
    </row>
    <row r="1108" spans="2:8" x14ac:dyDescent="0.25">
      <c r="B1108">
        <v>532</v>
      </c>
      <c r="C1108" t="s">
        <v>72</v>
      </c>
      <c r="D1108" s="1">
        <v>42047</v>
      </c>
      <c r="E1108">
        <v>103</v>
      </c>
      <c r="F1108" t="s">
        <v>27</v>
      </c>
      <c r="G1108">
        <v>2375</v>
      </c>
      <c r="H1108" t="s">
        <v>10</v>
      </c>
    </row>
    <row r="1109" spans="2:8" x14ac:dyDescent="0.25">
      <c r="B1109">
        <v>532</v>
      </c>
      <c r="C1109" t="s">
        <v>72</v>
      </c>
      <c r="D1109" s="1">
        <v>42047</v>
      </c>
      <c r="E1109">
        <v>110</v>
      </c>
      <c r="F1109" t="s">
        <v>29</v>
      </c>
      <c r="G1109">
        <v>-5601</v>
      </c>
      <c r="H1109" t="s">
        <v>9</v>
      </c>
    </row>
    <row r="1110" spans="2:8" x14ac:dyDescent="0.25">
      <c r="B1110">
        <v>532</v>
      </c>
      <c r="C1110" t="s">
        <v>72</v>
      </c>
      <c r="D1110" s="1">
        <v>42047</v>
      </c>
      <c r="E1110">
        <v>110</v>
      </c>
      <c r="F1110" t="s">
        <v>29</v>
      </c>
      <c r="G1110">
        <v>5601</v>
      </c>
      <c r="H1110" t="s">
        <v>10</v>
      </c>
    </row>
    <row r="1111" spans="2:8" x14ac:dyDescent="0.25">
      <c r="B1111">
        <v>533</v>
      </c>
      <c r="C1111" t="s">
        <v>73</v>
      </c>
      <c r="D1111" s="1">
        <v>42047</v>
      </c>
      <c r="E1111">
        <v>3</v>
      </c>
      <c r="F1111" t="s">
        <v>11</v>
      </c>
      <c r="G1111">
        <v>-9870</v>
      </c>
      <c r="H1111" t="s">
        <v>9</v>
      </c>
    </row>
    <row r="1112" spans="2:8" x14ac:dyDescent="0.25">
      <c r="B1112">
        <v>533</v>
      </c>
      <c r="C1112" t="s">
        <v>73</v>
      </c>
      <c r="D1112" s="1">
        <v>42047</v>
      </c>
      <c r="E1112">
        <v>3</v>
      </c>
      <c r="F1112" t="s">
        <v>11</v>
      </c>
      <c r="G1112">
        <v>9870</v>
      </c>
      <c r="H1112" t="s">
        <v>10</v>
      </c>
    </row>
    <row r="1113" spans="2:8" x14ac:dyDescent="0.25">
      <c r="B1113">
        <v>533</v>
      </c>
      <c r="C1113" t="s">
        <v>73</v>
      </c>
      <c r="D1113" s="1">
        <v>42047</v>
      </c>
      <c r="E1113">
        <v>4</v>
      </c>
      <c r="F1113" t="s">
        <v>12</v>
      </c>
      <c r="G1113">
        <v>-6491</v>
      </c>
      <c r="H1113" t="s">
        <v>9</v>
      </c>
    </row>
    <row r="1114" spans="2:8" x14ac:dyDescent="0.25">
      <c r="B1114">
        <v>533</v>
      </c>
      <c r="C1114" t="s">
        <v>73</v>
      </c>
      <c r="D1114" s="1">
        <v>42047</v>
      </c>
      <c r="E1114">
        <v>4</v>
      </c>
      <c r="F1114" t="s">
        <v>12</v>
      </c>
      <c r="G1114">
        <v>6491</v>
      </c>
      <c r="H1114" t="s">
        <v>10</v>
      </c>
    </row>
    <row r="1115" spans="2:8" x14ac:dyDescent="0.25">
      <c r="B1115">
        <v>533</v>
      </c>
      <c r="C1115" t="s">
        <v>73</v>
      </c>
      <c r="D1115" s="1">
        <v>42047</v>
      </c>
      <c r="E1115">
        <v>7</v>
      </c>
      <c r="F1115" t="s">
        <v>13</v>
      </c>
      <c r="G1115">
        <v>-774876</v>
      </c>
      <c r="H1115" t="s">
        <v>9</v>
      </c>
    </row>
    <row r="1116" spans="2:8" x14ac:dyDescent="0.25">
      <c r="B1116">
        <v>533</v>
      </c>
      <c r="C1116" t="s">
        <v>73</v>
      </c>
      <c r="D1116" s="1">
        <v>42047</v>
      </c>
      <c r="E1116">
        <v>7</v>
      </c>
      <c r="F1116" t="s">
        <v>13</v>
      </c>
      <c r="G1116">
        <v>774876</v>
      </c>
      <c r="H1116" t="s">
        <v>10</v>
      </c>
    </row>
    <row r="1117" spans="2:8" x14ac:dyDescent="0.25">
      <c r="B1117">
        <v>533</v>
      </c>
      <c r="C1117" t="s">
        <v>73</v>
      </c>
      <c r="D1117" s="1">
        <v>42047</v>
      </c>
      <c r="E1117">
        <v>17</v>
      </c>
      <c r="F1117" t="s">
        <v>15</v>
      </c>
      <c r="G1117">
        <v>-5094</v>
      </c>
      <c r="H1117" t="s">
        <v>9</v>
      </c>
    </row>
    <row r="1118" spans="2:8" x14ac:dyDescent="0.25">
      <c r="B1118">
        <v>533</v>
      </c>
      <c r="C1118" t="s">
        <v>73</v>
      </c>
      <c r="D1118" s="1">
        <v>42047</v>
      </c>
      <c r="E1118">
        <v>17</v>
      </c>
      <c r="F1118" t="s">
        <v>15</v>
      </c>
      <c r="G1118">
        <v>5094</v>
      </c>
      <c r="H1118" t="s">
        <v>10</v>
      </c>
    </row>
    <row r="1119" spans="2:8" x14ac:dyDescent="0.25">
      <c r="B1119">
        <v>533</v>
      </c>
      <c r="C1119" t="s">
        <v>73</v>
      </c>
      <c r="D1119" s="1">
        <v>42047</v>
      </c>
      <c r="E1119">
        <v>24</v>
      </c>
      <c r="F1119" t="s">
        <v>16</v>
      </c>
      <c r="G1119">
        <v>-39887</v>
      </c>
      <c r="H1119" t="s">
        <v>9</v>
      </c>
    </row>
    <row r="1120" spans="2:8" x14ac:dyDescent="0.25">
      <c r="B1120">
        <v>533</v>
      </c>
      <c r="C1120" t="s">
        <v>73</v>
      </c>
      <c r="D1120" s="1">
        <v>42047</v>
      </c>
      <c r="E1120">
        <v>24</v>
      </c>
      <c r="F1120" t="s">
        <v>16</v>
      </c>
      <c r="G1120">
        <v>39887</v>
      </c>
      <c r="H1120" t="s">
        <v>10</v>
      </c>
    </row>
    <row r="1121" spans="2:8" x14ac:dyDescent="0.25">
      <c r="B1121">
        <v>533</v>
      </c>
      <c r="C1121" t="s">
        <v>73</v>
      </c>
      <c r="D1121" s="1">
        <v>42047</v>
      </c>
      <c r="E1121">
        <v>28</v>
      </c>
      <c r="F1121" t="s">
        <v>17</v>
      </c>
      <c r="G1121">
        <v>-39975</v>
      </c>
      <c r="H1121" t="s">
        <v>9</v>
      </c>
    </row>
    <row r="1122" spans="2:8" x14ac:dyDescent="0.25">
      <c r="B1122">
        <v>533</v>
      </c>
      <c r="C1122" t="s">
        <v>73</v>
      </c>
      <c r="D1122" s="1">
        <v>42047</v>
      </c>
      <c r="E1122">
        <v>28</v>
      </c>
      <c r="F1122" t="s">
        <v>17</v>
      </c>
      <c r="G1122">
        <v>39975</v>
      </c>
      <c r="H1122" t="s">
        <v>10</v>
      </c>
    </row>
    <row r="1123" spans="2:8" x14ac:dyDescent="0.25">
      <c r="B1123">
        <v>533</v>
      </c>
      <c r="C1123" t="s">
        <v>73</v>
      </c>
      <c r="D1123" s="1">
        <v>42047</v>
      </c>
      <c r="E1123">
        <v>30</v>
      </c>
      <c r="F1123" t="s">
        <v>18</v>
      </c>
      <c r="G1123">
        <v>-343328</v>
      </c>
      <c r="H1123" t="s">
        <v>10</v>
      </c>
    </row>
    <row r="1124" spans="2:8" x14ac:dyDescent="0.25">
      <c r="B1124">
        <v>533</v>
      </c>
      <c r="C1124" t="s">
        <v>73</v>
      </c>
      <c r="D1124" s="1">
        <v>42047</v>
      </c>
      <c r="E1124">
        <v>30</v>
      </c>
      <c r="F1124" t="s">
        <v>18</v>
      </c>
      <c r="G1124">
        <v>343328</v>
      </c>
      <c r="H1124" t="s">
        <v>9</v>
      </c>
    </row>
    <row r="1125" spans="2:8" x14ac:dyDescent="0.25">
      <c r="B1125">
        <v>533</v>
      </c>
      <c r="C1125" t="s">
        <v>73</v>
      </c>
      <c r="D1125" s="1">
        <v>42047</v>
      </c>
      <c r="E1125">
        <v>46</v>
      </c>
      <c r="F1125" t="s">
        <v>19</v>
      </c>
      <c r="G1125">
        <v>-4201</v>
      </c>
      <c r="H1125" t="s">
        <v>9</v>
      </c>
    </row>
    <row r="1126" spans="2:8" x14ac:dyDescent="0.25">
      <c r="B1126">
        <v>533</v>
      </c>
      <c r="C1126" t="s">
        <v>73</v>
      </c>
      <c r="D1126" s="1">
        <v>42047</v>
      </c>
      <c r="E1126">
        <v>46</v>
      </c>
      <c r="F1126" t="s">
        <v>19</v>
      </c>
      <c r="G1126">
        <v>4201</v>
      </c>
      <c r="H1126" t="s">
        <v>10</v>
      </c>
    </row>
    <row r="1127" spans="2:8" x14ac:dyDescent="0.25">
      <c r="B1127">
        <v>533</v>
      </c>
      <c r="C1127" t="s">
        <v>73</v>
      </c>
      <c r="D1127" s="1">
        <v>42047</v>
      </c>
      <c r="E1127">
        <v>52</v>
      </c>
      <c r="F1127" t="s">
        <v>21</v>
      </c>
      <c r="G1127">
        <v>-9010</v>
      </c>
      <c r="H1127" t="s">
        <v>9</v>
      </c>
    </row>
    <row r="1128" spans="2:8" x14ac:dyDescent="0.25">
      <c r="B1128">
        <v>533</v>
      </c>
      <c r="C1128" t="s">
        <v>73</v>
      </c>
      <c r="D1128" s="1">
        <v>42047</v>
      </c>
      <c r="E1128">
        <v>52</v>
      </c>
      <c r="F1128" t="s">
        <v>21</v>
      </c>
      <c r="G1128">
        <v>9010</v>
      </c>
      <c r="H1128" t="s">
        <v>10</v>
      </c>
    </row>
    <row r="1129" spans="2:8" x14ac:dyDescent="0.25">
      <c r="B1129">
        <v>533</v>
      </c>
      <c r="C1129" t="s">
        <v>73</v>
      </c>
      <c r="D1129" s="1">
        <v>42047</v>
      </c>
      <c r="E1129">
        <v>56</v>
      </c>
      <c r="F1129" t="s">
        <v>22</v>
      </c>
      <c r="G1129">
        <v>-50882</v>
      </c>
      <c r="H1129" t="s">
        <v>9</v>
      </c>
    </row>
    <row r="1130" spans="2:8" x14ac:dyDescent="0.25">
      <c r="B1130">
        <v>533</v>
      </c>
      <c r="C1130" t="s">
        <v>73</v>
      </c>
      <c r="D1130" s="1">
        <v>42047</v>
      </c>
      <c r="E1130">
        <v>56</v>
      </c>
      <c r="F1130" t="s">
        <v>22</v>
      </c>
      <c r="G1130">
        <v>50882</v>
      </c>
      <c r="H1130" t="s">
        <v>10</v>
      </c>
    </row>
    <row r="1131" spans="2:8" x14ac:dyDescent="0.25">
      <c r="B1131">
        <v>533</v>
      </c>
      <c r="C1131" t="s">
        <v>73</v>
      </c>
      <c r="D1131" s="1">
        <v>42047</v>
      </c>
      <c r="E1131">
        <v>58</v>
      </c>
      <c r="F1131" t="s">
        <v>23</v>
      </c>
      <c r="G1131">
        <v>-243805</v>
      </c>
      <c r="H1131" t="s">
        <v>9</v>
      </c>
    </row>
    <row r="1132" spans="2:8" x14ac:dyDescent="0.25">
      <c r="B1132">
        <v>533</v>
      </c>
      <c r="C1132" t="s">
        <v>73</v>
      </c>
      <c r="D1132" s="1">
        <v>42047</v>
      </c>
      <c r="E1132">
        <v>58</v>
      </c>
      <c r="F1132" t="s">
        <v>23</v>
      </c>
      <c r="G1132">
        <v>243805</v>
      </c>
      <c r="H1132" t="s">
        <v>10</v>
      </c>
    </row>
    <row r="1133" spans="2:8" x14ac:dyDescent="0.25">
      <c r="B1133">
        <v>533</v>
      </c>
      <c r="C1133" t="s">
        <v>73</v>
      </c>
      <c r="D1133" s="1">
        <v>42047</v>
      </c>
      <c r="E1133">
        <v>60</v>
      </c>
      <c r="F1133" t="s">
        <v>24</v>
      </c>
      <c r="G1133">
        <v>-2472</v>
      </c>
      <c r="H1133" t="s">
        <v>9</v>
      </c>
    </row>
    <row r="1134" spans="2:8" x14ac:dyDescent="0.25">
      <c r="B1134">
        <v>533</v>
      </c>
      <c r="C1134" t="s">
        <v>73</v>
      </c>
      <c r="D1134" s="1">
        <v>42047</v>
      </c>
      <c r="E1134">
        <v>60</v>
      </c>
      <c r="F1134" t="s">
        <v>24</v>
      </c>
      <c r="G1134">
        <v>2472</v>
      </c>
      <c r="H1134" t="s">
        <v>10</v>
      </c>
    </row>
    <row r="1135" spans="2:8" x14ac:dyDescent="0.25">
      <c r="B1135">
        <v>533</v>
      </c>
      <c r="C1135" t="s">
        <v>73</v>
      </c>
      <c r="D1135" s="1">
        <v>42047</v>
      </c>
      <c r="E1135">
        <v>81</v>
      </c>
      <c r="F1135" t="s">
        <v>25</v>
      </c>
      <c r="G1135">
        <v>-4200</v>
      </c>
      <c r="H1135" t="s">
        <v>9</v>
      </c>
    </row>
    <row r="1136" spans="2:8" x14ac:dyDescent="0.25">
      <c r="B1136">
        <v>533</v>
      </c>
      <c r="C1136" t="s">
        <v>73</v>
      </c>
      <c r="D1136" s="1">
        <v>42047</v>
      </c>
      <c r="E1136">
        <v>81</v>
      </c>
      <c r="F1136" t="s">
        <v>25</v>
      </c>
      <c r="G1136">
        <v>4200</v>
      </c>
      <c r="H1136" t="s">
        <v>10</v>
      </c>
    </row>
    <row r="1137" spans="2:8" x14ac:dyDescent="0.25">
      <c r="B1137">
        <v>533</v>
      </c>
      <c r="C1137" t="s">
        <v>73</v>
      </c>
      <c r="D1137" s="1">
        <v>42047</v>
      </c>
      <c r="E1137">
        <v>98</v>
      </c>
      <c r="F1137" t="s">
        <v>26</v>
      </c>
      <c r="G1137">
        <v>-4065</v>
      </c>
      <c r="H1137" t="s">
        <v>9</v>
      </c>
    </row>
    <row r="1138" spans="2:8" x14ac:dyDescent="0.25">
      <c r="B1138">
        <v>533</v>
      </c>
      <c r="C1138" t="s">
        <v>73</v>
      </c>
      <c r="D1138" s="1">
        <v>42047</v>
      </c>
      <c r="E1138">
        <v>98</v>
      </c>
      <c r="F1138" t="s">
        <v>26</v>
      </c>
      <c r="G1138">
        <v>4065</v>
      </c>
      <c r="H1138" t="s">
        <v>10</v>
      </c>
    </row>
    <row r="1139" spans="2:8" x14ac:dyDescent="0.25">
      <c r="B1139">
        <v>533</v>
      </c>
      <c r="C1139" t="s">
        <v>73</v>
      </c>
      <c r="D1139" s="1">
        <v>42047</v>
      </c>
      <c r="E1139">
        <v>103</v>
      </c>
      <c r="F1139" t="s">
        <v>27</v>
      </c>
      <c r="G1139">
        <v>-33017</v>
      </c>
      <c r="H1139" t="s">
        <v>9</v>
      </c>
    </row>
    <row r="1140" spans="2:8" x14ac:dyDescent="0.25">
      <c r="B1140">
        <v>533</v>
      </c>
      <c r="C1140" t="s">
        <v>73</v>
      </c>
      <c r="D1140" s="1">
        <v>42047</v>
      </c>
      <c r="E1140">
        <v>103</v>
      </c>
      <c r="F1140" t="s">
        <v>27</v>
      </c>
      <c r="G1140">
        <v>33017</v>
      </c>
      <c r="H1140" t="s">
        <v>10</v>
      </c>
    </row>
    <row r="1141" spans="2:8" x14ac:dyDescent="0.25">
      <c r="B1141">
        <v>533</v>
      </c>
      <c r="C1141" t="s">
        <v>73</v>
      </c>
      <c r="D1141" s="1">
        <v>42047</v>
      </c>
      <c r="E1141">
        <v>108</v>
      </c>
      <c r="F1141" t="s">
        <v>28</v>
      </c>
      <c r="G1141">
        <v>-11533</v>
      </c>
      <c r="H1141" t="s">
        <v>9</v>
      </c>
    </row>
    <row r="1142" spans="2:8" x14ac:dyDescent="0.25">
      <c r="B1142">
        <v>533</v>
      </c>
      <c r="C1142" t="s">
        <v>73</v>
      </c>
      <c r="D1142" s="1">
        <v>42047</v>
      </c>
      <c r="E1142">
        <v>108</v>
      </c>
      <c r="F1142" t="s">
        <v>28</v>
      </c>
      <c r="G1142">
        <v>11533</v>
      </c>
      <c r="H1142" t="s">
        <v>10</v>
      </c>
    </row>
    <row r="1143" spans="2:8" x14ac:dyDescent="0.25">
      <c r="B1143">
        <v>533</v>
      </c>
      <c r="C1143" t="s">
        <v>73</v>
      </c>
      <c r="D1143" s="1">
        <v>42047</v>
      </c>
      <c r="E1143">
        <v>110</v>
      </c>
      <c r="F1143" t="s">
        <v>29</v>
      </c>
      <c r="G1143">
        <v>-12311</v>
      </c>
      <c r="H1143" t="s">
        <v>9</v>
      </c>
    </row>
    <row r="1144" spans="2:8" x14ac:dyDescent="0.25">
      <c r="B1144">
        <v>533</v>
      </c>
      <c r="C1144" t="s">
        <v>73</v>
      </c>
      <c r="D1144" s="1">
        <v>42047</v>
      </c>
      <c r="E1144">
        <v>110</v>
      </c>
      <c r="F1144" t="s">
        <v>29</v>
      </c>
      <c r="G1144">
        <v>12311</v>
      </c>
      <c r="H1144" t="s">
        <v>10</v>
      </c>
    </row>
    <row r="1145" spans="2:8" x14ac:dyDescent="0.25">
      <c r="B1145">
        <v>534</v>
      </c>
      <c r="C1145" t="s">
        <v>74</v>
      </c>
      <c r="D1145" s="1">
        <v>42047</v>
      </c>
      <c r="E1145">
        <v>4</v>
      </c>
      <c r="F1145" t="s">
        <v>12</v>
      </c>
      <c r="G1145">
        <v>-18129</v>
      </c>
      <c r="H1145" t="s">
        <v>9</v>
      </c>
    </row>
    <row r="1146" spans="2:8" x14ac:dyDescent="0.25">
      <c r="B1146">
        <v>534</v>
      </c>
      <c r="C1146" t="s">
        <v>74</v>
      </c>
      <c r="D1146" s="1">
        <v>42047</v>
      </c>
      <c r="E1146">
        <v>4</v>
      </c>
      <c r="F1146" t="s">
        <v>12</v>
      </c>
      <c r="G1146">
        <v>18129</v>
      </c>
      <c r="H1146" t="s">
        <v>10</v>
      </c>
    </row>
    <row r="1147" spans="2:8" x14ac:dyDescent="0.25">
      <c r="B1147">
        <v>534</v>
      </c>
      <c r="C1147" t="s">
        <v>74</v>
      </c>
      <c r="D1147" s="1">
        <v>42047</v>
      </c>
      <c r="E1147">
        <v>7</v>
      </c>
      <c r="F1147" t="s">
        <v>13</v>
      </c>
      <c r="G1147">
        <v>-338245</v>
      </c>
      <c r="H1147" t="s">
        <v>9</v>
      </c>
    </row>
    <row r="1148" spans="2:8" x14ac:dyDescent="0.25">
      <c r="B1148">
        <v>534</v>
      </c>
      <c r="C1148" t="s">
        <v>74</v>
      </c>
      <c r="D1148" s="1">
        <v>42047</v>
      </c>
      <c r="E1148">
        <v>7</v>
      </c>
      <c r="F1148" t="s">
        <v>13</v>
      </c>
      <c r="G1148">
        <v>338245</v>
      </c>
      <c r="H1148" t="s">
        <v>10</v>
      </c>
    </row>
    <row r="1149" spans="2:8" x14ac:dyDescent="0.25">
      <c r="B1149">
        <v>534</v>
      </c>
      <c r="C1149" t="s">
        <v>74</v>
      </c>
      <c r="D1149" s="1">
        <v>42047</v>
      </c>
      <c r="E1149">
        <v>17</v>
      </c>
      <c r="F1149" t="s">
        <v>15</v>
      </c>
      <c r="G1149">
        <v>-3458</v>
      </c>
      <c r="H1149" t="s">
        <v>9</v>
      </c>
    </row>
    <row r="1150" spans="2:8" x14ac:dyDescent="0.25">
      <c r="B1150">
        <v>534</v>
      </c>
      <c r="C1150" t="s">
        <v>74</v>
      </c>
      <c r="D1150" s="1">
        <v>42047</v>
      </c>
      <c r="E1150">
        <v>17</v>
      </c>
      <c r="F1150" t="s">
        <v>15</v>
      </c>
      <c r="G1150">
        <v>3458</v>
      </c>
      <c r="H1150" t="s">
        <v>10</v>
      </c>
    </row>
    <row r="1151" spans="2:8" x14ac:dyDescent="0.25">
      <c r="B1151">
        <v>534</v>
      </c>
      <c r="C1151" t="s">
        <v>74</v>
      </c>
      <c r="D1151" s="1">
        <v>42047</v>
      </c>
      <c r="E1151">
        <v>24</v>
      </c>
      <c r="F1151" t="s">
        <v>16</v>
      </c>
      <c r="G1151">
        <v>-19586</v>
      </c>
      <c r="H1151" t="s">
        <v>9</v>
      </c>
    </row>
    <row r="1152" spans="2:8" x14ac:dyDescent="0.25">
      <c r="B1152">
        <v>534</v>
      </c>
      <c r="C1152" t="s">
        <v>74</v>
      </c>
      <c r="D1152" s="1">
        <v>42047</v>
      </c>
      <c r="E1152">
        <v>24</v>
      </c>
      <c r="F1152" t="s">
        <v>16</v>
      </c>
      <c r="G1152">
        <v>19586</v>
      </c>
      <c r="H1152" t="s">
        <v>10</v>
      </c>
    </row>
    <row r="1153" spans="2:8" x14ac:dyDescent="0.25">
      <c r="B1153">
        <v>534</v>
      </c>
      <c r="C1153" t="s">
        <v>74</v>
      </c>
      <c r="D1153" s="1">
        <v>42047</v>
      </c>
      <c r="E1153">
        <v>28</v>
      </c>
      <c r="F1153" t="s">
        <v>17</v>
      </c>
      <c r="G1153">
        <v>-8649</v>
      </c>
      <c r="H1153" t="s">
        <v>9</v>
      </c>
    </row>
    <row r="1154" spans="2:8" x14ac:dyDescent="0.25">
      <c r="B1154">
        <v>534</v>
      </c>
      <c r="C1154" t="s">
        <v>74</v>
      </c>
      <c r="D1154" s="1">
        <v>42047</v>
      </c>
      <c r="E1154">
        <v>28</v>
      </c>
      <c r="F1154" t="s">
        <v>17</v>
      </c>
      <c r="G1154">
        <v>8649</v>
      </c>
      <c r="H1154" t="s">
        <v>10</v>
      </c>
    </row>
    <row r="1155" spans="2:8" x14ac:dyDescent="0.25">
      <c r="B1155">
        <v>534</v>
      </c>
      <c r="C1155" t="s">
        <v>74</v>
      </c>
      <c r="D1155" s="1">
        <v>42047</v>
      </c>
      <c r="E1155">
        <v>30</v>
      </c>
      <c r="F1155" t="s">
        <v>18</v>
      </c>
      <c r="G1155">
        <v>-164349</v>
      </c>
      <c r="H1155" t="s">
        <v>10</v>
      </c>
    </row>
    <row r="1156" spans="2:8" x14ac:dyDescent="0.25">
      <c r="B1156">
        <v>534</v>
      </c>
      <c r="C1156" t="s">
        <v>74</v>
      </c>
      <c r="D1156" s="1">
        <v>42047</v>
      </c>
      <c r="E1156">
        <v>30</v>
      </c>
      <c r="F1156" t="s">
        <v>18</v>
      </c>
      <c r="G1156">
        <v>164349</v>
      </c>
      <c r="H1156" t="s">
        <v>9</v>
      </c>
    </row>
    <row r="1157" spans="2:8" x14ac:dyDescent="0.25">
      <c r="B1157">
        <v>534</v>
      </c>
      <c r="C1157" t="s">
        <v>74</v>
      </c>
      <c r="D1157" s="1">
        <v>42047</v>
      </c>
      <c r="E1157">
        <v>46</v>
      </c>
      <c r="F1157" t="s">
        <v>19</v>
      </c>
      <c r="G1157">
        <v>-3075</v>
      </c>
      <c r="H1157" t="s">
        <v>9</v>
      </c>
    </row>
    <row r="1158" spans="2:8" x14ac:dyDescent="0.25">
      <c r="B1158">
        <v>534</v>
      </c>
      <c r="C1158" t="s">
        <v>74</v>
      </c>
      <c r="D1158" s="1">
        <v>42047</v>
      </c>
      <c r="E1158">
        <v>46</v>
      </c>
      <c r="F1158" t="s">
        <v>19</v>
      </c>
      <c r="G1158">
        <v>3075</v>
      </c>
      <c r="H1158" t="s">
        <v>10</v>
      </c>
    </row>
    <row r="1159" spans="2:8" x14ac:dyDescent="0.25">
      <c r="B1159">
        <v>534</v>
      </c>
      <c r="C1159" t="s">
        <v>74</v>
      </c>
      <c r="D1159" s="1">
        <v>42047</v>
      </c>
      <c r="E1159">
        <v>52</v>
      </c>
      <c r="F1159" t="s">
        <v>21</v>
      </c>
      <c r="G1159">
        <v>-6700</v>
      </c>
      <c r="H1159" t="s">
        <v>9</v>
      </c>
    </row>
    <row r="1160" spans="2:8" x14ac:dyDescent="0.25">
      <c r="B1160">
        <v>534</v>
      </c>
      <c r="C1160" t="s">
        <v>74</v>
      </c>
      <c r="D1160" s="1">
        <v>42047</v>
      </c>
      <c r="E1160">
        <v>52</v>
      </c>
      <c r="F1160" t="s">
        <v>21</v>
      </c>
      <c r="G1160">
        <v>6700</v>
      </c>
      <c r="H1160" t="s">
        <v>10</v>
      </c>
    </row>
    <row r="1161" spans="2:8" x14ac:dyDescent="0.25">
      <c r="B1161">
        <v>534</v>
      </c>
      <c r="C1161" t="s">
        <v>74</v>
      </c>
      <c r="D1161" s="1">
        <v>42047</v>
      </c>
      <c r="E1161">
        <v>56</v>
      </c>
      <c r="F1161" t="s">
        <v>22</v>
      </c>
      <c r="G1161">
        <v>-49193</v>
      </c>
      <c r="H1161" t="s">
        <v>9</v>
      </c>
    </row>
    <row r="1162" spans="2:8" x14ac:dyDescent="0.25">
      <c r="B1162">
        <v>534</v>
      </c>
      <c r="C1162" t="s">
        <v>74</v>
      </c>
      <c r="D1162" s="1">
        <v>42047</v>
      </c>
      <c r="E1162">
        <v>56</v>
      </c>
      <c r="F1162" t="s">
        <v>22</v>
      </c>
      <c r="G1162">
        <v>49193</v>
      </c>
      <c r="H1162" t="s">
        <v>10</v>
      </c>
    </row>
    <row r="1163" spans="2:8" x14ac:dyDescent="0.25">
      <c r="B1163">
        <v>534</v>
      </c>
      <c r="C1163" t="s">
        <v>74</v>
      </c>
      <c r="D1163" s="1">
        <v>42047</v>
      </c>
      <c r="E1163">
        <v>58</v>
      </c>
      <c r="F1163" t="s">
        <v>23</v>
      </c>
      <c r="G1163">
        <v>-22672</v>
      </c>
      <c r="H1163" t="s">
        <v>9</v>
      </c>
    </row>
    <row r="1164" spans="2:8" x14ac:dyDescent="0.25">
      <c r="B1164">
        <v>534</v>
      </c>
      <c r="C1164" t="s">
        <v>74</v>
      </c>
      <c r="D1164" s="1">
        <v>42047</v>
      </c>
      <c r="E1164">
        <v>58</v>
      </c>
      <c r="F1164" t="s">
        <v>23</v>
      </c>
      <c r="G1164">
        <v>22672</v>
      </c>
      <c r="H1164" t="s">
        <v>10</v>
      </c>
    </row>
    <row r="1165" spans="2:8" x14ac:dyDescent="0.25">
      <c r="B1165">
        <v>534</v>
      </c>
      <c r="C1165" t="s">
        <v>74</v>
      </c>
      <c r="D1165" s="1">
        <v>42047</v>
      </c>
      <c r="E1165">
        <v>60</v>
      </c>
      <c r="F1165" t="s">
        <v>24</v>
      </c>
      <c r="G1165">
        <v>-285</v>
      </c>
      <c r="H1165" t="s">
        <v>9</v>
      </c>
    </row>
    <row r="1166" spans="2:8" x14ac:dyDescent="0.25">
      <c r="B1166">
        <v>534</v>
      </c>
      <c r="C1166" t="s">
        <v>74</v>
      </c>
      <c r="D1166" s="1">
        <v>42047</v>
      </c>
      <c r="E1166">
        <v>60</v>
      </c>
      <c r="F1166" t="s">
        <v>24</v>
      </c>
      <c r="G1166">
        <v>285</v>
      </c>
      <c r="H1166" t="s">
        <v>10</v>
      </c>
    </row>
    <row r="1167" spans="2:8" x14ac:dyDescent="0.25">
      <c r="B1167">
        <v>534</v>
      </c>
      <c r="C1167" t="s">
        <v>74</v>
      </c>
      <c r="D1167" s="1">
        <v>42047</v>
      </c>
      <c r="E1167">
        <v>81</v>
      </c>
      <c r="F1167" t="s">
        <v>25</v>
      </c>
      <c r="G1167">
        <v>-1400</v>
      </c>
      <c r="H1167" t="s">
        <v>9</v>
      </c>
    </row>
    <row r="1168" spans="2:8" x14ac:dyDescent="0.25">
      <c r="B1168">
        <v>534</v>
      </c>
      <c r="C1168" t="s">
        <v>74</v>
      </c>
      <c r="D1168" s="1">
        <v>42047</v>
      </c>
      <c r="E1168">
        <v>81</v>
      </c>
      <c r="F1168" t="s">
        <v>25</v>
      </c>
      <c r="G1168">
        <v>1400</v>
      </c>
      <c r="H1168" t="s">
        <v>10</v>
      </c>
    </row>
    <row r="1169" spans="2:8" x14ac:dyDescent="0.25">
      <c r="B1169">
        <v>534</v>
      </c>
      <c r="C1169" t="s">
        <v>74</v>
      </c>
      <c r="D1169" s="1">
        <v>42047</v>
      </c>
      <c r="E1169">
        <v>98</v>
      </c>
      <c r="F1169" t="s">
        <v>26</v>
      </c>
      <c r="G1169">
        <v>-5167</v>
      </c>
      <c r="H1169" t="s">
        <v>9</v>
      </c>
    </row>
    <row r="1170" spans="2:8" x14ac:dyDescent="0.25">
      <c r="B1170">
        <v>534</v>
      </c>
      <c r="C1170" t="s">
        <v>74</v>
      </c>
      <c r="D1170" s="1">
        <v>42047</v>
      </c>
      <c r="E1170">
        <v>98</v>
      </c>
      <c r="F1170" t="s">
        <v>26</v>
      </c>
      <c r="G1170">
        <v>5167</v>
      </c>
      <c r="H1170" t="s">
        <v>10</v>
      </c>
    </row>
    <row r="1171" spans="2:8" x14ac:dyDescent="0.25">
      <c r="B1171">
        <v>534</v>
      </c>
      <c r="C1171" t="s">
        <v>74</v>
      </c>
      <c r="D1171" s="1">
        <v>42047</v>
      </c>
      <c r="E1171">
        <v>103</v>
      </c>
      <c r="F1171" t="s">
        <v>27</v>
      </c>
      <c r="G1171">
        <v>-23166</v>
      </c>
      <c r="H1171" t="s">
        <v>9</v>
      </c>
    </row>
    <row r="1172" spans="2:8" x14ac:dyDescent="0.25">
      <c r="B1172">
        <v>534</v>
      </c>
      <c r="C1172" t="s">
        <v>74</v>
      </c>
      <c r="D1172" s="1">
        <v>42047</v>
      </c>
      <c r="E1172">
        <v>103</v>
      </c>
      <c r="F1172" t="s">
        <v>27</v>
      </c>
      <c r="G1172">
        <v>23166</v>
      </c>
      <c r="H1172" t="s">
        <v>10</v>
      </c>
    </row>
    <row r="1173" spans="2:8" x14ac:dyDescent="0.25">
      <c r="B1173">
        <v>534</v>
      </c>
      <c r="C1173" t="s">
        <v>74</v>
      </c>
      <c r="D1173" s="1">
        <v>42047</v>
      </c>
      <c r="E1173">
        <v>108</v>
      </c>
      <c r="F1173" t="s">
        <v>28</v>
      </c>
      <c r="G1173">
        <v>-33441</v>
      </c>
      <c r="H1173" t="s">
        <v>9</v>
      </c>
    </row>
    <row r="1174" spans="2:8" x14ac:dyDescent="0.25">
      <c r="B1174">
        <v>534</v>
      </c>
      <c r="C1174" t="s">
        <v>74</v>
      </c>
      <c r="D1174" s="1">
        <v>42047</v>
      </c>
      <c r="E1174">
        <v>108</v>
      </c>
      <c r="F1174" t="s">
        <v>28</v>
      </c>
      <c r="G1174">
        <v>33441</v>
      </c>
      <c r="H1174" t="s">
        <v>10</v>
      </c>
    </row>
    <row r="1175" spans="2:8" x14ac:dyDescent="0.25">
      <c r="B1175">
        <v>534</v>
      </c>
      <c r="C1175" t="s">
        <v>74</v>
      </c>
      <c r="D1175" s="1">
        <v>42047</v>
      </c>
      <c r="E1175">
        <v>110</v>
      </c>
      <c r="F1175" t="s">
        <v>29</v>
      </c>
      <c r="G1175">
        <v>-9112</v>
      </c>
      <c r="H1175" t="s">
        <v>9</v>
      </c>
    </row>
    <row r="1176" spans="2:8" x14ac:dyDescent="0.25">
      <c r="B1176">
        <v>534</v>
      </c>
      <c r="C1176" t="s">
        <v>74</v>
      </c>
      <c r="D1176" s="1">
        <v>42047</v>
      </c>
      <c r="E1176">
        <v>110</v>
      </c>
      <c r="F1176" t="s">
        <v>29</v>
      </c>
      <c r="G1176">
        <v>9112</v>
      </c>
      <c r="H1176" t="s">
        <v>10</v>
      </c>
    </row>
    <row r="1177" spans="2:8" x14ac:dyDescent="0.25">
      <c r="B1177">
        <v>553</v>
      </c>
      <c r="C1177" t="s">
        <v>75</v>
      </c>
      <c r="D1177" s="1">
        <v>42047</v>
      </c>
      <c r="E1177">
        <v>4</v>
      </c>
      <c r="F1177" t="s">
        <v>12</v>
      </c>
      <c r="G1177">
        <v>-32400</v>
      </c>
      <c r="H1177" t="s">
        <v>9</v>
      </c>
    </row>
    <row r="1178" spans="2:8" x14ac:dyDescent="0.25">
      <c r="B1178">
        <v>553</v>
      </c>
      <c r="C1178" t="s">
        <v>75</v>
      </c>
      <c r="D1178" s="1">
        <v>42047</v>
      </c>
      <c r="E1178">
        <v>4</v>
      </c>
      <c r="F1178" t="s">
        <v>12</v>
      </c>
      <c r="G1178">
        <v>32400</v>
      </c>
      <c r="H1178" t="s">
        <v>10</v>
      </c>
    </row>
    <row r="1179" spans="2:8" x14ac:dyDescent="0.25">
      <c r="B1179">
        <v>553</v>
      </c>
      <c r="C1179" t="s">
        <v>75</v>
      </c>
      <c r="D1179" s="1">
        <v>42047</v>
      </c>
      <c r="E1179">
        <v>7</v>
      </c>
      <c r="F1179" t="s">
        <v>13</v>
      </c>
      <c r="G1179">
        <v>-349608</v>
      </c>
      <c r="H1179" t="s">
        <v>9</v>
      </c>
    </row>
    <row r="1180" spans="2:8" x14ac:dyDescent="0.25">
      <c r="B1180">
        <v>553</v>
      </c>
      <c r="C1180" t="s">
        <v>75</v>
      </c>
      <c r="D1180" s="1">
        <v>42047</v>
      </c>
      <c r="E1180">
        <v>7</v>
      </c>
      <c r="F1180" t="s">
        <v>13</v>
      </c>
      <c r="G1180">
        <v>349608</v>
      </c>
      <c r="H1180" t="s">
        <v>10</v>
      </c>
    </row>
    <row r="1181" spans="2:8" x14ac:dyDescent="0.25">
      <c r="B1181">
        <v>553</v>
      </c>
      <c r="C1181" t="s">
        <v>75</v>
      </c>
      <c r="D1181" s="1">
        <v>42047</v>
      </c>
      <c r="E1181">
        <v>17</v>
      </c>
      <c r="F1181" t="s">
        <v>15</v>
      </c>
      <c r="G1181">
        <v>-4146</v>
      </c>
      <c r="H1181" t="s">
        <v>9</v>
      </c>
    </row>
    <row r="1182" spans="2:8" x14ac:dyDescent="0.25">
      <c r="B1182">
        <v>553</v>
      </c>
      <c r="C1182" t="s">
        <v>75</v>
      </c>
      <c r="D1182" s="1">
        <v>42047</v>
      </c>
      <c r="E1182">
        <v>17</v>
      </c>
      <c r="F1182" t="s">
        <v>15</v>
      </c>
      <c r="G1182">
        <v>4146</v>
      </c>
      <c r="H1182" t="s">
        <v>10</v>
      </c>
    </row>
    <row r="1183" spans="2:8" x14ac:dyDescent="0.25">
      <c r="B1183">
        <v>553</v>
      </c>
      <c r="C1183" t="s">
        <v>75</v>
      </c>
      <c r="D1183" s="1">
        <v>42047</v>
      </c>
      <c r="E1183">
        <v>24</v>
      </c>
      <c r="F1183" t="s">
        <v>16</v>
      </c>
      <c r="G1183">
        <v>-9134</v>
      </c>
      <c r="H1183" t="s">
        <v>9</v>
      </c>
    </row>
    <row r="1184" spans="2:8" x14ac:dyDescent="0.25">
      <c r="B1184">
        <v>553</v>
      </c>
      <c r="C1184" t="s">
        <v>75</v>
      </c>
      <c r="D1184" s="1">
        <v>42047</v>
      </c>
      <c r="E1184">
        <v>24</v>
      </c>
      <c r="F1184" t="s">
        <v>16</v>
      </c>
      <c r="G1184">
        <v>9134</v>
      </c>
      <c r="H1184" t="s">
        <v>10</v>
      </c>
    </row>
    <row r="1185" spans="2:8" x14ac:dyDescent="0.25">
      <c r="B1185">
        <v>553</v>
      </c>
      <c r="C1185" t="s">
        <v>75</v>
      </c>
      <c r="D1185" s="1">
        <v>42047</v>
      </c>
      <c r="E1185">
        <v>28</v>
      </c>
      <c r="F1185" t="s">
        <v>17</v>
      </c>
      <c r="G1185">
        <v>-8143</v>
      </c>
      <c r="H1185" t="s">
        <v>9</v>
      </c>
    </row>
    <row r="1186" spans="2:8" x14ac:dyDescent="0.25">
      <c r="B1186">
        <v>553</v>
      </c>
      <c r="C1186" t="s">
        <v>75</v>
      </c>
      <c r="D1186" s="1">
        <v>42047</v>
      </c>
      <c r="E1186">
        <v>28</v>
      </c>
      <c r="F1186" t="s">
        <v>17</v>
      </c>
      <c r="G1186">
        <v>8143</v>
      </c>
      <c r="H1186" t="s">
        <v>10</v>
      </c>
    </row>
    <row r="1187" spans="2:8" x14ac:dyDescent="0.25">
      <c r="B1187">
        <v>553</v>
      </c>
      <c r="C1187" t="s">
        <v>75</v>
      </c>
      <c r="D1187" s="1">
        <v>42047</v>
      </c>
      <c r="E1187">
        <v>30</v>
      </c>
      <c r="F1187" t="s">
        <v>18</v>
      </c>
      <c r="G1187">
        <v>-174631</v>
      </c>
      <c r="H1187" t="s">
        <v>10</v>
      </c>
    </row>
    <row r="1188" spans="2:8" x14ac:dyDescent="0.25">
      <c r="B1188">
        <v>553</v>
      </c>
      <c r="C1188" t="s">
        <v>75</v>
      </c>
      <c r="D1188" s="1">
        <v>42047</v>
      </c>
      <c r="E1188">
        <v>30</v>
      </c>
      <c r="F1188" t="s">
        <v>18</v>
      </c>
      <c r="G1188">
        <v>174631</v>
      </c>
      <c r="H1188" t="s">
        <v>9</v>
      </c>
    </row>
    <row r="1189" spans="2:8" x14ac:dyDescent="0.25">
      <c r="B1189">
        <v>553</v>
      </c>
      <c r="C1189" t="s">
        <v>75</v>
      </c>
      <c r="D1189" s="1">
        <v>42047</v>
      </c>
      <c r="E1189">
        <v>46</v>
      </c>
      <c r="F1189" t="s">
        <v>19</v>
      </c>
      <c r="G1189">
        <v>-6714</v>
      </c>
      <c r="H1189" t="s">
        <v>9</v>
      </c>
    </row>
    <row r="1190" spans="2:8" x14ac:dyDescent="0.25">
      <c r="B1190">
        <v>553</v>
      </c>
      <c r="C1190" t="s">
        <v>75</v>
      </c>
      <c r="D1190" s="1">
        <v>42047</v>
      </c>
      <c r="E1190">
        <v>46</v>
      </c>
      <c r="F1190" t="s">
        <v>19</v>
      </c>
      <c r="G1190">
        <v>6714</v>
      </c>
      <c r="H1190" t="s">
        <v>10</v>
      </c>
    </row>
    <row r="1191" spans="2:8" x14ac:dyDescent="0.25">
      <c r="B1191">
        <v>553</v>
      </c>
      <c r="C1191" t="s">
        <v>75</v>
      </c>
      <c r="D1191" s="1">
        <v>42047</v>
      </c>
      <c r="E1191">
        <v>52</v>
      </c>
      <c r="F1191" t="s">
        <v>21</v>
      </c>
      <c r="G1191">
        <v>-35216</v>
      </c>
      <c r="H1191" t="s">
        <v>9</v>
      </c>
    </row>
    <row r="1192" spans="2:8" x14ac:dyDescent="0.25">
      <c r="B1192">
        <v>553</v>
      </c>
      <c r="C1192" t="s">
        <v>75</v>
      </c>
      <c r="D1192" s="1">
        <v>42047</v>
      </c>
      <c r="E1192">
        <v>52</v>
      </c>
      <c r="F1192" t="s">
        <v>21</v>
      </c>
      <c r="G1192">
        <v>35216</v>
      </c>
      <c r="H1192" t="s">
        <v>10</v>
      </c>
    </row>
    <row r="1193" spans="2:8" x14ac:dyDescent="0.25">
      <c r="B1193">
        <v>553</v>
      </c>
      <c r="C1193" t="s">
        <v>75</v>
      </c>
      <c r="D1193" s="1">
        <v>42047</v>
      </c>
      <c r="E1193">
        <v>56</v>
      </c>
      <c r="F1193" t="s">
        <v>22</v>
      </c>
      <c r="G1193">
        <v>-52020</v>
      </c>
      <c r="H1193" t="s">
        <v>9</v>
      </c>
    </row>
    <row r="1194" spans="2:8" x14ac:dyDescent="0.25">
      <c r="B1194">
        <v>553</v>
      </c>
      <c r="C1194" t="s">
        <v>75</v>
      </c>
      <c r="D1194" s="1">
        <v>42047</v>
      </c>
      <c r="E1194">
        <v>56</v>
      </c>
      <c r="F1194" t="s">
        <v>22</v>
      </c>
      <c r="G1194">
        <v>52020</v>
      </c>
      <c r="H1194" t="s">
        <v>10</v>
      </c>
    </row>
    <row r="1195" spans="2:8" x14ac:dyDescent="0.25">
      <c r="B1195">
        <v>553</v>
      </c>
      <c r="C1195" t="s">
        <v>75</v>
      </c>
      <c r="D1195" s="1">
        <v>42047</v>
      </c>
      <c r="E1195">
        <v>58</v>
      </c>
      <c r="F1195" t="s">
        <v>23</v>
      </c>
      <c r="G1195">
        <v>-415283</v>
      </c>
      <c r="H1195" t="s">
        <v>9</v>
      </c>
    </row>
    <row r="1196" spans="2:8" x14ac:dyDescent="0.25">
      <c r="B1196">
        <v>553</v>
      </c>
      <c r="C1196" t="s">
        <v>75</v>
      </c>
      <c r="D1196" s="1">
        <v>42047</v>
      </c>
      <c r="E1196">
        <v>58</v>
      </c>
      <c r="F1196" t="s">
        <v>23</v>
      </c>
      <c r="G1196">
        <v>415283</v>
      </c>
      <c r="H1196" t="s">
        <v>10</v>
      </c>
    </row>
    <row r="1197" spans="2:8" x14ac:dyDescent="0.25">
      <c r="B1197">
        <v>553</v>
      </c>
      <c r="C1197" t="s">
        <v>75</v>
      </c>
      <c r="D1197" s="1">
        <v>42047</v>
      </c>
      <c r="E1197">
        <v>60</v>
      </c>
      <c r="F1197" t="s">
        <v>24</v>
      </c>
      <c r="G1197">
        <v>-3420</v>
      </c>
      <c r="H1197" t="s">
        <v>9</v>
      </c>
    </row>
    <row r="1198" spans="2:8" x14ac:dyDescent="0.25">
      <c r="B1198">
        <v>553</v>
      </c>
      <c r="C1198" t="s">
        <v>75</v>
      </c>
      <c r="D1198" s="1">
        <v>42047</v>
      </c>
      <c r="E1198">
        <v>60</v>
      </c>
      <c r="F1198" t="s">
        <v>24</v>
      </c>
      <c r="G1198">
        <v>3420</v>
      </c>
      <c r="H1198" t="s">
        <v>10</v>
      </c>
    </row>
    <row r="1199" spans="2:8" x14ac:dyDescent="0.25">
      <c r="B1199">
        <v>553</v>
      </c>
      <c r="C1199" t="s">
        <v>75</v>
      </c>
      <c r="D1199" s="1">
        <v>42047</v>
      </c>
      <c r="E1199">
        <v>81</v>
      </c>
      <c r="F1199" t="s">
        <v>25</v>
      </c>
      <c r="G1199">
        <v>-4200</v>
      </c>
      <c r="H1199" t="s">
        <v>9</v>
      </c>
    </row>
    <row r="1200" spans="2:8" x14ac:dyDescent="0.25">
      <c r="B1200">
        <v>553</v>
      </c>
      <c r="C1200" t="s">
        <v>75</v>
      </c>
      <c r="D1200" s="1">
        <v>42047</v>
      </c>
      <c r="E1200">
        <v>81</v>
      </c>
      <c r="F1200" t="s">
        <v>25</v>
      </c>
      <c r="G1200">
        <v>4200</v>
      </c>
      <c r="H1200" t="s">
        <v>10</v>
      </c>
    </row>
    <row r="1201" spans="2:8" x14ac:dyDescent="0.25">
      <c r="B1201">
        <v>553</v>
      </c>
      <c r="C1201" t="s">
        <v>75</v>
      </c>
      <c r="D1201" s="1">
        <v>42047</v>
      </c>
      <c r="E1201">
        <v>103</v>
      </c>
      <c r="F1201" t="s">
        <v>27</v>
      </c>
      <c r="G1201">
        <v>-81670</v>
      </c>
      <c r="H1201" t="s">
        <v>9</v>
      </c>
    </row>
    <row r="1202" spans="2:8" x14ac:dyDescent="0.25">
      <c r="B1202">
        <v>553</v>
      </c>
      <c r="C1202" t="s">
        <v>75</v>
      </c>
      <c r="D1202" s="1">
        <v>42047</v>
      </c>
      <c r="E1202">
        <v>103</v>
      </c>
      <c r="F1202" t="s">
        <v>27</v>
      </c>
      <c r="G1202">
        <v>81670</v>
      </c>
      <c r="H1202" t="s">
        <v>10</v>
      </c>
    </row>
    <row r="1203" spans="2:8" x14ac:dyDescent="0.25">
      <c r="B1203">
        <v>553</v>
      </c>
      <c r="C1203" t="s">
        <v>75</v>
      </c>
      <c r="D1203" s="1">
        <v>42047</v>
      </c>
      <c r="E1203">
        <v>108</v>
      </c>
      <c r="F1203" t="s">
        <v>28</v>
      </c>
      <c r="G1203">
        <v>-64427</v>
      </c>
      <c r="H1203" t="s">
        <v>9</v>
      </c>
    </row>
    <row r="1204" spans="2:8" x14ac:dyDescent="0.25">
      <c r="B1204">
        <v>553</v>
      </c>
      <c r="C1204" t="s">
        <v>75</v>
      </c>
      <c r="D1204" s="1">
        <v>42047</v>
      </c>
      <c r="E1204">
        <v>108</v>
      </c>
      <c r="F1204" t="s">
        <v>28</v>
      </c>
      <c r="G1204">
        <v>64427</v>
      </c>
      <c r="H1204" t="s">
        <v>10</v>
      </c>
    </row>
    <row r="1205" spans="2:8" x14ac:dyDescent="0.25">
      <c r="B1205">
        <v>553</v>
      </c>
      <c r="C1205" t="s">
        <v>75</v>
      </c>
      <c r="D1205" s="1">
        <v>42047</v>
      </c>
      <c r="E1205">
        <v>110</v>
      </c>
      <c r="F1205" t="s">
        <v>29</v>
      </c>
      <c r="G1205">
        <v>-12477</v>
      </c>
      <c r="H1205" t="s">
        <v>9</v>
      </c>
    </row>
    <row r="1206" spans="2:8" x14ac:dyDescent="0.25">
      <c r="B1206">
        <v>553</v>
      </c>
      <c r="C1206" t="s">
        <v>75</v>
      </c>
      <c r="D1206" s="1">
        <v>42047</v>
      </c>
      <c r="E1206">
        <v>110</v>
      </c>
      <c r="F1206" t="s">
        <v>29</v>
      </c>
      <c r="G1206">
        <v>12477</v>
      </c>
      <c r="H1206" t="s">
        <v>10</v>
      </c>
    </row>
    <row r="1207" spans="2:8" x14ac:dyDescent="0.25">
      <c r="B1207">
        <v>564</v>
      </c>
      <c r="C1207" t="s">
        <v>76</v>
      </c>
      <c r="D1207" s="1">
        <v>42047</v>
      </c>
      <c r="E1207">
        <v>4</v>
      </c>
      <c r="F1207" t="s">
        <v>12</v>
      </c>
      <c r="G1207">
        <v>-5387</v>
      </c>
      <c r="H1207" t="s">
        <v>9</v>
      </c>
    </row>
    <row r="1208" spans="2:8" x14ac:dyDescent="0.25">
      <c r="B1208">
        <v>564</v>
      </c>
      <c r="C1208" t="s">
        <v>76</v>
      </c>
      <c r="D1208" s="1">
        <v>42047</v>
      </c>
      <c r="E1208">
        <v>4</v>
      </c>
      <c r="F1208" t="s">
        <v>12</v>
      </c>
      <c r="G1208">
        <v>5387</v>
      </c>
      <c r="H1208" t="s">
        <v>10</v>
      </c>
    </row>
    <row r="1209" spans="2:8" x14ac:dyDescent="0.25">
      <c r="B1209">
        <v>564</v>
      </c>
      <c r="C1209" t="s">
        <v>76</v>
      </c>
      <c r="D1209" s="1">
        <v>42047</v>
      </c>
      <c r="E1209">
        <v>7</v>
      </c>
      <c r="F1209" t="s">
        <v>13</v>
      </c>
      <c r="G1209">
        <v>-103212</v>
      </c>
      <c r="H1209" t="s">
        <v>9</v>
      </c>
    </row>
    <row r="1210" spans="2:8" x14ac:dyDescent="0.25">
      <c r="B1210">
        <v>564</v>
      </c>
      <c r="C1210" t="s">
        <v>76</v>
      </c>
      <c r="D1210" s="1">
        <v>42047</v>
      </c>
      <c r="E1210">
        <v>7</v>
      </c>
      <c r="F1210" t="s">
        <v>13</v>
      </c>
      <c r="G1210">
        <v>103212</v>
      </c>
      <c r="H1210" t="s">
        <v>10</v>
      </c>
    </row>
    <row r="1211" spans="2:8" x14ac:dyDescent="0.25">
      <c r="B1211">
        <v>564</v>
      </c>
      <c r="C1211" t="s">
        <v>76</v>
      </c>
      <c r="D1211" s="1">
        <v>42047</v>
      </c>
      <c r="E1211">
        <v>17</v>
      </c>
      <c r="F1211" t="s">
        <v>15</v>
      </c>
      <c r="G1211">
        <v>-3036</v>
      </c>
      <c r="H1211" t="s">
        <v>9</v>
      </c>
    </row>
    <row r="1212" spans="2:8" x14ac:dyDescent="0.25">
      <c r="B1212">
        <v>564</v>
      </c>
      <c r="C1212" t="s">
        <v>76</v>
      </c>
      <c r="D1212" s="1">
        <v>42047</v>
      </c>
      <c r="E1212">
        <v>17</v>
      </c>
      <c r="F1212" t="s">
        <v>15</v>
      </c>
      <c r="G1212">
        <v>3036</v>
      </c>
      <c r="H1212" t="s">
        <v>10</v>
      </c>
    </row>
    <row r="1213" spans="2:8" x14ac:dyDescent="0.25">
      <c r="B1213">
        <v>564</v>
      </c>
      <c r="C1213" t="s">
        <v>76</v>
      </c>
      <c r="D1213" s="1">
        <v>42047</v>
      </c>
      <c r="E1213">
        <v>24</v>
      </c>
      <c r="F1213" t="s">
        <v>16</v>
      </c>
      <c r="G1213">
        <v>-5405</v>
      </c>
      <c r="H1213" t="s">
        <v>9</v>
      </c>
    </row>
    <row r="1214" spans="2:8" x14ac:dyDescent="0.25">
      <c r="B1214">
        <v>564</v>
      </c>
      <c r="C1214" t="s">
        <v>76</v>
      </c>
      <c r="D1214" s="1">
        <v>42047</v>
      </c>
      <c r="E1214">
        <v>24</v>
      </c>
      <c r="F1214" t="s">
        <v>16</v>
      </c>
      <c r="G1214">
        <v>5405</v>
      </c>
      <c r="H1214" t="s">
        <v>10</v>
      </c>
    </row>
    <row r="1215" spans="2:8" x14ac:dyDescent="0.25">
      <c r="B1215">
        <v>564</v>
      </c>
      <c r="C1215" t="s">
        <v>76</v>
      </c>
      <c r="D1215" s="1">
        <v>42047</v>
      </c>
      <c r="E1215">
        <v>28</v>
      </c>
      <c r="F1215" t="s">
        <v>17</v>
      </c>
      <c r="G1215">
        <v>-2992</v>
      </c>
      <c r="H1215" t="s">
        <v>9</v>
      </c>
    </row>
    <row r="1216" spans="2:8" x14ac:dyDescent="0.25">
      <c r="B1216">
        <v>564</v>
      </c>
      <c r="C1216" t="s">
        <v>76</v>
      </c>
      <c r="D1216" s="1">
        <v>42047</v>
      </c>
      <c r="E1216">
        <v>28</v>
      </c>
      <c r="F1216" t="s">
        <v>17</v>
      </c>
      <c r="G1216">
        <v>2992</v>
      </c>
      <c r="H1216" t="s">
        <v>10</v>
      </c>
    </row>
    <row r="1217" spans="2:8" x14ac:dyDescent="0.25">
      <c r="B1217">
        <v>564</v>
      </c>
      <c r="C1217" t="s">
        <v>76</v>
      </c>
      <c r="D1217" s="1">
        <v>42047</v>
      </c>
      <c r="E1217">
        <v>30</v>
      </c>
      <c r="F1217" t="s">
        <v>18</v>
      </c>
      <c r="G1217">
        <v>-59991</v>
      </c>
      <c r="H1217" t="s">
        <v>10</v>
      </c>
    </row>
    <row r="1218" spans="2:8" x14ac:dyDescent="0.25">
      <c r="B1218">
        <v>564</v>
      </c>
      <c r="C1218" t="s">
        <v>76</v>
      </c>
      <c r="D1218" s="1">
        <v>42047</v>
      </c>
      <c r="E1218">
        <v>30</v>
      </c>
      <c r="F1218" t="s">
        <v>18</v>
      </c>
      <c r="G1218">
        <v>59991</v>
      </c>
      <c r="H1218" t="s">
        <v>9</v>
      </c>
    </row>
    <row r="1219" spans="2:8" x14ac:dyDescent="0.25">
      <c r="B1219">
        <v>564</v>
      </c>
      <c r="C1219" t="s">
        <v>76</v>
      </c>
      <c r="D1219" s="1">
        <v>42047</v>
      </c>
      <c r="E1219">
        <v>32</v>
      </c>
      <c r="F1219" t="s">
        <v>77</v>
      </c>
      <c r="G1219">
        <v>-4668</v>
      </c>
      <c r="H1219" t="s">
        <v>9</v>
      </c>
    </row>
    <row r="1220" spans="2:8" x14ac:dyDescent="0.25">
      <c r="B1220">
        <v>564</v>
      </c>
      <c r="C1220" t="s">
        <v>76</v>
      </c>
      <c r="D1220" s="1">
        <v>42047</v>
      </c>
      <c r="E1220">
        <v>32</v>
      </c>
      <c r="F1220" t="s">
        <v>77</v>
      </c>
      <c r="G1220">
        <v>4668</v>
      </c>
      <c r="H1220" t="s">
        <v>10</v>
      </c>
    </row>
    <row r="1221" spans="2:8" x14ac:dyDescent="0.25">
      <c r="B1221">
        <v>564</v>
      </c>
      <c r="C1221" t="s">
        <v>76</v>
      </c>
      <c r="D1221" s="1">
        <v>42047</v>
      </c>
      <c r="E1221">
        <v>46</v>
      </c>
      <c r="F1221" t="s">
        <v>19</v>
      </c>
      <c r="G1221">
        <v>-821</v>
      </c>
      <c r="H1221" t="s">
        <v>9</v>
      </c>
    </row>
    <row r="1222" spans="2:8" x14ac:dyDescent="0.25">
      <c r="B1222">
        <v>564</v>
      </c>
      <c r="C1222" t="s">
        <v>76</v>
      </c>
      <c r="D1222" s="1">
        <v>42047</v>
      </c>
      <c r="E1222">
        <v>46</v>
      </c>
      <c r="F1222" t="s">
        <v>19</v>
      </c>
      <c r="G1222">
        <v>821</v>
      </c>
      <c r="H1222" t="s">
        <v>10</v>
      </c>
    </row>
    <row r="1223" spans="2:8" x14ac:dyDescent="0.25">
      <c r="B1223">
        <v>564</v>
      </c>
      <c r="C1223" t="s">
        <v>76</v>
      </c>
      <c r="D1223" s="1">
        <v>42047</v>
      </c>
      <c r="E1223">
        <v>56</v>
      </c>
      <c r="F1223" t="s">
        <v>22</v>
      </c>
      <c r="G1223">
        <v>-22963</v>
      </c>
      <c r="H1223" t="s">
        <v>9</v>
      </c>
    </row>
    <row r="1224" spans="2:8" x14ac:dyDescent="0.25">
      <c r="B1224">
        <v>564</v>
      </c>
      <c r="C1224" t="s">
        <v>76</v>
      </c>
      <c r="D1224" s="1">
        <v>42047</v>
      </c>
      <c r="E1224">
        <v>56</v>
      </c>
      <c r="F1224" t="s">
        <v>22</v>
      </c>
      <c r="G1224">
        <v>22963</v>
      </c>
      <c r="H1224" t="s">
        <v>10</v>
      </c>
    </row>
    <row r="1225" spans="2:8" x14ac:dyDescent="0.25">
      <c r="B1225">
        <v>564</v>
      </c>
      <c r="C1225" t="s">
        <v>76</v>
      </c>
      <c r="D1225" s="1">
        <v>42047</v>
      </c>
      <c r="E1225">
        <v>98</v>
      </c>
      <c r="F1225" t="s">
        <v>26</v>
      </c>
      <c r="G1225">
        <v>-5191</v>
      </c>
      <c r="H1225" t="s">
        <v>9</v>
      </c>
    </row>
    <row r="1226" spans="2:8" x14ac:dyDescent="0.25">
      <c r="B1226">
        <v>564</v>
      </c>
      <c r="C1226" t="s">
        <v>76</v>
      </c>
      <c r="D1226" s="1">
        <v>42047</v>
      </c>
      <c r="E1226">
        <v>98</v>
      </c>
      <c r="F1226" t="s">
        <v>26</v>
      </c>
      <c r="G1226">
        <v>5191</v>
      </c>
      <c r="H1226" t="s">
        <v>10</v>
      </c>
    </row>
    <row r="1227" spans="2:8" x14ac:dyDescent="0.25">
      <c r="B1227">
        <v>564</v>
      </c>
      <c r="C1227" t="s">
        <v>76</v>
      </c>
      <c r="D1227" s="1">
        <v>42047</v>
      </c>
      <c r="E1227">
        <v>103</v>
      </c>
      <c r="F1227" t="s">
        <v>27</v>
      </c>
      <c r="G1227">
        <v>-9575</v>
      </c>
      <c r="H1227" t="s">
        <v>9</v>
      </c>
    </row>
    <row r="1228" spans="2:8" x14ac:dyDescent="0.25">
      <c r="B1228">
        <v>564</v>
      </c>
      <c r="C1228" t="s">
        <v>76</v>
      </c>
      <c r="D1228" s="1">
        <v>42047</v>
      </c>
      <c r="E1228">
        <v>103</v>
      </c>
      <c r="F1228" t="s">
        <v>27</v>
      </c>
      <c r="G1228">
        <v>9575</v>
      </c>
      <c r="H1228" t="s">
        <v>10</v>
      </c>
    </row>
    <row r="1229" spans="2:8" x14ac:dyDescent="0.25">
      <c r="B1229">
        <v>564</v>
      </c>
      <c r="C1229" t="s">
        <v>76</v>
      </c>
      <c r="D1229" s="1">
        <v>42047</v>
      </c>
      <c r="E1229">
        <v>108</v>
      </c>
      <c r="F1229" t="s">
        <v>28</v>
      </c>
      <c r="G1229">
        <v>-10690</v>
      </c>
      <c r="H1229" t="s">
        <v>9</v>
      </c>
    </row>
    <row r="1230" spans="2:8" x14ac:dyDescent="0.25">
      <c r="B1230">
        <v>564</v>
      </c>
      <c r="C1230" t="s">
        <v>76</v>
      </c>
      <c r="D1230" s="1">
        <v>42047</v>
      </c>
      <c r="E1230">
        <v>108</v>
      </c>
      <c r="F1230" t="s">
        <v>28</v>
      </c>
      <c r="G1230">
        <v>10690</v>
      </c>
      <c r="H1230" t="s">
        <v>10</v>
      </c>
    </row>
    <row r="1231" spans="2:8" x14ac:dyDescent="0.25">
      <c r="B1231">
        <v>564</v>
      </c>
      <c r="C1231" t="s">
        <v>76</v>
      </c>
      <c r="D1231" s="1">
        <v>42047</v>
      </c>
      <c r="E1231">
        <v>110</v>
      </c>
      <c r="F1231" t="s">
        <v>29</v>
      </c>
      <c r="G1231">
        <v>-2289</v>
      </c>
      <c r="H1231" t="s">
        <v>9</v>
      </c>
    </row>
    <row r="1232" spans="2:8" x14ac:dyDescent="0.25">
      <c r="B1232">
        <v>564</v>
      </c>
      <c r="C1232" t="s">
        <v>76</v>
      </c>
      <c r="D1232" s="1">
        <v>42047</v>
      </c>
      <c r="E1232">
        <v>110</v>
      </c>
      <c r="F1232" t="s">
        <v>29</v>
      </c>
      <c r="G1232">
        <v>2289</v>
      </c>
      <c r="H1232" t="s">
        <v>10</v>
      </c>
    </row>
    <row r="1233" spans="2:8" x14ac:dyDescent="0.25">
      <c r="B1233">
        <v>566</v>
      </c>
      <c r="C1233" t="s">
        <v>78</v>
      </c>
      <c r="D1233" s="1">
        <v>42047</v>
      </c>
      <c r="E1233">
        <v>4</v>
      </c>
      <c r="F1233" t="s">
        <v>12</v>
      </c>
      <c r="G1233">
        <v>-22034</v>
      </c>
      <c r="H1233" t="s">
        <v>9</v>
      </c>
    </row>
    <row r="1234" spans="2:8" x14ac:dyDescent="0.25">
      <c r="B1234">
        <v>566</v>
      </c>
      <c r="C1234" t="s">
        <v>78</v>
      </c>
      <c r="D1234" s="1">
        <v>42047</v>
      </c>
      <c r="E1234">
        <v>4</v>
      </c>
      <c r="F1234" t="s">
        <v>12</v>
      </c>
      <c r="G1234">
        <v>22034</v>
      </c>
      <c r="H1234" t="s">
        <v>10</v>
      </c>
    </row>
    <row r="1235" spans="2:8" x14ac:dyDescent="0.25">
      <c r="B1235">
        <v>566</v>
      </c>
      <c r="C1235" t="s">
        <v>78</v>
      </c>
      <c r="D1235" s="1">
        <v>42047</v>
      </c>
      <c r="E1235">
        <v>7</v>
      </c>
      <c r="F1235" t="s">
        <v>13</v>
      </c>
      <c r="G1235">
        <v>-712679</v>
      </c>
      <c r="H1235" t="s">
        <v>9</v>
      </c>
    </row>
    <row r="1236" spans="2:8" x14ac:dyDescent="0.25">
      <c r="B1236">
        <v>566</v>
      </c>
      <c r="C1236" t="s">
        <v>78</v>
      </c>
      <c r="D1236" s="1">
        <v>42047</v>
      </c>
      <c r="E1236">
        <v>7</v>
      </c>
      <c r="F1236" t="s">
        <v>13</v>
      </c>
      <c r="G1236">
        <v>712679</v>
      </c>
      <c r="H1236" t="s">
        <v>10</v>
      </c>
    </row>
    <row r="1237" spans="2:8" x14ac:dyDescent="0.25">
      <c r="B1237">
        <v>566</v>
      </c>
      <c r="C1237" t="s">
        <v>78</v>
      </c>
      <c r="D1237" s="1">
        <v>42047</v>
      </c>
      <c r="E1237">
        <v>17</v>
      </c>
      <c r="F1237" t="s">
        <v>15</v>
      </c>
      <c r="G1237">
        <v>-5122</v>
      </c>
      <c r="H1237" t="s">
        <v>9</v>
      </c>
    </row>
    <row r="1238" spans="2:8" x14ac:dyDescent="0.25">
      <c r="B1238">
        <v>566</v>
      </c>
      <c r="C1238" t="s">
        <v>78</v>
      </c>
      <c r="D1238" s="1">
        <v>42047</v>
      </c>
      <c r="E1238">
        <v>17</v>
      </c>
      <c r="F1238" t="s">
        <v>15</v>
      </c>
      <c r="G1238">
        <v>5122</v>
      </c>
      <c r="H1238" t="s">
        <v>10</v>
      </c>
    </row>
    <row r="1239" spans="2:8" x14ac:dyDescent="0.25">
      <c r="B1239">
        <v>566</v>
      </c>
      <c r="C1239" t="s">
        <v>78</v>
      </c>
      <c r="D1239" s="1">
        <v>42047</v>
      </c>
      <c r="E1239">
        <v>24</v>
      </c>
      <c r="F1239" t="s">
        <v>16</v>
      </c>
      <c r="G1239">
        <v>-40810</v>
      </c>
      <c r="H1239" t="s">
        <v>9</v>
      </c>
    </row>
    <row r="1240" spans="2:8" x14ac:dyDescent="0.25">
      <c r="B1240">
        <v>566</v>
      </c>
      <c r="C1240" t="s">
        <v>78</v>
      </c>
      <c r="D1240" s="1">
        <v>42047</v>
      </c>
      <c r="E1240">
        <v>24</v>
      </c>
      <c r="F1240" t="s">
        <v>16</v>
      </c>
      <c r="G1240">
        <v>40810</v>
      </c>
      <c r="H1240" t="s">
        <v>10</v>
      </c>
    </row>
    <row r="1241" spans="2:8" x14ac:dyDescent="0.25">
      <c r="B1241">
        <v>566</v>
      </c>
      <c r="C1241" t="s">
        <v>78</v>
      </c>
      <c r="D1241" s="1">
        <v>42047</v>
      </c>
      <c r="E1241">
        <v>28</v>
      </c>
      <c r="F1241" t="s">
        <v>17</v>
      </c>
      <c r="G1241">
        <v>-42438</v>
      </c>
      <c r="H1241" t="s">
        <v>9</v>
      </c>
    </row>
    <row r="1242" spans="2:8" x14ac:dyDescent="0.25">
      <c r="B1242">
        <v>566</v>
      </c>
      <c r="C1242" t="s">
        <v>78</v>
      </c>
      <c r="D1242" s="1">
        <v>42047</v>
      </c>
      <c r="E1242">
        <v>28</v>
      </c>
      <c r="F1242" t="s">
        <v>17</v>
      </c>
      <c r="G1242">
        <v>42438</v>
      </c>
      <c r="H1242" t="s">
        <v>10</v>
      </c>
    </row>
    <row r="1243" spans="2:8" x14ac:dyDescent="0.25">
      <c r="B1243">
        <v>566</v>
      </c>
      <c r="C1243" t="s">
        <v>78</v>
      </c>
      <c r="D1243" s="1">
        <v>42047</v>
      </c>
      <c r="E1243">
        <v>30</v>
      </c>
      <c r="F1243" t="s">
        <v>18</v>
      </c>
      <c r="G1243">
        <v>-337933</v>
      </c>
      <c r="H1243" t="s">
        <v>10</v>
      </c>
    </row>
    <row r="1244" spans="2:8" x14ac:dyDescent="0.25">
      <c r="B1244">
        <v>566</v>
      </c>
      <c r="C1244" t="s">
        <v>78</v>
      </c>
      <c r="D1244" s="1">
        <v>42047</v>
      </c>
      <c r="E1244">
        <v>30</v>
      </c>
      <c r="F1244" t="s">
        <v>18</v>
      </c>
      <c r="G1244">
        <v>337933</v>
      </c>
      <c r="H1244" t="s">
        <v>9</v>
      </c>
    </row>
    <row r="1245" spans="2:8" x14ac:dyDescent="0.25">
      <c r="B1245">
        <v>566</v>
      </c>
      <c r="C1245" t="s">
        <v>78</v>
      </c>
      <c r="D1245" s="1">
        <v>42047</v>
      </c>
      <c r="E1245">
        <v>46</v>
      </c>
      <c r="F1245" t="s">
        <v>19</v>
      </c>
      <c r="G1245">
        <v>-4476</v>
      </c>
      <c r="H1245" t="s">
        <v>9</v>
      </c>
    </row>
    <row r="1246" spans="2:8" x14ac:dyDescent="0.25">
      <c r="B1246">
        <v>566</v>
      </c>
      <c r="C1246" t="s">
        <v>78</v>
      </c>
      <c r="D1246" s="1">
        <v>42047</v>
      </c>
      <c r="E1246">
        <v>46</v>
      </c>
      <c r="F1246" t="s">
        <v>19</v>
      </c>
      <c r="G1246">
        <v>4476</v>
      </c>
      <c r="H1246" t="s">
        <v>10</v>
      </c>
    </row>
    <row r="1247" spans="2:8" x14ac:dyDescent="0.25">
      <c r="B1247">
        <v>566</v>
      </c>
      <c r="C1247" t="s">
        <v>78</v>
      </c>
      <c r="D1247" s="1">
        <v>42047</v>
      </c>
      <c r="E1247">
        <v>52</v>
      </c>
      <c r="F1247" t="s">
        <v>21</v>
      </c>
      <c r="G1247">
        <v>-57790</v>
      </c>
      <c r="H1247" t="s">
        <v>9</v>
      </c>
    </row>
    <row r="1248" spans="2:8" x14ac:dyDescent="0.25">
      <c r="B1248">
        <v>566</v>
      </c>
      <c r="C1248" t="s">
        <v>78</v>
      </c>
      <c r="D1248" s="1">
        <v>42047</v>
      </c>
      <c r="E1248">
        <v>52</v>
      </c>
      <c r="F1248" t="s">
        <v>21</v>
      </c>
      <c r="G1248">
        <v>57790</v>
      </c>
      <c r="H1248" t="s">
        <v>10</v>
      </c>
    </row>
    <row r="1249" spans="2:8" x14ac:dyDescent="0.25">
      <c r="B1249">
        <v>566</v>
      </c>
      <c r="C1249" t="s">
        <v>78</v>
      </c>
      <c r="D1249" s="1">
        <v>42047</v>
      </c>
      <c r="E1249">
        <v>56</v>
      </c>
      <c r="F1249" t="s">
        <v>22</v>
      </c>
      <c r="G1249">
        <v>-47460</v>
      </c>
      <c r="H1249" t="s">
        <v>9</v>
      </c>
    </row>
    <row r="1250" spans="2:8" x14ac:dyDescent="0.25">
      <c r="B1250">
        <v>566</v>
      </c>
      <c r="C1250" t="s">
        <v>78</v>
      </c>
      <c r="D1250" s="1">
        <v>42047</v>
      </c>
      <c r="E1250">
        <v>56</v>
      </c>
      <c r="F1250" t="s">
        <v>22</v>
      </c>
      <c r="G1250">
        <v>47460</v>
      </c>
      <c r="H1250" t="s">
        <v>10</v>
      </c>
    </row>
    <row r="1251" spans="2:8" x14ac:dyDescent="0.25">
      <c r="B1251">
        <v>566</v>
      </c>
      <c r="C1251" t="s">
        <v>78</v>
      </c>
      <c r="D1251" s="1">
        <v>42047</v>
      </c>
      <c r="E1251">
        <v>58</v>
      </c>
      <c r="F1251" t="s">
        <v>23</v>
      </c>
      <c r="G1251">
        <v>-471767</v>
      </c>
      <c r="H1251" t="s">
        <v>9</v>
      </c>
    </row>
    <row r="1252" spans="2:8" x14ac:dyDescent="0.25">
      <c r="B1252">
        <v>566</v>
      </c>
      <c r="C1252" t="s">
        <v>78</v>
      </c>
      <c r="D1252" s="1">
        <v>42047</v>
      </c>
      <c r="E1252">
        <v>58</v>
      </c>
      <c r="F1252" t="s">
        <v>23</v>
      </c>
      <c r="G1252">
        <v>471767</v>
      </c>
      <c r="H1252" t="s">
        <v>10</v>
      </c>
    </row>
    <row r="1253" spans="2:8" x14ac:dyDescent="0.25">
      <c r="B1253">
        <v>566</v>
      </c>
      <c r="C1253" t="s">
        <v>78</v>
      </c>
      <c r="D1253" s="1">
        <v>42047</v>
      </c>
      <c r="E1253">
        <v>60</v>
      </c>
      <c r="F1253" t="s">
        <v>24</v>
      </c>
      <c r="G1253">
        <v>-5245</v>
      </c>
      <c r="H1253" t="s">
        <v>9</v>
      </c>
    </row>
    <row r="1254" spans="2:8" x14ac:dyDescent="0.25">
      <c r="B1254">
        <v>566</v>
      </c>
      <c r="C1254" t="s">
        <v>78</v>
      </c>
      <c r="D1254" s="1">
        <v>42047</v>
      </c>
      <c r="E1254">
        <v>60</v>
      </c>
      <c r="F1254" t="s">
        <v>24</v>
      </c>
      <c r="G1254">
        <v>5245</v>
      </c>
      <c r="H1254" t="s">
        <v>10</v>
      </c>
    </row>
    <row r="1255" spans="2:8" x14ac:dyDescent="0.25">
      <c r="B1255">
        <v>566</v>
      </c>
      <c r="C1255" t="s">
        <v>78</v>
      </c>
      <c r="D1255" s="1">
        <v>42047</v>
      </c>
      <c r="E1255">
        <v>81</v>
      </c>
      <c r="F1255" t="s">
        <v>25</v>
      </c>
      <c r="G1255">
        <v>-2908</v>
      </c>
      <c r="H1255" t="s">
        <v>9</v>
      </c>
    </row>
    <row r="1256" spans="2:8" x14ac:dyDescent="0.25">
      <c r="B1256">
        <v>566</v>
      </c>
      <c r="C1256" t="s">
        <v>78</v>
      </c>
      <c r="D1256" s="1">
        <v>42047</v>
      </c>
      <c r="E1256">
        <v>81</v>
      </c>
      <c r="F1256" t="s">
        <v>25</v>
      </c>
      <c r="G1256">
        <v>2908</v>
      </c>
      <c r="H1256" t="s">
        <v>10</v>
      </c>
    </row>
    <row r="1257" spans="2:8" x14ac:dyDescent="0.25">
      <c r="B1257">
        <v>566</v>
      </c>
      <c r="C1257" t="s">
        <v>78</v>
      </c>
      <c r="D1257" s="1">
        <v>42047</v>
      </c>
      <c r="E1257">
        <v>98</v>
      </c>
      <c r="F1257" t="s">
        <v>26</v>
      </c>
      <c r="G1257">
        <v>-8369</v>
      </c>
      <c r="H1257" t="s">
        <v>9</v>
      </c>
    </row>
    <row r="1258" spans="2:8" x14ac:dyDescent="0.25">
      <c r="B1258">
        <v>566</v>
      </c>
      <c r="C1258" t="s">
        <v>78</v>
      </c>
      <c r="D1258" s="1">
        <v>42047</v>
      </c>
      <c r="E1258">
        <v>98</v>
      </c>
      <c r="F1258" t="s">
        <v>26</v>
      </c>
      <c r="G1258">
        <v>8369</v>
      </c>
      <c r="H1258" t="s">
        <v>10</v>
      </c>
    </row>
    <row r="1259" spans="2:8" x14ac:dyDescent="0.25">
      <c r="B1259">
        <v>566</v>
      </c>
      <c r="C1259" t="s">
        <v>78</v>
      </c>
      <c r="D1259" s="1">
        <v>42047</v>
      </c>
      <c r="E1259">
        <v>103</v>
      </c>
      <c r="F1259" t="s">
        <v>27</v>
      </c>
      <c r="G1259">
        <v>-44873</v>
      </c>
      <c r="H1259" t="s">
        <v>9</v>
      </c>
    </row>
    <row r="1260" spans="2:8" x14ac:dyDescent="0.25">
      <c r="B1260">
        <v>566</v>
      </c>
      <c r="C1260" t="s">
        <v>78</v>
      </c>
      <c r="D1260" s="1">
        <v>42047</v>
      </c>
      <c r="E1260">
        <v>103</v>
      </c>
      <c r="F1260" t="s">
        <v>27</v>
      </c>
      <c r="G1260">
        <v>44873</v>
      </c>
      <c r="H1260" t="s">
        <v>10</v>
      </c>
    </row>
    <row r="1261" spans="2:8" x14ac:dyDescent="0.25">
      <c r="B1261">
        <v>566</v>
      </c>
      <c r="C1261" t="s">
        <v>78</v>
      </c>
      <c r="D1261" s="1">
        <v>42047</v>
      </c>
      <c r="E1261">
        <v>108</v>
      </c>
      <c r="F1261" t="s">
        <v>28</v>
      </c>
      <c r="G1261">
        <v>-37088</v>
      </c>
      <c r="H1261" t="s">
        <v>9</v>
      </c>
    </row>
    <row r="1262" spans="2:8" x14ac:dyDescent="0.25">
      <c r="B1262">
        <v>566</v>
      </c>
      <c r="C1262" t="s">
        <v>78</v>
      </c>
      <c r="D1262" s="1">
        <v>42047</v>
      </c>
      <c r="E1262">
        <v>108</v>
      </c>
      <c r="F1262" t="s">
        <v>28</v>
      </c>
      <c r="G1262">
        <v>37088</v>
      </c>
      <c r="H1262" t="s">
        <v>10</v>
      </c>
    </row>
    <row r="1263" spans="2:8" x14ac:dyDescent="0.25">
      <c r="B1263">
        <v>566</v>
      </c>
      <c r="C1263" t="s">
        <v>78</v>
      </c>
      <c r="D1263" s="1">
        <v>42047</v>
      </c>
      <c r="E1263">
        <v>110</v>
      </c>
      <c r="F1263" t="s">
        <v>29</v>
      </c>
      <c r="G1263">
        <v>-28743</v>
      </c>
      <c r="H1263" t="s">
        <v>9</v>
      </c>
    </row>
    <row r="1264" spans="2:8" x14ac:dyDescent="0.25">
      <c r="B1264">
        <v>566</v>
      </c>
      <c r="C1264" t="s">
        <v>78</v>
      </c>
      <c r="D1264" s="1">
        <v>42047</v>
      </c>
      <c r="E1264">
        <v>110</v>
      </c>
      <c r="F1264" t="s">
        <v>29</v>
      </c>
      <c r="G1264">
        <v>28743</v>
      </c>
      <c r="H1264" t="s">
        <v>10</v>
      </c>
    </row>
    <row r="1265" spans="2:8" x14ac:dyDescent="0.25">
      <c r="B1265">
        <v>582</v>
      </c>
      <c r="C1265" t="s">
        <v>79</v>
      </c>
      <c r="D1265" s="1">
        <v>42047</v>
      </c>
      <c r="E1265">
        <v>1</v>
      </c>
      <c r="F1265" t="s">
        <v>8</v>
      </c>
      <c r="G1265">
        <v>-61723</v>
      </c>
      <c r="H1265" t="s">
        <v>9</v>
      </c>
    </row>
    <row r="1266" spans="2:8" x14ac:dyDescent="0.25">
      <c r="B1266">
        <v>582</v>
      </c>
      <c r="C1266" t="s">
        <v>79</v>
      </c>
      <c r="D1266" s="1">
        <v>42047</v>
      </c>
      <c r="E1266">
        <v>1</v>
      </c>
      <c r="F1266" t="s">
        <v>8</v>
      </c>
      <c r="G1266">
        <v>61723</v>
      </c>
      <c r="H1266" t="s">
        <v>10</v>
      </c>
    </row>
    <row r="1267" spans="2:8" x14ac:dyDescent="0.25">
      <c r="B1267">
        <v>582</v>
      </c>
      <c r="C1267" t="s">
        <v>79</v>
      </c>
      <c r="D1267" s="1">
        <v>42047</v>
      </c>
      <c r="E1267">
        <v>3</v>
      </c>
      <c r="F1267" t="s">
        <v>11</v>
      </c>
      <c r="G1267">
        <v>-2752019</v>
      </c>
      <c r="H1267" t="s">
        <v>9</v>
      </c>
    </row>
    <row r="1268" spans="2:8" x14ac:dyDescent="0.25">
      <c r="B1268">
        <v>582</v>
      </c>
      <c r="C1268" t="s">
        <v>79</v>
      </c>
      <c r="D1268" s="1">
        <v>42047</v>
      </c>
      <c r="E1268">
        <v>3</v>
      </c>
      <c r="F1268" t="s">
        <v>11</v>
      </c>
      <c r="G1268">
        <v>2752019</v>
      </c>
      <c r="H1268" t="s">
        <v>10</v>
      </c>
    </row>
    <row r="1269" spans="2:8" x14ac:dyDescent="0.25">
      <c r="B1269">
        <v>582</v>
      </c>
      <c r="C1269" t="s">
        <v>79</v>
      </c>
      <c r="D1269" s="1">
        <v>42047</v>
      </c>
      <c r="E1269">
        <v>4</v>
      </c>
      <c r="F1269" t="s">
        <v>12</v>
      </c>
      <c r="G1269">
        <v>-1828329</v>
      </c>
      <c r="H1269" t="s">
        <v>9</v>
      </c>
    </row>
    <row r="1270" spans="2:8" x14ac:dyDescent="0.25">
      <c r="B1270">
        <v>582</v>
      </c>
      <c r="C1270" t="s">
        <v>79</v>
      </c>
      <c r="D1270" s="1">
        <v>42047</v>
      </c>
      <c r="E1270">
        <v>4</v>
      </c>
      <c r="F1270" t="s">
        <v>12</v>
      </c>
      <c r="G1270">
        <v>1828329</v>
      </c>
      <c r="H1270" t="s">
        <v>10</v>
      </c>
    </row>
    <row r="1271" spans="2:8" x14ac:dyDescent="0.25">
      <c r="B1271">
        <v>582</v>
      </c>
      <c r="C1271" t="s">
        <v>79</v>
      </c>
      <c r="D1271" s="1">
        <v>42047</v>
      </c>
      <c r="E1271">
        <v>7</v>
      </c>
      <c r="F1271" t="s">
        <v>13</v>
      </c>
      <c r="G1271">
        <v>-51054523</v>
      </c>
      <c r="H1271" t="s">
        <v>9</v>
      </c>
    </row>
    <row r="1272" spans="2:8" x14ac:dyDescent="0.25">
      <c r="B1272">
        <v>582</v>
      </c>
      <c r="C1272" t="s">
        <v>79</v>
      </c>
      <c r="D1272" s="1">
        <v>42047</v>
      </c>
      <c r="E1272">
        <v>7</v>
      </c>
      <c r="F1272" t="s">
        <v>13</v>
      </c>
      <c r="G1272">
        <v>51054523</v>
      </c>
      <c r="H1272" t="s">
        <v>10</v>
      </c>
    </row>
    <row r="1273" spans="2:8" x14ac:dyDescent="0.25">
      <c r="B1273">
        <v>582</v>
      </c>
      <c r="C1273" t="s">
        <v>79</v>
      </c>
      <c r="D1273" s="1">
        <v>42047</v>
      </c>
      <c r="E1273">
        <v>8</v>
      </c>
      <c r="F1273" t="s">
        <v>14</v>
      </c>
      <c r="G1273">
        <v>-678009</v>
      </c>
      <c r="H1273" t="s">
        <v>9</v>
      </c>
    </row>
    <row r="1274" spans="2:8" x14ac:dyDescent="0.25">
      <c r="B1274">
        <v>582</v>
      </c>
      <c r="C1274" t="s">
        <v>79</v>
      </c>
      <c r="D1274" s="1">
        <v>42047</v>
      </c>
      <c r="E1274">
        <v>8</v>
      </c>
      <c r="F1274" t="s">
        <v>14</v>
      </c>
      <c r="G1274">
        <v>678009</v>
      </c>
      <c r="H1274" t="s">
        <v>10</v>
      </c>
    </row>
    <row r="1275" spans="2:8" x14ac:dyDescent="0.25">
      <c r="B1275">
        <v>582</v>
      </c>
      <c r="C1275" t="s">
        <v>79</v>
      </c>
      <c r="D1275" s="1">
        <v>42047</v>
      </c>
      <c r="E1275">
        <v>17</v>
      </c>
      <c r="F1275" t="s">
        <v>15</v>
      </c>
      <c r="G1275">
        <v>-982324</v>
      </c>
      <c r="H1275" t="s">
        <v>9</v>
      </c>
    </row>
    <row r="1276" spans="2:8" x14ac:dyDescent="0.25">
      <c r="B1276">
        <v>582</v>
      </c>
      <c r="C1276" t="s">
        <v>79</v>
      </c>
      <c r="D1276" s="1">
        <v>42047</v>
      </c>
      <c r="E1276">
        <v>17</v>
      </c>
      <c r="F1276" t="s">
        <v>15</v>
      </c>
      <c r="G1276">
        <v>982324</v>
      </c>
      <c r="H1276" t="s">
        <v>10</v>
      </c>
    </row>
    <row r="1277" spans="2:8" x14ac:dyDescent="0.25">
      <c r="B1277">
        <v>582</v>
      </c>
      <c r="C1277" t="s">
        <v>79</v>
      </c>
      <c r="D1277" s="1">
        <v>42047</v>
      </c>
      <c r="E1277">
        <v>24</v>
      </c>
      <c r="F1277" t="s">
        <v>16</v>
      </c>
      <c r="G1277">
        <v>-1899179</v>
      </c>
      <c r="H1277" t="s">
        <v>9</v>
      </c>
    </row>
    <row r="1278" spans="2:8" x14ac:dyDescent="0.25">
      <c r="B1278">
        <v>582</v>
      </c>
      <c r="C1278" t="s">
        <v>79</v>
      </c>
      <c r="D1278" s="1">
        <v>42047</v>
      </c>
      <c r="E1278">
        <v>24</v>
      </c>
      <c r="F1278" t="s">
        <v>16</v>
      </c>
      <c r="G1278">
        <v>1899179</v>
      </c>
      <c r="H1278" t="s">
        <v>10</v>
      </c>
    </row>
    <row r="1279" spans="2:8" x14ac:dyDescent="0.25">
      <c r="B1279">
        <v>582</v>
      </c>
      <c r="C1279" t="s">
        <v>79</v>
      </c>
      <c r="D1279" s="1">
        <v>42047</v>
      </c>
      <c r="E1279">
        <v>28</v>
      </c>
      <c r="F1279" t="s">
        <v>17</v>
      </c>
      <c r="G1279">
        <v>-2299279</v>
      </c>
      <c r="H1279" t="s">
        <v>9</v>
      </c>
    </row>
    <row r="1280" spans="2:8" x14ac:dyDescent="0.25">
      <c r="B1280">
        <v>582</v>
      </c>
      <c r="C1280" t="s">
        <v>79</v>
      </c>
      <c r="D1280" s="1">
        <v>42047</v>
      </c>
      <c r="E1280">
        <v>28</v>
      </c>
      <c r="F1280" t="s">
        <v>17</v>
      </c>
      <c r="G1280">
        <v>2299279</v>
      </c>
      <c r="H1280" t="s">
        <v>10</v>
      </c>
    </row>
    <row r="1281" spans="2:8" x14ac:dyDescent="0.25">
      <c r="B1281">
        <v>582</v>
      </c>
      <c r="C1281" t="s">
        <v>79</v>
      </c>
      <c r="D1281" s="1">
        <v>42047</v>
      </c>
      <c r="E1281">
        <v>30</v>
      </c>
      <c r="F1281" t="s">
        <v>18</v>
      </c>
      <c r="G1281">
        <v>-15048902</v>
      </c>
      <c r="H1281" t="s">
        <v>10</v>
      </c>
    </row>
    <row r="1282" spans="2:8" x14ac:dyDescent="0.25">
      <c r="B1282">
        <v>582</v>
      </c>
      <c r="C1282" t="s">
        <v>79</v>
      </c>
      <c r="D1282" s="1">
        <v>42047</v>
      </c>
      <c r="E1282">
        <v>30</v>
      </c>
      <c r="F1282" t="s">
        <v>18</v>
      </c>
      <c r="G1282">
        <v>15048902</v>
      </c>
      <c r="H1282" t="s">
        <v>9</v>
      </c>
    </row>
    <row r="1283" spans="2:8" x14ac:dyDescent="0.25">
      <c r="B1283">
        <v>582</v>
      </c>
      <c r="C1283" t="s">
        <v>79</v>
      </c>
      <c r="D1283" s="1">
        <v>42047</v>
      </c>
      <c r="E1283">
        <v>32</v>
      </c>
      <c r="F1283" t="s">
        <v>77</v>
      </c>
      <c r="G1283">
        <v>-9647</v>
      </c>
      <c r="H1283" t="s">
        <v>9</v>
      </c>
    </row>
    <row r="1284" spans="2:8" x14ac:dyDescent="0.25">
      <c r="B1284">
        <v>582</v>
      </c>
      <c r="C1284" t="s">
        <v>79</v>
      </c>
      <c r="D1284" s="1">
        <v>42047</v>
      </c>
      <c r="E1284">
        <v>32</v>
      </c>
      <c r="F1284" t="s">
        <v>77</v>
      </c>
      <c r="G1284">
        <v>9647</v>
      </c>
      <c r="H1284" t="s">
        <v>10</v>
      </c>
    </row>
    <row r="1285" spans="2:8" x14ac:dyDescent="0.25">
      <c r="B1285">
        <v>582</v>
      </c>
      <c r="C1285" t="s">
        <v>79</v>
      </c>
      <c r="D1285" s="1">
        <v>42047</v>
      </c>
      <c r="E1285">
        <v>46</v>
      </c>
      <c r="F1285" t="s">
        <v>19</v>
      </c>
      <c r="G1285">
        <v>-820759</v>
      </c>
      <c r="H1285" t="s">
        <v>9</v>
      </c>
    </row>
    <row r="1286" spans="2:8" x14ac:dyDescent="0.25">
      <c r="B1286">
        <v>582</v>
      </c>
      <c r="C1286" t="s">
        <v>79</v>
      </c>
      <c r="D1286" s="1">
        <v>42047</v>
      </c>
      <c r="E1286">
        <v>46</v>
      </c>
      <c r="F1286" t="s">
        <v>19</v>
      </c>
      <c r="G1286">
        <v>820759</v>
      </c>
      <c r="H1286" t="s">
        <v>10</v>
      </c>
    </row>
    <row r="1287" spans="2:8" x14ac:dyDescent="0.25">
      <c r="B1287">
        <v>582</v>
      </c>
      <c r="C1287" t="s">
        <v>79</v>
      </c>
      <c r="D1287" s="1">
        <v>42047</v>
      </c>
      <c r="E1287">
        <v>49</v>
      </c>
      <c r="F1287" t="s">
        <v>20</v>
      </c>
      <c r="G1287">
        <v>-176714</v>
      </c>
      <c r="H1287" t="s">
        <v>9</v>
      </c>
    </row>
    <row r="1288" spans="2:8" x14ac:dyDescent="0.25">
      <c r="B1288">
        <v>582</v>
      </c>
      <c r="C1288" t="s">
        <v>79</v>
      </c>
      <c r="D1288" s="1">
        <v>42047</v>
      </c>
      <c r="E1288">
        <v>49</v>
      </c>
      <c r="F1288" t="s">
        <v>20</v>
      </c>
      <c r="G1288">
        <v>176714</v>
      </c>
      <c r="H1288" t="s">
        <v>10</v>
      </c>
    </row>
    <row r="1289" spans="2:8" x14ac:dyDescent="0.25">
      <c r="B1289">
        <v>582</v>
      </c>
      <c r="C1289" t="s">
        <v>79</v>
      </c>
      <c r="D1289" s="1">
        <v>42047</v>
      </c>
      <c r="E1289">
        <v>52</v>
      </c>
      <c r="F1289" t="s">
        <v>21</v>
      </c>
      <c r="G1289">
        <v>-2100570</v>
      </c>
      <c r="H1289" t="s">
        <v>9</v>
      </c>
    </row>
    <row r="1290" spans="2:8" x14ac:dyDescent="0.25">
      <c r="B1290">
        <v>582</v>
      </c>
      <c r="C1290" t="s">
        <v>79</v>
      </c>
      <c r="D1290" s="1">
        <v>42047</v>
      </c>
      <c r="E1290">
        <v>52</v>
      </c>
      <c r="F1290" t="s">
        <v>21</v>
      </c>
      <c r="G1290">
        <v>2100570</v>
      </c>
      <c r="H1290" t="s">
        <v>10</v>
      </c>
    </row>
    <row r="1291" spans="2:8" x14ac:dyDescent="0.25">
      <c r="B1291">
        <v>582</v>
      </c>
      <c r="C1291" t="s">
        <v>79</v>
      </c>
      <c r="D1291" s="1">
        <v>42047</v>
      </c>
      <c r="E1291">
        <v>56</v>
      </c>
      <c r="F1291" t="s">
        <v>22</v>
      </c>
      <c r="G1291">
        <v>-6664899</v>
      </c>
      <c r="H1291" t="s">
        <v>9</v>
      </c>
    </row>
    <row r="1292" spans="2:8" x14ac:dyDescent="0.25">
      <c r="B1292">
        <v>582</v>
      </c>
      <c r="C1292" t="s">
        <v>79</v>
      </c>
      <c r="D1292" s="1">
        <v>42047</v>
      </c>
      <c r="E1292">
        <v>56</v>
      </c>
      <c r="F1292" t="s">
        <v>22</v>
      </c>
      <c r="G1292">
        <v>6664899</v>
      </c>
      <c r="H1292" t="s">
        <v>10</v>
      </c>
    </row>
    <row r="1293" spans="2:8" x14ac:dyDescent="0.25">
      <c r="B1293">
        <v>582</v>
      </c>
      <c r="C1293" t="s">
        <v>79</v>
      </c>
      <c r="D1293" s="1">
        <v>42047</v>
      </c>
      <c r="E1293">
        <v>58</v>
      </c>
      <c r="F1293" t="s">
        <v>23</v>
      </c>
      <c r="G1293">
        <v>-29095339</v>
      </c>
      <c r="H1293" t="s">
        <v>9</v>
      </c>
    </row>
    <row r="1294" spans="2:8" x14ac:dyDescent="0.25">
      <c r="B1294">
        <v>582</v>
      </c>
      <c r="C1294" t="s">
        <v>79</v>
      </c>
      <c r="D1294" s="1">
        <v>42047</v>
      </c>
      <c r="E1294">
        <v>58</v>
      </c>
      <c r="F1294" t="s">
        <v>23</v>
      </c>
      <c r="G1294">
        <v>29095339</v>
      </c>
      <c r="H1294" t="s">
        <v>10</v>
      </c>
    </row>
    <row r="1295" spans="2:8" x14ac:dyDescent="0.25">
      <c r="B1295">
        <v>582</v>
      </c>
      <c r="C1295" t="s">
        <v>79</v>
      </c>
      <c r="D1295" s="1">
        <v>42047</v>
      </c>
      <c r="E1295">
        <v>60</v>
      </c>
      <c r="F1295" t="s">
        <v>24</v>
      </c>
      <c r="G1295">
        <v>-253013</v>
      </c>
      <c r="H1295" t="s">
        <v>9</v>
      </c>
    </row>
    <row r="1296" spans="2:8" x14ac:dyDescent="0.25">
      <c r="B1296">
        <v>582</v>
      </c>
      <c r="C1296" t="s">
        <v>79</v>
      </c>
      <c r="D1296" s="1">
        <v>42047</v>
      </c>
      <c r="E1296">
        <v>60</v>
      </c>
      <c r="F1296" t="s">
        <v>24</v>
      </c>
      <c r="G1296">
        <v>253013</v>
      </c>
      <c r="H1296" t="s">
        <v>10</v>
      </c>
    </row>
    <row r="1297" spans="2:8" x14ac:dyDescent="0.25">
      <c r="B1297">
        <v>582</v>
      </c>
      <c r="C1297" t="s">
        <v>79</v>
      </c>
      <c r="D1297" s="1">
        <v>42047</v>
      </c>
      <c r="E1297">
        <v>81</v>
      </c>
      <c r="F1297" t="s">
        <v>25</v>
      </c>
      <c r="G1297">
        <v>-297568</v>
      </c>
      <c r="H1297" t="s">
        <v>9</v>
      </c>
    </row>
    <row r="1298" spans="2:8" x14ac:dyDescent="0.25">
      <c r="B1298">
        <v>582</v>
      </c>
      <c r="C1298" t="s">
        <v>79</v>
      </c>
      <c r="D1298" s="1">
        <v>42047</v>
      </c>
      <c r="E1298">
        <v>81</v>
      </c>
      <c r="F1298" t="s">
        <v>25</v>
      </c>
      <c r="G1298">
        <v>297568</v>
      </c>
      <c r="H1298" t="s">
        <v>10</v>
      </c>
    </row>
    <row r="1299" spans="2:8" x14ac:dyDescent="0.25">
      <c r="B1299">
        <v>582</v>
      </c>
      <c r="C1299" t="s">
        <v>79</v>
      </c>
      <c r="D1299" s="1">
        <v>42047</v>
      </c>
      <c r="E1299">
        <v>98</v>
      </c>
      <c r="F1299" t="s">
        <v>26</v>
      </c>
      <c r="G1299">
        <v>-2029530</v>
      </c>
      <c r="H1299" t="s">
        <v>9</v>
      </c>
    </row>
    <row r="1300" spans="2:8" x14ac:dyDescent="0.25">
      <c r="B1300">
        <v>582</v>
      </c>
      <c r="C1300" t="s">
        <v>79</v>
      </c>
      <c r="D1300" s="1">
        <v>42047</v>
      </c>
      <c r="E1300">
        <v>98</v>
      </c>
      <c r="F1300" t="s">
        <v>26</v>
      </c>
      <c r="G1300">
        <v>2029530</v>
      </c>
      <c r="H1300" t="s">
        <v>10</v>
      </c>
    </row>
    <row r="1301" spans="2:8" x14ac:dyDescent="0.25">
      <c r="B1301">
        <v>582</v>
      </c>
      <c r="C1301" t="s">
        <v>79</v>
      </c>
      <c r="D1301" s="1">
        <v>42047</v>
      </c>
      <c r="E1301">
        <v>103</v>
      </c>
      <c r="F1301" t="s">
        <v>27</v>
      </c>
      <c r="G1301">
        <v>-4009822</v>
      </c>
      <c r="H1301" t="s">
        <v>9</v>
      </c>
    </row>
    <row r="1302" spans="2:8" x14ac:dyDescent="0.25">
      <c r="B1302">
        <v>582</v>
      </c>
      <c r="C1302" t="s">
        <v>79</v>
      </c>
      <c r="D1302" s="1">
        <v>42047</v>
      </c>
      <c r="E1302">
        <v>103</v>
      </c>
      <c r="F1302" t="s">
        <v>27</v>
      </c>
      <c r="G1302">
        <v>4009822</v>
      </c>
      <c r="H1302" t="s">
        <v>10</v>
      </c>
    </row>
    <row r="1303" spans="2:8" x14ac:dyDescent="0.25">
      <c r="B1303">
        <v>582</v>
      </c>
      <c r="C1303" t="s">
        <v>79</v>
      </c>
      <c r="D1303" s="1">
        <v>42047</v>
      </c>
      <c r="E1303">
        <v>104</v>
      </c>
      <c r="F1303" t="s">
        <v>35</v>
      </c>
      <c r="G1303">
        <v>-156</v>
      </c>
      <c r="H1303" t="s">
        <v>9</v>
      </c>
    </row>
    <row r="1304" spans="2:8" x14ac:dyDescent="0.25">
      <c r="B1304">
        <v>582</v>
      </c>
      <c r="C1304" t="s">
        <v>79</v>
      </c>
      <c r="D1304" s="1">
        <v>42047</v>
      </c>
      <c r="E1304">
        <v>104</v>
      </c>
      <c r="F1304" t="s">
        <v>35</v>
      </c>
      <c r="G1304">
        <v>156</v>
      </c>
      <c r="H1304" t="s">
        <v>10</v>
      </c>
    </row>
    <row r="1305" spans="2:8" x14ac:dyDescent="0.25">
      <c r="B1305">
        <v>582</v>
      </c>
      <c r="C1305" t="s">
        <v>79</v>
      </c>
      <c r="D1305" s="1">
        <v>42047</v>
      </c>
      <c r="E1305">
        <v>108</v>
      </c>
      <c r="F1305" t="s">
        <v>28</v>
      </c>
      <c r="G1305">
        <v>-3003271</v>
      </c>
      <c r="H1305" t="s">
        <v>9</v>
      </c>
    </row>
    <row r="1306" spans="2:8" x14ac:dyDescent="0.25">
      <c r="B1306">
        <v>582</v>
      </c>
      <c r="C1306" t="s">
        <v>79</v>
      </c>
      <c r="D1306" s="1">
        <v>42047</v>
      </c>
      <c r="E1306">
        <v>108</v>
      </c>
      <c r="F1306" t="s">
        <v>28</v>
      </c>
      <c r="G1306">
        <v>3003271</v>
      </c>
      <c r="H1306" t="s">
        <v>10</v>
      </c>
    </row>
    <row r="1307" spans="2:8" x14ac:dyDescent="0.25">
      <c r="B1307">
        <v>582</v>
      </c>
      <c r="C1307" t="s">
        <v>79</v>
      </c>
      <c r="D1307" s="1">
        <v>42047</v>
      </c>
      <c r="E1307">
        <v>110</v>
      </c>
      <c r="F1307" t="s">
        <v>29</v>
      </c>
      <c r="G1307">
        <v>-1778389</v>
      </c>
      <c r="H1307" t="s">
        <v>9</v>
      </c>
    </row>
    <row r="1308" spans="2:8" x14ac:dyDescent="0.25">
      <c r="B1308">
        <v>582</v>
      </c>
      <c r="C1308" t="s">
        <v>79</v>
      </c>
      <c r="D1308" s="1">
        <v>42047</v>
      </c>
      <c r="E1308">
        <v>110</v>
      </c>
      <c r="F1308" t="s">
        <v>29</v>
      </c>
      <c r="G1308">
        <v>1778389</v>
      </c>
      <c r="H1308" t="s">
        <v>10</v>
      </c>
    </row>
    <row r="1309" spans="2:8" x14ac:dyDescent="0.25">
      <c r="B1309">
        <v>587</v>
      </c>
      <c r="C1309" t="s">
        <v>80</v>
      </c>
      <c r="D1309" s="1">
        <v>42047</v>
      </c>
      <c r="E1309">
        <v>1</v>
      </c>
      <c r="F1309" t="s">
        <v>8</v>
      </c>
      <c r="G1309">
        <v>-4134</v>
      </c>
      <c r="H1309" t="s">
        <v>9</v>
      </c>
    </row>
    <row r="1310" spans="2:8" x14ac:dyDescent="0.25">
      <c r="B1310">
        <v>587</v>
      </c>
      <c r="C1310" t="s">
        <v>80</v>
      </c>
      <c r="D1310" s="1">
        <v>42047</v>
      </c>
      <c r="E1310">
        <v>1</v>
      </c>
      <c r="F1310" t="s">
        <v>8</v>
      </c>
      <c r="G1310">
        <v>4134</v>
      </c>
      <c r="H1310" t="s">
        <v>10</v>
      </c>
    </row>
    <row r="1311" spans="2:8" x14ac:dyDescent="0.25">
      <c r="B1311">
        <v>587</v>
      </c>
      <c r="C1311" t="s">
        <v>80</v>
      </c>
      <c r="D1311" s="1">
        <v>42047</v>
      </c>
      <c r="E1311">
        <v>3</v>
      </c>
      <c r="F1311" t="s">
        <v>11</v>
      </c>
      <c r="G1311">
        <v>-13156</v>
      </c>
      <c r="H1311" t="s">
        <v>9</v>
      </c>
    </row>
    <row r="1312" spans="2:8" x14ac:dyDescent="0.25">
      <c r="B1312">
        <v>587</v>
      </c>
      <c r="C1312" t="s">
        <v>80</v>
      </c>
      <c r="D1312" s="1">
        <v>42047</v>
      </c>
      <c r="E1312">
        <v>3</v>
      </c>
      <c r="F1312" t="s">
        <v>11</v>
      </c>
      <c r="G1312">
        <v>13156</v>
      </c>
      <c r="H1312" t="s">
        <v>10</v>
      </c>
    </row>
    <row r="1313" spans="2:8" x14ac:dyDescent="0.25">
      <c r="B1313">
        <v>587</v>
      </c>
      <c r="C1313" t="s">
        <v>80</v>
      </c>
      <c r="D1313" s="1">
        <v>42047</v>
      </c>
      <c r="E1313">
        <v>4</v>
      </c>
      <c r="F1313" t="s">
        <v>12</v>
      </c>
      <c r="G1313">
        <v>-94427</v>
      </c>
      <c r="H1313" t="s">
        <v>9</v>
      </c>
    </row>
    <row r="1314" spans="2:8" x14ac:dyDescent="0.25">
      <c r="B1314">
        <v>587</v>
      </c>
      <c r="C1314" t="s">
        <v>80</v>
      </c>
      <c r="D1314" s="1">
        <v>42047</v>
      </c>
      <c r="E1314">
        <v>4</v>
      </c>
      <c r="F1314" t="s">
        <v>12</v>
      </c>
      <c r="G1314">
        <v>94427</v>
      </c>
      <c r="H1314" t="s">
        <v>10</v>
      </c>
    </row>
    <row r="1315" spans="2:8" x14ac:dyDescent="0.25">
      <c r="B1315">
        <v>587</v>
      </c>
      <c r="C1315" t="s">
        <v>80</v>
      </c>
      <c r="D1315" s="1">
        <v>42047</v>
      </c>
      <c r="E1315">
        <v>7</v>
      </c>
      <c r="F1315" t="s">
        <v>13</v>
      </c>
      <c r="G1315">
        <v>-2086463</v>
      </c>
      <c r="H1315" t="s">
        <v>9</v>
      </c>
    </row>
    <row r="1316" spans="2:8" x14ac:dyDescent="0.25">
      <c r="B1316">
        <v>587</v>
      </c>
      <c r="C1316" t="s">
        <v>80</v>
      </c>
      <c r="D1316" s="1">
        <v>42047</v>
      </c>
      <c r="E1316">
        <v>7</v>
      </c>
      <c r="F1316" t="s">
        <v>13</v>
      </c>
      <c r="G1316">
        <v>2086463</v>
      </c>
      <c r="H1316" t="s">
        <v>10</v>
      </c>
    </row>
    <row r="1317" spans="2:8" x14ac:dyDescent="0.25">
      <c r="B1317">
        <v>587</v>
      </c>
      <c r="C1317" t="s">
        <v>80</v>
      </c>
      <c r="D1317" s="1">
        <v>42047</v>
      </c>
      <c r="E1317">
        <v>8</v>
      </c>
      <c r="F1317" t="s">
        <v>14</v>
      </c>
      <c r="G1317">
        <v>-3081</v>
      </c>
      <c r="H1317" t="s">
        <v>9</v>
      </c>
    </row>
    <row r="1318" spans="2:8" x14ac:dyDescent="0.25">
      <c r="B1318">
        <v>587</v>
      </c>
      <c r="C1318" t="s">
        <v>80</v>
      </c>
      <c r="D1318" s="1">
        <v>42047</v>
      </c>
      <c r="E1318">
        <v>8</v>
      </c>
      <c r="F1318" t="s">
        <v>14</v>
      </c>
      <c r="G1318">
        <v>3081</v>
      </c>
      <c r="H1318" t="s">
        <v>10</v>
      </c>
    </row>
    <row r="1319" spans="2:8" x14ac:dyDescent="0.25">
      <c r="B1319">
        <v>587</v>
      </c>
      <c r="C1319" t="s">
        <v>80</v>
      </c>
      <c r="D1319" s="1">
        <v>42047</v>
      </c>
      <c r="E1319">
        <v>17</v>
      </c>
      <c r="F1319" t="s">
        <v>15</v>
      </c>
      <c r="G1319">
        <v>-7874</v>
      </c>
      <c r="H1319" t="s">
        <v>9</v>
      </c>
    </row>
    <row r="1320" spans="2:8" x14ac:dyDescent="0.25">
      <c r="B1320">
        <v>587</v>
      </c>
      <c r="C1320" t="s">
        <v>80</v>
      </c>
      <c r="D1320" s="1">
        <v>42047</v>
      </c>
      <c r="E1320">
        <v>17</v>
      </c>
      <c r="F1320" t="s">
        <v>15</v>
      </c>
      <c r="G1320">
        <v>7874</v>
      </c>
      <c r="H1320" t="s">
        <v>10</v>
      </c>
    </row>
    <row r="1321" spans="2:8" x14ac:dyDescent="0.25">
      <c r="B1321">
        <v>587</v>
      </c>
      <c r="C1321" t="s">
        <v>80</v>
      </c>
      <c r="D1321" s="1">
        <v>42047</v>
      </c>
      <c r="E1321">
        <v>24</v>
      </c>
      <c r="F1321" t="s">
        <v>16</v>
      </c>
      <c r="G1321">
        <v>-89044</v>
      </c>
      <c r="H1321" t="s">
        <v>9</v>
      </c>
    </row>
    <row r="1322" spans="2:8" x14ac:dyDescent="0.25">
      <c r="B1322">
        <v>587</v>
      </c>
      <c r="C1322" t="s">
        <v>80</v>
      </c>
      <c r="D1322" s="1">
        <v>42047</v>
      </c>
      <c r="E1322">
        <v>24</v>
      </c>
      <c r="F1322" t="s">
        <v>16</v>
      </c>
      <c r="G1322">
        <v>89044</v>
      </c>
      <c r="H1322" t="s">
        <v>10</v>
      </c>
    </row>
    <row r="1323" spans="2:8" x14ac:dyDescent="0.25">
      <c r="B1323">
        <v>587</v>
      </c>
      <c r="C1323" t="s">
        <v>80</v>
      </c>
      <c r="D1323" s="1">
        <v>42047</v>
      </c>
      <c r="E1323">
        <v>28</v>
      </c>
      <c r="F1323" t="s">
        <v>17</v>
      </c>
      <c r="G1323">
        <v>-82897</v>
      </c>
      <c r="H1323" t="s">
        <v>9</v>
      </c>
    </row>
    <row r="1324" spans="2:8" x14ac:dyDescent="0.25">
      <c r="B1324">
        <v>587</v>
      </c>
      <c r="C1324" t="s">
        <v>80</v>
      </c>
      <c r="D1324" s="1">
        <v>42047</v>
      </c>
      <c r="E1324">
        <v>28</v>
      </c>
      <c r="F1324" t="s">
        <v>17</v>
      </c>
      <c r="G1324">
        <v>82897</v>
      </c>
      <c r="H1324" t="s">
        <v>10</v>
      </c>
    </row>
    <row r="1325" spans="2:8" x14ac:dyDescent="0.25">
      <c r="B1325">
        <v>587</v>
      </c>
      <c r="C1325" t="s">
        <v>80</v>
      </c>
      <c r="D1325" s="1">
        <v>42047</v>
      </c>
      <c r="E1325">
        <v>30</v>
      </c>
      <c r="F1325" t="s">
        <v>18</v>
      </c>
      <c r="G1325">
        <v>-1017594</v>
      </c>
      <c r="H1325" t="s">
        <v>10</v>
      </c>
    </row>
    <row r="1326" spans="2:8" x14ac:dyDescent="0.25">
      <c r="B1326">
        <v>587</v>
      </c>
      <c r="C1326" t="s">
        <v>80</v>
      </c>
      <c r="D1326" s="1">
        <v>42047</v>
      </c>
      <c r="E1326">
        <v>30</v>
      </c>
      <c r="F1326" t="s">
        <v>18</v>
      </c>
      <c r="G1326">
        <v>1017594</v>
      </c>
      <c r="H1326" t="s">
        <v>9</v>
      </c>
    </row>
    <row r="1327" spans="2:8" x14ac:dyDescent="0.25">
      <c r="B1327">
        <v>587</v>
      </c>
      <c r="C1327" t="s">
        <v>80</v>
      </c>
      <c r="D1327" s="1">
        <v>42047</v>
      </c>
      <c r="E1327">
        <v>46</v>
      </c>
      <c r="F1327" t="s">
        <v>19</v>
      </c>
      <c r="G1327">
        <v>-27150</v>
      </c>
      <c r="H1327" t="s">
        <v>9</v>
      </c>
    </row>
    <row r="1328" spans="2:8" x14ac:dyDescent="0.25">
      <c r="B1328">
        <v>587</v>
      </c>
      <c r="C1328" t="s">
        <v>80</v>
      </c>
      <c r="D1328" s="1">
        <v>42047</v>
      </c>
      <c r="E1328">
        <v>46</v>
      </c>
      <c r="F1328" t="s">
        <v>19</v>
      </c>
      <c r="G1328">
        <v>27150</v>
      </c>
      <c r="H1328" t="s">
        <v>10</v>
      </c>
    </row>
    <row r="1329" spans="2:8" x14ac:dyDescent="0.25">
      <c r="B1329">
        <v>587</v>
      </c>
      <c r="C1329" t="s">
        <v>80</v>
      </c>
      <c r="D1329" s="1">
        <v>42047</v>
      </c>
      <c r="E1329">
        <v>49</v>
      </c>
      <c r="F1329" t="s">
        <v>20</v>
      </c>
      <c r="G1329">
        <v>-26307</v>
      </c>
      <c r="H1329" t="s">
        <v>9</v>
      </c>
    </row>
    <row r="1330" spans="2:8" x14ac:dyDescent="0.25">
      <c r="B1330">
        <v>587</v>
      </c>
      <c r="C1330" t="s">
        <v>80</v>
      </c>
      <c r="D1330" s="1">
        <v>42047</v>
      </c>
      <c r="E1330">
        <v>49</v>
      </c>
      <c r="F1330" t="s">
        <v>20</v>
      </c>
      <c r="G1330">
        <v>26307</v>
      </c>
      <c r="H1330" t="s">
        <v>10</v>
      </c>
    </row>
    <row r="1331" spans="2:8" x14ac:dyDescent="0.25">
      <c r="B1331">
        <v>587</v>
      </c>
      <c r="C1331" t="s">
        <v>80</v>
      </c>
      <c r="D1331" s="1">
        <v>42047</v>
      </c>
      <c r="E1331">
        <v>52</v>
      </c>
      <c r="F1331" t="s">
        <v>21</v>
      </c>
      <c r="G1331">
        <v>-103038</v>
      </c>
      <c r="H1331" t="s">
        <v>9</v>
      </c>
    </row>
    <row r="1332" spans="2:8" x14ac:dyDescent="0.25">
      <c r="B1332">
        <v>587</v>
      </c>
      <c r="C1332" t="s">
        <v>80</v>
      </c>
      <c r="D1332" s="1">
        <v>42047</v>
      </c>
      <c r="E1332">
        <v>52</v>
      </c>
      <c r="F1332" t="s">
        <v>21</v>
      </c>
      <c r="G1332">
        <v>103038</v>
      </c>
      <c r="H1332" t="s">
        <v>10</v>
      </c>
    </row>
    <row r="1333" spans="2:8" x14ac:dyDescent="0.25">
      <c r="B1333">
        <v>587</v>
      </c>
      <c r="C1333" t="s">
        <v>80</v>
      </c>
      <c r="D1333" s="1">
        <v>42047</v>
      </c>
      <c r="E1333">
        <v>56</v>
      </c>
      <c r="F1333" t="s">
        <v>22</v>
      </c>
      <c r="G1333">
        <v>-292726</v>
      </c>
      <c r="H1333" t="s">
        <v>9</v>
      </c>
    </row>
    <row r="1334" spans="2:8" x14ac:dyDescent="0.25">
      <c r="B1334">
        <v>587</v>
      </c>
      <c r="C1334" t="s">
        <v>80</v>
      </c>
      <c r="D1334" s="1">
        <v>42047</v>
      </c>
      <c r="E1334">
        <v>56</v>
      </c>
      <c r="F1334" t="s">
        <v>22</v>
      </c>
      <c r="G1334">
        <v>292726</v>
      </c>
      <c r="H1334" t="s">
        <v>10</v>
      </c>
    </row>
    <row r="1335" spans="2:8" x14ac:dyDescent="0.25">
      <c r="B1335">
        <v>587</v>
      </c>
      <c r="C1335" t="s">
        <v>80</v>
      </c>
      <c r="D1335" s="1">
        <v>42047</v>
      </c>
      <c r="E1335">
        <v>58</v>
      </c>
      <c r="F1335" t="s">
        <v>23</v>
      </c>
      <c r="G1335">
        <v>-959756</v>
      </c>
      <c r="H1335" t="s">
        <v>9</v>
      </c>
    </row>
    <row r="1336" spans="2:8" x14ac:dyDescent="0.25">
      <c r="B1336">
        <v>587</v>
      </c>
      <c r="C1336" t="s">
        <v>80</v>
      </c>
      <c r="D1336" s="1">
        <v>42047</v>
      </c>
      <c r="E1336">
        <v>58</v>
      </c>
      <c r="F1336" t="s">
        <v>23</v>
      </c>
      <c r="G1336">
        <v>959756</v>
      </c>
      <c r="H1336" t="s">
        <v>10</v>
      </c>
    </row>
    <row r="1337" spans="2:8" x14ac:dyDescent="0.25">
      <c r="B1337">
        <v>587</v>
      </c>
      <c r="C1337" t="s">
        <v>80</v>
      </c>
      <c r="D1337" s="1">
        <v>42047</v>
      </c>
      <c r="E1337">
        <v>60</v>
      </c>
      <c r="F1337" t="s">
        <v>24</v>
      </c>
      <c r="G1337">
        <v>-8727</v>
      </c>
      <c r="H1337" t="s">
        <v>9</v>
      </c>
    </row>
    <row r="1338" spans="2:8" x14ac:dyDescent="0.25">
      <c r="B1338">
        <v>587</v>
      </c>
      <c r="C1338" t="s">
        <v>80</v>
      </c>
      <c r="D1338" s="1">
        <v>42047</v>
      </c>
      <c r="E1338">
        <v>60</v>
      </c>
      <c r="F1338" t="s">
        <v>24</v>
      </c>
      <c r="G1338">
        <v>8727</v>
      </c>
      <c r="H1338" t="s">
        <v>10</v>
      </c>
    </row>
    <row r="1339" spans="2:8" x14ac:dyDescent="0.25">
      <c r="B1339">
        <v>587</v>
      </c>
      <c r="C1339" t="s">
        <v>80</v>
      </c>
      <c r="D1339" s="1">
        <v>42047</v>
      </c>
      <c r="E1339">
        <v>81</v>
      </c>
      <c r="F1339" t="s">
        <v>25</v>
      </c>
      <c r="G1339">
        <v>-19600</v>
      </c>
      <c r="H1339" t="s">
        <v>9</v>
      </c>
    </row>
    <row r="1340" spans="2:8" x14ac:dyDescent="0.25">
      <c r="B1340">
        <v>587</v>
      </c>
      <c r="C1340" t="s">
        <v>80</v>
      </c>
      <c r="D1340" s="1">
        <v>42047</v>
      </c>
      <c r="E1340">
        <v>81</v>
      </c>
      <c r="F1340" t="s">
        <v>25</v>
      </c>
      <c r="G1340">
        <v>19600</v>
      </c>
      <c r="H1340" t="s">
        <v>10</v>
      </c>
    </row>
    <row r="1341" spans="2:8" x14ac:dyDescent="0.25">
      <c r="B1341">
        <v>587</v>
      </c>
      <c r="C1341" t="s">
        <v>80</v>
      </c>
      <c r="D1341" s="1">
        <v>42047</v>
      </c>
      <c r="E1341">
        <v>98</v>
      </c>
      <c r="F1341" t="s">
        <v>26</v>
      </c>
      <c r="G1341">
        <v>-139010</v>
      </c>
      <c r="H1341" t="s">
        <v>9</v>
      </c>
    </row>
    <row r="1342" spans="2:8" x14ac:dyDescent="0.25">
      <c r="B1342">
        <v>587</v>
      </c>
      <c r="C1342" t="s">
        <v>80</v>
      </c>
      <c r="D1342" s="1">
        <v>42047</v>
      </c>
      <c r="E1342">
        <v>98</v>
      </c>
      <c r="F1342" t="s">
        <v>26</v>
      </c>
      <c r="G1342">
        <v>139010</v>
      </c>
      <c r="H1342" t="s">
        <v>10</v>
      </c>
    </row>
    <row r="1343" spans="2:8" x14ac:dyDescent="0.25">
      <c r="B1343">
        <v>587</v>
      </c>
      <c r="C1343" t="s">
        <v>80</v>
      </c>
      <c r="D1343" s="1">
        <v>42047</v>
      </c>
      <c r="E1343">
        <v>103</v>
      </c>
      <c r="F1343" t="s">
        <v>27</v>
      </c>
      <c r="G1343">
        <v>-259917</v>
      </c>
      <c r="H1343" t="s">
        <v>9</v>
      </c>
    </row>
    <row r="1344" spans="2:8" x14ac:dyDescent="0.25">
      <c r="B1344">
        <v>587</v>
      </c>
      <c r="C1344" t="s">
        <v>80</v>
      </c>
      <c r="D1344" s="1">
        <v>42047</v>
      </c>
      <c r="E1344">
        <v>103</v>
      </c>
      <c r="F1344" t="s">
        <v>27</v>
      </c>
      <c r="G1344">
        <v>259917</v>
      </c>
      <c r="H1344" t="s">
        <v>10</v>
      </c>
    </row>
    <row r="1345" spans="2:8" x14ac:dyDescent="0.25">
      <c r="B1345">
        <v>587</v>
      </c>
      <c r="C1345" t="s">
        <v>80</v>
      </c>
      <c r="D1345" s="1">
        <v>42047</v>
      </c>
      <c r="E1345">
        <v>108</v>
      </c>
      <c r="F1345" t="s">
        <v>28</v>
      </c>
      <c r="G1345">
        <v>-180901</v>
      </c>
      <c r="H1345" t="s">
        <v>9</v>
      </c>
    </row>
    <row r="1346" spans="2:8" x14ac:dyDescent="0.25">
      <c r="B1346">
        <v>587</v>
      </c>
      <c r="C1346" t="s">
        <v>80</v>
      </c>
      <c r="D1346" s="1">
        <v>42047</v>
      </c>
      <c r="E1346">
        <v>108</v>
      </c>
      <c r="F1346" t="s">
        <v>28</v>
      </c>
      <c r="G1346">
        <v>180901</v>
      </c>
      <c r="H1346" t="s">
        <v>10</v>
      </c>
    </row>
    <row r="1347" spans="2:8" x14ac:dyDescent="0.25">
      <c r="B1347">
        <v>587</v>
      </c>
      <c r="C1347" t="s">
        <v>80</v>
      </c>
      <c r="D1347" s="1">
        <v>42047</v>
      </c>
      <c r="E1347">
        <v>110</v>
      </c>
      <c r="F1347" t="s">
        <v>29</v>
      </c>
      <c r="G1347">
        <v>-44341</v>
      </c>
      <c r="H1347" t="s">
        <v>9</v>
      </c>
    </row>
    <row r="1348" spans="2:8" x14ac:dyDescent="0.25">
      <c r="B1348">
        <v>587</v>
      </c>
      <c r="C1348" t="s">
        <v>80</v>
      </c>
      <c r="D1348" s="1">
        <v>42047</v>
      </c>
      <c r="E1348">
        <v>110</v>
      </c>
      <c r="F1348" t="s">
        <v>29</v>
      </c>
      <c r="G1348">
        <v>44341</v>
      </c>
      <c r="H1348" t="s">
        <v>10</v>
      </c>
    </row>
    <row r="1349" spans="2:8" x14ac:dyDescent="0.25">
      <c r="B1349">
        <v>588</v>
      </c>
      <c r="C1349" t="s">
        <v>81</v>
      </c>
      <c r="D1349" s="1">
        <v>42047</v>
      </c>
      <c r="E1349">
        <v>7</v>
      </c>
      <c r="F1349" t="s">
        <v>13</v>
      </c>
      <c r="G1349">
        <v>-23571</v>
      </c>
      <c r="H1349" t="s">
        <v>9</v>
      </c>
    </row>
    <row r="1350" spans="2:8" x14ac:dyDescent="0.25">
      <c r="B1350">
        <v>588</v>
      </c>
      <c r="C1350" t="s">
        <v>81</v>
      </c>
      <c r="D1350" s="1">
        <v>42047</v>
      </c>
      <c r="E1350">
        <v>7</v>
      </c>
      <c r="F1350" t="s">
        <v>13</v>
      </c>
      <c r="G1350">
        <v>23571</v>
      </c>
      <c r="H1350" t="s">
        <v>10</v>
      </c>
    </row>
    <row r="1351" spans="2:8" x14ac:dyDescent="0.25">
      <c r="B1351">
        <v>588</v>
      </c>
      <c r="C1351" t="s">
        <v>81</v>
      </c>
      <c r="D1351" s="1">
        <v>42047</v>
      </c>
      <c r="E1351">
        <v>24</v>
      </c>
      <c r="F1351" t="s">
        <v>16</v>
      </c>
      <c r="G1351">
        <v>-1017</v>
      </c>
      <c r="H1351" t="s">
        <v>9</v>
      </c>
    </row>
    <row r="1352" spans="2:8" x14ac:dyDescent="0.25">
      <c r="B1352">
        <v>588</v>
      </c>
      <c r="C1352" t="s">
        <v>81</v>
      </c>
      <c r="D1352" s="1">
        <v>42047</v>
      </c>
      <c r="E1352">
        <v>24</v>
      </c>
      <c r="F1352" t="s">
        <v>16</v>
      </c>
      <c r="G1352">
        <v>1017</v>
      </c>
      <c r="H1352" t="s">
        <v>10</v>
      </c>
    </row>
    <row r="1353" spans="2:8" x14ac:dyDescent="0.25">
      <c r="B1353">
        <v>588</v>
      </c>
      <c r="C1353" t="s">
        <v>81</v>
      </c>
      <c r="D1353" s="1">
        <v>42047</v>
      </c>
      <c r="E1353">
        <v>28</v>
      </c>
      <c r="F1353" t="s">
        <v>17</v>
      </c>
      <c r="G1353">
        <v>-1656</v>
      </c>
      <c r="H1353" t="s">
        <v>9</v>
      </c>
    </row>
    <row r="1354" spans="2:8" x14ac:dyDescent="0.25">
      <c r="B1354">
        <v>588</v>
      </c>
      <c r="C1354" t="s">
        <v>81</v>
      </c>
      <c r="D1354" s="1">
        <v>42047</v>
      </c>
      <c r="E1354">
        <v>28</v>
      </c>
      <c r="F1354" t="s">
        <v>17</v>
      </c>
      <c r="G1354">
        <v>1656</v>
      </c>
      <c r="H1354" t="s">
        <v>10</v>
      </c>
    </row>
    <row r="1355" spans="2:8" x14ac:dyDescent="0.25">
      <c r="B1355">
        <v>588</v>
      </c>
      <c r="C1355" t="s">
        <v>81</v>
      </c>
      <c r="D1355" s="1">
        <v>42047</v>
      </c>
      <c r="E1355">
        <v>30</v>
      </c>
      <c r="F1355" t="s">
        <v>18</v>
      </c>
      <c r="G1355">
        <v>-10399</v>
      </c>
      <c r="H1355" t="s">
        <v>10</v>
      </c>
    </row>
    <row r="1356" spans="2:8" x14ac:dyDescent="0.25">
      <c r="B1356">
        <v>588</v>
      </c>
      <c r="C1356" t="s">
        <v>81</v>
      </c>
      <c r="D1356" s="1">
        <v>42047</v>
      </c>
      <c r="E1356">
        <v>30</v>
      </c>
      <c r="F1356" t="s">
        <v>18</v>
      </c>
      <c r="G1356">
        <v>10399</v>
      </c>
      <c r="H1356" t="s">
        <v>9</v>
      </c>
    </row>
    <row r="1357" spans="2:8" x14ac:dyDescent="0.25">
      <c r="B1357">
        <v>588</v>
      </c>
      <c r="C1357" t="s">
        <v>81</v>
      </c>
      <c r="D1357" s="1">
        <v>42047</v>
      </c>
      <c r="E1357">
        <v>46</v>
      </c>
      <c r="F1357" t="s">
        <v>19</v>
      </c>
      <c r="G1357">
        <v>-391</v>
      </c>
      <c r="H1357" t="s">
        <v>9</v>
      </c>
    </row>
    <row r="1358" spans="2:8" x14ac:dyDescent="0.25">
      <c r="B1358">
        <v>588</v>
      </c>
      <c r="C1358" t="s">
        <v>81</v>
      </c>
      <c r="D1358" s="1">
        <v>42047</v>
      </c>
      <c r="E1358">
        <v>46</v>
      </c>
      <c r="F1358" t="s">
        <v>19</v>
      </c>
      <c r="G1358">
        <v>391</v>
      </c>
      <c r="H1358" t="s">
        <v>10</v>
      </c>
    </row>
    <row r="1359" spans="2:8" x14ac:dyDescent="0.25">
      <c r="B1359">
        <v>588</v>
      </c>
      <c r="C1359" t="s">
        <v>81</v>
      </c>
      <c r="D1359" s="1">
        <v>42047</v>
      </c>
      <c r="E1359">
        <v>56</v>
      </c>
      <c r="F1359" t="s">
        <v>22</v>
      </c>
      <c r="G1359">
        <v>-3132</v>
      </c>
      <c r="H1359" t="s">
        <v>9</v>
      </c>
    </row>
    <row r="1360" spans="2:8" x14ac:dyDescent="0.25">
      <c r="B1360">
        <v>588</v>
      </c>
      <c r="C1360" t="s">
        <v>81</v>
      </c>
      <c r="D1360" s="1">
        <v>42047</v>
      </c>
      <c r="E1360">
        <v>56</v>
      </c>
      <c r="F1360" t="s">
        <v>22</v>
      </c>
      <c r="G1360">
        <v>3132</v>
      </c>
      <c r="H1360" t="s">
        <v>10</v>
      </c>
    </row>
    <row r="1361" spans="2:8" x14ac:dyDescent="0.25">
      <c r="B1361">
        <v>588</v>
      </c>
      <c r="C1361" t="s">
        <v>81</v>
      </c>
      <c r="D1361" s="1">
        <v>42047</v>
      </c>
      <c r="E1361">
        <v>58</v>
      </c>
      <c r="F1361" t="s">
        <v>23</v>
      </c>
      <c r="G1361">
        <v>-30636</v>
      </c>
      <c r="H1361" t="s">
        <v>9</v>
      </c>
    </row>
    <row r="1362" spans="2:8" x14ac:dyDescent="0.25">
      <c r="B1362">
        <v>588</v>
      </c>
      <c r="C1362" t="s">
        <v>81</v>
      </c>
      <c r="D1362" s="1">
        <v>42047</v>
      </c>
      <c r="E1362">
        <v>58</v>
      </c>
      <c r="F1362" t="s">
        <v>23</v>
      </c>
      <c r="G1362">
        <v>30636</v>
      </c>
      <c r="H1362" t="s">
        <v>10</v>
      </c>
    </row>
    <row r="1363" spans="2:8" x14ac:dyDescent="0.25">
      <c r="B1363">
        <v>588</v>
      </c>
      <c r="C1363" t="s">
        <v>81</v>
      </c>
      <c r="D1363" s="1">
        <v>42047</v>
      </c>
      <c r="E1363">
        <v>60</v>
      </c>
      <c r="F1363" t="s">
        <v>24</v>
      </c>
      <c r="G1363">
        <v>-193</v>
      </c>
      <c r="H1363" t="s">
        <v>9</v>
      </c>
    </row>
    <row r="1364" spans="2:8" x14ac:dyDescent="0.25">
      <c r="B1364">
        <v>588</v>
      </c>
      <c r="C1364" t="s">
        <v>81</v>
      </c>
      <c r="D1364" s="1">
        <v>42047</v>
      </c>
      <c r="E1364">
        <v>60</v>
      </c>
      <c r="F1364" t="s">
        <v>24</v>
      </c>
      <c r="G1364">
        <v>193</v>
      </c>
      <c r="H1364" t="s">
        <v>10</v>
      </c>
    </row>
    <row r="1365" spans="2:8" x14ac:dyDescent="0.25">
      <c r="B1365">
        <v>588</v>
      </c>
      <c r="C1365" t="s">
        <v>81</v>
      </c>
      <c r="D1365" s="1">
        <v>42047</v>
      </c>
      <c r="E1365">
        <v>103</v>
      </c>
      <c r="F1365" t="s">
        <v>27</v>
      </c>
      <c r="G1365">
        <v>-744</v>
      </c>
      <c r="H1365" t="s">
        <v>9</v>
      </c>
    </row>
    <row r="1366" spans="2:8" x14ac:dyDescent="0.25">
      <c r="B1366">
        <v>588</v>
      </c>
      <c r="C1366" t="s">
        <v>81</v>
      </c>
      <c r="D1366" s="1">
        <v>42047</v>
      </c>
      <c r="E1366">
        <v>103</v>
      </c>
      <c r="F1366" t="s">
        <v>27</v>
      </c>
      <c r="G1366">
        <v>744</v>
      </c>
      <c r="H1366" t="s">
        <v>10</v>
      </c>
    </row>
    <row r="1367" spans="2:8" x14ac:dyDescent="0.25">
      <c r="B1367">
        <v>588</v>
      </c>
      <c r="C1367" t="s">
        <v>81</v>
      </c>
      <c r="D1367" s="1">
        <v>42047</v>
      </c>
      <c r="E1367">
        <v>110</v>
      </c>
      <c r="F1367" t="s">
        <v>29</v>
      </c>
      <c r="G1367">
        <v>-584</v>
      </c>
      <c r="H1367" t="s">
        <v>9</v>
      </c>
    </row>
    <row r="1368" spans="2:8" x14ac:dyDescent="0.25">
      <c r="B1368">
        <v>588</v>
      </c>
      <c r="C1368" t="s">
        <v>81</v>
      </c>
      <c r="D1368" s="1">
        <v>42047</v>
      </c>
      <c r="E1368">
        <v>110</v>
      </c>
      <c r="F1368" t="s">
        <v>29</v>
      </c>
      <c r="G1368">
        <v>584</v>
      </c>
      <c r="H1368" t="s">
        <v>10</v>
      </c>
    </row>
    <row r="1369" spans="2:8" x14ac:dyDescent="0.25">
      <c r="B1369">
        <v>603</v>
      </c>
      <c r="C1369" t="s">
        <v>82</v>
      </c>
      <c r="D1369" s="1">
        <v>42047</v>
      </c>
      <c r="E1369">
        <v>1</v>
      </c>
      <c r="F1369" t="s">
        <v>8</v>
      </c>
      <c r="G1369">
        <v>-1110005</v>
      </c>
      <c r="H1369" t="s">
        <v>9</v>
      </c>
    </row>
    <row r="1370" spans="2:8" x14ac:dyDescent="0.25">
      <c r="B1370">
        <v>603</v>
      </c>
      <c r="C1370" t="s">
        <v>82</v>
      </c>
      <c r="D1370" s="1">
        <v>42047</v>
      </c>
      <c r="E1370">
        <v>1</v>
      </c>
      <c r="F1370" t="s">
        <v>8</v>
      </c>
      <c r="G1370">
        <v>1110005</v>
      </c>
      <c r="H1370" t="s">
        <v>10</v>
      </c>
    </row>
    <row r="1371" spans="2:8" x14ac:dyDescent="0.25">
      <c r="B1371">
        <v>603</v>
      </c>
      <c r="C1371" t="s">
        <v>82</v>
      </c>
      <c r="D1371" s="1">
        <v>42047</v>
      </c>
      <c r="E1371">
        <v>3</v>
      </c>
      <c r="F1371" t="s">
        <v>11</v>
      </c>
      <c r="G1371">
        <v>-5908340</v>
      </c>
      <c r="H1371" t="s">
        <v>9</v>
      </c>
    </row>
    <row r="1372" spans="2:8" x14ac:dyDescent="0.25">
      <c r="B1372">
        <v>603</v>
      </c>
      <c r="C1372" t="s">
        <v>82</v>
      </c>
      <c r="D1372" s="1">
        <v>42047</v>
      </c>
      <c r="E1372">
        <v>3</v>
      </c>
      <c r="F1372" t="s">
        <v>11</v>
      </c>
      <c r="G1372">
        <v>5908340</v>
      </c>
      <c r="H1372" t="s">
        <v>10</v>
      </c>
    </row>
    <row r="1373" spans="2:8" x14ac:dyDescent="0.25">
      <c r="B1373">
        <v>603</v>
      </c>
      <c r="C1373" t="s">
        <v>82</v>
      </c>
      <c r="D1373" s="1">
        <v>42047</v>
      </c>
      <c r="E1373">
        <v>4</v>
      </c>
      <c r="F1373" t="s">
        <v>12</v>
      </c>
      <c r="G1373">
        <v>-6222266</v>
      </c>
      <c r="H1373" t="s">
        <v>9</v>
      </c>
    </row>
    <row r="1374" spans="2:8" x14ac:dyDescent="0.25">
      <c r="B1374">
        <v>603</v>
      </c>
      <c r="C1374" t="s">
        <v>82</v>
      </c>
      <c r="D1374" s="1">
        <v>42047</v>
      </c>
      <c r="E1374">
        <v>4</v>
      </c>
      <c r="F1374" t="s">
        <v>12</v>
      </c>
      <c r="G1374">
        <v>6222266</v>
      </c>
      <c r="H1374" t="s">
        <v>10</v>
      </c>
    </row>
    <row r="1375" spans="2:8" x14ac:dyDescent="0.25">
      <c r="B1375">
        <v>603</v>
      </c>
      <c r="C1375" t="s">
        <v>82</v>
      </c>
      <c r="D1375" s="1">
        <v>42047</v>
      </c>
      <c r="E1375">
        <v>7</v>
      </c>
      <c r="F1375" t="s">
        <v>13</v>
      </c>
      <c r="G1375">
        <v>-129191536</v>
      </c>
      <c r="H1375" t="s">
        <v>9</v>
      </c>
    </row>
    <row r="1376" spans="2:8" x14ac:dyDescent="0.25">
      <c r="B1376">
        <v>603</v>
      </c>
      <c r="C1376" t="s">
        <v>82</v>
      </c>
      <c r="D1376" s="1">
        <v>42047</v>
      </c>
      <c r="E1376">
        <v>7</v>
      </c>
      <c r="F1376" t="s">
        <v>13</v>
      </c>
      <c r="G1376">
        <v>129191536</v>
      </c>
      <c r="H1376" t="s">
        <v>10</v>
      </c>
    </row>
    <row r="1377" spans="2:8" x14ac:dyDescent="0.25">
      <c r="B1377">
        <v>603</v>
      </c>
      <c r="C1377" t="s">
        <v>82</v>
      </c>
      <c r="D1377" s="1">
        <v>42047</v>
      </c>
      <c r="E1377">
        <v>8</v>
      </c>
      <c r="F1377" t="s">
        <v>14</v>
      </c>
      <c r="G1377">
        <v>-2161485</v>
      </c>
      <c r="H1377" t="s">
        <v>9</v>
      </c>
    </row>
    <row r="1378" spans="2:8" x14ac:dyDescent="0.25">
      <c r="B1378">
        <v>603</v>
      </c>
      <c r="C1378" t="s">
        <v>82</v>
      </c>
      <c r="D1378" s="1">
        <v>42047</v>
      </c>
      <c r="E1378">
        <v>8</v>
      </c>
      <c r="F1378" t="s">
        <v>14</v>
      </c>
      <c r="G1378">
        <v>2161485</v>
      </c>
      <c r="H1378" t="s">
        <v>10</v>
      </c>
    </row>
    <row r="1379" spans="2:8" x14ac:dyDescent="0.25">
      <c r="B1379">
        <v>603</v>
      </c>
      <c r="C1379" t="s">
        <v>82</v>
      </c>
      <c r="D1379" s="1">
        <v>42047</v>
      </c>
      <c r="E1379">
        <v>17</v>
      </c>
      <c r="F1379" t="s">
        <v>15</v>
      </c>
      <c r="G1379">
        <v>-2684016</v>
      </c>
      <c r="H1379" t="s">
        <v>9</v>
      </c>
    </row>
    <row r="1380" spans="2:8" x14ac:dyDescent="0.25">
      <c r="B1380">
        <v>603</v>
      </c>
      <c r="C1380" t="s">
        <v>82</v>
      </c>
      <c r="D1380" s="1">
        <v>42047</v>
      </c>
      <c r="E1380">
        <v>17</v>
      </c>
      <c r="F1380" t="s">
        <v>15</v>
      </c>
      <c r="G1380">
        <v>2684016</v>
      </c>
      <c r="H1380" t="s">
        <v>10</v>
      </c>
    </row>
    <row r="1381" spans="2:8" x14ac:dyDescent="0.25">
      <c r="B1381">
        <v>603</v>
      </c>
      <c r="C1381" t="s">
        <v>82</v>
      </c>
      <c r="D1381" s="1">
        <v>42047</v>
      </c>
      <c r="E1381">
        <v>24</v>
      </c>
      <c r="F1381" t="s">
        <v>16</v>
      </c>
      <c r="G1381">
        <v>-4461086</v>
      </c>
      <c r="H1381" t="s">
        <v>9</v>
      </c>
    </row>
    <row r="1382" spans="2:8" x14ac:dyDescent="0.25">
      <c r="B1382">
        <v>603</v>
      </c>
      <c r="C1382" t="s">
        <v>82</v>
      </c>
      <c r="D1382" s="1">
        <v>42047</v>
      </c>
      <c r="E1382">
        <v>24</v>
      </c>
      <c r="F1382" t="s">
        <v>16</v>
      </c>
      <c r="G1382">
        <v>4461086</v>
      </c>
      <c r="H1382" t="s">
        <v>10</v>
      </c>
    </row>
    <row r="1383" spans="2:8" x14ac:dyDescent="0.25">
      <c r="B1383">
        <v>603</v>
      </c>
      <c r="C1383" t="s">
        <v>82</v>
      </c>
      <c r="D1383" s="1">
        <v>42047</v>
      </c>
      <c r="E1383">
        <v>28</v>
      </c>
      <c r="F1383" t="s">
        <v>17</v>
      </c>
      <c r="G1383">
        <v>-4607134</v>
      </c>
      <c r="H1383" t="s">
        <v>9</v>
      </c>
    </row>
    <row r="1384" spans="2:8" x14ac:dyDescent="0.25">
      <c r="B1384">
        <v>603</v>
      </c>
      <c r="C1384" t="s">
        <v>82</v>
      </c>
      <c r="D1384" s="1">
        <v>42047</v>
      </c>
      <c r="E1384">
        <v>28</v>
      </c>
      <c r="F1384" t="s">
        <v>17</v>
      </c>
      <c r="G1384">
        <v>4607134</v>
      </c>
      <c r="H1384" t="s">
        <v>10</v>
      </c>
    </row>
    <row r="1385" spans="2:8" x14ac:dyDescent="0.25">
      <c r="B1385">
        <v>603</v>
      </c>
      <c r="C1385" t="s">
        <v>82</v>
      </c>
      <c r="D1385" s="1">
        <v>42047</v>
      </c>
      <c r="E1385">
        <v>30</v>
      </c>
      <c r="F1385" t="s">
        <v>18</v>
      </c>
      <c r="G1385">
        <v>-38764963</v>
      </c>
      <c r="H1385" t="s">
        <v>10</v>
      </c>
    </row>
    <row r="1386" spans="2:8" x14ac:dyDescent="0.25">
      <c r="B1386">
        <v>603</v>
      </c>
      <c r="C1386" t="s">
        <v>82</v>
      </c>
      <c r="D1386" s="1">
        <v>42047</v>
      </c>
      <c r="E1386">
        <v>30</v>
      </c>
      <c r="F1386" t="s">
        <v>18</v>
      </c>
      <c r="G1386">
        <v>38764963</v>
      </c>
      <c r="H1386" t="s">
        <v>9</v>
      </c>
    </row>
    <row r="1387" spans="2:8" x14ac:dyDescent="0.25">
      <c r="B1387">
        <v>603</v>
      </c>
      <c r="C1387" t="s">
        <v>82</v>
      </c>
      <c r="D1387" s="1">
        <v>42047</v>
      </c>
      <c r="E1387">
        <v>32</v>
      </c>
      <c r="F1387" t="s">
        <v>77</v>
      </c>
      <c r="G1387">
        <v>-24215</v>
      </c>
      <c r="H1387" t="s">
        <v>9</v>
      </c>
    </row>
    <row r="1388" spans="2:8" x14ac:dyDescent="0.25">
      <c r="B1388">
        <v>603</v>
      </c>
      <c r="C1388" t="s">
        <v>82</v>
      </c>
      <c r="D1388" s="1">
        <v>42047</v>
      </c>
      <c r="E1388">
        <v>32</v>
      </c>
      <c r="F1388" t="s">
        <v>77</v>
      </c>
      <c r="G1388">
        <v>24215</v>
      </c>
      <c r="H1388" t="s">
        <v>10</v>
      </c>
    </row>
    <row r="1389" spans="2:8" x14ac:dyDescent="0.25">
      <c r="B1389">
        <v>603</v>
      </c>
      <c r="C1389" t="s">
        <v>82</v>
      </c>
      <c r="D1389" s="1">
        <v>42047</v>
      </c>
      <c r="E1389">
        <v>44</v>
      </c>
      <c r="F1389" t="s">
        <v>45</v>
      </c>
      <c r="G1389">
        <v>-875</v>
      </c>
      <c r="H1389" t="s">
        <v>9</v>
      </c>
    </row>
    <row r="1390" spans="2:8" x14ac:dyDescent="0.25">
      <c r="B1390">
        <v>603</v>
      </c>
      <c r="C1390" t="s">
        <v>82</v>
      </c>
      <c r="D1390" s="1">
        <v>42047</v>
      </c>
      <c r="E1390">
        <v>44</v>
      </c>
      <c r="F1390" t="s">
        <v>45</v>
      </c>
      <c r="G1390">
        <v>875</v>
      </c>
      <c r="H1390" t="s">
        <v>10</v>
      </c>
    </row>
    <row r="1391" spans="2:8" x14ac:dyDescent="0.25">
      <c r="B1391">
        <v>603</v>
      </c>
      <c r="C1391" t="s">
        <v>82</v>
      </c>
      <c r="D1391" s="1">
        <v>42047</v>
      </c>
      <c r="E1391">
        <v>46</v>
      </c>
      <c r="F1391" t="s">
        <v>19</v>
      </c>
      <c r="G1391">
        <v>-2230253</v>
      </c>
      <c r="H1391" t="s">
        <v>9</v>
      </c>
    </row>
    <row r="1392" spans="2:8" x14ac:dyDescent="0.25">
      <c r="B1392">
        <v>603</v>
      </c>
      <c r="C1392" t="s">
        <v>82</v>
      </c>
      <c r="D1392" s="1">
        <v>42047</v>
      </c>
      <c r="E1392">
        <v>46</v>
      </c>
      <c r="F1392" t="s">
        <v>19</v>
      </c>
      <c r="G1392">
        <v>2230253</v>
      </c>
      <c r="H1392" t="s">
        <v>10</v>
      </c>
    </row>
    <row r="1393" spans="2:8" x14ac:dyDescent="0.25">
      <c r="B1393">
        <v>603</v>
      </c>
      <c r="C1393" t="s">
        <v>82</v>
      </c>
      <c r="D1393" s="1">
        <v>42047</v>
      </c>
      <c r="E1393">
        <v>49</v>
      </c>
      <c r="F1393" t="s">
        <v>20</v>
      </c>
      <c r="G1393">
        <v>-1311958</v>
      </c>
      <c r="H1393" t="s">
        <v>9</v>
      </c>
    </row>
    <row r="1394" spans="2:8" x14ac:dyDescent="0.25">
      <c r="B1394">
        <v>603</v>
      </c>
      <c r="C1394" t="s">
        <v>82</v>
      </c>
      <c r="D1394" s="1">
        <v>42047</v>
      </c>
      <c r="E1394">
        <v>49</v>
      </c>
      <c r="F1394" t="s">
        <v>20</v>
      </c>
      <c r="G1394">
        <v>1311958</v>
      </c>
      <c r="H1394" t="s">
        <v>10</v>
      </c>
    </row>
    <row r="1395" spans="2:8" x14ac:dyDescent="0.25">
      <c r="B1395">
        <v>603</v>
      </c>
      <c r="C1395" t="s">
        <v>82</v>
      </c>
      <c r="D1395" s="1">
        <v>42047</v>
      </c>
      <c r="E1395">
        <v>52</v>
      </c>
      <c r="F1395" t="s">
        <v>21</v>
      </c>
      <c r="G1395">
        <v>-3654454</v>
      </c>
      <c r="H1395" t="s">
        <v>9</v>
      </c>
    </row>
    <row r="1396" spans="2:8" x14ac:dyDescent="0.25">
      <c r="B1396">
        <v>603</v>
      </c>
      <c r="C1396" t="s">
        <v>82</v>
      </c>
      <c r="D1396" s="1">
        <v>42047</v>
      </c>
      <c r="E1396">
        <v>52</v>
      </c>
      <c r="F1396" t="s">
        <v>21</v>
      </c>
      <c r="G1396">
        <v>3654454</v>
      </c>
      <c r="H1396" t="s">
        <v>10</v>
      </c>
    </row>
    <row r="1397" spans="2:8" x14ac:dyDescent="0.25">
      <c r="B1397">
        <v>603</v>
      </c>
      <c r="C1397" t="s">
        <v>82</v>
      </c>
      <c r="D1397" s="1">
        <v>42047</v>
      </c>
      <c r="E1397">
        <v>53</v>
      </c>
      <c r="F1397" t="s">
        <v>83</v>
      </c>
      <c r="G1397">
        <v>-3390</v>
      </c>
      <c r="H1397" t="s">
        <v>9</v>
      </c>
    </row>
    <row r="1398" spans="2:8" x14ac:dyDescent="0.25">
      <c r="B1398">
        <v>603</v>
      </c>
      <c r="C1398" t="s">
        <v>82</v>
      </c>
      <c r="D1398" s="1">
        <v>42047</v>
      </c>
      <c r="E1398">
        <v>53</v>
      </c>
      <c r="F1398" t="s">
        <v>83</v>
      </c>
      <c r="G1398">
        <v>3390</v>
      </c>
      <c r="H1398" t="s">
        <v>10</v>
      </c>
    </row>
    <row r="1399" spans="2:8" x14ac:dyDescent="0.25">
      <c r="B1399">
        <v>603</v>
      </c>
      <c r="C1399" t="s">
        <v>82</v>
      </c>
      <c r="D1399" s="1">
        <v>42047</v>
      </c>
      <c r="E1399">
        <v>56</v>
      </c>
      <c r="F1399" t="s">
        <v>22</v>
      </c>
      <c r="G1399">
        <v>-19734343</v>
      </c>
      <c r="H1399" t="s">
        <v>9</v>
      </c>
    </row>
    <row r="1400" spans="2:8" x14ac:dyDescent="0.25">
      <c r="B1400">
        <v>603</v>
      </c>
      <c r="C1400" t="s">
        <v>82</v>
      </c>
      <c r="D1400" s="1">
        <v>42047</v>
      </c>
      <c r="E1400">
        <v>56</v>
      </c>
      <c r="F1400" t="s">
        <v>22</v>
      </c>
      <c r="G1400">
        <v>19734343</v>
      </c>
      <c r="H1400" t="s">
        <v>10</v>
      </c>
    </row>
    <row r="1401" spans="2:8" x14ac:dyDescent="0.25">
      <c r="B1401">
        <v>603</v>
      </c>
      <c r="C1401" t="s">
        <v>82</v>
      </c>
      <c r="D1401" s="1">
        <v>42047</v>
      </c>
      <c r="E1401">
        <v>58</v>
      </c>
      <c r="F1401" t="s">
        <v>23</v>
      </c>
      <c r="G1401">
        <v>-66663043</v>
      </c>
      <c r="H1401" t="s">
        <v>9</v>
      </c>
    </row>
    <row r="1402" spans="2:8" x14ac:dyDescent="0.25">
      <c r="B1402">
        <v>603</v>
      </c>
      <c r="C1402" t="s">
        <v>82</v>
      </c>
      <c r="D1402" s="1">
        <v>42047</v>
      </c>
      <c r="E1402">
        <v>58</v>
      </c>
      <c r="F1402" t="s">
        <v>23</v>
      </c>
      <c r="G1402">
        <v>66663043</v>
      </c>
      <c r="H1402" t="s">
        <v>10</v>
      </c>
    </row>
    <row r="1403" spans="2:8" x14ac:dyDescent="0.25">
      <c r="B1403">
        <v>603</v>
      </c>
      <c r="C1403" t="s">
        <v>82</v>
      </c>
      <c r="D1403" s="1">
        <v>42047</v>
      </c>
      <c r="E1403">
        <v>60</v>
      </c>
      <c r="F1403" t="s">
        <v>24</v>
      </c>
      <c r="G1403">
        <v>-577880</v>
      </c>
      <c r="H1403" t="s">
        <v>9</v>
      </c>
    </row>
    <row r="1404" spans="2:8" x14ac:dyDescent="0.25">
      <c r="B1404">
        <v>603</v>
      </c>
      <c r="C1404" t="s">
        <v>82</v>
      </c>
      <c r="D1404" s="1">
        <v>42047</v>
      </c>
      <c r="E1404">
        <v>60</v>
      </c>
      <c r="F1404" t="s">
        <v>24</v>
      </c>
      <c r="G1404">
        <v>577880</v>
      </c>
      <c r="H1404" t="s">
        <v>10</v>
      </c>
    </row>
    <row r="1405" spans="2:8" x14ac:dyDescent="0.25">
      <c r="B1405">
        <v>603</v>
      </c>
      <c r="C1405" t="s">
        <v>82</v>
      </c>
      <c r="D1405" s="1">
        <v>42047</v>
      </c>
      <c r="E1405">
        <v>81</v>
      </c>
      <c r="F1405" t="s">
        <v>25</v>
      </c>
      <c r="G1405">
        <v>-987265</v>
      </c>
      <c r="H1405" t="s">
        <v>9</v>
      </c>
    </row>
    <row r="1406" spans="2:8" x14ac:dyDescent="0.25">
      <c r="B1406">
        <v>603</v>
      </c>
      <c r="C1406" t="s">
        <v>82</v>
      </c>
      <c r="D1406" s="1">
        <v>42047</v>
      </c>
      <c r="E1406">
        <v>81</v>
      </c>
      <c r="F1406" t="s">
        <v>25</v>
      </c>
      <c r="G1406">
        <v>987265</v>
      </c>
      <c r="H1406" t="s">
        <v>10</v>
      </c>
    </row>
    <row r="1407" spans="2:8" x14ac:dyDescent="0.25">
      <c r="B1407">
        <v>603</v>
      </c>
      <c r="C1407" t="s">
        <v>82</v>
      </c>
      <c r="D1407" s="1">
        <v>42047</v>
      </c>
      <c r="E1407">
        <v>85</v>
      </c>
      <c r="F1407" t="s">
        <v>84</v>
      </c>
      <c r="G1407">
        <v>-6040</v>
      </c>
      <c r="H1407" t="s">
        <v>10</v>
      </c>
    </row>
    <row r="1408" spans="2:8" x14ac:dyDescent="0.25">
      <c r="B1408">
        <v>603</v>
      </c>
      <c r="C1408" t="s">
        <v>82</v>
      </c>
      <c r="D1408" s="1">
        <v>42047</v>
      </c>
      <c r="E1408">
        <v>85</v>
      </c>
      <c r="F1408" t="s">
        <v>84</v>
      </c>
      <c r="G1408">
        <v>6040</v>
      </c>
      <c r="H1408" t="s">
        <v>9</v>
      </c>
    </row>
    <row r="1409" spans="2:8" x14ac:dyDescent="0.25">
      <c r="B1409">
        <v>603</v>
      </c>
      <c r="C1409" t="s">
        <v>82</v>
      </c>
      <c r="D1409" s="1">
        <v>42047</v>
      </c>
      <c r="E1409">
        <v>88</v>
      </c>
      <c r="F1409" t="s">
        <v>85</v>
      </c>
      <c r="G1409">
        <v>-5925</v>
      </c>
      <c r="H1409" t="s">
        <v>9</v>
      </c>
    </row>
    <row r="1410" spans="2:8" x14ac:dyDescent="0.25">
      <c r="B1410">
        <v>603</v>
      </c>
      <c r="C1410" t="s">
        <v>82</v>
      </c>
      <c r="D1410" s="1">
        <v>42047</v>
      </c>
      <c r="E1410">
        <v>88</v>
      </c>
      <c r="F1410" t="s">
        <v>85</v>
      </c>
      <c r="G1410">
        <v>5925</v>
      </c>
      <c r="H1410" t="s">
        <v>10</v>
      </c>
    </row>
    <row r="1411" spans="2:8" x14ac:dyDescent="0.25">
      <c r="B1411">
        <v>603</v>
      </c>
      <c r="C1411" t="s">
        <v>82</v>
      </c>
      <c r="D1411" s="1">
        <v>42047</v>
      </c>
      <c r="E1411">
        <v>94</v>
      </c>
      <c r="F1411" t="s">
        <v>86</v>
      </c>
      <c r="G1411">
        <v>-415</v>
      </c>
      <c r="H1411" t="s">
        <v>9</v>
      </c>
    </row>
    <row r="1412" spans="2:8" x14ac:dyDescent="0.25">
      <c r="B1412">
        <v>603</v>
      </c>
      <c r="C1412" t="s">
        <v>82</v>
      </c>
      <c r="D1412" s="1">
        <v>42047</v>
      </c>
      <c r="E1412">
        <v>94</v>
      </c>
      <c r="F1412" t="s">
        <v>86</v>
      </c>
      <c r="G1412">
        <v>415</v>
      </c>
      <c r="H1412" t="s">
        <v>10</v>
      </c>
    </row>
    <row r="1413" spans="2:8" x14ac:dyDescent="0.25">
      <c r="B1413">
        <v>603</v>
      </c>
      <c r="C1413" t="s">
        <v>82</v>
      </c>
      <c r="D1413" s="1">
        <v>42047</v>
      </c>
      <c r="E1413">
        <v>98</v>
      </c>
      <c r="F1413" t="s">
        <v>26</v>
      </c>
      <c r="G1413">
        <v>-6994738</v>
      </c>
      <c r="H1413" t="s">
        <v>9</v>
      </c>
    </row>
    <row r="1414" spans="2:8" x14ac:dyDescent="0.25">
      <c r="B1414">
        <v>603</v>
      </c>
      <c r="C1414" t="s">
        <v>82</v>
      </c>
      <c r="D1414" s="1">
        <v>42047</v>
      </c>
      <c r="E1414">
        <v>98</v>
      </c>
      <c r="F1414" t="s">
        <v>26</v>
      </c>
      <c r="G1414">
        <v>6994738</v>
      </c>
      <c r="H1414" t="s">
        <v>10</v>
      </c>
    </row>
    <row r="1415" spans="2:8" x14ac:dyDescent="0.25">
      <c r="B1415">
        <v>603</v>
      </c>
      <c r="C1415" t="s">
        <v>82</v>
      </c>
      <c r="D1415" s="1">
        <v>42047</v>
      </c>
      <c r="E1415">
        <v>100</v>
      </c>
      <c r="F1415" t="s">
        <v>50</v>
      </c>
      <c r="G1415">
        <v>-640</v>
      </c>
      <c r="H1415" t="s">
        <v>9</v>
      </c>
    </row>
    <row r="1416" spans="2:8" x14ac:dyDescent="0.25">
      <c r="B1416">
        <v>603</v>
      </c>
      <c r="C1416" t="s">
        <v>82</v>
      </c>
      <c r="D1416" s="1">
        <v>42047</v>
      </c>
      <c r="E1416">
        <v>100</v>
      </c>
      <c r="F1416" t="s">
        <v>50</v>
      </c>
      <c r="G1416">
        <v>640</v>
      </c>
      <c r="H1416" t="s">
        <v>10</v>
      </c>
    </row>
    <row r="1417" spans="2:8" x14ac:dyDescent="0.25">
      <c r="B1417">
        <v>603</v>
      </c>
      <c r="C1417" t="s">
        <v>82</v>
      </c>
      <c r="D1417" s="1">
        <v>42047</v>
      </c>
      <c r="E1417">
        <v>101</v>
      </c>
      <c r="F1417" t="s">
        <v>51</v>
      </c>
      <c r="G1417">
        <v>-54</v>
      </c>
      <c r="H1417" t="s">
        <v>9</v>
      </c>
    </row>
    <row r="1418" spans="2:8" x14ac:dyDescent="0.25">
      <c r="B1418">
        <v>603</v>
      </c>
      <c r="C1418" t="s">
        <v>82</v>
      </c>
      <c r="D1418" s="1">
        <v>42047</v>
      </c>
      <c r="E1418">
        <v>101</v>
      </c>
      <c r="F1418" t="s">
        <v>51</v>
      </c>
      <c r="G1418">
        <v>54</v>
      </c>
      <c r="H1418" t="s">
        <v>10</v>
      </c>
    </row>
    <row r="1419" spans="2:8" x14ac:dyDescent="0.25">
      <c r="B1419">
        <v>603</v>
      </c>
      <c r="C1419" t="s">
        <v>82</v>
      </c>
      <c r="D1419" s="1">
        <v>42047</v>
      </c>
      <c r="E1419">
        <v>103</v>
      </c>
      <c r="F1419" t="s">
        <v>27</v>
      </c>
      <c r="G1419">
        <v>-14962609</v>
      </c>
      <c r="H1419" t="s">
        <v>9</v>
      </c>
    </row>
    <row r="1420" spans="2:8" x14ac:dyDescent="0.25">
      <c r="B1420">
        <v>603</v>
      </c>
      <c r="C1420" t="s">
        <v>82</v>
      </c>
      <c r="D1420" s="1">
        <v>42047</v>
      </c>
      <c r="E1420">
        <v>103</v>
      </c>
      <c r="F1420" t="s">
        <v>27</v>
      </c>
      <c r="G1420">
        <v>14962609</v>
      </c>
      <c r="H1420" t="s">
        <v>10</v>
      </c>
    </row>
    <row r="1421" spans="2:8" x14ac:dyDescent="0.25">
      <c r="B1421">
        <v>603</v>
      </c>
      <c r="C1421" t="s">
        <v>82</v>
      </c>
      <c r="D1421" s="1">
        <v>42047</v>
      </c>
      <c r="E1421">
        <v>104</v>
      </c>
      <c r="F1421" t="s">
        <v>35</v>
      </c>
      <c r="G1421">
        <v>-153</v>
      </c>
      <c r="H1421" t="s">
        <v>9</v>
      </c>
    </row>
    <row r="1422" spans="2:8" x14ac:dyDescent="0.25">
      <c r="B1422">
        <v>603</v>
      </c>
      <c r="C1422" t="s">
        <v>82</v>
      </c>
      <c r="D1422" s="1">
        <v>42047</v>
      </c>
      <c r="E1422">
        <v>104</v>
      </c>
      <c r="F1422" t="s">
        <v>35</v>
      </c>
      <c r="G1422">
        <v>153</v>
      </c>
      <c r="H1422" t="s">
        <v>10</v>
      </c>
    </row>
    <row r="1423" spans="2:8" x14ac:dyDescent="0.25">
      <c r="B1423">
        <v>603</v>
      </c>
      <c r="C1423" t="s">
        <v>82</v>
      </c>
      <c r="D1423" s="1">
        <v>42047</v>
      </c>
      <c r="E1423">
        <v>108</v>
      </c>
      <c r="F1423" t="s">
        <v>28</v>
      </c>
      <c r="G1423">
        <v>-11394709</v>
      </c>
      <c r="H1423" t="s">
        <v>9</v>
      </c>
    </row>
    <row r="1424" spans="2:8" x14ac:dyDescent="0.25">
      <c r="B1424">
        <v>603</v>
      </c>
      <c r="C1424" t="s">
        <v>82</v>
      </c>
      <c r="D1424" s="1">
        <v>42047</v>
      </c>
      <c r="E1424">
        <v>108</v>
      </c>
      <c r="F1424" t="s">
        <v>28</v>
      </c>
      <c r="G1424">
        <v>11394709</v>
      </c>
      <c r="H1424" t="s">
        <v>10</v>
      </c>
    </row>
    <row r="1425" spans="2:8" x14ac:dyDescent="0.25">
      <c r="B1425">
        <v>603</v>
      </c>
      <c r="C1425" t="s">
        <v>82</v>
      </c>
      <c r="D1425" s="1">
        <v>42047</v>
      </c>
      <c r="E1425">
        <v>110</v>
      </c>
      <c r="F1425" t="s">
        <v>29</v>
      </c>
      <c r="G1425">
        <v>-4296036</v>
      </c>
      <c r="H1425" t="s">
        <v>9</v>
      </c>
    </row>
    <row r="1426" spans="2:8" x14ac:dyDescent="0.25">
      <c r="B1426">
        <v>603</v>
      </c>
      <c r="C1426" t="s">
        <v>82</v>
      </c>
      <c r="D1426" s="1">
        <v>42047</v>
      </c>
      <c r="E1426">
        <v>110</v>
      </c>
      <c r="F1426" t="s">
        <v>29</v>
      </c>
      <c r="G1426">
        <v>4296036</v>
      </c>
      <c r="H1426" t="s">
        <v>10</v>
      </c>
    </row>
    <row r="1427" spans="2:8" x14ac:dyDescent="0.25">
      <c r="B1427">
        <v>603</v>
      </c>
      <c r="C1427" t="s">
        <v>82</v>
      </c>
      <c r="D1427" s="1">
        <v>42047</v>
      </c>
      <c r="E1427">
        <v>406</v>
      </c>
      <c r="F1427" t="s">
        <v>52</v>
      </c>
      <c r="G1427">
        <v>-602335</v>
      </c>
      <c r="H1427" t="s">
        <v>10</v>
      </c>
    </row>
    <row r="1428" spans="2:8" x14ac:dyDescent="0.25">
      <c r="B1428">
        <v>603</v>
      </c>
      <c r="C1428" t="s">
        <v>82</v>
      </c>
      <c r="D1428" s="1">
        <v>42047</v>
      </c>
      <c r="E1428">
        <v>406</v>
      </c>
      <c r="F1428" t="s">
        <v>52</v>
      </c>
      <c r="G1428">
        <v>602335</v>
      </c>
      <c r="H1428" t="s">
        <v>9</v>
      </c>
    </row>
    <row r="1429" spans="2:8" x14ac:dyDescent="0.25">
      <c r="B1429">
        <v>607</v>
      </c>
      <c r="C1429" t="s">
        <v>87</v>
      </c>
      <c r="D1429" s="1">
        <v>42047</v>
      </c>
      <c r="E1429">
        <v>4</v>
      </c>
      <c r="F1429" t="s">
        <v>12</v>
      </c>
      <c r="G1429">
        <v>-252217</v>
      </c>
      <c r="H1429" t="s">
        <v>9</v>
      </c>
    </row>
    <row r="1430" spans="2:8" x14ac:dyDescent="0.25">
      <c r="B1430">
        <v>607</v>
      </c>
      <c r="C1430" t="s">
        <v>87</v>
      </c>
      <c r="D1430" s="1">
        <v>42047</v>
      </c>
      <c r="E1430">
        <v>4</v>
      </c>
      <c r="F1430" t="s">
        <v>12</v>
      </c>
      <c r="G1430">
        <v>252217</v>
      </c>
      <c r="H1430" t="s">
        <v>10</v>
      </c>
    </row>
    <row r="1431" spans="2:8" x14ac:dyDescent="0.25">
      <c r="B1431">
        <v>607</v>
      </c>
      <c r="C1431" t="s">
        <v>87</v>
      </c>
      <c r="D1431" s="1">
        <v>42047</v>
      </c>
      <c r="E1431">
        <v>7</v>
      </c>
      <c r="F1431" t="s">
        <v>13</v>
      </c>
      <c r="G1431">
        <v>-1645007</v>
      </c>
      <c r="H1431" t="s">
        <v>9</v>
      </c>
    </row>
    <row r="1432" spans="2:8" x14ac:dyDescent="0.25">
      <c r="B1432">
        <v>607</v>
      </c>
      <c r="C1432" t="s">
        <v>87</v>
      </c>
      <c r="D1432" s="1">
        <v>42047</v>
      </c>
      <c r="E1432">
        <v>7</v>
      </c>
      <c r="F1432" t="s">
        <v>13</v>
      </c>
      <c r="G1432">
        <v>1645007</v>
      </c>
      <c r="H1432" t="s">
        <v>10</v>
      </c>
    </row>
    <row r="1433" spans="2:8" x14ac:dyDescent="0.25">
      <c r="B1433">
        <v>607</v>
      </c>
      <c r="C1433" t="s">
        <v>87</v>
      </c>
      <c r="D1433" s="1">
        <v>42047</v>
      </c>
      <c r="E1433">
        <v>17</v>
      </c>
      <c r="F1433" t="s">
        <v>15</v>
      </c>
      <c r="G1433">
        <v>-2802</v>
      </c>
      <c r="H1433" t="s">
        <v>9</v>
      </c>
    </row>
    <row r="1434" spans="2:8" x14ac:dyDescent="0.25">
      <c r="B1434">
        <v>607</v>
      </c>
      <c r="C1434" t="s">
        <v>87</v>
      </c>
      <c r="D1434" s="1">
        <v>42047</v>
      </c>
      <c r="E1434">
        <v>17</v>
      </c>
      <c r="F1434" t="s">
        <v>15</v>
      </c>
      <c r="G1434">
        <v>2802</v>
      </c>
      <c r="H1434" t="s">
        <v>10</v>
      </c>
    </row>
    <row r="1435" spans="2:8" x14ac:dyDescent="0.25">
      <c r="B1435">
        <v>607</v>
      </c>
      <c r="C1435" t="s">
        <v>87</v>
      </c>
      <c r="D1435" s="1">
        <v>42047</v>
      </c>
      <c r="E1435">
        <v>24</v>
      </c>
      <c r="F1435" t="s">
        <v>16</v>
      </c>
      <c r="G1435">
        <v>-84484</v>
      </c>
      <c r="H1435" t="s">
        <v>9</v>
      </c>
    </row>
    <row r="1436" spans="2:8" x14ac:dyDescent="0.25">
      <c r="B1436">
        <v>607</v>
      </c>
      <c r="C1436" t="s">
        <v>87</v>
      </c>
      <c r="D1436" s="1">
        <v>42047</v>
      </c>
      <c r="E1436">
        <v>24</v>
      </c>
      <c r="F1436" t="s">
        <v>16</v>
      </c>
      <c r="G1436">
        <v>84484</v>
      </c>
      <c r="H1436" t="s">
        <v>10</v>
      </c>
    </row>
    <row r="1437" spans="2:8" x14ac:dyDescent="0.25">
      <c r="B1437">
        <v>607</v>
      </c>
      <c r="C1437" t="s">
        <v>87</v>
      </c>
      <c r="D1437" s="1">
        <v>42047</v>
      </c>
      <c r="E1437">
        <v>28</v>
      </c>
      <c r="F1437" t="s">
        <v>17</v>
      </c>
      <c r="G1437">
        <v>-14604</v>
      </c>
      <c r="H1437" t="s">
        <v>9</v>
      </c>
    </row>
    <row r="1438" spans="2:8" x14ac:dyDescent="0.25">
      <c r="B1438">
        <v>607</v>
      </c>
      <c r="C1438" t="s">
        <v>87</v>
      </c>
      <c r="D1438" s="1">
        <v>42047</v>
      </c>
      <c r="E1438">
        <v>28</v>
      </c>
      <c r="F1438" t="s">
        <v>17</v>
      </c>
      <c r="G1438">
        <v>14604</v>
      </c>
      <c r="H1438" t="s">
        <v>10</v>
      </c>
    </row>
    <row r="1439" spans="2:8" x14ac:dyDescent="0.25">
      <c r="B1439">
        <v>607</v>
      </c>
      <c r="C1439" t="s">
        <v>87</v>
      </c>
      <c r="D1439" s="1">
        <v>42047</v>
      </c>
      <c r="E1439">
        <v>30</v>
      </c>
      <c r="F1439" t="s">
        <v>18</v>
      </c>
      <c r="G1439">
        <v>-853365</v>
      </c>
      <c r="H1439" t="s">
        <v>10</v>
      </c>
    </row>
    <row r="1440" spans="2:8" x14ac:dyDescent="0.25">
      <c r="B1440">
        <v>607</v>
      </c>
      <c r="C1440" t="s">
        <v>87</v>
      </c>
      <c r="D1440" s="1">
        <v>42047</v>
      </c>
      <c r="E1440">
        <v>30</v>
      </c>
      <c r="F1440" t="s">
        <v>18</v>
      </c>
      <c r="G1440">
        <v>853365</v>
      </c>
      <c r="H1440" t="s">
        <v>9</v>
      </c>
    </row>
    <row r="1441" spans="2:8" x14ac:dyDescent="0.25">
      <c r="B1441">
        <v>607</v>
      </c>
      <c r="C1441" t="s">
        <v>87</v>
      </c>
      <c r="D1441" s="1">
        <v>42047</v>
      </c>
      <c r="E1441">
        <v>46</v>
      </c>
      <c r="F1441" t="s">
        <v>19</v>
      </c>
      <c r="G1441">
        <v>-2468</v>
      </c>
      <c r="H1441" t="s">
        <v>9</v>
      </c>
    </row>
    <row r="1442" spans="2:8" x14ac:dyDescent="0.25">
      <c r="B1442">
        <v>607</v>
      </c>
      <c r="C1442" t="s">
        <v>87</v>
      </c>
      <c r="D1442" s="1">
        <v>42047</v>
      </c>
      <c r="E1442">
        <v>46</v>
      </c>
      <c r="F1442" t="s">
        <v>19</v>
      </c>
      <c r="G1442">
        <v>2468</v>
      </c>
      <c r="H1442" t="s">
        <v>10</v>
      </c>
    </row>
    <row r="1443" spans="2:8" x14ac:dyDescent="0.25">
      <c r="B1443">
        <v>607</v>
      </c>
      <c r="C1443" t="s">
        <v>87</v>
      </c>
      <c r="D1443" s="1">
        <v>42047</v>
      </c>
      <c r="E1443">
        <v>52</v>
      </c>
      <c r="F1443" t="s">
        <v>21</v>
      </c>
      <c r="G1443">
        <v>-22470</v>
      </c>
      <c r="H1443" t="s">
        <v>9</v>
      </c>
    </row>
    <row r="1444" spans="2:8" x14ac:dyDescent="0.25">
      <c r="B1444">
        <v>607</v>
      </c>
      <c r="C1444" t="s">
        <v>87</v>
      </c>
      <c r="D1444" s="1">
        <v>42047</v>
      </c>
      <c r="E1444">
        <v>52</v>
      </c>
      <c r="F1444" t="s">
        <v>21</v>
      </c>
      <c r="G1444">
        <v>22470</v>
      </c>
      <c r="H1444" t="s">
        <v>10</v>
      </c>
    </row>
    <row r="1445" spans="2:8" x14ac:dyDescent="0.25">
      <c r="B1445">
        <v>607</v>
      </c>
      <c r="C1445" t="s">
        <v>87</v>
      </c>
      <c r="D1445" s="1">
        <v>42047</v>
      </c>
      <c r="E1445">
        <v>56</v>
      </c>
      <c r="F1445" t="s">
        <v>22</v>
      </c>
      <c r="G1445">
        <v>-229354</v>
      </c>
      <c r="H1445" t="s">
        <v>9</v>
      </c>
    </row>
    <row r="1446" spans="2:8" x14ac:dyDescent="0.25">
      <c r="B1446">
        <v>607</v>
      </c>
      <c r="C1446" t="s">
        <v>87</v>
      </c>
      <c r="D1446" s="1">
        <v>42047</v>
      </c>
      <c r="E1446">
        <v>56</v>
      </c>
      <c r="F1446" t="s">
        <v>22</v>
      </c>
      <c r="G1446">
        <v>229354</v>
      </c>
      <c r="H1446" t="s">
        <v>10</v>
      </c>
    </row>
    <row r="1447" spans="2:8" x14ac:dyDescent="0.25">
      <c r="B1447">
        <v>607</v>
      </c>
      <c r="C1447" t="s">
        <v>87</v>
      </c>
      <c r="D1447" s="1">
        <v>42047</v>
      </c>
      <c r="E1447">
        <v>103</v>
      </c>
      <c r="F1447" t="s">
        <v>27</v>
      </c>
      <c r="G1447">
        <v>-62970</v>
      </c>
      <c r="H1447" t="s">
        <v>9</v>
      </c>
    </row>
    <row r="1448" spans="2:8" x14ac:dyDescent="0.25">
      <c r="B1448">
        <v>607</v>
      </c>
      <c r="C1448" t="s">
        <v>87</v>
      </c>
      <c r="D1448" s="1">
        <v>42047</v>
      </c>
      <c r="E1448">
        <v>103</v>
      </c>
      <c r="F1448" t="s">
        <v>27</v>
      </c>
      <c r="G1448">
        <v>62970</v>
      </c>
      <c r="H1448" t="s">
        <v>10</v>
      </c>
    </row>
    <row r="1449" spans="2:8" x14ac:dyDescent="0.25">
      <c r="B1449">
        <v>607</v>
      </c>
      <c r="C1449" t="s">
        <v>87</v>
      </c>
      <c r="D1449" s="1">
        <v>42047</v>
      </c>
      <c r="E1449">
        <v>108</v>
      </c>
      <c r="F1449" t="s">
        <v>28</v>
      </c>
      <c r="G1449">
        <v>-12477</v>
      </c>
      <c r="H1449" t="s">
        <v>9</v>
      </c>
    </row>
    <row r="1450" spans="2:8" x14ac:dyDescent="0.25">
      <c r="B1450">
        <v>607</v>
      </c>
      <c r="C1450" t="s">
        <v>87</v>
      </c>
      <c r="D1450" s="1">
        <v>42047</v>
      </c>
      <c r="E1450">
        <v>108</v>
      </c>
      <c r="F1450" t="s">
        <v>28</v>
      </c>
      <c r="G1450">
        <v>12477</v>
      </c>
      <c r="H1450" t="s">
        <v>10</v>
      </c>
    </row>
    <row r="1451" spans="2:8" x14ac:dyDescent="0.25">
      <c r="B1451">
        <v>607</v>
      </c>
      <c r="C1451" t="s">
        <v>87</v>
      </c>
      <c r="D1451" s="1">
        <v>42047</v>
      </c>
      <c r="E1451">
        <v>110</v>
      </c>
      <c r="F1451" t="s">
        <v>29</v>
      </c>
      <c r="G1451">
        <v>-14752</v>
      </c>
      <c r="H1451" t="s">
        <v>9</v>
      </c>
    </row>
    <row r="1452" spans="2:8" x14ac:dyDescent="0.25">
      <c r="B1452">
        <v>607</v>
      </c>
      <c r="C1452" t="s">
        <v>87</v>
      </c>
      <c r="D1452" s="1">
        <v>42047</v>
      </c>
      <c r="E1452">
        <v>110</v>
      </c>
      <c r="F1452" t="s">
        <v>29</v>
      </c>
      <c r="G1452">
        <v>14752</v>
      </c>
      <c r="H1452" t="s">
        <v>10</v>
      </c>
    </row>
    <row r="1453" spans="2:8" x14ac:dyDescent="0.25">
      <c r="B1453">
        <v>609</v>
      </c>
      <c r="C1453" t="s">
        <v>88</v>
      </c>
      <c r="D1453" s="1">
        <v>42047</v>
      </c>
      <c r="E1453">
        <v>1</v>
      </c>
      <c r="F1453" t="s">
        <v>8</v>
      </c>
      <c r="G1453">
        <v>-52634</v>
      </c>
      <c r="H1453" t="s">
        <v>9</v>
      </c>
    </row>
    <row r="1454" spans="2:8" x14ac:dyDescent="0.25">
      <c r="B1454">
        <v>609</v>
      </c>
      <c r="C1454" t="s">
        <v>88</v>
      </c>
      <c r="D1454" s="1">
        <v>42047</v>
      </c>
      <c r="E1454">
        <v>1</v>
      </c>
      <c r="F1454" t="s">
        <v>8</v>
      </c>
      <c r="G1454">
        <v>52634</v>
      </c>
      <c r="H1454" t="s">
        <v>10</v>
      </c>
    </row>
    <row r="1455" spans="2:8" x14ac:dyDescent="0.25">
      <c r="B1455">
        <v>609</v>
      </c>
      <c r="C1455" t="s">
        <v>88</v>
      </c>
      <c r="D1455" s="1">
        <v>42047</v>
      </c>
      <c r="E1455">
        <v>3</v>
      </c>
      <c r="F1455" t="s">
        <v>11</v>
      </c>
      <c r="G1455">
        <v>-2370020</v>
      </c>
      <c r="H1455" t="s">
        <v>9</v>
      </c>
    </row>
    <row r="1456" spans="2:8" x14ac:dyDescent="0.25">
      <c r="B1456">
        <v>609</v>
      </c>
      <c r="C1456" t="s">
        <v>88</v>
      </c>
      <c r="D1456" s="1">
        <v>42047</v>
      </c>
      <c r="E1456">
        <v>3</v>
      </c>
      <c r="F1456" t="s">
        <v>11</v>
      </c>
      <c r="G1456">
        <v>2370020</v>
      </c>
      <c r="H1456" t="s">
        <v>10</v>
      </c>
    </row>
    <row r="1457" spans="2:8" x14ac:dyDescent="0.25">
      <c r="B1457">
        <v>609</v>
      </c>
      <c r="C1457" t="s">
        <v>88</v>
      </c>
      <c r="D1457" s="1">
        <v>42047</v>
      </c>
      <c r="E1457">
        <v>4</v>
      </c>
      <c r="F1457" t="s">
        <v>12</v>
      </c>
      <c r="G1457">
        <v>-1402326</v>
      </c>
      <c r="H1457" t="s">
        <v>9</v>
      </c>
    </row>
    <row r="1458" spans="2:8" x14ac:dyDescent="0.25">
      <c r="B1458">
        <v>609</v>
      </c>
      <c r="C1458" t="s">
        <v>88</v>
      </c>
      <c r="D1458" s="1">
        <v>42047</v>
      </c>
      <c r="E1458">
        <v>4</v>
      </c>
      <c r="F1458" t="s">
        <v>12</v>
      </c>
      <c r="G1458">
        <v>1402326</v>
      </c>
      <c r="H1458" t="s">
        <v>10</v>
      </c>
    </row>
    <row r="1459" spans="2:8" x14ac:dyDescent="0.25">
      <c r="B1459">
        <v>609</v>
      </c>
      <c r="C1459" t="s">
        <v>88</v>
      </c>
      <c r="D1459" s="1">
        <v>42047</v>
      </c>
      <c r="E1459">
        <v>7</v>
      </c>
      <c r="F1459" t="s">
        <v>13</v>
      </c>
      <c r="G1459">
        <v>-30333002</v>
      </c>
      <c r="H1459" t="s">
        <v>9</v>
      </c>
    </row>
    <row r="1460" spans="2:8" x14ac:dyDescent="0.25">
      <c r="B1460">
        <v>609</v>
      </c>
      <c r="C1460" t="s">
        <v>88</v>
      </c>
      <c r="D1460" s="1">
        <v>42047</v>
      </c>
      <c r="E1460">
        <v>7</v>
      </c>
      <c r="F1460" t="s">
        <v>13</v>
      </c>
      <c r="G1460">
        <v>30333002</v>
      </c>
      <c r="H1460" t="s">
        <v>10</v>
      </c>
    </row>
    <row r="1461" spans="2:8" x14ac:dyDescent="0.25">
      <c r="B1461">
        <v>609</v>
      </c>
      <c r="C1461" t="s">
        <v>88</v>
      </c>
      <c r="D1461" s="1">
        <v>42047</v>
      </c>
      <c r="E1461">
        <v>8</v>
      </c>
      <c r="F1461" t="s">
        <v>14</v>
      </c>
      <c r="G1461">
        <v>-444759</v>
      </c>
      <c r="H1461" t="s">
        <v>9</v>
      </c>
    </row>
    <row r="1462" spans="2:8" x14ac:dyDescent="0.25">
      <c r="B1462">
        <v>609</v>
      </c>
      <c r="C1462" t="s">
        <v>88</v>
      </c>
      <c r="D1462" s="1">
        <v>42047</v>
      </c>
      <c r="E1462">
        <v>8</v>
      </c>
      <c r="F1462" t="s">
        <v>14</v>
      </c>
      <c r="G1462">
        <v>444759</v>
      </c>
      <c r="H1462" t="s">
        <v>10</v>
      </c>
    </row>
    <row r="1463" spans="2:8" x14ac:dyDescent="0.25">
      <c r="B1463">
        <v>609</v>
      </c>
      <c r="C1463" t="s">
        <v>88</v>
      </c>
      <c r="D1463" s="1">
        <v>42047</v>
      </c>
      <c r="E1463">
        <v>17</v>
      </c>
      <c r="F1463" t="s">
        <v>15</v>
      </c>
      <c r="G1463">
        <v>-827717</v>
      </c>
      <c r="H1463" t="s">
        <v>9</v>
      </c>
    </row>
    <row r="1464" spans="2:8" x14ac:dyDescent="0.25">
      <c r="B1464">
        <v>609</v>
      </c>
      <c r="C1464" t="s">
        <v>88</v>
      </c>
      <c r="D1464" s="1">
        <v>42047</v>
      </c>
      <c r="E1464">
        <v>17</v>
      </c>
      <c r="F1464" t="s">
        <v>15</v>
      </c>
      <c r="G1464">
        <v>827717</v>
      </c>
      <c r="H1464" t="s">
        <v>10</v>
      </c>
    </row>
    <row r="1465" spans="2:8" x14ac:dyDescent="0.25">
      <c r="B1465">
        <v>609</v>
      </c>
      <c r="C1465" t="s">
        <v>88</v>
      </c>
      <c r="D1465" s="1">
        <v>42047</v>
      </c>
      <c r="E1465">
        <v>24</v>
      </c>
      <c r="F1465" t="s">
        <v>16</v>
      </c>
      <c r="G1465">
        <v>-1195652</v>
      </c>
      <c r="H1465" t="s">
        <v>9</v>
      </c>
    </row>
    <row r="1466" spans="2:8" x14ac:dyDescent="0.25">
      <c r="B1466">
        <v>609</v>
      </c>
      <c r="C1466" t="s">
        <v>88</v>
      </c>
      <c r="D1466" s="1">
        <v>42047</v>
      </c>
      <c r="E1466">
        <v>24</v>
      </c>
      <c r="F1466" t="s">
        <v>16</v>
      </c>
      <c r="G1466">
        <v>1195652</v>
      </c>
      <c r="H1466" t="s">
        <v>10</v>
      </c>
    </row>
    <row r="1467" spans="2:8" x14ac:dyDescent="0.25">
      <c r="B1467">
        <v>609</v>
      </c>
      <c r="C1467" t="s">
        <v>88</v>
      </c>
      <c r="D1467" s="1">
        <v>42047</v>
      </c>
      <c r="E1467">
        <v>28</v>
      </c>
      <c r="F1467" t="s">
        <v>17</v>
      </c>
      <c r="G1467">
        <v>-1128955</v>
      </c>
      <c r="H1467" t="s">
        <v>9</v>
      </c>
    </row>
    <row r="1468" spans="2:8" x14ac:dyDescent="0.25">
      <c r="B1468">
        <v>609</v>
      </c>
      <c r="C1468" t="s">
        <v>88</v>
      </c>
      <c r="D1468" s="1">
        <v>42047</v>
      </c>
      <c r="E1468">
        <v>28</v>
      </c>
      <c r="F1468" t="s">
        <v>17</v>
      </c>
      <c r="G1468">
        <v>1128955</v>
      </c>
      <c r="H1468" t="s">
        <v>10</v>
      </c>
    </row>
    <row r="1469" spans="2:8" x14ac:dyDescent="0.25">
      <c r="B1469">
        <v>609</v>
      </c>
      <c r="C1469" t="s">
        <v>88</v>
      </c>
      <c r="D1469" s="1">
        <v>42047</v>
      </c>
      <c r="E1469">
        <v>30</v>
      </c>
      <c r="F1469" t="s">
        <v>18</v>
      </c>
      <c r="G1469">
        <v>-8792539</v>
      </c>
      <c r="H1469" t="s">
        <v>10</v>
      </c>
    </row>
    <row r="1470" spans="2:8" x14ac:dyDescent="0.25">
      <c r="B1470">
        <v>609</v>
      </c>
      <c r="C1470" t="s">
        <v>88</v>
      </c>
      <c r="D1470" s="1">
        <v>42047</v>
      </c>
      <c r="E1470">
        <v>30</v>
      </c>
      <c r="F1470" t="s">
        <v>18</v>
      </c>
      <c r="G1470">
        <v>8792539</v>
      </c>
      <c r="H1470" t="s">
        <v>9</v>
      </c>
    </row>
    <row r="1471" spans="2:8" x14ac:dyDescent="0.25">
      <c r="B1471">
        <v>609</v>
      </c>
      <c r="C1471" t="s">
        <v>88</v>
      </c>
      <c r="D1471" s="1">
        <v>42047</v>
      </c>
      <c r="E1471">
        <v>44</v>
      </c>
      <c r="F1471" t="s">
        <v>45</v>
      </c>
      <c r="G1471">
        <v>-16</v>
      </c>
      <c r="H1471" t="s">
        <v>9</v>
      </c>
    </row>
    <row r="1472" spans="2:8" x14ac:dyDescent="0.25">
      <c r="B1472">
        <v>609</v>
      </c>
      <c r="C1472" t="s">
        <v>88</v>
      </c>
      <c r="D1472" s="1">
        <v>42047</v>
      </c>
      <c r="E1472">
        <v>44</v>
      </c>
      <c r="F1472" t="s">
        <v>45</v>
      </c>
      <c r="G1472">
        <v>16</v>
      </c>
      <c r="H1472" t="s">
        <v>10</v>
      </c>
    </row>
    <row r="1473" spans="2:8" x14ac:dyDescent="0.25">
      <c r="B1473">
        <v>609</v>
      </c>
      <c r="C1473" t="s">
        <v>88</v>
      </c>
      <c r="D1473" s="1">
        <v>42047</v>
      </c>
      <c r="E1473">
        <v>46</v>
      </c>
      <c r="F1473" t="s">
        <v>19</v>
      </c>
      <c r="G1473">
        <v>-501068</v>
      </c>
      <c r="H1473" t="s">
        <v>9</v>
      </c>
    </row>
    <row r="1474" spans="2:8" x14ac:dyDescent="0.25">
      <c r="B1474">
        <v>609</v>
      </c>
      <c r="C1474" t="s">
        <v>88</v>
      </c>
      <c r="D1474" s="1">
        <v>42047</v>
      </c>
      <c r="E1474">
        <v>46</v>
      </c>
      <c r="F1474" t="s">
        <v>19</v>
      </c>
      <c r="G1474">
        <v>501068</v>
      </c>
      <c r="H1474" t="s">
        <v>10</v>
      </c>
    </row>
    <row r="1475" spans="2:8" x14ac:dyDescent="0.25">
      <c r="B1475">
        <v>609</v>
      </c>
      <c r="C1475" t="s">
        <v>88</v>
      </c>
      <c r="D1475" s="1">
        <v>42047</v>
      </c>
      <c r="E1475">
        <v>49</v>
      </c>
      <c r="F1475" t="s">
        <v>20</v>
      </c>
      <c r="G1475">
        <v>-331863</v>
      </c>
      <c r="H1475" t="s">
        <v>9</v>
      </c>
    </row>
    <row r="1476" spans="2:8" x14ac:dyDescent="0.25">
      <c r="B1476">
        <v>609</v>
      </c>
      <c r="C1476" t="s">
        <v>88</v>
      </c>
      <c r="D1476" s="1">
        <v>42047</v>
      </c>
      <c r="E1476">
        <v>49</v>
      </c>
      <c r="F1476" t="s">
        <v>20</v>
      </c>
      <c r="G1476">
        <v>331863</v>
      </c>
      <c r="H1476" t="s">
        <v>10</v>
      </c>
    </row>
    <row r="1477" spans="2:8" x14ac:dyDescent="0.25">
      <c r="B1477">
        <v>609</v>
      </c>
      <c r="C1477" t="s">
        <v>88</v>
      </c>
      <c r="D1477" s="1">
        <v>42047</v>
      </c>
      <c r="E1477">
        <v>52</v>
      </c>
      <c r="F1477" t="s">
        <v>21</v>
      </c>
      <c r="G1477">
        <v>-1276754</v>
      </c>
      <c r="H1477" t="s">
        <v>9</v>
      </c>
    </row>
    <row r="1478" spans="2:8" x14ac:dyDescent="0.25">
      <c r="B1478">
        <v>609</v>
      </c>
      <c r="C1478" t="s">
        <v>88</v>
      </c>
      <c r="D1478" s="1">
        <v>42047</v>
      </c>
      <c r="E1478">
        <v>52</v>
      </c>
      <c r="F1478" t="s">
        <v>21</v>
      </c>
      <c r="G1478">
        <v>1276754</v>
      </c>
      <c r="H1478" t="s">
        <v>10</v>
      </c>
    </row>
    <row r="1479" spans="2:8" x14ac:dyDescent="0.25">
      <c r="B1479">
        <v>609</v>
      </c>
      <c r="C1479" t="s">
        <v>88</v>
      </c>
      <c r="D1479" s="1">
        <v>42047</v>
      </c>
      <c r="E1479">
        <v>56</v>
      </c>
      <c r="F1479" t="s">
        <v>22</v>
      </c>
      <c r="G1479">
        <v>-4605632</v>
      </c>
      <c r="H1479" t="s">
        <v>9</v>
      </c>
    </row>
    <row r="1480" spans="2:8" x14ac:dyDescent="0.25">
      <c r="B1480">
        <v>609</v>
      </c>
      <c r="C1480" t="s">
        <v>88</v>
      </c>
      <c r="D1480" s="1">
        <v>42047</v>
      </c>
      <c r="E1480">
        <v>56</v>
      </c>
      <c r="F1480" t="s">
        <v>22</v>
      </c>
      <c r="G1480">
        <v>4605632</v>
      </c>
      <c r="H1480" t="s">
        <v>10</v>
      </c>
    </row>
    <row r="1481" spans="2:8" x14ac:dyDescent="0.25">
      <c r="B1481">
        <v>609</v>
      </c>
      <c r="C1481" t="s">
        <v>88</v>
      </c>
      <c r="D1481" s="1">
        <v>42047</v>
      </c>
      <c r="E1481">
        <v>58</v>
      </c>
      <c r="F1481" t="s">
        <v>23</v>
      </c>
      <c r="G1481">
        <v>-16338085</v>
      </c>
      <c r="H1481" t="s">
        <v>9</v>
      </c>
    </row>
    <row r="1482" spans="2:8" x14ac:dyDescent="0.25">
      <c r="B1482">
        <v>609</v>
      </c>
      <c r="C1482" t="s">
        <v>88</v>
      </c>
      <c r="D1482" s="1">
        <v>42047</v>
      </c>
      <c r="E1482">
        <v>58</v>
      </c>
      <c r="F1482" t="s">
        <v>23</v>
      </c>
      <c r="G1482">
        <v>16338085</v>
      </c>
      <c r="H1482" t="s">
        <v>10</v>
      </c>
    </row>
    <row r="1483" spans="2:8" x14ac:dyDescent="0.25">
      <c r="B1483">
        <v>609</v>
      </c>
      <c r="C1483" t="s">
        <v>88</v>
      </c>
      <c r="D1483" s="1">
        <v>42047</v>
      </c>
      <c r="E1483">
        <v>60</v>
      </c>
      <c r="F1483" t="s">
        <v>24</v>
      </c>
      <c r="G1483">
        <v>-147480</v>
      </c>
      <c r="H1483" t="s">
        <v>9</v>
      </c>
    </row>
    <row r="1484" spans="2:8" x14ac:dyDescent="0.25">
      <c r="B1484">
        <v>609</v>
      </c>
      <c r="C1484" t="s">
        <v>88</v>
      </c>
      <c r="D1484" s="1">
        <v>42047</v>
      </c>
      <c r="E1484">
        <v>60</v>
      </c>
      <c r="F1484" t="s">
        <v>24</v>
      </c>
      <c r="G1484">
        <v>147480</v>
      </c>
      <c r="H1484" t="s">
        <v>10</v>
      </c>
    </row>
    <row r="1485" spans="2:8" x14ac:dyDescent="0.25">
      <c r="B1485">
        <v>609</v>
      </c>
      <c r="C1485" t="s">
        <v>88</v>
      </c>
      <c r="D1485" s="1">
        <v>42047</v>
      </c>
      <c r="E1485">
        <v>81</v>
      </c>
      <c r="F1485" t="s">
        <v>25</v>
      </c>
      <c r="G1485">
        <v>-166501</v>
      </c>
      <c r="H1485" t="s">
        <v>9</v>
      </c>
    </row>
    <row r="1486" spans="2:8" x14ac:dyDescent="0.25">
      <c r="B1486">
        <v>609</v>
      </c>
      <c r="C1486" t="s">
        <v>88</v>
      </c>
      <c r="D1486" s="1">
        <v>42047</v>
      </c>
      <c r="E1486">
        <v>81</v>
      </c>
      <c r="F1486" t="s">
        <v>25</v>
      </c>
      <c r="G1486">
        <v>166501</v>
      </c>
      <c r="H1486" t="s">
        <v>10</v>
      </c>
    </row>
    <row r="1487" spans="2:8" x14ac:dyDescent="0.25">
      <c r="B1487">
        <v>609</v>
      </c>
      <c r="C1487" t="s">
        <v>88</v>
      </c>
      <c r="D1487" s="1">
        <v>42047</v>
      </c>
      <c r="E1487">
        <v>98</v>
      </c>
      <c r="F1487" t="s">
        <v>26</v>
      </c>
      <c r="G1487">
        <v>-1632410</v>
      </c>
      <c r="H1487" t="s">
        <v>9</v>
      </c>
    </row>
    <row r="1488" spans="2:8" x14ac:dyDescent="0.25">
      <c r="B1488">
        <v>609</v>
      </c>
      <c r="C1488" t="s">
        <v>88</v>
      </c>
      <c r="D1488" s="1">
        <v>42047</v>
      </c>
      <c r="E1488">
        <v>98</v>
      </c>
      <c r="F1488" t="s">
        <v>26</v>
      </c>
      <c r="G1488">
        <v>1632410</v>
      </c>
      <c r="H1488" t="s">
        <v>10</v>
      </c>
    </row>
    <row r="1489" spans="2:8" x14ac:dyDescent="0.25">
      <c r="B1489">
        <v>609</v>
      </c>
      <c r="C1489" t="s">
        <v>88</v>
      </c>
      <c r="D1489" s="1">
        <v>42047</v>
      </c>
      <c r="E1489">
        <v>100</v>
      </c>
      <c r="F1489" t="s">
        <v>50</v>
      </c>
      <c r="G1489">
        <v>-86</v>
      </c>
      <c r="H1489" t="s">
        <v>9</v>
      </c>
    </row>
    <row r="1490" spans="2:8" x14ac:dyDescent="0.25">
      <c r="B1490">
        <v>609</v>
      </c>
      <c r="C1490" t="s">
        <v>88</v>
      </c>
      <c r="D1490" s="1">
        <v>42047</v>
      </c>
      <c r="E1490">
        <v>100</v>
      </c>
      <c r="F1490" t="s">
        <v>50</v>
      </c>
      <c r="G1490">
        <v>86</v>
      </c>
      <c r="H1490" t="s">
        <v>10</v>
      </c>
    </row>
    <row r="1491" spans="2:8" x14ac:dyDescent="0.25">
      <c r="B1491">
        <v>609</v>
      </c>
      <c r="C1491" t="s">
        <v>88</v>
      </c>
      <c r="D1491" s="1">
        <v>42047</v>
      </c>
      <c r="E1491">
        <v>101</v>
      </c>
      <c r="F1491" t="s">
        <v>51</v>
      </c>
      <c r="G1491">
        <v>-32</v>
      </c>
      <c r="H1491" t="s">
        <v>9</v>
      </c>
    </row>
    <row r="1492" spans="2:8" x14ac:dyDescent="0.25">
      <c r="B1492">
        <v>609</v>
      </c>
      <c r="C1492" t="s">
        <v>88</v>
      </c>
      <c r="D1492" s="1">
        <v>42047</v>
      </c>
      <c r="E1492">
        <v>101</v>
      </c>
      <c r="F1492" t="s">
        <v>51</v>
      </c>
      <c r="G1492">
        <v>32</v>
      </c>
      <c r="H1492" t="s">
        <v>10</v>
      </c>
    </row>
    <row r="1493" spans="2:8" x14ac:dyDescent="0.25">
      <c r="B1493">
        <v>609</v>
      </c>
      <c r="C1493" t="s">
        <v>88</v>
      </c>
      <c r="D1493" s="1">
        <v>42047</v>
      </c>
      <c r="E1493">
        <v>103</v>
      </c>
      <c r="F1493" t="s">
        <v>27</v>
      </c>
      <c r="G1493">
        <v>-3170226</v>
      </c>
      <c r="H1493" t="s">
        <v>9</v>
      </c>
    </row>
    <row r="1494" spans="2:8" x14ac:dyDescent="0.25">
      <c r="B1494">
        <v>609</v>
      </c>
      <c r="C1494" t="s">
        <v>88</v>
      </c>
      <c r="D1494" s="1">
        <v>42047</v>
      </c>
      <c r="E1494">
        <v>103</v>
      </c>
      <c r="F1494" t="s">
        <v>27</v>
      </c>
      <c r="G1494">
        <v>3170226</v>
      </c>
      <c r="H1494" t="s">
        <v>10</v>
      </c>
    </row>
    <row r="1495" spans="2:8" x14ac:dyDescent="0.25">
      <c r="B1495">
        <v>609</v>
      </c>
      <c r="C1495" t="s">
        <v>88</v>
      </c>
      <c r="D1495" s="1">
        <v>42047</v>
      </c>
      <c r="E1495">
        <v>108</v>
      </c>
      <c r="F1495" t="s">
        <v>28</v>
      </c>
      <c r="G1495">
        <v>-2474148</v>
      </c>
      <c r="H1495" t="s">
        <v>9</v>
      </c>
    </row>
    <row r="1496" spans="2:8" x14ac:dyDescent="0.25">
      <c r="B1496">
        <v>609</v>
      </c>
      <c r="C1496" t="s">
        <v>88</v>
      </c>
      <c r="D1496" s="1">
        <v>42047</v>
      </c>
      <c r="E1496">
        <v>108</v>
      </c>
      <c r="F1496" t="s">
        <v>28</v>
      </c>
      <c r="G1496">
        <v>2474148</v>
      </c>
      <c r="H1496" t="s">
        <v>10</v>
      </c>
    </row>
    <row r="1497" spans="2:8" x14ac:dyDescent="0.25">
      <c r="B1497">
        <v>609</v>
      </c>
      <c r="C1497" t="s">
        <v>88</v>
      </c>
      <c r="D1497" s="1">
        <v>42047</v>
      </c>
      <c r="E1497">
        <v>110</v>
      </c>
      <c r="F1497" t="s">
        <v>29</v>
      </c>
      <c r="G1497">
        <v>-1000675</v>
      </c>
      <c r="H1497" t="s">
        <v>9</v>
      </c>
    </row>
    <row r="1498" spans="2:8" x14ac:dyDescent="0.25">
      <c r="B1498">
        <v>609</v>
      </c>
      <c r="C1498" t="s">
        <v>88</v>
      </c>
      <c r="D1498" s="1">
        <v>42047</v>
      </c>
      <c r="E1498">
        <v>110</v>
      </c>
      <c r="F1498" t="s">
        <v>29</v>
      </c>
      <c r="G1498">
        <v>1000675</v>
      </c>
      <c r="H1498" t="s">
        <v>10</v>
      </c>
    </row>
    <row r="1499" spans="2:8" x14ac:dyDescent="0.25">
      <c r="B1499">
        <v>617</v>
      </c>
      <c r="C1499" t="s">
        <v>89</v>
      </c>
      <c r="D1499" s="1">
        <v>42047</v>
      </c>
      <c r="E1499">
        <v>3</v>
      </c>
      <c r="F1499" t="s">
        <v>11</v>
      </c>
      <c r="G1499">
        <v>-3286</v>
      </c>
      <c r="H1499" t="s">
        <v>9</v>
      </c>
    </row>
    <row r="1500" spans="2:8" x14ac:dyDescent="0.25">
      <c r="B1500">
        <v>617</v>
      </c>
      <c r="C1500" t="s">
        <v>89</v>
      </c>
      <c r="D1500" s="1">
        <v>42047</v>
      </c>
      <c r="E1500">
        <v>3</v>
      </c>
      <c r="F1500" t="s">
        <v>11</v>
      </c>
      <c r="G1500">
        <v>3286</v>
      </c>
      <c r="H1500" t="s">
        <v>10</v>
      </c>
    </row>
    <row r="1501" spans="2:8" x14ac:dyDescent="0.25">
      <c r="B1501">
        <v>617</v>
      </c>
      <c r="C1501" t="s">
        <v>89</v>
      </c>
      <c r="D1501" s="1">
        <v>42047</v>
      </c>
      <c r="E1501">
        <v>4</v>
      </c>
      <c r="F1501" t="s">
        <v>12</v>
      </c>
      <c r="G1501">
        <v>-28119</v>
      </c>
      <c r="H1501" t="s">
        <v>9</v>
      </c>
    </row>
    <row r="1502" spans="2:8" x14ac:dyDescent="0.25">
      <c r="B1502">
        <v>617</v>
      </c>
      <c r="C1502" t="s">
        <v>89</v>
      </c>
      <c r="D1502" s="1">
        <v>42047</v>
      </c>
      <c r="E1502">
        <v>4</v>
      </c>
      <c r="F1502" t="s">
        <v>12</v>
      </c>
      <c r="G1502">
        <v>28119</v>
      </c>
      <c r="H1502" t="s">
        <v>10</v>
      </c>
    </row>
    <row r="1503" spans="2:8" x14ac:dyDescent="0.25">
      <c r="B1503">
        <v>617</v>
      </c>
      <c r="C1503" t="s">
        <v>89</v>
      </c>
      <c r="D1503" s="1">
        <v>42047</v>
      </c>
      <c r="E1503">
        <v>7</v>
      </c>
      <c r="F1503" t="s">
        <v>13</v>
      </c>
      <c r="G1503">
        <v>-309512</v>
      </c>
      <c r="H1503" t="s">
        <v>9</v>
      </c>
    </row>
    <row r="1504" spans="2:8" x14ac:dyDescent="0.25">
      <c r="B1504">
        <v>617</v>
      </c>
      <c r="C1504" t="s">
        <v>89</v>
      </c>
      <c r="D1504" s="1">
        <v>42047</v>
      </c>
      <c r="E1504">
        <v>7</v>
      </c>
      <c r="F1504" t="s">
        <v>13</v>
      </c>
      <c r="G1504">
        <v>309512</v>
      </c>
      <c r="H1504" t="s">
        <v>10</v>
      </c>
    </row>
    <row r="1505" spans="2:8" x14ac:dyDescent="0.25">
      <c r="B1505">
        <v>617</v>
      </c>
      <c r="C1505" t="s">
        <v>89</v>
      </c>
      <c r="D1505" s="1">
        <v>42047</v>
      </c>
      <c r="E1505">
        <v>8</v>
      </c>
      <c r="F1505" t="s">
        <v>14</v>
      </c>
      <c r="G1505">
        <v>-8217</v>
      </c>
      <c r="H1505" t="s">
        <v>9</v>
      </c>
    </row>
    <row r="1506" spans="2:8" x14ac:dyDescent="0.25">
      <c r="B1506">
        <v>617</v>
      </c>
      <c r="C1506" t="s">
        <v>89</v>
      </c>
      <c r="D1506" s="1">
        <v>42047</v>
      </c>
      <c r="E1506">
        <v>8</v>
      </c>
      <c r="F1506" t="s">
        <v>14</v>
      </c>
      <c r="G1506">
        <v>8217</v>
      </c>
      <c r="H1506" t="s">
        <v>10</v>
      </c>
    </row>
    <row r="1507" spans="2:8" x14ac:dyDescent="0.25">
      <c r="B1507">
        <v>617</v>
      </c>
      <c r="C1507" t="s">
        <v>89</v>
      </c>
      <c r="D1507" s="1">
        <v>42047</v>
      </c>
      <c r="E1507">
        <v>28</v>
      </c>
      <c r="F1507" t="s">
        <v>17</v>
      </c>
      <c r="G1507">
        <v>-1123</v>
      </c>
      <c r="H1507" t="s">
        <v>9</v>
      </c>
    </row>
    <row r="1508" spans="2:8" x14ac:dyDescent="0.25">
      <c r="B1508">
        <v>617</v>
      </c>
      <c r="C1508" t="s">
        <v>89</v>
      </c>
      <c r="D1508" s="1">
        <v>42047</v>
      </c>
      <c r="E1508">
        <v>28</v>
      </c>
      <c r="F1508" t="s">
        <v>17</v>
      </c>
      <c r="G1508">
        <v>1123</v>
      </c>
      <c r="H1508" t="s">
        <v>10</v>
      </c>
    </row>
    <row r="1509" spans="2:8" x14ac:dyDescent="0.25">
      <c r="B1509">
        <v>617</v>
      </c>
      <c r="C1509" t="s">
        <v>89</v>
      </c>
      <c r="D1509" s="1">
        <v>42047</v>
      </c>
      <c r="E1509">
        <v>30</v>
      </c>
      <c r="F1509" t="s">
        <v>18</v>
      </c>
      <c r="G1509">
        <v>-121128</v>
      </c>
      <c r="H1509" t="s">
        <v>10</v>
      </c>
    </row>
    <row r="1510" spans="2:8" x14ac:dyDescent="0.25">
      <c r="B1510">
        <v>617</v>
      </c>
      <c r="C1510" t="s">
        <v>89</v>
      </c>
      <c r="D1510" s="1">
        <v>42047</v>
      </c>
      <c r="E1510">
        <v>30</v>
      </c>
      <c r="F1510" t="s">
        <v>18</v>
      </c>
      <c r="G1510">
        <v>121128</v>
      </c>
      <c r="H1510" t="s">
        <v>9</v>
      </c>
    </row>
    <row r="1511" spans="2:8" x14ac:dyDescent="0.25">
      <c r="B1511">
        <v>617</v>
      </c>
      <c r="C1511" t="s">
        <v>89</v>
      </c>
      <c r="D1511" s="1">
        <v>42047</v>
      </c>
      <c r="E1511">
        <v>46</v>
      </c>
      <c r="F1511" t="s">
        <v>19</v>
      </c>
      <c r="G1511">
        <v>-3397</v>
      </c>
      <c r="H1511" t="s">
        <v>9</v>
      </c>
    </row>
    <row r="1512" spans="2:8" x14ac:dyDescent="0.25">
      <c r="B1512">
        <v>617</v>
      </c>
      <c r="C1512" t="s">
        <v>89</v>
      </c>
      <c r="D1512" s="1">
        <v>42047</v>
      </c>
      <c r="E1512">
        <v>46</v>
      </c>
      <c r="F1512" t="s">
        <v>19</v>
      </c>
      <c r="G1512">
        <v>3397</v>
      </c>
      <c r="H1512" t="s">
        <v>10</v>
      </c>
    </row>
    <row r="1513" spans="2:8" x14ac:dyDescent="0.25">
      <c r="B1513">
        <v>617</v>
      </c>
      <c r="C1513" t="s">
        <v>89</v>
      </c>
      <c r="D1513" s="1">
        <v>42047</v>
      </c>
      <c r="E1513">
        <v>56</v>
      </c>
      <c r="F1513" t="s">
        <v>22</v>
      </c>
      <c r="G1513">
        <v>-23177</v>
      </c>
      <c r="H1513" t="s">
        <v>9</v>
      </c>
    </row>
    <row r="1514" spans="2:8" x14ac:dyDescent="0.25">
      <c r="B1514">
        <v>617</v>
      </c>
      <c r="C1514" t="s">
        <v>89</v>
      </c>
      <c r="D1514" s="1">
        <v>42047</v>
      </c>
      <c r="E1514">
        <v>56</v>
      </c>
      <c r="F1514" t="s">
        <v>22</v>
      </c>
      <c r="G1514">
        <v>23177</v>
      </c>
      <c r="H1514" t="s">
        <v>10</v>
      </c>
    </row>
    <row r="1515" spans="2:8" x14ac:dyDescent="0.25">
      <c r="B1515">
        <v>617</v>
      </c>
      <c r="C1515" t="s">
        <v>89</v>
      </c>
      <c r="D1515" s="1">
        <v>42047</v>
      </c>
      <c r="E1515">
        <v>103</v>
      </c>
      <c r="F1515" t="s">
        <v>27</v>
      </c>
      <c r="G1515">
        <v>-3899</v>
      </c>
      <c r="H1515" t="s">
        <v>9</v>
      </c>
    </row>
    <row r="1516" spans="2:8" x14ac:dyDescent="0.25">
      <c r="B1516">
        <v>617</v>
      </c>
      <c r="C1516" t="s">
        <v>89</v>
      </c>
      <c r="D1516" s="1">
        <v>42047</v>
      </c>
      <c r="E1516">
        <v>103</v>
      </c>
      <c r="F1516" t="s">
        <v>27</v>
      </c>
      <c r="G1516">
        <v>3899</v>
      </c>
      <c r="H1516" t="s">
        <v>10</v>
      </c>
    </row>
    <row r="1517" spans="2:8" x14ac:dyDescent="0.25">
      <c r="B1517">
        <v>617</v>
      </c>
      <c r="C1517" t="s">
        <v>89</v>
      </c>
      <c r="D1517" s="1">
        <v>42047</v>
      </c>
      <c r="E1517">
        <v>110</v>
      </c>
      <c r="F1517" t="s">
        <v>29</v>
      </c>
      <c r="G1517">
        <v>-7833</v>
      </c>
      <c r="H1517" t="s">
        <v>9</v>
      </c>
    </row>
    <row r="1518" spans="2:8" x14ac:dyDescent="0.25">
      <c r="B1518">
        <v>617</v>
      </c>
      <c r="C1518" t="s">
        <v>89</v>
      </c>
      <c r="D1518" s="1">
        <v>42047</v>
      </c>
      <c r="E1518">
        <v>110</v>
      </c>
      <c r="F1518" t="s">
        <v>29</v>
      </c>
      <c r="G1518">
        <v>7833</v>
      </c>
      <c r="H1518" t="s">
        <v>10</v>
      </c>
    </row>
    <row r="1519" spans="2:8" x14ac:dyDescent="0.25">
      <c r="B1519">
        <v>618</v>
      </c>
      <c r="C1519" t="s">
        <v>90</v>
      </c>
      <c r="D1519" s="1">
        <v>42047</v>
      </c>
      <c r="E1519">
        <v>4</v>
      </c>
      <c r="F1519" t="s">
        <v>12</v>
      </c>
      <c r="G1519">
        <v>-7049</v>
      </c>
      <c r="H1519" t="s">
        <v>9</v>
      </c>
    </row>
    <row r="1520" spans="2:8" x14ac:dyDescent="0.25">
      <c r="B1520">
        <v>618</v>
      </c>
      <c r="C1520" t="s">
        <v>90</v>
      </c>
      <c r="D1520" s="1">
        <v>42047</v>
      </c>
      <c r="E1520">
        <v>4</v>
      </c>
      <c r="F1520" t="s">
        <v>12</v>
      </c>
      <c r="G1520">
        <v>7049</v>
      </c>
      <c r="H1520" t="s">
        <v>10</v>
      </c>
    </row>
    <row r="1521" spans="2:8" x14ac:dyDescent="0.25">
      <c r="B1521">
        <v>618</v>
      </c>
      <c r="C1521" t="s">
        <v>90</v>
      </c>
      <c r="D1521" s="1">
        <v>42047</v>
      </c>
      <c r="E1521">
        <v>7</v>
      </c>
      <c r="F1521" t="s">
        <v>13</v>
      </c>
      <c r="G1521">
        <v>-112683</v>
      </c>
      <c r="H1521" t="s">
        <v>9</v>
      </c>
    </row>
    <row r="1522" spans="2:8" x14ac:dyDescent="0.25">
      <c r="B1522">
        <v>618</v>
      </c>
      <c r="C1522" t="s">
        <v>90</v>
      </c>
      <c r="D1522" s="1">
        <v>42047</v>
      </c>
      <c r="E1522">
        <v>7</v>
      </c>
      <c r="F1522" t="s">
        <v>13</v>
      </c>
      <c r="G1522">
        <v>112683</v>
      </c>
      <c r="H1522" t="s">
        <v>10</v>
      </c>
    </row>
    <row r="1523" spans="2:8" x14ac:dyDescent="0.25">
      <c r="B1523">
        <v>618</v>
      </c>
      <c r="C1523" t="s">
        <v>90</v>
      </c>
      <c r="D1523" s="1">
        <v>42047</v>
      </c>
      <c r="E1523">
        <v>28</v>
      </c>
      <c r="F1523" t="s">
        <v>17</v>
      </c>
      <c r="G1523">
        <v>-1850</v>
      </c>
      <c r="H1523" t="s">
        <v>9</v>
      </c>
    </row>
    <row r="1524" spans="2:8" x14ac:dyDescent="0.25">
      <c r="B1524">
        <v>618</v>
      </c>
      <c r="C1524" t="s">
        <v>90</v>
      </c>
      <c r="D1524" s="1">
        <v>42047</v>
      </c>
      <c r="E1524">
        <v>28</v>
      </c>
      <c r="F1524" t="s">
        <v>17</v>
      </c>
      <c r="G1524">
        <v>1850</v>
      </c>
      <c r="H1524" t="s">
        <v>10</v>
      </c>
    </row>
    <row r="1525" spans="2:8" x14ac:dyDescent="0.25">
      <c r="B1525">
        <v>618</v>
      </c>
      <c r="C1525" t="s">
        <v>90</v>
      </c>
      <c r="D1525" s="1">
        <v>42047</v>
      </c>
      <c r="E1525">
        <v>30</v>
      </c>
      <c r="F1525" t="s">
        <v>18</v>
      </c>
      <c r="G1525">
        <v>-60346</v>
      </c>
      <c r="H1525" t="s">
        <v>10</v>
      </c>
    </row>
    <row r="1526" spans="2:8" x14ac:dyDescent="0.25">
      <c r="B1526">
        <v>618</v>
      </c>
      <c r="C1526" t="s">
        <v>90</v>
      </c>
      <c r="D1526" s="1">
        <v>42047</v>
      </c>
      <c r="E1526">
        <v>30</v>
      </c>
      <c r="F1526" t="s">
        <v>18</v>
      </c>
      <c r="G1526">
        <v>60346</v>
      </c>
      <c r="H1526" t="s">
        <v>9</v>
      </c>
    </row>
    <row r="1527" spans="2:8" x14ac:dyDescent="0.25">
      <c r="B1527">
        <v>618</v>
      </c>
      <c r="C1527" t="s">
        <v>90</v>
      </c>
      <c r="D1527" s="1">
        <v>42047</v>
      </c>
      <c r="E1527">
        <v>46</v>
      </c>
      <c r="F1527" t="s">
        <v>19</v>
      </c>
      <c r="G1527">
        <v>-996</v>
      </c>
      <c r="H1527" t="s">
        <v>9</v>
      </c>
    </row>
    <row r="1528" spans="2:8" x14ac:dyDescent="0.25">
      <c r="B1528">
        <v>618</v>
      </c>
      <c r="C1528" t="s">
        <v>90</v>
      </c>
      <c r="D1528" s="1">
        <v>42047</v>
      </c>
      <c r="E1528">
        <v>46</v>
      </c>
      <c r="F1528" t="s">
        <v>19</v>
      </c>
      <c r="G1528">
        <v>996</v>
      </c>
      <c r="H1528" t="s">
        <v>10</v>
      </c>
    </row>
    <row r="1529" spans="2:8" x14ac:dyDescent="0.25">
      <c r="B1529">
        <v>618</v>
      </c>
      <c r="C1529" t="s">
        <v>90</v>
      </c>
      <c r="D1529" s="1">
        <v>42047</v>
      </c>
      <c r="E1529">
        <v>56</v>
      </c>
      <c r="F1529" t="s">
        <v>22</v>
      </c>
      <c r="G1529">
        <v>-8726</v>
      </c>
      <c r="H1529" t="s">
        <v>9</v>
      </c>
    </row>
    <row r="1530" spans="2:8" x14ac:dyDescent="0.25">
      <c r="B1530">
        <v>618</v>
      </c>
      <c r="C1530" t="s">
        <v>90</v>
      </c>
      <c r="D1530" s="1">
        <v>42047</v>
      </c>
      <c r="E1530">
        <v>56</v>
      </c>
      <c r="F1530" t="s">
        <v>22</v>
      </c>
      <c r="G1530">
        <v>8726</v>
      </c>
      <c r="H1530" t="s">
        <v>10</v>
      </c>
    </row>
    <row r="1531" spans="2:8" x14ac:dyDescent="0.25">
      <c r="B1531">
        <v>618</v>
      </c>
      <c r="C1531" t="s">
        <v>90</v>
      </c>
      <c r="D1531" s="1">
        <v>42047</v>
      </c>
      <c r="E1531">
        <v>103</v>
      </c>
      <c r="F1531" t="s">
        <v>27</v>
      </c>
      <c r="G1531">
        <v>-2969</v>
      </c>
      <c r="H1531" t="s">
        <v>9</v>
      </c>
    </row>
    <row r="1532" spans="2:8" x14ac:dyDescent="0.25">
      <c r="B1532">
        <v>618</v>
      </c>
      <c r="C1532" t="s">
        <v>90</v>
      </c>
      <c r="D1532" s="1">
        <v>42047</v>
      </c>
      <c r="E1532">
        <v>103</v>
      </c>
      <c r="F1532" t="s">
        <v>27</v>
      </c>
      <c r="G1532">
        <v>2969</v>
      </c>
      <c r="H1532" t="s">
        <v>10</v>
      </c>
    </row>
    <row r="1533" spans="2:8" x14ac:dyDescent="0.25">
      <c r="B1533">
        <v>618</v>
      </c>
      <c r="C1533" t="s">
        <v>90</v>
      </c>
      <c r="D1533" s="1">
        <v>42047</v>
      </c>
      <c r="E1533">
        <v>110</v>
      </c>
      <c r="F1533" t="s">
        <v>29</v>
      </c>
      <c r="G1533">
        <v>-2240</v>
      </c>
      <c r="H1533" t="s">
        <v>9</v>
      </c>
    </row>
    <row r="1534" spans="2:8" x14ac:dyDescent="0.25">
      <c r="B1534">
        <v>618</v>
      </c>
      <c r="C1534" t="s">
        <v>90</v>
      </c>
      <c r="D1534" s="1">
        <v>42047</v>
      </c>
      <c r="E1534">
        <v>110</v>
      </c>
      <c r="F1534" t="s">
        <v>29</v>
      </c>
      <c r="G1534">
        <v>2240</v>
      </c>
      <c r="H1534" t="s">
        <v>10</v>
      </c>
    </row>
    <row r="1535" spans="2:8" x14ac:dyDescent="0.25">
      <c r="B1535">
        <v>620</v>
      </c>
      <c r="C1535" t="s">
        <v>91</v>
      </c>
      <c r="D1535" s="1">
        <v>42047</v>
      </c>
      <c r="E1535">
        <v>4</v>
      </c>
      <c r="F1535" t="s">
        <v>12</v>
      </c>
      <c r="G1535">
        <v>-19164</v>
      </c>
      <c r="H1535" t="s">
        <v>9</v>
      </c>
    </row>
    <row r="1536" spans="2:8" x14ac:dyDescent="0.25">
      <c r="B1536">
        <v>620</v>
      </c>
      <c r="C1536" t="s">
        <v>91</v>
      </c>
      <c r="D1536" s="1">
        <v>42047</v>
      </c>
      <c r="E1536">
        <v>4</v>
      </c>
      <c r="F1536" t="s">
        <v>12</v>
      </c>
      <c r="G1536">
        <v>19164</v>
      </c>
      <c r="H1536" t="s">
        <v>10</v>
      </c>
    </row>
    <row r="1537" spans="2:8" x14ac:dyDescent="0.25">
      <c r="B1537">
        <v>620</v>
      </c>
      <c r="C1537" t="s">
        <v>91</v>
      </c>
      <c r="D1537" s="1">
        <v>42047</v>
      </c>
      <c r="E1537">
        <v>7</v>
      </c>
      <c r="F1537" t="s">
        <v>13</v>
      </c>
      <c r="G1537">
        <v>-315280</v>
      </c>
      <c r="H1537" t="s">
        <v>9</v>
      </c>
    </row>
    <row r="1538" spans="2:8" x14ac:dyDescent="0.25">
      <c r="B1538">
        <v>620</v>
      </c>
      <c r="C1538" t="s">
        <v>91</v>
      </c>
      <c r="D1538" s="1">
        <v>42047</v>
      </c>
      <c r="E1538">
        <v>7</v>
      </c>
      <c r="F1538" t="s">
        <v>13</v>
      </c>
      <c r="G1538">
        <v>315280</v>
      </c>
      <c r="H1538" t="s">
        <v>10</v>
      </c>
    </row>
    <row r="1539" spans="2:8" x14ac:dyDescent="0.25">
      <c r="B1539">
        <v>620</v>
      </c>
      <c r="C1539" t="s">
        <v>91</v>
      </c>
      <c r="D1539" s="1">
        <v>42047</v>
      </c>
      <c r="E1539">
        <v>30</v>
      </c>
      <c r="F1539" t="s">
        <v>18</v>
      </c>
      <c r="G1539">
        <v>-188902</v>
      </c>
      <c r="H1539" t="s">
        <v>10</v>
      </c>
    </row>
    <row r="1540" spans="2:8" x14ac:dyDescent="0.25">
      <c r="B1540">
        <v>620</v>
      </c>
      <c r="C1540" t="s">
        <v>91</v>
      </c>
      <c r="D1540" s="1">
        <v>42047</v>
      </c>
      <c r="E1540">
        <v>30</v>
      </c>
      <c r="F1540" t="s">
        <v>18</v>
      </c>
      <c r="G1540">
        <v>188902</v>
      </c>
      <c r="H1540" t="s">
        <v>9</v>
      </c>
    </row>
    <row r="1541" spans="2:8" x14ac:dyDescent="0.25">
      <c r="B1541">
        <v>620</v>
      </c>
      <c r="C1541" t="s">
        <v>91</v>
      </c>
      <c r="D1541" s="1">
        <v>42047</v>
      </c>
      <c r="E1541">
        <v>46</v>
      </c>
      <c r="F1541" t="s">
        <v>19</v>
      </c>
      <c r="G1541">
        <v>-684</v>
      </c>
      <c r="H1541" t="s">
        <v>9</v>
      </c>
    </row>
    <row r="1542" spans="2:8" x14ac:dyDescent="0.25">
      <c r="B1542">
        <v>620</v>
      </c>
      <c r="C1542" t="s">
        <v>91</v>
      </c>
      <c r="D1542" s="1">
        <v>42047</v>
      </c>
      <c r="E1542">
        <v>46</v>
      </c>
      <c r="F1542" t="s">
        <v>19</v>
      </c>
      <c r="G1542">
        <v>684</v>
      </c>
      <c r="H1542" t="s">
        <v>10</v>
      </c>
    </row>
    <row r="1543" spans="2:8" x14ac:dyDescent="0.25">
      <c r="B1543">
        <v>620</v>
      </c>
      <c r="C1543" t="s">
        <v>91</v>
      </c>
      <c r="D1543" s="1">
        <v>42047</v>
      </c>
      <c r="E1543">
        <v>56</v>
      </c>
      <c r="F1543" t="s">
        <v>22</v>
      </c>
      <c r="G1543">
        <v>-15583</v>
      </c>
      <c r="H1543" t="s">
        <v>9</v>
      </c>
    </row>
    <row r="1544" spans="2:8" x14ac:dyDescent="0.25">
      <c r="B1544">
        <v>620</v>
      </c>
      <c r="C1544" t="s">
        <v>91</v>
      </c>
      <c r="D1544" s="1">
        <v>42047</v>
      </c>
      <c r="E1544">
        <v>56</v>
      </c>
      <c r="F1544" t="s">
        <v>22</v>
      </c>
      <c r="G1544">
        <v>15583</v>
      </c>
      <c r="H1544" t="s">
        <v>10</v>
      </c>
    </row>
    <row r="1545" spans="2:8" x14ac:dyDescent="0.25">
      <c r="B1545">
        <v>620</v>
      </c>
      <c r="C1545" t="s">
        <v>91</v>
      </c>
      <c r="D1545" s="1">
        <v>42047</v>
      </c>
      <c r="E1545">
        <v>81</v>
      </c>
      <c r="F1545" t="s">
        <v>25</v>
      </c>
      <c r="G1545">
        <v>-1400</v>
      </c>
      <c r="H1545" t="s">
        <v>9</v>
      </c>
    </row>
    <row r="1546" spans="2:8" x14ac:dyDescent="0.25">
      <c r="B1546">
        <v>620</v>
      </c>
      <c r="C1546" t="s">
        <v>91</v>
      </c>
      <c r="D1546" s="1">
        <v>42047</v>
      </c>
      <c r="E1546">
        <v>81</v>
      </c>
      <c r="F1546" t="s">
        <v>25</v>
      </c>
      <c r="G1546">
        <v>1400</v>
      </c>
      <c r="H1546" t="s">
        <v>10</v>
      </c>
    </row>
    <row r="1547" spans="2:8" x14ac:dyDescent="0.25">
      <c r="B1547">
        <v>621</v>
      </c>
      <c r="C1547" t="s">
        <v>92</v>
      </c>
      <c r="D1547" s="1">
        <v>42047</v>
      </c>
      <c r="E1547">
        <v>4</v>
      </c>
      <c r="F1547" t="s">
        <v>12</v>
      </c>
      <c r="G1547">
        <v>-15568</v>
      </c>
      <c r="H1547" t="s">
        <v>9</v>
      </c>
    </row>
    <row r="1548" spans="2:8" x14ac:dyDescent="0.25">
      <c r="B1548">
        <v>621</v>
      </c>
      <c r="C1548" t="s">
        <v>92</v>
      </c>
      <c r="D1548" s="1">
        <v>42047</v>
      </c>
      <c r="E1548">
        <v>4</v>
      </c>
      <c r="F1548" t="s">
        <v>12</v>
      </c>
      <c r="G1548">
        <v>15568</v>
      </c>
      <c r="H1548" t="s">
        <v>10</v>
      </c>
    </row>
    <row r="1549" spans="2:8" x14ac:dyDescent="0.25">
      <c r="B1549">
        <v>621</v>
      </c>
      <c r="C1549" t="s">
        <v>92</v>
      </c>
      <c r="D1549" s="1">
        <v>42047</v>
      </c>
      <c r="E1549">
        <v>7</v>
      </c>
      <c r="F1549" t="s">
        <v>13</v>
      </c>
      <c r="G1549">
        <v>-52325</v>
      </c>
      <c r="H1549" t="s">
        <v>9</v>
      </c>
    </row>
    <row r="1550" spans="2:8" x14ac:dyDescent="0.25">
      <c r="B1550">
        <v>621</v>
      </c>
      <c r="C1550" t="s">
        <v>92</v>
      </c>
      <c r="D1550" s="1">
        <v>42047</v>
      </c>
      <c r="E1550">
        <v>7</v>
      </c>
      <c r="F1550" t="s">
        <v>13</v>
      </c>
      <c r="G1550">
        <v>52325</v>
      </c>
      <c r="H1550" t="s">
        <v>10</v>
      </c>
    </row>
    <row r="1551" spans="2:8" x14ac:dyDescent="0.25">
      <c r="B1551">
        <v>621</v>
      </c>
      <c r="C1551" t="s">
        <v>92</v>
      </c>
      <c r="D1551" s="1">
        <v>42047</v>
      </c>
      <c r="E1551">
        <v>17</v>
      </c>
      <c r="F1551" t="s">
        <v>15</v>
      </c>
      <c r="G1551">
        <v>-1065</v>
      </c>
      <c r="H1551" t="s">
        <v>9</v>
      </c>
    </row>
    <row r="1552" spans="2:8" x14ac:dyDescent="0.25">
      <c r="B1552">
        <v>621</v>
      </c>
      <c r="C1552" t="s">
        <v>92</v>
      </c>
      <c r="D1552" s="1">
        <v>42047</v>
      </c>
      <c r="E1552">
        <v>17</v>
      </c>
      <c r="F1552" t="s">
        <v>15</v>
      </c>
      <c r="G1552">
        <v>1065</v>
      </c>
      <c r="H1552" t="s">
        <v>10</v>
      </c>
    </row>
    <row r="1553" spans="2:8" x14ac:dyDescent="0.25">
      <c r="B1553">
        <v>621</v>
      </c>
      <c r="C1553" t="s">
        <v>92</v>
      </c>
      <c r="D1553" s="1">
        <v>42047</v>
      </c>
      <c r="E1553">
        <v>30</v>
      </c>
      <c r="F1553" t="s">
        <v>18</v>
      </c>
      <c r="G1553">
        <v>-23135</v>
      </c>
      <c r="H1553" t="s">
        <v>10</v>
      </c>
    </row>
    <row r="1554" spans="2:8" x14ac:dyDescent="0.25">
      <c r="B1554">
        <v>621</v>
      </c>
      <c r="C1554" t="s">
        <v>92</v>
      </c>
      <c r="D1554" s="1">
        <v>42047</v>
      </c>
      <c r="E1554">
        <v>30</v>
      </c>
      <c r="F1554" t="s">
        <v>18</v>
      </c>
      <c r="G1554">
        <v>23135</v>
      </c>
      <c r="H1554" t="s">
        <v>9</v>
      </c>
    </row>
    <row r="1555" spans="2:8" x14ac:dyDescent="0.25">
      <c r="B1555">
        <v>621</v>
      </c>
      <c r="C1555" t="s">
        <v>92</v>
      </c>
      <c r="D1555" s="1">
        <v>42047</v>
      </c>
      <c r="E1555">
        <v>46</v>
      </c>
      <c r="F1555" t="s">
        <v>19</v>
      </c>
      <c r="G1555">
        <v>-280</v>
      </c>
      <c r="H1555" t="s">
        <v>9</v>
      </c>
    </row>
    <row r="1556" spans="2:8" x14ac:dyDescent="0.25">
      <c r="B1556">
        <v>621</v>
      </c>
      <c r="C1556" t="s">
        <v>92</v>
      </c>
      <c r="D1556" s="1">
        <v>42047</v>
      </c>
      <c r="E1556">
        <v>46</v>
      </c>
      <c r="F1556" t="s">
        <v>19</v>
      </c>
      <c r="G1556">
        <v>280</v>
      </c>
      <c r="H1556" t="s">
        <v>10</v>
      </c>
    </row>
    <row r="1557" spans="2:8" x14ac:dyDescent="0.25">
      <c r="B1557">
        <v>621</v>
      </c>
      <c r="C1557" t="s">
        <v>92</v>
      </c>
      <c r="D1557" s="1">
        <v>42047</v>
      </c>
      <c r="E1557">
        <v>56</v>
      </c>
      <c r="F1557" t="s">
        <v>22</v>
      </c>
      <c r="G1557">
        <v>-17206</v>
      </c>
      <c r="H1557" t="s">
        <v>9</v>
      </c>
    </row>
    <row r="1558" spans="2:8" x14ac:dyDescent="0.25">
      <c r="B1558">
        <v>621</v>
      </c>
      <c r="C1558" t="s">
        <v>92</v>
      </c>
      <c r="D1558" s="1">
        <v>42047</v>
      </c>
      <c r="E1558">
        <v>56</v>
      </c>
      <c r="F1558" t="s">
        <v>22</v>
      </c>
      <c r="G1558">
        <v>17206</v>
      </c>
      <c r="H1558" t="s">
        <v>10</v>
      </c>
    </row>
    <row r="1559" spans="2:8" x14ac:dyDescent="0.25">
      <c r="B1559">
        <v>621</v>
      </c>
      <c r="C1559" t="s">
        <v>92</v>
      </c>
      <c r="D1559" s="1">
        <v>42047</v>
      </c>
      <c r="E1559">
        <v>103</v>
      </c>
      <c r="F1559" t="s">
        <v>27</v>
      </c>
      <c r="G1559">
        <v>-11829</v>
      </c>
      <c r="H1559" t="s">
        <v>9</v>
      </c>
    </row>
    <row r="1560" spans="2:8" x14ac:dyDescent="0.25">
      <c r="B1560">
        <v>621</v>
      </c>
      <c r="C1560" t="s">
        <v>92</v>
      </c>
      <c r="D1560" s="1">
        <v>42047</v>
      </c>
      <c r="E1560">
        <v>103</v>
      </c>
      <c r="F1560" t="s">
        <v>27</v>
      </c>
      <c r="G1560">
        <v>11829</v>
      </c>
      <c r="H1560" t="s">
        <v>10</v>
      </c>
    </row>
    <row r="1561" spans="2:8" x14ac:dyDescent="0.25">
      <c r="B1561">
        <v>621</v>
      </c>
      <c r="C1561" t="s">
        <v>92</v>
      </c>
      <c r="D1561" s="1">
        <v>42047</v>
      </c>
      <c r="E1561">
        <v>108</v>
      </c>
      <c r="F1561" t="s">
        <v>28</v>
      </c>
      <c r="G1561">
        <v>-7717</v>
      </c>
      <c r="H1561" t="s">
        <v>9</v>
      </c>
    </row>
    <row r="1562" spans="2:8" x14ac:dyDescent="0.25">
      <c r="B1562">
        <v>621</v>
      </c>
      <c r="C1562" t="s">
        <v>92</v>
      </c>
      <c r="D1562" s="1">
        <v>42047</v>
      </c>
      <c r="E1562">
        <v>108</v>
      </c>
      <c r="F1562" t="s">
        <v>28</v>
      </c>
      <c r="G1562">
        <v>7717</v>
      </c>
      <c r="H1562" t="s">
        <v>10</v>
      </c>
    </row>
    <row r="1563" spans="2:8" x14ac:dyDescent="0.25">
      <c r="B1563">
        <v>626</v>
      </c>
      <c r="C1563" t="s">
        <v>93</v>
      </c>
      <c r="D1563" s="1">
        <v>42047</v>
      </c>
      <c r="E1563">
        <v>4</v>
      </c>
      <c r="F1563" t="s">
        <v>12</v>
      </c>
      <c r="G1563">
        <v>-122443</v>
      </c>
      <c r="H1563" t="s">
        <v>9</v>
      </c>
    </row>
    <row r="1564" spans="2:8" x14ac:dyDescent="0.25">
      <c r="B1564">
        <v>626</v>
      </c>
      <c r="C1564" t="s">
        <v>93</v>
      </c>
      <c r="D1564" s="1">
        <v>42047</v>
      </c>
      <c r="E1564">
        <v>4</v>
      </c>
      <c r="F1564" t="s">
        <v>12</v>
      </c>
      <c r="G1564">
        <v>122443</v>
      </c>
      <c r="H1564" t="s">
        <v>10</v>
      </c>
    </row>
    <row r="1565" spans="2:8" x14ac:dyDescent="0.25">
      <c r="B1565">
        <v>626</v>
      </c>
      <c r="C1565" t="s">
        <v>93</v>
      </c>
      <c r="D1565" s="1">
        <v>42047</v>
      </c>
      <c r="E1565">
        <v>7</v>
      </c>
      <c r="F1565" t="s">
        <v>13</v>
      </c>
      <c r="G1565">
        <v>-551286</v>
      </c>
      <c r="H1565" t="s">
        <v>9</v>
      </c>
    </row>
    <row r="1566" spans="2:8" x14ac:dyDescent="0.25">
      <c r="B1566">
        <v>626</v>
      </c>
      <c r="C1566" t="s">
        <v>93</v>
      </c>
      <c r="D1566" s="1">
        <v>42047</v>
      </c>
      <c r="E1566">
        <v>7</v>
      </c>
      <c r="F1566" t="s">
        <v>13</v>
      </c>
      <c r="G1566">
        <v>551286</v>
      </c>
      <c r="H1566" t="s">
        <v>10</v>
      </c>
    </row>
    <row r="1567" spans="2:8" x14ac:dyDescent="0.25">
      <c r="B1567">
        <v>626</v>
      </c>
      <c r="C1567" t="s">
        <v>93</v>
      </c>
      <c r="D1567" s="1">
        <v>42047</v>
      </c>
      <c r="E1567">
        <v>17</v>
      </c>
      <c r="F1567" t="s">
        <v>15</v>
      </c>
      <c r="G1567">
        <v>-3075</v>
      </c>
      <c r="H1567" t="s">
        <v>9</v>
      </c>
    </row>
    <row r="1568" spans="2:8" x14ac:dyDescent="0.25">
      <c r="B1568">
        <v>626</v>
      </c>
      <c r="C1568" t="s">
        <v>93</v>
      </c>
      <c r="D1568" s="1">
        <v>42047</v>
      </c>
      <c r="E1568">
        <v>17</v>
      </c>
      <c r="F1568" t="s">
        <v>15</v>
      </c>
      <c r="G1568">
        <v>3075</v>
      </c>
      <c r="H1568" t="s">
        <v>10</v>
      </c>
    </row>
    <row r="1569" spans="2:8" x14ac:dyDescent="0.25">
      <c r="B1569">
        <v>626</v>
      </c>
      <c r="C1569" t="s">
        <v>93</v>
      </c>
      <c r="D1569" s="1">
        <v>42047</v>
      </c>
      <c r="E1569">
        <v>28</v>
      </c>
      <c r="F1569" t="s">
        <v>17</v>
      </c>
      <c r="G1569">
        <v>-765</v>
      </c>
      <c r="H1569" t="s">
        <v>9</v>
      </c>
    </row>
    <row r="1570" spans="2:8" x14ac:dyDescent="0.25">
      <c r="B1570">
        <v>626</v>
      </c>
      <c r="C1570" t="s">
        <v>93</v>
      </c>
      <c r="D1570" s="1">
        <v>42047</v>
      </c>
      <c r="E1570">
        <v>28</v>
      </c>
      <c r="F1570" t="s">
        <v>17</v>
      </c>
      <c r="G1570">
        <v>765</v>
      </c>
      <c r="H1570" t="s">
        <v>10</v>
      </c>
    </row>
    <row r="1571" spans="2:8" x14ac:dyDescent="0.25">
      <c r="B1571">
        <v>626</v>
      </c>
      <c r="C1571" t="s">
        <v>93</v>
      </c>
      <c r="D1571" s="1">
        <v>42047</v>
      </c>
      <c r="E1571">
        <v>30</v>
      </c>
      <c r="F1571" t="s">
        <v>18</v>
      </c>
      <c r="G1571">
        <v>-289719</v>
      </c>
      <c r="H1571" t="s">
        <v>10</v>
      </c>
    </row>
    <row r="1572" spans="2:8" x14ac:dyDescent="0.25">
      <c r="B1572">
        <v>626</v>
      </c>
      <c r="C1572" t="s">
        <v>93</v>
      </c>
      <c r="D1572" s="1">
        <v>42047</v>
      </c>
      <c r="E1572">
        <v>30</v>
      </c>
      <c r="F1572" t="s">
        <v>18</v>
      </c>
      <c r="G1572">
        <v>289719</v>
      </c>
      <c r="H1572" t="s">
        <v>9</v>
      </c>
    </row>
    <row r="1573" spans="2:8" x14ac:dyDescent="0.25">
      <c r="B1573">
        <v>626</v>
      </c>
      <c r="C1573" t="s">
        <v>93</v>
      </c>
      <c r="D1573" s="1">
        <v>42047</v>
      </c>
      <c r="E1573">
        <v>46</v>
      </c>
      <c r="F1573" t="s">
        <v>19</v>
      </c>
      <c r="G1573">
        <v>-602</v>
      </c>
      <c r="H1573" t="s">
        <v>9</v>
      </c>
    </row>
    <row r="1574" spans="2:8" x14ac:dyDescent="0.25">
      <c r="B1574">
        <v>626</v>
      </c>
      <c r="C1574" t="s">
        <v>93</v>
      </c>
      <c r="D1574" s="1">
        <v>42047</v>
      </c>
      <c r="E1574">
        <v>46</v>
      </c>
      <c r="F1574" t="s">
        <v>19</v>
      </c>
      <c r="G1574">
        <v>602</v>
      </c>
      <c r="H1574" t="s">
        <v>10</v>
      </c>
    </row>
    <row r="1575" spans="2:8" x14ac:dyDescent="0.25">
      <c r="B1575">
        <v>626</v>
      </c>
      <c r="C1575" t="s">
        <v>93</v>
      </c>
      <c r="D1575" s="1">
        <v>42047</v>
      </c>
      <c r="E1575">
        <v>56</v>
      </c>
      <c r="F1575" t="s">
        <v>22</v>
      </c>
      <c r="G1575">
        <v>-150831</v>
      </c>
      <c r="H1575" t="s">
        <v>9</v>
      </c>
    </row>
    <row r="1576" spans="2:8" x14ac:dyDescent="0.25">
      <c r="B1576">
        <v>626</v>
      </c>
      <c r="C1576" t="s">
        <v>93</v>
      </c>
      <c r="D1576" s="1">
        <v>42047</v>
      </c>
      <c r="E1576">
        <v>56</v>
      </c>
      <c r="F1576" t="s">
        <v>22</v>
      </c>
      <c r="G1576">
        <v>150831</v>
      </c>
      <c r="H1576" t="s">
        <v>10</v>
      </c>
    </row>
    <row r="1577" spans="2:8" x14ac:dyDescent="0.25">
      <c r="B1577">
        <v>626</v>
      </c>
      <c r="C1577" t="s">
        <v>93</v>
      </c>
      <c r="D1577" s="1">
        <v>42047</v>
      </c>
      <c r="E1577">
        <v>98</v>
      </c>
      <c r="F1577" t="s">
        <v>26</v>
      </c>
      <c r="G1577">
        <v>-20283</v>
      </c>
      <c r="H1577" t="s">
        <v>9</v>
      </c>
    </row>
    <row r="1578" spans="2:8" x14ac:dyDescent="0.25">
      <c r="B1578">
        <v>626</v>
      </c>
      <c r="C1578" t="s">
        <v>93</v>
      </c>
      <c r="D1578" s="1">
        <v>42047</v>
      </c>
      <c r="E1578">
        <v>98</v>
      </c>
      <c r="F1578" t="s">
        <v>26</v>
      </c>
      <c r="G1578">
        <v>20283</v>
      </c>
      <c r="H1578" t="s">
        <v>10</v>
      </c>
    </row>
    <row r="1579" spans="2:8" x14ac:dyDescent="0.25">
      <c r="B1579">
        <v>626</v>
      </c>
      <c r="C1579" t="s">
        <v>93</v>
      </c>
      <c r="D1579" s="1">
        <v>42047</v>
      </c>
      <c r="E1579">
        <v>100</v>
      </c>
      <c r="F1579" t="s">
        <v>50</v>
      </c>
      <c r="G1579">
        <v>-4</v>
      </c>
      <c r="H1579" t="s">
        <v>9</v>
      </c>
    </row>
    <row r="1580" spans="2:8" x14ac:dyDescent="0.25">
      <c r="B1580">
        <v>626</v>
      </c>
      <c r="C1580" t="s">
        <v>93</v>
      </c>
      <c r="D1580" s="1">
        <v>42047</v>
      </c>
      <c r="E1580">
        <v>100</v>
      </c>
      <c r="F1580" t="s">
        <v>50</v>
      </c>
      <c r="G1580">
        <v>4</v>
      </c>
      <c r="H1580" t="s">
        <v>10</v>
      </c>
    </row>
    <row r="1581" spans="2:8" x14ac:dyDescent="0.25">
      <c r="B1581">
        <v>626</v>
      </c>
      <c r="C1581" t="s">
        <v>93</v>
      </c>
      <c r="D1581" s="1">
        <v>42047</v>
      </c>
      <c r="E1581">
        <v>103</v>
      </c>
      <c r="F1581" t="s">
        <v>27</v>
      </c>
      <c r="G1581">
        <v>-240633</v>
      </c>
      <c r="H1581" t="s">
        <v>9</v>
      </c>
    </row>
    <row r="1582" spans="2:8" x14ac:dyDescent="0.25">
      <c r="B1582">
        <v>626</v>
      </c>
      <c r="C1582" t="s">
        <v>93</v>
      </c>
      <c r="D1582" s="1">
        <v>42047</v>
      </c>
      <c r="E1582">
        <v>103</v>
      </c>
      <c r="F1582" t="s">
        <v>27</v>
      </c>
      <c r="G1582">
        <v>240633</v>
      </c>
      <c r="H1582" t="s">
        <v>10</v>
      </c>
    </row>
    <row r="1583" spans="2:8" x14ac:dyDescent="0.25">
      <c r="B1583">
        <v>626</v>
      </c>
      <c r="C1583" t="s">
        <v>93</v>
      </c>
      <c r="D1583" s="1">
        <v>42047</v>
      </c>
      <c r="E1583">
        <v>108</v>
      </c>
      <c r="F1583" t="s">
        <v>28</v>
      </c>
      <c r="G1583">
        <v>-245018</v>
      </c>
      <c r="H1583" t="s">
        <v>9</v>
      </c>
    </row>
    <row r="1584" spans="2:8" x14ac:dyDescent="0.25">
      <c r="B1584">
        <v>626</v>
      </c>
      <c r="C1584" t="s">
        <v>93</v>
      </c>
      <c r="D1584" s="1">
        <v>42047</v>
      </c>
      <c r="E1584">
        <v>108</v>
      </c>
      <c r="F1584" t="s">
        <v>28</v>
      </c>
      <c r="G1584">
        <v>245018</v>
      </c>
      <c r="H1584" t="s">
        <v>10</v>
      </c>
    </row>
    <row r="1585" spans="2:8" x14ac:dyDescent="0.25">
      <c r="B1585">
        <v>626</v>
      </c>
      <c r="C1585" t="s">
        <v>93</v>
      </c>
      <c r="D1585" s="1">
        <v>42047</v>
      </c>
      <c r="E1585">
        <v>110</v>
      </c>
      <c r="F1585" t="s">
        <v>29</v>
      </c>
      <c r="G1585">
        <v>-1225</v>
      </c>
      <c r="H1585" t="s">
        <v>9</v>
      </c>
    </row>
    <row r="1586" spans="2:8" x14ac:dyDescent="0.25">
      <c r="B1586">
        <v>626</v>
      </c>
      <c r="C1586" t="s">
        <v>93</v>
      </c>
      <c r="D1586" s="1">
        <v>42047</v>
      </c>
      <c r="E1586">
        <v>110</v>
      </c>
      <c r="F1586" t="s">
        <v>29</v>
      </c>
      <c r="G1586">
        <v>1225</v>
      </c>
      <c r="H1586" t="s">
        <v>10</v>
      </c>
    </row>
    <row r="1587" spans="2:8" x14ac:dyDescent="0.25">
      <c r="B1587">
        <v>628</v>
      </c>
      <c r="C1587" t="s">
        <v>94</v>
      </c>
      <c r="D1587" s="1">
        <v>42047</v>
      </c>
      <c r="E1587">
        <v>4</v>
      </c>
      <c r="F1587" t="s">
        <v>12</v>
      </c>
      <c r="G1587">
        <v>-46803</v>
      </c>
      <c r="H1587" t="s">
        <v>9</v>
      </c>
    </row>
    <row r="1588" spans="2:8" x14ac:dyDescent="0.25">
      <c r="B1588">
        <v>628</v>
      </c>
      <c r="C1588" t="s">
        <v>94</v>
      </c>
      <c r="D1588" s="1">
        <v>42047</v>
      </c>
      <c r="E1588">
        <v>4</v>
      </c>
      <c r="F1588" t="s">
        <v>12</v>
      </c>
      <c r="G1588">
        <v>46803</v>
      </c>
      <c r="H1588" t="s">
        <v>10</v>
      </c>
    </row>
    <row r="1589" spans="2:8" x14ac:dyDescent="0.25">
      <c r="B1589">
        <v>628</v>
      </c>
      <c r="C1589" t="s">
        <v>94</v>
      </c>
      <c r="D1589" s="1">
        <v>42047</v>
      </c>
      <c r="E1589">
        <v>7</v>
      </c>
      <c r="F1589" t="s">
        <v>13</v>
      </c>
      <c r="G1589">
        <v>-357831</v>
      </c>
      <c r="H1589" t="s">
        <v>9</v>
      </c>
    </row>
    <row r="1590" spans="2:8" x14ac:dyDescent="0.25">
      <c r="B1590">
        <v>628</v>
      </c>
      <c r="C1590" t="s">
        <v>94</v>
      </c>
      <c r="D1590" s="1">
        <v>42047</v>
      </c>
      <c r="E1590">
        <v>7</v>
      </c>
      <c r="F1590" t="s">
        <v>13</v>
      </c>
      <c r="G1590">
        <v>357831</v>
      </c>
      <c r="H1590" t="s">
        <v>10</v>
      </c>
    </row>
    <row r="1591" spans="2:8" x14ac:dyDescent="0.25">
      <c r="B1591">
        <v>628</v>
      </c>
      <c r="C1591" t="s">
        <v>94</v>
      </c>
      <c r="D1591" s="1">
        <v>42047</v>
      </c>
      <c r="E1591">
        <v>17</v>
      </c>
      <c r="F1591" t="s">
        <v>15</v>
      </c>
      <c r="G1591">
        <v>-9920</v>
      </c>
      <c r="H1591" t="s">
        <v>9</v>
      </c>
    </row>
    <row r="1592" spans="2:8" x14ac:dyDescent="0.25">
      <c r="B1592">
        <v>628</v>
      </c>
      <c r="C1592" t="s">
        <v>94</v>
      </c>
      <c r="D1592" s="1">
        <v>42047</v>
      </c>
      <c r="E1592">
        <v>17</v>
      </c>
      <c r="F1592" t="s">
        <v>15</v>
      </c>
      <c r="G1592">
        <v>9920</v>
      </c>
      <c r="H1592" t="s">
        <v>10</v>
      </c>
    </row>
    <row r="1593" spans="2:8" x14ac:dyDescent="0.25">
      <c r="B1593">
        <v>628</v>
      </c>
      <c r="C1593" t="s">
        <v>94</v>
      </c>
      <c r="D1593" s="1">
        <v>42047</v>
      </c>
      <c r="E1593">
        <v>28</v>
      </c>
      <c r="F1593" t="s">
        <v>17</v>
      </c>
      <c r="G1593">
        <v>-683</v>
      </c>
      <c r="H1593" t="s">
        <v>9</v>
      </c>
    </row>
    <row r="1594" spans="2:8" x14ac:dyDescent="0.25">
      <c r="B1594">
        <v>628</v>
      </c>
      <c r="C1594" t="s">
        <v>94</v>
      </c>
      <c r="D1594" s="1">
        <v>42047</v>
      </c>
      <c r="E1594">
        <v>28</v>
      </c>
      <c r="F1594" t="s">
        <v>17</v>
      </c>
      <c r="G1594">
        <v>683</v>
      </c>
      <c r="H1594" t="s">
        <v>10</v>
      </c>
    </row>
    <row r="1595" spans="2:8" x14ac:dyDescent="0.25">
      <c r="B1595">
        <v>628</v>
      </c>
      <c r="C1595" t="s">
        <v>94</v>
      </c>
      <c r="D1595" s="1">
        <v>42047</v>
      </c>
      <c r="E1595">
        <v>30</v>
      </c>
      <c r="F1595" t="s">
        <v>18</v>
      </c>
      <c r="G1595">
        <v>-186889</v>
      </c>
      <c r="H1595" t="s">
        <v>10</v>
      </c>
    </row>
    <row r="1596" spans="2:8" x14ac:dyDescent="0.25">
      <c r="B1596">
        <v>628</v>
      </c>
      <c r="C1596" t="s">
        <v>94</v>
      </c>
      <c r="D1596" s="1">
        <v>42047</v>
      </c>
      <c r="E1596">
        <v>30</v>
      </c>
      <c r="F1596" t="s">
        <v>18</v>
      </c>
      <c r="G1596">
        <v>186889</v>
      </c>
      <c r="H1596" t="s">
        <v>9</v>
      </c>
    </row>
    <row r="1597" spans="2:8" x14ac:dyDescent="0.25">
      <c r="B1597">
        <v>628</v>
      </c>
      <c r="C1597" t="s">
        <v>94</v>
      </c>
      <c r="D1597" s="1">
        <v>42047</v>
      </c>
      <c r="E1597">
        <v>46</v>
      </c>
      <c r="F1597" t="s">
        <v>19</v>
      </c>
      <c r="G1597">
        <v>-1747</v>
      </c>
      <c r="H1597" t="s">
        <v>9</v>
      </c>
    </row>
    <row r="1598" spans="2:8" x14ac:dyDescent="0.25">
      <c r="B1598">
        <v>628</v>
      </c>
      <c r="C1598" t="s">
        <v>94</v>
      </c>
      <c r="D1598" s="1">
        <v>42047</v>
      </c>
      <c r="E1598">
        <v>46</v>
      </c>
      <c r="F1598" t="s">
        <v>19</v>
      </c>
      <c r="G1598">
        <v>1747</v>
      </c>
      <c r="H1598" t="s">
        <v>10</v>
      </c>
    </row>
    <row r="1599" spans="2:8" x14ac:dyDescent="0.25">
      <c r="B1599">
        <v>628</v>
      </c>
      <c r="C1599" t="s">
        <v>94</v>
      </c>
      <c r="D1599" s="1">
        <v>42047</v>
      </c>
      <c r="E1599">
        <v>52</v>
      </c>
      <c r="F1599" t="s">
        <v>21</v>
      </c>
      <c r="G1599">
        <v>-6700</v>
      </c>
      <c r="H1599" t="s">
        <v>9</v>
      </c>
    </row>
    <row r="1600" spans="2:8" x14ac:dyDescent="0.25">
      <c r="B1600">
        <v>628</v>
      </c>
      <c r="C1600" t="s">
        <v>94</v>
      </c>
      <c r="D1600" s="1">
        <v>42047</v>
      </c>
      <c r="E1600">
        <v>52</v>
      </c>
      <c r="F1600" t="s">
        <v>21</v>
      </c>
      <c r="G1600">
        <v>6700</v>
      </c>
      <c r="H1600" t="s">
        <v>10</v>
      </c>
    </row>
    <row r="1601" spans="2:8" x14ac:dyDescent="0.25">
      <c r="B1601">
        <v>628</v>
      </c>
      <c r="C1601" t="s">
        <v>94</v>
      </c>
      <c r="D1601" s="1">
        <v>42047</v>
      </c>
      <c r="E1601">
        <v>56</v>
      </c>
      <c r="F1601" t="s">
        <v>22</v>
      </c>
      <c r="G1601">
        <v>-97993</v>
      </c>
      <c r="H1601" t="s">
        <v>9</v>
      </c>
    </row>
    <row r="1602" spans="2:8" x14ac:dyDescent="0.25">
      <c r="B1602">
        <v>628</v>
      </c>
      <c r="C1602" t="s">
        <v>94</v>
      </c>
      <c r="D1602" s="1">
        <v>42047</v>
      </c>
      <c r="E1602">
        <v>56</v>
      </c>
      <c r="F1602" t="s">
        <v>22</v>
      </c>
      <c r="G1602">
        <v>97993</v>
      </c>
      <c r="H1602" t="s">
        <v>10</v>
      </c>
    </row>
    <row r="1603" spans="2:8" x14ac:dyDescent="0.25">
      <c r="B1603">
        <v>628</v>
      </c>
      <c r="C1603" t="s">
        <v>94</v>
      </c>
      <c r="D1603" s="1">
        <v>42047</v>
      </c>
      <c r="E1603">
        <v>98</v>
      </c>
      <c r="F1603" t="s">
        <v>26</v>
      </c>
      <c r="G1603">
        <v>-31226</v>
      </c>
      <c r="H1603" t="s">
        <v>9</v>
      </c>
    </row>
    <row r="1604" spans="2:8" x14ac:dyDescent="0.25">
      <c r="B1604">
        <v>628</v>
      </c>
      <c r="C1604" t="s">
        <v>94</v>
      </c>
      <c r="D1604" s="1">
        <v>42047</v>
      </c>
      <c r="E1604">
        <v>98</v>
      </c>
      <c r="F1604" t="s">
        <v>26</v>
      </c>
      <c r="G1604">
        <v>31226</v>
      </c>
      <c r="H1604" t="s">
        <v>10</v>
      </c>
    </row>
    <row r="1605" spans="2:8" x14ac:dyDescent="0.25">
      <c r="B1605">
        <v>628</v>
      </c>
      <c r="C1605" t="s">
        <v>94</v>
      </c>
      <c r="D1605" s="1">
        <v>42047</v>
      </c>
      <c r="E1605">
        <v>100</v>
      </c>
      <c r="F1605" t="s">
        <v>50</v>
      </c>
      <c r="G1605">
        <v>-4</v>
      </c>
      <c r="H1605" t="s">
        <v>9</v>
      </c>
    </row>
    <row r="1606" spans="2:8" x14ac:dyDescent="0.25">
      <c r="B1606">
        <v>628</v>
      </c>
      <c r="C1606" t="s">
        <v>94</v>
      </c>
      <c r="D1606" s="1">
        <v>42047</v>
      </c>
      <c r="E1606">
        <v>100</v>
      </c>
      <c r="F1606" t="s">
        <v>50</v>
      </c>
      <c r="G1606">
        <v>4</v>
      </c>
      <c r="H1606" t="s">
        <v>10</v>
      </c>
    </row>
    <row r="1607" spans="2:8" x14ac:dyDescent="0.25">
      <c r="B1607">
        <v>628</v>
      </c>
      <c r="C1607" t="s">
        <v>94</v>
      </c>
      <c r="D1607" s="1">
        <v>42047</v>
      </c>
      <c r="E1607">
        <v>103</v>
      </c>
      <c r="F1607" t="s">
        <v>27</v>
      </c>
      <c r="G1607">
        <v>-20352</v>
      </c>
      <c r="H1607" t="s">
        <v>9</v>
      </c>
    </row>
    <row r="1608" spans="2:8" x14ac:dyDescent="0.25">
      <c r="B1608">
        <v>628</v>
      </c>
      <c r="C1608" t="s">
        <v>94</v>
      </c>
      <c r="D1608" s="1">
        <v>42047</v>
      </c>
      <c r="E1608">
        <v>103</v>
      </c>
      <c r="F1608" t="s">
        <v>27</v>
      </c>
      <c r="G1608">
        <v>20352</v>
      </c>
      <c r="H1608" t="s">
        <v>10</v>
      </c>
    </row>
    <row r="1609" spans="2:8" x14ac:dyDescent="0.25">
      <c r="B1609">
        <v>628</v>
      </c>
      <c r="C1609" t="s">
        <v>94</v>
      </c>
      <c r="D1609" s="1">
        <v>42047</v>
      </c>
      <c r="E1609">
        <v>108</v>
      </c>
      <c r="F1609" t="s">
        <v>28</v>
      </c>
      <c r="G1609">
        <v>-23667</v>
      </c>
      <c r="H1609" t="s">
        <v>9</v>
      </c>
    </row>
    <row r="1610" spans="2:8" x14ac:dyDescent="0.25">
      <c r="B1610">
        <v>628</v>
      </c>
      <c r="C1610" t="s">
        <v>94</v>
      </c>
      <c r="D1610" s="1">
        <v>42047</v>
      </c>
      <c r="E1610">
        <v>108</v>
      </c>
      <c r="F1610" t="s">
        <v>28</v>
      </c>
      <c r="G1610">
        <v>23667</v>
      </c>
      <c r="H1610" t="s">
        <v>10</v>
      </c>
    </row>
    <row r="1611" spans="2:8" x14ac:dyDescent="0.25">
      <c r="B1611">
        <v>631</v>
      </c>
      <c r="C1611" t="s">
        <v>95</v>
      </c>
      <c r="D1611" s="1">
        <v>42047</v>
      </c>
      <c r="E1611">
        <v>4</v>
      </c>
      <c r="F1611" t="s">
        <v>12</v>
      </c>
      <c r="G1611">
        <v>-11295</v>
      </c>
      <c r="H1611" t="s">
        <v>9</v>
      </c>
    </row>
    <row r="1612" spans="2:8" x14ac:dyDescent="0.25">
      <c r="B1612">
        <v>631</v>
      </c>
      <c r="C1612" t="s">
        <v>95</v>
      </c>
      <c r="D1612" s="1">
        <v>42047</v>
      </c>
      <c r="E1612">
        <v>4</v>
      </c>
      <c r="F1612" t="s">
        <v>12</v>
      </c>
      <c r="G1612">
        <v>11295</v>
      </c>
      <c r="H1612" t="s">
        <v>10</v>
      </c>
    </row>
    <row r="1613" spans="2:8" x14ac:dyDescent="0.25">
      <c r="B1613">
        <v>631</v>
      </c>
      <c r="C1613" t="s">
        <v>95</v>
      </c>
      <c r="D1613" s="1">
        <v>42047</v>
      </c>
      <c r="E1613">
        <v>7</v>
      </c>
      <c r="F1613" t="s">
        <v>13</v>
      </c>
      <c r="G1613">
        <v>-164726</v>
      </c>
      <c r="H1613" t="s">
        <v>9</v>
      </c>
    </row>
    <row r="1614" spans="2:8" x14ac:dyDescent="0.25">
      <c r="B1614">
        <v>631</v>
      </c>
      <c r="C1614" t="s">
        <v>95</v>
      </c>
      <c r="D1614" s="1">
        <v>42047</v>
      </c>
      <c r="E1614">
        <v>7</v>
      </c>
      <c r="F1614" t="s">
        <v>13</v>
      </c>
      <c r="G1614">
        <v>164726</v>
      </c>
      <c r="H1614" t="s">
        <v>10</v>
      </c>
    </row>
    <row r="1615" spans="2:8" x14ac:dyDescent="0.25">
      <c r="B1615">
        <v>631</v>
      </c>
      <c r="C1615" t="s">
        <v>95</v>
      </c>
      <c r="D1615" s="1">
        <v>42047</v>
      </c>
      <c r="E1615">
        <v>17</v>
      </c>
      <c r="F1615" t="s">
        <v>15</v>
      </c>
      <c r="G1615">
        <v>-926</v>
      </c>
      <c r="H1615" t="s">
        <v>9</v>
      </c>
    </row>
    <row r="1616" spans="2:8" x14ac:dyDescent="0.25">
      <c r="B1616">
        <v>631</v>
      </c>
      <c r="C1616" t="s">
        <v>95</v>
      </c>
      <c r="D1616" s="1">
        <v>42047</v>
      </c>
      <c r="E1616">
        <v>17</v>
      </c>
      <c r="F1616" t="s">
        <v>15</v>
      </c>
      <c r="G1616">
        <v>926</v>
      </c>
      <c r="H1616" t="s">
        <v>10</v>
      </c>
    </row>
    <row r="1617" spans="2:8" x14ac:dyDescent="0.25">
      <c r="B1617">
        <v>631</v>
      </c>
      <c r="C1617" t="s">
        <v>95</v>
      </c>
      <c r="D1617" s="1">
        <v>42047</v>
      </c>
      <c r="E1617">
        <v>24</v>
      </c>
      <c r="F1617" t="s">
        <v>16</v>
      </c>
      <c r="G1617">
        <v>-13456</v>
      </c>
      <c r="H1617" t="s">
        <v>9</v>
      </c>
    </row>
    <row r="1618" spans="2:8" x14ac:dyDescent="0.25">
      <c r="B1618">
        <v>631</v>
      </c>
      <c r="C1618" t="s">
        <v>95</v>
      </c>
      <c r="D1618" s="1">
        <v>42047</v>
      </c>
      <c r="E1618">
        <v>24</v>
      </c>
      <c r="F1618" t="s">
        <v>16</v>
      </c>
      <c r="G1618">
        <v>13456</v>
      </c>
      <c r="H1618" t="s">
        <v>10</v>
      </c>
    </row>
    <row r="1619" spans="2:8" x14ac:dyDescent="0.25">
      <c r="B1619">
        <v>631</v>
      </c>
      <c r="C1619" t="s">
        <v>95</v>
      </c>
      <c r="D1619" s="1">
        <v>42047</v>
      </c>
      <c r="E1619">
        <v>28</v>
      </c>
      <c r="F1619" t="s">
        <v>17</v>
      </c>
      <c r="G1619">
        <v>-11619</v>
      </c>
      <c r="H1619" t="s">
        <v>9</v>
      </c>
    </row>
    <row r="1620" spans="2:8" x14ac:dyDescent="0.25">
      <c r="B1620">
        <v>631</v>
      </c>
      <c r="C1620" t="s">
        <v>95</v>
      </c>
      <c r="D1620" s="1">
        <v>42047</v>
      </c>
      <c r="E1620">
        <v>28</v>
      </c>
      <c r="F1620" t="s">
        <v>17</v>
      </c>
      <c r="G1620">
        <v>11619</v>
      </c>
      <c r="H1620" t="s">
        <v>10</v>
      </c>
    </row>
    <row r="1621" spans="2:8" x14ac:dyDescent="0.25">
      <c r="B1621">
        <v>631</v>
      </c>
      <c r="C1621" t="s">
        <v>95</v>
      </c>
      <c r="D1621" s="1">
        <v>42047</v>
      </c>
      <c r="E1621">
        <v>30</v>
      </c>
      <c r="F1621" t="s">
        <v>18</v>
      </c>
      <c r="G1621">
        <v>-84991</v>
      </c>
      <c r="H1621" t="s">
        <v>10</v>
      </c>
    </row>
    <row r="1622" spans="2:8" x14ac:dyDescent="0.25">
      <c r="B1622">
        <v>631</v>
      </c>
      <c r="C1622" t="s">
        <v>95</v>
      </c>
      <c r="D1622" s="1">
        <v>42047</v>
      </c>
      <c r="E1622">
        <v>30</v>
      </c>
      <c r="F1622" t="s">
        <v>18</v>
      </c>
      <c r="G1622">
        <v>84991</v>
      </c>
      <c r="H1622" t="s">
        <v>9</v>
      </c>
    </row>
    <row r="1623" spans="2:8" x14ac:dyDescent="0.25">
      <c r="B1623">
        <v>631</v>
      </c>
      <c r="C1623" t="s">
        <v>95</v>
      </c>
      <c r="D1623" s="1">
        <v>42047</v>
      </c>
      <c r="E1623">
        <v>46</v>
      </c>
      <c r="F1623" t="s">
        <v>19</v>
      </c>
      <c r="G1623">
        <v>-1464</v>
      </c>
      <c r="H1623" t="s">
        <v>9</v>
      </c>
    </row>
    <row r="1624" spans="2:8" x14ac:dyDescent="0.25">
      <c r="B1624">
        <v>631</v>
      </c>
      <c r="C1624" t="s">
        <v>95</v>
      </c>
      <c r="D1624" s="1">
        <v>42047</v>
      </c>
      <c r="E1624">
        <v>46</v>
      </c>
      <c r="F1624" t="s">
        <v>19</v>
      </c>
      <c r="G1624">
        <v>1464</v>
      </c>
      <c r="H1624" t="s">
        <v>10</v>
      </c>
    </row>
    <row r="1625" spans="2:8" x14ac:dyDescent="0.25">
      <c r="B1625">
        <v>631</v>
      </c>
      <c r="C1625" t="s">
        <v>95</v>
      </c>
      <c r="D1625" s="1">
        <v>42047</v>
      </c>
      <c r="E1625">
        <v>52</v>
      </c>
      <c r="F1625" t="s">
        <v>21</v>
      </c>
      <c r="G1625">
        <v>-20430</v>
      </c>
      <c r="H1625" t="s">
        <v>9</v>
      </c>
    </row>
    <row r="1626" spans="2:8" x14ac:dyDescent="0.25">
      <c r="B1626">
        <v>631</v>
      </c>
      <c r="C1626" t="s">
        <v>95</v>
      </c>
      <c r="D1626" s="1">
        <v>42047</v>
      </c>
      <c r="E1626">
        <v>52</v>
      </c>
      <c r="F1626" t="s">
        <v>21</v>
      </c>
      <c r="G1626">
        <v>20430</v>
      </c>
      <c r="H1626" t="s">
        <v>10</v>
      </c>
    </row>
    <row r="1627" spans="2:8" x14ac:dyDescent="0.25">
      <c r="B1627">
        <v>631</v>
      </c>
      <c r="C1627" t="s">
        <v>95</v>
      </c>
      <c r="D1627" s="1">
        <v>42047</v>
      </c>
      <c r="E1627">
        <v>56</v>
      </c>
      <c r="F1627" t="s">
        <v>22</v>
      </c>
      <c r="G1627">
        <v>-23555</v>
      </c>
      <c r="H1627" t="s">
        <v>9</v>
      </c>
    </row>
    <row r="1628" spans="2:8" x14ac:dyDescent="0.25">
      <c r="B1628">
        <v>631</v>
      </c>
      <c r="C1628" t="s">
        <v>95</v>
      </c>
      <c r="D1628" s="1">
        <v>42047</v>
      </c>
      <c r="E1628">
        <v>56</v>
      </c>
      <c r="F1628" t="s">
        <v>22</v>
      </c>
      <c r="G1628">
        <v>23555</v>
      </c>
      <c r="H1628" t="s">
        <v>10</v>
      </c>
    </row>
    <row r="1629" spans="2:8" x14ac:dyDescent="0.25">
      <c r="B1629">
        <v>631</v>
      </c>
      <c r="C1629" t="s">
        <v>95</v>
      </c>
      <c r="D1629" s="1">
        <v>42047</v>
      </c>
      <c r="E1629">
        <v>58</v>
      </c>
      <c r="F1629" t="s">
        <v>23</v>
      </c>
      <c r="G1629">
        <v>-113180</v>
      </c>
      <c r="H1629" t="s">
        <v>9</v>
      </c>
    </row>
    <row r="1630" spans="2:8" x14ac:dyDescent="0.25">
      <c r="B1630">
        <v>631</v>
      </c>
      <c r="C1630" t="s">
        <v>95</v>
      </c>
      <c r="D1630" s="1">
        <v>42047</v>
      </c>
      <c r="E1630">
        <v>58</v>
      </c>
      <c r="F1630" t="s">
        <v>23</v>
      </c>
      <c r="G1630">
        <v>113180</v>
      </c>
      <c r="H1630" t="s">
        <v>10</v>
      </c>
    </row>
    <row r="1631" spans="2:8" x14ac:dyDescent="0.25">
      <c r="B1631">
        <v>631</v>
      </c>
      <c r="C1631" t="s">
        <v>95</v>
      </c>
      <c r="D1631" s="1">
        <v>42047</v>
      </c>
      <c r="E1631">
        <v>60</v>
      </c>
      <c r="F1631" t="s">
        <v>24</v>
      </c>
      <c r="G1631">
        <v>-2097</v>
      </c>
      <c r="H1631" t="s">
        <v>9</v>
      </c>
    </row>
    <row r="1632" spans="2:8" x14ac:dyDescent="0.25">
      <c r="B1632">
        <v>631</v>
      </c>
      <c r="C1632" t="s">
        <v>95</v>
      </c>
      <c r="D1632" s="1">
        <v>42047</v>
      </c>
      <c r="E1632">
        <v>60</v>
      </c>
      <c r="F1632" t="s">
        <v>24</v>
      </c>
      <c r="G1632">
        <v>2097</v>
      </c>
      <c r="H1632" t="s">
        <v>10</v>
      </c>
    </row>
    <row r="1633" spans="2:8" x14ac:dyDescent="0.25">
      <c r="B1633">
        <v>631</v>
      </c>
      <c r="C1633" t="s">
        <v>95</v>
      </c>
      <c r="D1633" s="1">
        <v>42047</v>
      </c>
      <c r="E1633">
        <v>103</v>
      </c>
      <c r="F1633" t="s">
        <v>27</v>
      </c>
      <c r="G1633">
        <v>-23565</v>
      </c>
      <c r="H1633" t="s">
        <v>9</v>
      </c>
    </row>
    <row r="1634" spans="2:8" x14ac:dyDescent="0.25">
      <c r="B1634">
        <v>631</v>
      </c>
      <c r="C1634" t="s">
        <v>95</v>
      </c>
      <c r="D1634" s="1">
        <v>42047</v>
      </c>
      <c r="E1634">
        <v>103</v>
      </c>
      <c r="F1634" t="s">
        <v>27</v>
      </c>
      <c r="G1634">
        <v>23565</v>
      </c>
      <c r="H1634" t="s">
        <v>10</v>
      </c>
    </row>
    <row r="1635" spans="2:8" x14ac:dyDescent="0.25">
      <c r="B1635">
        <v>631</v>
      </c>
      <c r="C1635" t="s">
        <v>95</v>
      </c>
      <c r="D1635" s="1">
        <v>42047</v>
      </c>
      <c r="E1635">
        <v>108</v>
      </c>
      <c r="F1635" t="s">
        <v>28</v>
      </c>
      <c r="G1635">
        <v>-22922</v>
      </c>
      <c r="H1635" t="s">
        <v>9</v>
      </c>
    </row>
    <row r="1636" spans="2:8" x14ac:dyDescent="0.25">
      <c r="B1636">
        <v>631</v>
      </c>
      <c r="C1636" t="s">
        <v>95</v>
      </c>
      <c r="D1636" s="1">
        <v>42047</v>
      </c>
      <c r="E1636">
        <v>108</v>
      </c>
      <c r="F1636" t="s">
        <v>28</v>
      </c>
      <c r="G1636">
        <v>22922</v>
      </c>
      <c r="H1636" t="s">
        <v>10</v>
      </c>
    </row>
    <row r="1637" spans="2:8" x14ac:dyDescent="0.25">
      <c r="B1637">
        <v>631</v>
      </c>
      <c r="C1637" t="s">
        <v>95</v>
      </c>
      <c r="D1637" s="1">
        <v>42047</v>
      </c>
      <c r="E1637">
        <v>110</v>
      </c>
      <c r="F1637" t="s">
        <v>29</v>
      </c>
      <c r="G1637">
        <v>-9047</v>
      </c>
      <c r="H1637" t="s">
        <v>9</v>
      </c>
    </row>
    <row r="1638" spans="2:8" x14ac:dyDescent="0.25">
      <c r="B1638">
        <v>631</v>
      </c>
      <c r="C1638" t="s">
        <v>95</v>
      </c>
      <c r="D1638" s="1">
        <v>42047</v>
      </c>
      <c r="E1638">
        <v>110</v>
      </c>
      <c r="F1638" t="s">
        <v>29</v>
      </c>
      <c r="G1638">
        <v>9047</v>
      </c>
      <c r="H1638" t="s">
        <v>10</v>
      </c>
    </row>
    <row r="1639" spans="2:8" x14ac:dyDescent="0.25">
      <c r="B1639">
        <v>632</v>
      </c>
      <c r="C1639" t="s">
        <v>96</v>
      </c>
      <c r="D1639" s="1">
        <v>42047</v>
      </c>
      <c r="E1639">
        <v>4</v>
      </c>
      <c r="F1639" t="s">
        <v>12</v>
      </c>
      <c r="G1639">
        <v>-7805</v>
      </c>
      <c r="H1639" t="s">
        <v>9</v>
      </c>
    </row>
    <row r="1640" spans="2:8" x14ac:dyDescent="0.25">
      <c r="B1640">
        <v>632</v>
      </c>
      <c r="C1640" t="s">
        <v>96</v>
      </c>
      <c r="D1640" s="1">
        <v>42047</v>
      </c>
      <c r="E1640">
        <v>4</v>
      </c>
      <c r="F1640" t="s">
        <v>12</v>
      </c>
      <c r="G1640">
        <v>7805</v>
      </c>
      <c r="H1640" t="s">
        <v>10</v>
      </c>
    </row>
    <row r="1641" spans="2:8" x14ac:dyDescent="0.25">
      <c r="B1641">
        <v>632</v>
      </c>
      <c r="C1641" t="s">
        <v>96</v>
      </c>
      <c r="D1641" s="1">
        <v>42047</v>
      </c>
      <c r="E1641">
        <v>7</v>
      </c>
      <c r="F1641" t="s">
        <v>13</v>
      </c>
      <c r="G1641">
        <v>-38367</v>
      </c>
      <c r="H1641" t="s">
        <v>9</v>
      </c>
    </row>
    <row r="1642" spans="2:8" x14ac:dyDescent="0.25">
      <c r="B1642">
        <v>632</v>
      </c>
      <c r="C1642" t="s">
        <v>96</v>
      </c>
      <c r="D1642" s="1">
        <v>42047</v>
      </c>
      <c r="E1642">
        <v>7</v>
      </c>
      <c r="F1642" t="s">
        <v>13</v>
      </c>
      <c r="G1642">
        <v>38367</v>
      </c>
      <c r="H1642" t="s">
        <v>10</v>
      </c>
    </row>
    <row r="1643" spans="2:8" x14ac:dyDescent="0.25">
      <c r="B1643">
        <v>632</v>
      </c>
      <c r="C1643" t="s">
        <v>96</v>
      </c>
      <c r="D1643" s="1">
        <v>42047</v>
      </c>
      <c r="E1643">
        <v>17</v>
      </c>
      <c r="F1643" t="s">
        <v>15</v>
      </c>
      <c r="G1643">
        <v>-1095</v>
      </c>
      <c r="H1643" t="s">
        <v>9</v>
      </c>
    </row>
    <row r="1644" spans="2:8" x14ac:dyDescent="0.25">
      <c r="B1644">
        <v>632</v>
      </c>
      <c r="C1644" t="s">
        <v>96</v>
      </c>
      <c r="D1644" s="1">
        <v>42047</v>
      </c>
      <c r="E1644">
        <v>17</v>
      </c>
      <c r="F1644" t="s">
        <v>15</v>
      </c>
      <c r="G1644">
        <v>1095</v>
      </c>
      <c r="H1644" t="s">
        <v>10</v>
      </c>
    </row>
    <row r="1645" spans="2:8" x14ac:dyDescent="0.25">
      <c r="B1645">
        <v>632</v>
      </c>
      <c r="C1645" t="s">
        <v>96</v>
      </c>
      <c r="D1645" s="1">
        <v>42047</v>
      </c>
      <c r="E1645">
        <v>24</v>
      </c>
      <c r="F1645" t="s">
        <v>16</v>
      </c>
      <c r="G1645">
        <v>-2023</v>
      </c>
      <c r="H1645" t="s">
        <v>9</v>
      </c>
    </row>
    <row r="1646" spans="2:8" x14ac:dyDescent="0.25">
      <c r="B1646">
        <v>632</v>
      </c>
      <c r="C1646" t="s">
        <v>96</v>
      </c>
      <c r="D1646" s="1">
        <v>42047</v>
      </c>
      <c r="E1646">
        <v>24</v>
      </c>
      <c r="F1646" t="s">
        <v>16</v>
      </c>
      <c r="G1646">
        <v>2023</v>
      </c>
      <c r="H1646" t="s">
        <v>10</v>
      </c>
    </row>
    <row r="1647" spans="2:8" x14ac:dyDescent="0.25">
      <c r="B1647">
        <v>632</v>
      </c>
      <c r="C1647" t="s">
        <v>96</v>
      </c>
      <c r="D1647" s="1">
        <v>42047</v>
      </c>
      <c r="E1647">
        <v>30</v>
      </c>
      <c r="F1647" t="s">
        <v>18</v>
      </c>
      <c r="G1647">
        <v>-20302</v>
      </c>
      <c r="H1647" t="s">
        <v>10</v>
      </c>
    </row>
    <row r="1648" spans="2:8" x14ac:dyDescent="0.25">
      <c r="B1648">
        <v>632</v>
      </c>
      <c r="C1648" t="s">
        <v>96</v>
      </c>
      <c r="D1648" s="1">
        <v>42047</v>
      </c>
      <c r="E1648">
        <v>30</v>
      </c>
      <c r="F1648" t="s">
        <v>18</v>
      </c>
      <c r="G1648">
        <v>20302</v>
      </c>
      <c r="H1648" t="s">
        <v>9</v>
      </c>
    </row>
    <row r="1649" spans="2:8" x14ac:dyDescent="0.25">
      <c r="B1649">
        <v>632</v>
      </c>
      <c r="C1649" t="s">
        <v>96</v>
      </c>
      <c r="D1649" s="1">
        <v>42047</v>
      </c>
      <c r="E1649">
        <v>46</v>
      </c>
      <c r="F1649" t="s">
        <v>19</v>
      </c>
      <c r="G1649">
        <v>-171</v>
      </c>
      <c r="H1649" t="s">
        <v>9</v>
      </c>
    </row>
    <row r="1650" spans="2:8" x14ac:dyDescent="0.25">
      <c r="B1650">
        <v>632</v>
      </c>
      <c r="C1650" t="s">
        <v>96</v>
      </c>
      <c r="D1650" s="1">
        <v>42047</v>
      </c>
      <c r="E1650">
        <v>46</v>
      </c>
      <c r="F1650" t="s">
        <v>19</v>
      </c>
      <c r="G1650">
        <v>171</v>
      </c>
      <c r="H1650" t="s">
        <v>10</v>
      </c>
    </row>
    <row r="1651" spans="2:8" x14ac:dyDescent="0.25">
      <c r="B1651">
        <v>632</v>
      </c>
      <c r="C1651" t="s">
        <v>96</v>
      </c>
      <c r="D1651" s="1">
        <v>42047</v>
      </c>
      <c r="E1651">
        <v>56</v>
      </c>
      <c r="F1651" t="s">
        <v>22</v>
      </c>
      <c r="G1651">
        <v>-14966</v>
      </c>
      <c r="H1651" t="s">
        <v>9</v>
      </c>
    </row>
    <row r="1652" spans="2:8" x14ac:dyDescent="0.25">
      <c r="B1652">
        <v>632</v>
      </c>
      <c r="C1652" t="s">
        <v>96</v>
      </c>
      <c r="D1652" s="1">
        <v>42047</v>
      </c>
      <c r="E1652">
        <v>56</v>
      </c>
      <c r="F1652" t="s">
        <v>22</v>
      </c>
      <c r="G1652">
        <v>14966</v>
      </c>
      <c r="H1652" t="s">
        <v>10</v>
      </c>
    </row>
    <row r="1653" spans="2:8" x14ac:dyDescent="0.25">
      <c r="B1653">
        <v>632</v>
      </c>
      <c r="C1653" t="s">
        <v>96</v>
      </c>
      <c r="D1653" s="1">
        <v>42047</v>
      </c>
      <c r="E1653">
        <v>98</v>
      </c>
      <c r="F1653" t="s">
        <v>26</v>
      </c>
      <c r="G1653">
        <v>-2620</v>
      </c>
      <c r="H1653" t="s">
        <v>9</v>
      </c>
    </row>
    <row r="1654" spans="2:8" x14ac:dyDescent="0.25">
      <c r="B1654">
        <v>632</v>
      </c>
      <c r="C1654" t="s">
        <v>96</v>
      </c>
      <c r="D1654" s="1">
        <v>42047</v>
      </c>
      <c r="E1654">
        <v>98</v>
      </c>
      <c r="F1654" t="s">
        <v>26</v>
      </c>
      <c r="G1654">
        <v>2620</v>
      </c>
      <c r="H1654" t="s">
        <v>10</v>
      </c>
    </row>
    <row r="1655" spans="2:8" x14ac:dyDescent="0.25">
      <c r="B1655">
        <v>632</v>
      </c>
      <c r="C1655" t="s">
        <v>96</v>
      </c>
      <c r="D1655" s="1">
        <v>42047</v>
      </c>
      <c r="E1655">
        <v>103</v>
      </c>
      <c r="F1655" t="s">
        <v>27</v>
      </c>
      <c r="G1655">
        <v>-205</v>
      </c>
      <c r="H1655" t="s">
        <v>9</v>
      </c>
    </row>
    <row r="1656" spans="2:8" x14ac:dyDescent="0.25">
      <c r="B1656">
        <v>632</v>
      </c>
      <c r="C1656" t="s">
        <v>96</v>
      </c>
      <c r="D1656" s="1">
        <v>42047</v>
      </c>
      <c r="E1656">
        <v>103</v>
      </c>
      <c r="F1656" t="s">
        <v>27</v>
      </c>
      <c r="G1656">
        <v>205</v>
      </c>
      <c r="H1656" t="s">
        <v>10</v>
      </c>
    </row>
    <row r="1657" spans="2:8" x14ac:dyDescent="0.25">
      <c r="B1657">
        <v>632</v>
      </c>
      <c r="C1657" t="s">
        <v>96</v>
      </c>
      <c r="D1657" s="1">
        <v>42047</v>
      </c>
      <c r="E1657">
        <v>108</v>
      </c>
      <c r="F1657" t="s">
        <v>28</v>
      </c>
      <c r="G1657">
        <v>-9655</v>
      </c>
      <c r="H1657" t="s">
        <v>9</v>
      </c>
    </row>
    <row r="1658" spans="2:8" x14ac:dyDescent="0.25">
      <c r="B1658">
        <v>632</v>
      </c>
      <c r="C1658" t="s">
        <v>96</v>
      </c>
      <c r="D1658" s="1">
        <v>42047</v>
      </c>
      <c r="E1658">
        <v>108</v>
      </c>
      <c r="F1658" t="s">
        <v>28</v>
      </c>
      <c r="G1658">
        <v>9655</v>
      </c>
      <c r="H1658" t="s">
        <v>10</v>
      </c>
    </row>
    <row r="1659" spans="2:8" x14ac:dyDescent="0.25">
      <c r="B1659">
        <v>634</v>
      </c>
      <c r="C1659" t="s">
        <v>97</v>
      </c>
      <c r="D1659" s="1">
        <v>42047</v>
      </c>
      <c r="E1659">
        <v>4</v>
      </c>
      <c r="F1659" t="s">
        <v>12</v>
      </c>
      <c r="G1659">
        <v>-92199</v>
      </c>
      <c r="H1659" t="s">
        <v>9</v>
      </c>
    </row>
    <row r="1660" spans="2:8" x14ac:dyDescent="0.25">
      <c r="B1660">
        <v>634</v>
      </c>
      <c r="C1660" t="s">
        <v>97</v>
      </c>
      <c r="D1660" s="1">
        <v>42047</v>
      </c>
      <c r="E1660">
        <v>4</v>
      </c>
      <c r="F1660" t="s">
        <v>12</v>
      </c>
      <c r="G1660">
        <v>92199</v>
      </c>
      <c r="H1660" t="s">
        <v>10</v>
      </c>
    </row>
    <row r="1661" spans="2:8" x14ac:dyDescent="0.25">
      <c r="B1661">
        <v>634</v>
      </c>
      <c r="C1661" t="s">
        <v>97</v>
      </c>
      <c r="D1661" s="1">
        <v>42047</v>
      </c>
      <c r="E1661">
        <v>7</v>
      </c>
      <c r="F1661" t="s">
        <v>13</v>
      </c>
      <c r="G1661">
        <v>-576267</v>
      </c>
      <c r="H1661" t="s">
        <v>9</v>
      </c>
    </row>
    <row r="1662" spans="2:8" x14ac:dyDescent="0.25">
      <c r="B1662">
        <v>634</v>
      </c>
      <c r="C1662" t="s">
        <v>97</v>
      </c>
      <c r="D1662" s="1">
        <v>42047</v>
      </c>
      <c r="E1662">
        <v>7</v>
      </c>
      <c r="F1662" t="s">
        <v>13</v>
      </c>
      <c r="G1662">
        <v>576267</v>
      </c>
      <c r="H1662" t="s">
        <v>10</v>
      </c>
    </row>
    <row r="1663" spans="2:8" x14ac:dyDescent="0.25">
      <c r="B1663">
        <v>634</v>
      </c>
      <c r="C1663" t="s">
        <v>97</v>
      </c>
      <c r="D1663" s="1">
        <v>42047</v>
      </c>
      <c r="E1663">
        <v>17</v>
      </c>
      <c r="F1663" t="s">
        <v>15</v>
      </c>
      <c r="G1663">
        <v>-3414</v>
      </c>
      <c r="H1663" t="s">
        <v>9</v>
      </c>
    </row>
    <row r="1664" spans="2:8" x14ac:dyDescent="0.25">
      <c r="B1664">
        <v>634</v>
      </c>
      <c r="C1664" t="s">
        <v>97</v>
      </c>
      <c r="D1664" s="1">
        <v>42047</v>
      </c>
      <c r="E1664">
        <v>17</v>
      </c>
      <c r="F1664" t="s">
        <v>15</v>
      </c>
      <c r="G1664">
        <v>3414</v>
      </c>
      <c r="H1664" t="s">
        <v>10</v>
      </c>
    </row>
    <row r="1665" spans="2:8" x14ac:dyDescent="0.25">
      <c r="B1665">
        <v>634</v>
      </c>
      <c r="C1665" t="s">
        <v>97</v>
      </c>
      <c r="D1665" s="1">
        <v>42047</v>
      </c>
      <c r="E1665">
        <v>30</v>
      </c>
      <c r="F1665" t="s">
        <v>18</v>
      </c>
      <c r="G1665">
        <v>-283139</v>
      </c>
      <c r="H1665" t="s">
        <v>10</v>
      </c>
    </row>
    <row r="1666" spans="2:8" x14ac:dyDescent="0.25">
      <c r="B1666">
        <v>634</v>
      </c>
      <c r="C1666" t="s">
        <v>97</v>
      </c>
      <c r="D1666" s="1">
        <v>42047</v>
      </c>
      <c r="E1666">
        <v>30</v>
      </c>
      <c r="F1666" t="s">
        <v>18</v>
      </c>
      <c r="G1666">
        <v>283139</v>
      </c>
      <c r="H1666" t="s">
        <v>9</v>
      </c>
    </row>
    <row r="1667" spans="2:8" x14ac:dyDescent="0.25">
      <c r="B1667">
        <v>634</v>
      </c>
      <c r="C1667" t="s">
        <v>97</v>
      </c>
      <c r="D1667" s="1">
        <v>42047</v>
      </c>
      <c r="E1667">
        <v>46</v>
      </c>
      <c r="F1667" t="s">
        <v>19</v>
      </c>
      <c r="G1667">
        <v>-7757</v>
      </c>
      <c r="H1667" t="s">
        <v>9</v>
      </c>
    </row>
    <row r="1668" spans="2:8" x14ac:dyDescent="0.25">
      <c r="B1668">
        <v>634</v>
      </c>
      <c r="C1668" t="s">
        <v>97</v>
      </c>
      <c r="D1668" s="1">
        <v>42047</v>
      </c>
      <c r="E1668">
        <v>46</v>
      </c>
      <c r="F1668" t="s">
        <v>19</v>
      </c>
      <c r="G1668">
        <v>7757</v>
      </c>
      <c r="H1668" t="s">
        <v>10</v>
      </c>
    </row>
    <row r="1669" spans="2:8" x14ac:dyDescent="0.25">
      <c r="B1669">
        <v>634</v>
      </c>
      <c r="C1669" t="s">
        <v>97</v>
      </c>
      <c r="D1669" s="1">
        <v>42047</v>
      </c>
      <c r="E1669">
        <v>56</v>
      </c>
      <c r="F1669" t="s">
        <v>22</v>
      </c>
      <c r="G1669">
        <v>-123392</v>
      </c>
      <c r="H1669" t="s">
        <v>9</v>
      </c>
    </row>
    <row r="1670" spans="2:8" x14ac:dyDescent="0.25">
      <c r="B1670">
        <v>634</v>
      </c>
      <c r="C1670" t="s">
        <v>97</v>
      </c>
      <c r="D1670" s="1">
        <v>42047</v>
      </c>
      <c r="E1670">
        <v>56</v>
      </c>
      <c r="F1670" t="s">
        <v>22</v>
      </c>
      <c r="G1670">
        <v>123392</v>
      </c>
      <c r="H1670" t="s">
        <v>10</v>
      </c>
    </row>
    <row r="1671" spans="2:8" x14ac:dyDescent="0.25">
      <c r="B1671">
        <v>634</v>
      </c>
      <c r="C1671" t="s">
        <v>97</v>
      </c>
      <c r="D1671" s="1">
        <v>42047</v>
      </c>
      <c r="E1671">
        <v>81</v>
      </c>
      <c r="F1671" t="s">
        <v>25</v>
      </c>
      <c r="G1671">
        <v>-5600</v>
      </c>
      <c r="H1671" t="s">
        <v>9</v>
      </c>
    </row>
    <row r="1672" spans="2:8" x14ac:dyDescent="0.25">
      <c r="B1672">
        <v>634</v>
      </c>
      <c r="C1672" t="s">
        <v>97</v>
      </c>
      <c r="D1672" s="1">
        <v>42047</v>
      </c>
      <c r="E1672">
        <v>81</v>
      </c>
      <c r="F1672" t="s">
        <v>25</v>
      </c>
      <c r="G1672">
        <v>5600</v>
      </c>
      <c r="H1672" t="s">
        <v>10</v>
      </c>
    </row>
    <row r="1673" spans="2:8" x14ac:dyDescent="0.25">
      <c r="B1673">
        <v>634</v>
      </c>
      <c r="C1673" t="s">
        <v>97</v>
      </c>
      <c r="D1673" s="1">
        <v>42047</v>
      </c>
      <c r="E1673">
        <v>98</v>
      </c>
      <c r="F1673" t="s">
        <v>26</v>
      </c>
      <c r="G1673">
        <v>-39506</v>
      </c>
      <c r="H1673" t="s">
        <v>9</v>
      </c>
    </row>
    <row r="1674" spans="2:8" x14ac:dyDescent="0.25">
      <c r="B1674">
        <v>634</v>
      </c>
      <c r="C1674" t="s">
        <v>97</v>
      </c>
      <c r="D1674" s="1">
        <v>42047</v>
      </c>
      <c r="E1674">
        <v>98</v>
      </c>
      <c r="F1674" t="s">
        <v>26</v>
      </c>
      <c r="G1674">
        <v>39506</v>
      </c>
      <c r="H1674" t="s">
        <v>10</v>
      </c>
    </row>
    <row r="1675" spans="2:8" x14ac:dyDescent="0.25">
      <c r="B1675">
        <v>634</v>
      </c>
      <c r="C1675" t="s">
        <v>97</v>
      </c>
      <c r="D1675" s="1">
        <v>42047</v>
      </c>
      <c r="E1675">
        <v>103</v>
      </c>
      <c r="F1675" t="s">
        <v>27</v>
      </c>
      <c r="G1675">
        <v>-100867</v>
      </c>
      <c r="H1675" t="s">
        <v>9</v>
      </c>
    </row>
    <row r="1676" spans="2:8" x14ac:dyDescent="0.25">
      <c r="B1676">
        <v>634</v>
      </c>
      <c r="C1676" t="s">
        <v>97</v>
      </c>
      <c r="D1676" s="1">
        <v>42047</v>
      </c>
      <c r="E1676">
        <v>103</v>
      </c>
      <c r="F1676" t="s">
        <v>27</v>
      </c>
      <c r="G1676">
        <v>100867</v>
      </c>
      <c r="H1676" t="s">
        <v>10</v>
      </c>
    </row>
    <row r="1677" spans="2:8" x14ac:dyDescent="0.25">
      <c r="B1677">
        <v>634</v>
      </c>
      <c r="C1677" t="s">
        <v>97</v>
      </c>
      <c r="D1677" s="1">
        <v>42047</v>
      </c>
      <c r="E1677">
        <v>108</v>
      </c>
      <c r="F1677" t="s">
        <v>28</v>
      </c>
      <c r="G1677">
        <v>-128914</v>
      </c>
      <c r="H1677" t="s">
        <v>9</v>
      </c>
    </row>
    <row r="1678" spans="2:8" x14ac:dyDescent="0.25">
      <c r="B1678">
        <v>634</v>
      </c>
      <c r="C1678" t="s">
        <v>97</v>
      </c>
      <c r="D1678" s="1">
        <v>42047</v>
      </c>
      <c r="E1678">
        <v>108</v>
      </c>
      <c r="F1678" t="s">
        <v>28</v>
      </c>
      <c r="G1678">
        <v>128914</v>
      </c>
      <c r="H1678" t="s">
        <v>10</v>
      </c>
    </row>
    <row r="1679" spans="2:8" x14ac:dyDescent="0.25">
      <c r="B1679">
        <v>634</v>
      </c>
      <c r="C1679" t="s">
        <v>97</v>
      </c>
      <c r="D1679" s="1">
        <v>42047</v>
      </c>
      <c r="E1679">
        <v>110</v>
      </c>
      <c r="F1679" t="s">
        <v>29</v>
      </c>
      <c r="G1679">
        <v>-1113</v>
      </c>
      <c r="H1679" t="s">
        <v>9</v>
      </c>
    </row>
    <row r="1680" spans="2:8" x14ac:dyDescent="0.25">
      <c r="B1680">
        <v>634</v>
      </c>
      <c r="C1680" t="s">
        <v>97</v>
      </c>
      <c r="D1680" s="1">
        <v>42047</v>
      </c>
      <c r="E1680">
        <v>110</v>
      </c>
      <c r="F1680" t="s">
        <v>29</v>
      </c>
      <c r="G1680">
        <v>1113</v>
      </c>
      <c r="H1680" t="s">
        <v>10</v>
      </c>
    </row>
    <row r="1681" spans="2:8" x14ac:dyDescent="0.25">
      <c r="B1681">
        <v>635</v>
      </c>
      <c r="C1681" t="s">
        <v>98</v>
      </c>
      <c r="D1681" s="1">
        <v>42047</v>
      </c>
      <c r="E1681">
        <v>3</v>
      </c>
      <c r="F1681" t="s">
        <v>11</v>
      </c>
      <c r="G1681">
        <v>-13565</v>
      </c>
      <c r="H1681" t="s">
        <v>9</v>
      </c>
    </row>
    <row r="1682" spans="2:8" x14ac:dyDescent="0.25">
      <c r="B1682">
        <v>635</v>
      </c>
      <c r="C1682" t="s">
        <v>98</v>
      </c>
      <c r="D1682" s="1">
        <v>42047</v>
      </c>
      <c r="E1682">
        <v>3</v>
      </c>
      <c r="F1682" t="s">
        <v>11</v>
      </c>
      <c r="G1682">
        <v>13565</v>
      </c>
      <c r="H1682" t="s">
        <v>10</v>
      </c>
    </row>
    <row r="1683" spans="2:8" x14ac:dyDescent="0.25">
      <c r="B1683">
        <v>635</v>
      </c>
      <c r="C1683" t="s">
        <v>98</v>
      </c>
      <c r="D1683" s="1">
        <v>42047</v>
      </c>
      <c r="E1683">
        <v>4</v>
      </c>
      <c r="F1683" t="s">
        <v>12</v>
      </c>
      <c r="G1683">
        <v>-247469</v>
      </c>
      <c r="H1683" t="s">
        <v>9</v>
      </c>
    </row>
    <row r="1684" spans="2:8" x14ac:dyDescent="0.25">
      <c r="B1684">
        <v>635</v>
      </c>
      <c r="C1684" t="s">
        <v>98</v>
      </c>
      <c r="D1684" s="1">
        <v>42047</v>
      </c>
      <c r="E1684">
        <v>4</v>
      </c>
      <c r="F1684" t="s">
        <v>12</v>
      </c>
      <c r="G1684">
        <v>247469</v>
      </c>
      <c r="H1684" t="s">
        <v>10</v>
      </c>
    </row>
    <row r="1685" spans="2:8" x14ac:dyDescent="0.25">
      <c r="B1685">
        <v>635</v>
      </c>
      <c r="C1685" t="s">
        <v>98</v>
      </c>
      <c r="D1685" s="1">
        <v>42047</v>
      </c>
      <c r="E1685">
        <v>7</v>
      </c>
      <c r="F1685" t="s">
        <v>13</v>
      </c>
      <c r="G1685">
        <v>-1183503</v>
      </c>
      <c r="H1685" t="s">
        <v>9</v>
      </c>
    </row>
    <row r="1686" spans="2:8" x14ac:dyDescent="0.25">
      <c r="B1686">
        <v>635</v>
      </c>
      <c r="C1686" t="s">
        <v>98</v>
      </c>
      <c r="D1686" s="1">
        <v>42047</v>
      </c>
      <c r="E1686">
        <v>7</v>
      </c>
      <c r="F1686" t="s">
        <v>13</v>
      </c>
      <c r="G1686">
        <v>1183503</v>
      </c>
      <c r="H1686" t="s">
        <v>10</v>
      </c>
    </row>
    <row r="1687" spans="2:8" x14ac:dyDescent="0.25">
      <c r="B1687">
        <v>635</v>
      </c>
      <c r="C1687" t="s">
        <v>98</v>
      </c>
      <c r="D1687" s="1">
        <v>42047</v>
      </c>
      <c r="E1687">
        <v>17</v>
      </c>
      <c r="F1687" t="s">
        <v>15</v>
      </c>
      <c r="G1687">
        <v>-18560</v>
      </c>
      <c r="H1687" t="s">
        <v>9</v>
      </c>
    </row>
    <row r="1688" spans="2:8" x14ac:dyDescent="0.25">
      <c r="B1688">
        <v>635</v>
      </c>
      <c r="C1688" t="s">
        <v>98</v>
      </c>
      <c r="D1688" s="1">
        <v>42047</v>
      </c>
      <c r="E1688">
        <v>17</v>
      </c>
      <c r="F1688" t="s">
        <v>15</v>
      </c>
      <c r="G1688">
        <v>18560</v>
      </c>
      <c r="H1688" t="s">
        <v>10</v>
      </c>
    </row>
    <row r="1689" spans="2:8" x14ac:dyDescent="0.25">
      <c r="B1689">
        <v>635</v>
      </c>
      <c r="C1689" t="s">
        <v>98</v>
      </c>
      <c r="D1689" s="1">
        <v>42047</v>
      </c>
      <c r="E1689">
        <v>30</v>
      </c>
      <c r="F1689" t="s">
        <v>18</v>
      </c>
      <c r="G1689">
        <v>-497030</v>
      </c>
      <c r="H1689" t="s">
        <v>10</v>
      </c>
    </row>
    <row r="1690" spans="2:8" x14ac:dyDescent="0.25">
      <c r="B1690">
        <v>635</v>
      </c>
      <c r="C1690" t="s">
        <v>98</v>
      </c>
      <c r="D1690" s="1">
        <v>42047</v>
      </c>
      <c r="E1690">
        <v>30</v>
      </c>
      <c r="F1690" t="s">
        <v>18</v>
      </c>
      <c r="G1690">
        <v>497030</v>
      </c>
      <c r="H1690" t="s">
        <v>9</v>
      </c>
    </row>
    <row r="1691" spans="2:8" x14ac:dyDescent="0.25">
      <c r="B1691">
        <v>635</v>
      </c>
      <c r="C1691" t="s">
        <v>98</v>
      </c>
      <c r="D1691" s="1">
        <v>42047</v>
      </c>
      <c r="E1691">
        <v>46</v>
      </c>
      <c r="F1691" t="s">
        <v>19</v>
      </c>
      <c r="G1691">
        <v>-21405</v>
      </c>
      <c r="H1691" t="s">
        <v>9</v>
      </c>
    </row>
    <row r="1692" spans="2:8" x14ac:dyDescent="0.25">
      <c r="B1692">
        <v>635</v>
      </c>
      <c r="C1692" t="s">
        <v>98</v>
      </c>
      <c r="D1692" s="1">
        <v>42047</v>
      </c>
      <c r="E1692">
        <v>46</v>
      </c>
      <c r="F1692" t="s">
        <v>19</v>
      </c>
      <c r="G1692">
        <v>21405</v>
      </c>
      <c r="H1692" t="s">
        <v>10</v>
      </c>
    </row>
    <row r="1693" spans="2:8" x14ac:dyDescent="0.25">
      <c r="B1693">
        <v>635</v>
      </c>
      <c r="C1693" t="s">
        <v>98</v>
      </c>
      <c r="D1693" s="1">
        <v>42047</v>
      </c>
      <c r="E1693">
        <v>49</v>
      </c>
      <c r="F1693" t="s">
        <v>20</v>
      </c>
      <c r="G1693">
        <v>-57149</v>
      </c>
      <c r="H1693" t="s">
        <v>9</v>
      </c>
    </row>
    <row r="1694" spans="2:8" x14ac:dyDescent="0.25">
      <c r="B1694">
        <v>635</v>
      </c>
      <c r="C1694" t="s">
        <v>98</v>
      </c>
      <c r="D1694" s="1">
        <v>42047</v>
      </c>
      <c r="E1694">
        <v>49</v>
      </c>
      <c r="F1694" t="s">
        <v>20</v>
      </c>
      <c r="G1694">
        <v>57149</v>
      </c>
      <c r="H1694" t="s">
        <v>10</v>
      </c>
    </row>
    <row r="1695" spans="2:8" x14ac:dyDescent="0.25">
      <c r="B1695">
        <v>635</v>
      </c>
      <c r="C1695" t="s">
        <v>98</v>
      </c>
      <c r="D1695" s="1">
        <v>42047</v>
      </c>
      <c r="E1695">
        <v>52</v>
      </c>
      <c r="F1695" t="s">
        <v>21</v>
      </c>
      <c r="G1695">
        <v>-7558</v>
      </c>
      <c r="H1695" t="s">
        <v>9</v>
      </c>
    </row>
    <row r="1696" spans="2:8" x14ac:dyDescent="0.25">
      <c r="B1696">
        <v>635</v>
      </c>
      <c r="C1696" t="s">
        <v>98</v>
      </c>
      <c r="D1696" s="1">
        <v>42047</v>
      </c>
      <c r="E1696">
        <v>52</v>
      </c>
      <c r="F1696" t="s">
        <v>21</v>
      </c>
      <c r="G1696">
        <v>7558</v>
      </c>
      <c r="H1696" t="s">
        <v>10</v>
      </c>
    </row>
    <row r="1697" spans="2:8" x14ac:dyDescent="0.25">
      <c r="B1697">
        <v>635</v>
      </c>
      <c r="C1697" t="s">
        <v>98</v>
      </c>
      <c r="D1697" s="1">
        <v>42047</v>
      </c>
      <c r="E1697">
        <v>56</v>
      </c>
      <c r="F1697" t="s">
        <v>22</v>
      </c>
      <c r="G1697">
        <v>-330803</v>
      </c>
      <c r="H1697" t="s">
        <v>9</v>
      </c>
    </row>
    <row r="1698" spans="2:8" x14ac:dyDescent="0.25">
      <c r="B1698">
        <v>635</v>
      </c>
      <c r="C1698" t="s">
        <v>98</v>
      </c>
      <c r="D1698" s="1">
        <v>42047</v>
      </c>
      <c r="E1698">
        <v>56</v>
      </c>
      <c r="F1698" t="s">
        <v>22</v>
      </c>
      <c r="G1698">
        <v>330803</v>
      </c>
      <c r="H1698" t="s">
        <v>10</v>
      </c>
    </row>
    <row r="1699" spans="2:8" x14ac:dyDescent="0.25">
      <c r="B1699">
        <v>635</v>
      </c>
      <c r="C1699" t="s">
        <v>98</v>
      </c>
      <c r="D1699" s="1">
        <v>42047</v>
      </c>
      <c r="E1699">
        <v>81</v>
      </c>
      <c r="F1699" t="s">
        <v>25</v>
      </c>
      <c r="G1699">
        <v>-17238</v>
      </c>
      <c r="H1699" t="s">
        <v>9</v>
      </c>
    </row>
    <row r="1700" spans="2:8" x14ac:dyDescent="0.25">
      <c r="B1700">
        <v>635</v>
      </c>
      <c r="C1700" t="s">
        <v>98</v>
      </c>
      <c r="D1700" s="1">
        <v>42047</v>
      </c>
      <c r="E1700">
        <v>81</v>
      </c>
      <c r="F1700" t="s">
        <v>25</v>
      </c>
      <c r="G1700">
        <v>17238</v>
      </c>
      <c r="H1700" t="s">
        <v>10</v>
      </c>
    </row>
    <row r="1701" spans="2:8" x14ac:dyDescent="0.25">
      <c r="B1701">
        <v>635</v>
      </c>
      <c r="C1701" t="s">
        <v>98</v>
      </c>
      <c r="D1701" s="1">
        <v>42047</v>
      </c>
      <c r="E1701">
        <v>98</v>
      </c>
      <c r="F1701" t="s">
        <v>26</v>
      </c>
      <c r="G1701">
        <v>-132018</v>
      </c>
      <c r="H1701" t="s">
        <v>9</v>
      </c>
    </row>
    <row r="1702" spans="2:8" x14ac:dyDescent="0.25">
      <c r="B1702">
        <v>635</v>
      </c>
      <c r="C1702" t="s">
        <v>98</v>
      </c>
      <c r="D1702" s="1">
        <v>42047</v>
      </c>
      <c r="E1702">
        <v>98</v>
      </c>
      <c r="F1702" t="s">
        <v>26</v>
      </c>
      <c r="G1702">
        <v>132018</v>
      </c>
      <c r="H1702" t="s">
        <v>10</v>
      </c>
    </row>
    <row r="1703" spans="2:8" x14ac:dyDescent="0.25">
      <c r="B1703">
        <v>635</v>
      </c>
      <c r="C1703" t="s">
        <v>98</v>
      </c>
      <c r="D1703" s="1">
        <v>42047</v>
      </c>
      <c r="E1703">
        <v>100</v>
      </c>
      <c r="F1703" t="s">
        <v>50</v>
      </c>
      <c r="G1703">
        <v>-11</v>
      </c>
      <c r="H1703" t="s">
        <v>9</v>
      </c>
    </row>
    <row r="1704" spans="2:8" x14ac:dyDescent="0.25">
      <c r="B1704">
        <v>635</v>
      </c>
      <c r="C1704" t="s">
        <v>98</v>
      </c>
      <c r="D1704" s="1">
        <v>42047</v>
      </c>
      <c r="E1704">
        <v>100</v>
      </c>
      <c r="F1704" t="s">
        <v>50</v>
      </c>
      <c r="G1704">
        <v>11</v>
      </c>
      <c r="H1704" t="s">
        <v>10</v>
      </c>
    </row>
    <row r="1705" spans="2:8" x14ac:dyDescent="0.25">
      <c r="B1705">
        <v>635</v>
      </c>
      <c r="C1705" t="s">
        <v>98</v>
      </c>
      <c r="D1705" s="1">
        <v>42047</v>
      </c>
      <c r="E1705">
        <v>101</v>
      </c>
      <c r="F1705" t="s">
        <v>51</v>
      </c>
      <c r="G1705">
        <v>-1</v>
      </c>
      <c r="H1705" t="s">
        <v>9</v>
      </c>
    </row>
    <row r="1706" spans="2:8" x14ac:dyDescent="0.25">
      <c r="B1706">
        <v>635</v>
      </c>
      <c r="C1706" t="s">
        <v>98</v>
      </c>
      <c r="D1706" s="1">
        <v>42047</v>
      </c>
      <c r="E1706">
        <v>101</v>
      </c>
      <c r="F1706" t="s">
        <v>51</v>
      </c>
      <c r="G1706">
        <v>1</v>
      </c>
      <c r="H1706" t="s">
        <v>10</v>
      </c>
    </row>
    <row r="1707" spans="2:8" x14ac:dyDescent="0.25">
      <c r="B1707">
        <v>635</v>
      </c>
      <c r="C1707" t="s">
        <v>98</v>
      </c>
      <c r="D1707" s="1">
        <v>42047</v>
      </c>
      <c r="E1707">
        <v>103</v>
      </c>
      <c r="F1707" t="s">
        <v>27</v>
      </c>
      <c r="G1707">
        <v>-328631</v>
      </c>
      <c r="H1707" t="s">
        <v>9</v>
      </c>
    </row>
    <row r="1708" spans="2:8" x14ac:dyDescent="0.25">
      <c r="B1708">
        <v>635</v>
      </c>
      <c r="C1708" t="s">
        <v>98</v>
      </c>
      <c r="D1708" s="1">
        <v>42047</v>
      </c>
      <c r="E1708">
        <v>103</v>
      </c>
      <c r="F1708" t="s">
        <v>27</v>
      </c>
      <c r="G1708">
        <v>328631</v>
      </c>
      <c r="H1708" t="s">
        <v>10</v>
      </c>
    </row>
    <row r="1709" spans="2:8" x14ac:dyDescent="0.25">
      <c r="B1709">
        <v>635</v>
      </c>
      <c r="C1709" t="s">
        <v>98</v>
      </c>
      <c r="D1709" s="1">
        <v>42047</v>
      </c>
      <c r="E1709">
        <v>108</v>
      </c>
      <c r="F1709" t="s">
        <v>28</v>
      </c>
      <c r="G1709">
        <v>-374732</v>
      </c>
      <c r="H1709" t="s">
        <v>9</v>
      </c>
    </row>
    <row r="1710" spans="2:8" x14ac:dyDescent="0.25">
      <c r="B1710">
        <v>635</v>
      </c>
      <c r="C1710" t="s">
        <v>98</v>
      </c>
      <c r="D1710" s="1">
        <v>42047</v>
      </c>
      <c r="E1710">
        <v>108</v>
      </c>
      <c r="F1710" t="s">
        <v>28</v>
      </c>
      <c r="G1710">
        <v>374732</v>
      </c>
      <c r="H1710" t="s">
        <v>10</v>
      </c>
    </row>
    <row r="1711" spans="2:8" x14ac:dyDescent="0.25">
      <c r="B1711">
        <v>635</v>
      </c>
      <c r="C1711" t="s">
        <v>98</v>
      </c>
      <c r="D1711" s="1">
        <v>42047</v>
      </c>
      <c r="E1711">
        <v>110</v>
      </c>
      <c r="F1711" t="s">
        <v>29</v>
      </c>
      <c r="G1711">
        <v>-6032</v>
      </c>
      <c r="H1711" t="s">
        <v>9</v>
      </c>
    </row>
    <row r="1712" spans="2:8" x14ac:dyDescent="0.25">
      <c r="B1712">
        <v>635</v>
      </c>
      <c r="C1712" t="s">
        <v>98</v>
      </c>
      <c r="D1712" s="1">
        <v>42047</v>
      </c>
      <c r="E1712">
        <v>110</v>
      </c>
      <c r="F1712" t="s">
        <v>29</v>
      </c>
      <c r="G1712">
        <v>6032</v>
      </c>
      <c r="H1712" t="s">
        <v>10</v>
      </c>
    </row>
    <row r="1713" spans="2:8" x14ac:dyDescent="0.25">
      <c r="B1713">
        <v>636</v>
      </c>
      <c r="C1713" t="s">
        <v>99</v>
      </c>
      <c r="D1713" s="1">
        <v>42047</v>
      </c>
      <c r="E1713">
        <v>1</v>
      </c>
      <c r="F1713" t="s">
        <v>8</v>
      </c>
      <c r="G1713">
        <v>-3249</v>
      </c>
      <c r="H1713" t="s">
        <v>9</v>
      </c>
    </row>
    <row r="1714" spans="2:8" x14ac:dyDescent="0.25">
      <c r="B1714">
        <v>636</v>
      </c>
      <c r="C1714" t="s">
        <v>99</v>
      </c>
      <c r="D1714" s="1">
        <v>42047</v>
      </c>
      <c r="E1714">
        <v>1</v>
      </c>
      <c r="F1714" t="s">
        <v>8</v>
      </c>
      <c r="G1714">
        <v>3249</v>
      </c>
      <c r="H1714" t="s">
        <v>10</v>
      </c>
    </row>
    <row r="1715" spans="2:8" x14ac:dyDescent="0.25">
      <c r="B1715">
        <v>636</v>
      </c>
      <c r="C1715" t="s">
        <v>99</v>
      </c>
      <c r="D1715" s="1">
        <v>42047</v>
      </c>
      <c r="E1715">
        <v>3</v>
      </c>
      <c r="F1715" t="s">
        <v>11</v>
      </c>
      <c r="G1715">
        <v>-32880</v>
      </c>
      <c r="H1715" t="s">
        <v>9</v>
      </c>
    </row>
    <row r="1716" spans="2:8" x14ac:dyDescent="0.25">
      <c r="B1716">
        <v>636</v>
      </c>
      <c r="C1716" t="s">
        <v>99</v>
      </c>
      <c r="D1716" s="1">
        <v>42047</v>
      </c>
      <c r="E1716">
        <v>3</v>
      </c>
      <c r="F1716" t="s">
        <v>11</v>
      </c>
      <c r="G1716">
        <v>32880</v>
      </c>
      <c r="H1716" t="s">
        <v>10</v>
      </c>
    </row>
    <row r="1717" spans="2:8" x14ac:dyDescent="0.25">
      <c r="B1717">
        <v>636</v>
      </c>
      <c r="C1717" t="s">
        <v>99</v>
      </c>
      <c r="D1717" s="1">
        <v>42047</v>
      </c>
      <c r="E1717">
        <v>4</v>
      </c>
      <c r="F1717" t="s">
        <v>12</v>
      </c>
      <c r="G1717">
        <v>-62058</v>
      </c>
      <c r="H1717" t="s">
        <v>9</v>
      </c>
    </row>
    <row r="1718" spans="2:8" x14ac:dyDescent="0.25">
      <c r="B1718">
        <v>636</v>
      </c>
      <c r="C1718" t="s">
        <v>99</v>
      </c>
      <c r="D1718" s="1">
        <v>42047</v>
      </c>
      <c r="E1718">
        <v>4</v>
      </c>
      <c r="F1718" t="s">
        <v>12</v>
      </c>
      <c r="G1718">
        <v>62058</v>
      </c>
      <c r="H1718" t="s">
        <v>10</v>
      </c>
    </row>
    <row r="1719" spans="2:8" x14ac:dyDescent="0.25">
      <c r="B1719">
        <v>636</v>
      </c>
      <c r="C1719" t="s">
        <v>99</v>
      </c>
      <c r="D1719" s="1">
        <v>42047</v>
      </c>
      <c r="E1719">
        <v>7</v>
      </c>
      <c r="F1719" t="s">
        <v>13</v>
      </c>
      <c r="G1719">
        <v>-2294190</v>
      </c>
      <c r="H1719" t="s">
        <v>9</v>
      </c>
    </row>
    <row r="1720" spans="2:8" x14ac:dyDescent="0.25">
      <c r="B1720">
        <v>636</v>
      </c>
      <c r="C1720" t="s">
        <v>99</v>
      </c>
      <c r="D1720" s="1">
        <v>42047</v>
      </c>
      <c r="E1720">
        <v>7</v>
      </c>
      <c r="F1720" t="s">
        <v>13</v>
      </c>
      <c r="G1720">
        <v>2294190</v>
      </c>
      <c r="H1720" t="s">
        <v>10</v>
      </c>
    </row>
    <row r="1721" spans="2:8" x14ac:dyDescent="0.25">
      <c r="B1721">
        <v>636</v>
      </c>
      <c r="C1721" t="s">
        <v>99</v>
      </c>
      <c r="D1721" s="1">
        <v>42047</v>
      </c>
      <c r="E1721">
        <v>8</v>
      </c>
      <c r="F1721" t="s">
        <v>14</v>
      </c>
      <c r="G1721">
        <v>-66848</v>
      </c>
      <c r="H1721" t="s">
        <v>9</v>
      </c>
    </row>
    <row r="1722" spans="2:8" x14ac:dyDescent="0.25">
      <c r="B1722">
        <v>636</v>
      </c>
      <c r="C1722" t="s">
        <v>99</v>
      </c>
      <c r="D1722" s="1">
        <v>42047</v>
      </c>
      <c r="E1722">
        <v>8</v>
      </c>
      <c r="F1722" t="s">
        <v>14</v>
      </c>
      <c r="G1722">
        <v>66848</v>
      </c>
      <c r="H1722" t="s">
        <v>10</v>
      </c>
    </row>
    <row r="1723" spans="2:8" x14ac:dyDescent="0.25">
      <c r="B1723">
        <v>636</v>
      </c>
      <c r="C1723" t="s">
        <v>99</v>
      </c>
      <c r="D1723" s="1">
        <v>42047</v>
      </c>
      <c r="E1723">
        <v>17</v>
      </c>
      <c r="F1723" t="s">
        <v>15</v>
      </c>
      <c r="G1723">
        <v>-67074</v>
      </c>
      <c r="H1723" t="s">
        <v>9</v>
      </c>
    </row>
    <row r="1724" spans="2:8" x14ac:dyDescent="0.25">
      <c r="B1724">
        <v>636</v>
      </c>
      <c r="C1724" t="s">
        <v>99</v>
      </c>
      <c r="D1724" s="1">
        <v>42047</v>
      </c>
      <c r="E1724">
        <v>17</v>
      </c>
      <c r="F1724" t="s">
        <v>15</v>
      </c>
      <c r="G1724">
        <v>67074</v>
      </c>
      <c r="H1724" t="s">
        <v>10</v>
      </c>
    </row>
    <row r="1725" spans="2:8" x14ac:dyDescent="0.25">
      <c r="B1725">
        <v>636</v>
      </c>
      <c r="C1725" t="s">
        <v>99</v>
      </c>
      <c r="D1725" s="1">
        <v>42047</v>
      </c>
      <c r="E1725">
        <v>24</v>
      </c>
      <c r="F1725" t="s">
        <v>16</v>
      </c>
      <c r="G1725">
        <v>-78531</v>
      </c>
      <c r="H1725" t="s">
        <v>9</v>
      </c>
    </row>
    <row r="1726" spans="2:8" x14ac:dyDescent="0.25">
      <c r="B1726">
        <v>636</v>
      </c>
      <c r="C1726" t="s">
        <v>99</v>
      </c>
      <c r="D1726" s="1">
        <v>42047</v>
      </c>
      <c r="E1726">
        <v>24</v>
      </c>
      <c r="F1726" t="s">
        <v>16</v>
      </c>
      <c r="G1726">
        <v>78531</v>
      </c>
      <c r="H1726" t="s">
        <v>10</v>
      </c>
    </row>
    <row r="1727" spans="2:8" x14ac:dyDescent="0.25">
      <c r="B1727">
        <v>636</v>
      </c>
      <c r="C1727" t="s">
        <v>99</v>
      </c>
      <c r="D1727" s="1">
        <v>42047</v>
      </c>
      <c r="E1727">
        <v>28</v>
      </c>
      <c r="F1727" t="s">
        <v>17</v>
      </c>
      <c r="G1727">
        <v>-118391</v>
      </c>
      <c r="H1727" t="s">
        <v>9</v>
      </c>
    </row>
    <row r="1728" spans="2:8" x14ac:dyDescent="0.25">
      <c r="B1728">
        <v>636</v>
      </c>
      <c r="C1728" t="s">
        <v>99</v>
      </c>
      <c r="D1728" s="1">
        <v>42047</v>
      </c>
      <c r="E1728">
        <v>28</v>
      </c>
      <c r="F1728" t="s">
        <v>17</v>
      </c>
      <c r="G1728">
        <v>118391</v>
      </c>
      <c r="H1728" t="s">
        <v>10</v>
      </c>
    </row>
    <row r="1729" spans="2:8" x14ac:dyDescent="0.25">
      <c r="B1729">
        <v>636</v>
      </c>
      <c r="C1729" t="s">
        <v>99</v>
      </c>
      <c r="D1729" s="1">
        <v>42047</v>
      </c>
      <c r="E1729">
        <v>30</v>
      </c>
      <c r="F1729" t="s">
        <v>18</v>
      </c>
      <c r="G1729">
        <v>-713117</v>
      </c>
      <c r="H1729" t="s">
        <v>10</v>
      </c>
    </row>
    <row r="1730" spans="2:8" x14ac:dyDescent="0.25">
      <c r="B1730">
        <v>636</v>
      </c>
      <c r="C1730" t="s">
        <v>99</v>
      </c>
      <c r="D1730" s="1">
        <v>42047</v>
      </c>
      <c r="E1730">
        <v>30</v>
      </c>
      <c r="F1730" t="s">
        <v>18</v>
      </c>
      <c r="G1730">
        <v>713117</v>
      </c>
      <c r="H1730" t="s">
        <v>9</v>
      </c>
    </row>
    <row r="1731" spans="2:8" x14ac:dyDescent="0.25">
      <c r="B1731">
        <v>636</v>
      </c>
      <c r="C1731" t="s">
        <v>99</v>
      </c>
      <c r="D1731" s="1">
        <v>42047</v>
      </c>
      <c r="E1731">
        <v>46</v>
      </c>
      <c r="F1731" t="s">
        <v>19</v>
      </c>
      <c r="G1731">
        <v>-51489</v>
      </c>
      <c r="H1731" t="s">
        <v>9</v>
      </c>
    </row>
    <row r="1732" spans="2:8" x14ac:dyDescent="0.25">
      <c r="B1732">
        <v>636</v>
      </c>
      <c r="C1732" t="s">
        <v>99</v>
      </c>
      <c r="D1732" s="1">
        <v>42047</v>
      </c>
      <c r="E1732">
        <v>46</v>
      </c>
      <c r="F1732" t="s">
        <v>19</v>
      </c>
      <c r="G1732">
        <v>51489</v>
      </c>
      <c r="H1732" t="s">
        <v>10</v>
      </c>
    </row>
    <row r="1733" spans="2:8" x14ac:dyDescent="0.25">
      <c r="B1733">
        <v>636</v>
      </c>
      <c r="C1733" t="s">
        <v>99</v>
      </c>
      <c r="D1733" s="1">
        <v>42047</v>
      </c>
      <c r="E1733">
        <v>52</v>
      </c>
      <c r="F1733" t="s">
        <v>21</v>
      </c>
      <c r="G1733">
        <v>-51660</v>
      </c>
      <c r="H1733" t="s">
        <v>9</v>
      </c>
    </row>
    <row r="1734" spans="2:8" x14ac:dyDescent="0.25">
      <c r="B1734">
        <v>636</v>
      </c>
      <c r="C1734" t="s">
        <v>99</v>
      </c>
      <c r="D1734" s="1">
        <v>42047</v>
      </c>
      <c r="E1734">
        <v>52</v>
      </c>
      <c r="F1734" t="s">
        <v>21</v>
      </c>
      <c r="G1734">
        <v>51660</v>
      </c>
      <c r="H1734" t="s">
        <v>10</v>
      </c>
    </row>
    <row r="1735" spans="2:8" x14ac:dyDescent="0.25">
      <c r="B1735">
        <v>636</v>
      </c>
      <c r="C1735" t="s">
        <v>99</v>
      </c>
      <c r="D1735" s="1">
        <v>42047</v>
      </c>
      <c r="E1735">
        <v>56</v>
      </c>
      <c r="F1735" t="s">
        <v>22</v>
      </c>
      <c r="G1735">
        <v>-333162</v>
      </c>
      <c r="H1735" t="s">
        <v>9</v>
      </c>
    </row>
    <row r="1736" spans="2:8" x14ac:dyDescent="0.25">
      <c r="B1736">
        <v>636</v>
      </c>
      <c r="C1736" t="s">
        <v>99</v>
      </c>
      <c r="D1736" s="1">
        <v>42047</v>
      </c>
      <c r="E1736">
        <v>56</v>
      </c>
      <c r="F1736" t="s">
        <v>22</v>
      </c>
      <c r="G1736">
        <v>333162</v>
      </c>
      <c r="H1736" t="s">
        <v>10</v>
      </c>
    </row>
    <row r="1737" spans="2:8" x14ac:dyDescent="0.25">
      <c r="B1737">
        <v>636</v>
      </c>
      <c r="C1737" t="s">
        <v>99</v>
      </c>
      <c r="D1737" s="1">
        <v>42047</v>
      </c>
      <c r="E1737">
        <v>58</v>
      </c>
      <c r="F1737" t="s">
        <v>23</v>
      </c>
      <c r="G1737">
        <v>-809162</v>
      </c>
      <c r="H1737" t="s">
        <v>9</v>
      </c>
    </row>
    <row r="1738" spans="2:8" x14ac:dyDescent="0.25">
      <c r="B1738">
        <v>636</v>
      </c>
      <c r="C1738" t="s">
        <v>99</v>
      </c>
      <c r="D1738" s="1">
        <v>42047</v>
      </c>
      <c r="E1738">
        <v>58</v>
      </c>
      <c r="F1738" t="s">
        <v>23</v>
      </c>
      <c r="G1738">
        <v>809162</v>
      </c>
      <c r="H1738" t="s">
        <v>10</v>
      </c>
    </row>
    <row r="1739" spans="2:8" x14ac:dyDescent="0.25">
      <c r="B1739">
        <v>636</v>
      </c>
      <c r="C1739" t="s">
        <v>99</v>
      </c>
      <c r="D1739" s="1">
        <v>42047</v>
      </c>
      <c r="E1739">
        <v>60</v>
      </c>
      <c r="F1739" t="s">
        <v>24</v>
      </c>
      <c r="G1739">
        <v>-6683</v>
      </c>
      <c r="H1739" t="s">
        <v>9</v>
      </c>
    </row>
    <row r="1740" spans="2:8" x14ac:dyDescent="0.25">
      <c r="B1740">
        <v>636</v>
      </c>
      <c r="C1740" t="s">
        <v>99</v>
      </c>
      <c r="D1740" s="1">
        <v>42047</v>
      </c>
      <c r="E1740">
        <v>60</v>
      </c>
      <c r="F1740" t="s">
        <v>24</v>
      </c>
      <c r="G1740">
        <v>6683</v>
      </c>
      <c r="H1740" t="s">
        <v>10</v>
      </c>
    </row>
    <row r="1741" spans="2:8" x14ac:dyDescent="0.25">
      <c r="B1741">
        <v>636</v>
      </c>
      <c r="C1741" t="s">
        <v>99</v>
      </c>
      <c r="D1741" s="1">
        <v>42047</v>
      </c>
      <c r="E1741">
        <v>81</v>
      </c>
      <c r="F1741" t="s">
        <v>25</v>
      </c>
      <c r="G1741">
        <v>-37907</v>
      </c>
      <c r="H1741" t="s">
        <v>9</v>
      </c>
    </row>
    <row r="1742" spans="2:8" x14ac:dyDescent="0.25">
      <c r="B1742">
        <v>636</v>
      </c>
      <c r="C1742" t="s">
        <v>99</v>
      </c>
      <c r="D1742" s="1">
        <v>42047</v>
      </c>
      <c r="E1742">
        <v>81</v>
      </c>
      <c r="F1742" t="s">
        <v>25</v>
      </c>
      <c r="G1742">
        <v>37907</v>
      </c>
      <c r="H1742" t="s">
        <v>10</v>
      </c>
    </row>
    <row r="1743" spans="2:8" x14ac:dyDescent="0.25">
      <c r="B1743">
        <v>636</v>
      </c>
      <c r="C1743" t="s">
        <v>99</v>
      </c>
      <c r="D1743" s="1">
        <v>42047</v>
      </c>
      <c r="E1743">
        <v>98</v>
      </c>
      <c r="F1743" t="s">
        <v>26</v>
      </c>
      <c r="G1743">
        <v>-173520</v>
      </c>
      <c r="H1743" t="s">
        <v>9</v>
      </c>
    </row>
    <row r="1744" spans="2:8" x14ac:dyDescent="0.25">
      <c r="B1744">
        <v>636</v>
      </c>
      <c r="C1744" t="s">
        <v>99</v>
      </c>
      <c r="D1744" s="1">
        <v>42047</v>
      </c>
      <c r="E1744">
        <v>98</v>
      </c>
      <c r="F1744" t="s">
        <v>26</v>
      </c>
      <c r="G1744">
        <v>173520</v>
      </c>
      <c r="H1744" t="s">
        <v>10</v>
      </c>
    </row>
    <row r="1745" spans="2:8" x14ac:dyDescent="0.25">
      <c r="B1745">
        <v>636</v>
      </c>
      <c r="C1745" t="s">
        <v>99</v>
      </c>
      <c r="D1745" s="1">
        <v>42047</v>
      </c>
      <c r="E1745">
        <v>100</v>
      </c>
      <c r="F1745" t="s">
        <v>50</v>
      </c>
      <c r="G1745">
        <v>-41</v>
      </c>
      <c r="H1745" t="s">
        <v>9</v>
      </c>
    </row>
    <row r="1746" spans="2:8" x14ac:dyDescent="0.25">
      <c r="B1746">
        <v>636</v>
      </c>
      <c r="C1746" t="s">
        <v>99</v>
      </c>
      <c r="D1746" s="1">
        <v>42047</v>
      </c>
      <c r="E1746">
        <v>100</v>
      </c>
      <c r="F1746" t="s">
        <v>50</v>
      </c>
      <c r="G1746">
        <v>41</v>
      </c>
      <c r="H1746" t="s">
        <v>10</v>
      </c>
    </row>
    <row r="1747" spans="2:8" x14ac:dyDescent="0.25">
      <c r="B1747">
        <v>636</v>
      </c>
      <c r="C1747" t="s">
        <v>99</v>
      </c>
      <c r="D1747" s="1">
        <v>42047</v>
      </c>
      <c r="E1747">
        <v>103</v>
      </c>
      <c r="F1747" t="s">
        <v>27</v>
      </c>
      <c r="G1747">
        <v>-196930</v>
      </c>
      <c r="H1747" t="s">
        <v>9</v>
      </c>
    </row>
    <row r="1748" spans="2:8" x14ac:dyDescent="0.25">
      <c r="B1748">
        <v>636</v>
      </c>
      <c r="C1748" t="s">
        <v>99</v>
      </c>
      <c r="D1748" s="1">
        <v>42047</v>
      </c>
      <c r="E1748">
        <v>103</v>
      </c>
      <c r="F1748" t="s">
        <v>27</v>
      </c>
      <c r="G1748">
        <v>196930</v>
      </c>
      <c r="H1748" t="s">
        <v>10</v>
      </c>
    </row>
    <row r="1749" spans="2:8" x14ac:dyDescent="0.25">
      <c r="B1749">
        <v>636</v>
      </c>
      <c r="C1749" t="s">
        <v>99</v>
      </c>
      <c r="D1749" s="1">
        <v>42047</v>
      </c>
      <c r="E1749">
        <v>108</v>
      </c>
      <c r="F1749" t="s">
        <v>28</v>
      </c>
      <c r="G1749">
        <v>-117640</v>
      </c>
      <c r="H1749" t="s">
        <v>9</v>
      </c>
    </row>
    <row r="1750" spans="2:8" x14ac:dyDescent="0.25">
      <c r="B1750">
        <v>636</v>
      </c>
      <c r="C1750" t="s">
        <v>99</v>
      </c>
      <c r="D1750" s="1">
        <v>42047</v>
      </c>
      <c r="E1750">
        <v>108</v>
      </c>
      <c r="F1750" t="s">
        <v>28</v>
      </c>
      <c r="G1750">
        <v>117640</v>
      </c>
      <c r="H1750" t="s">
        <v>10</v>
      </c>
    </row>
    <row r="1751" spans="2:8" x14ac:dyDescent="0.25">
      <c r="B1751">
        <v>636</v>
      </c>
      <c r="C1751" t="s">
        <v>99</v>
      </c>
      <c r="D1751" s="1">
        <v>42047</v>
      </c>
      <c r="E1751">
        <v>110</v>
      </c>
      <c r="F1751" t="s">
        <v>29</v>
      </c>
      <c r="G1751">
        <v>-309422</v>
      </c>
      <c r="H1751" t="s">
        <v>9</v>
      </c>
    </row>
    <row r="1752" spans="2:8" x14ac:dyDescent="0.25">
      <c r="B1752">
        <v>636</v>
      </c>
      <c r="C1752" t="s">
        <v>99</v>
      </c>
      <c r="D1752" s="1">
        <v>42047</v>
      </c>
      <c r="E1752">
        <v>110</v>
      </c>
      <c r="F1752" t="s">
        <v>29</v>
      </c>
      <c r="G1752">
        <v>309422</v>
      </c>
      <c r="H1752" t="s">
        <v>10</v>
      </c>
    </row>
    <row r="1753" spans="2:8" x14ac:dyDescent="0.25">
      <c r="B1753">
        <v>637</v>
      </c>
      <c r="C1753" t="s">
        <v>100</v>
      </c>
      <c r="D1753" s="1">
        <v>42047</v>
      </c>
      <c r="E1753">
        <v>4</v>
      </c>
      <c r="F1753" t="s">
        <v>12</v>
      </c>
      <c r="G1753">
        <v>-4800</v>
      </c>
      <c r="H1753" t="s">
        <v>9</v>
      </c>
    </row>
    <row r="1754" spans="2:8" x14ac:dyDescent="0.25">
      <c r="B1754">
        <v>637</v>
      </c>
      <c r="C1754" t="s">
        <v>100</v>
      </c>
      <c r="D1754" s="1">
        <v>42047</v>
      </c>
      <c r="E1754">
        <v>4</v>
      </c>
      <c r="F1754" t="s">
        <v>12</v>
      </c>
      <c r="G1754">
        <v>4800</v>
      </c>
      <c r="H1754" t="s">
        <v>10</v>
      </c>
    </row>
    <row r="1755" spans="2:8" x14ac:dyDescent="0.25">
      <c r="B1755">
        <v>637</v>
      </c>
      <c r="C1755" t="s">
        <v>100</v>
      </c>
      <c r="D1755" s="1">
        <v>42047</v>
      </c>
      <c r="E1755">
        <v>7</v>
      </c>
      <c r="F1755" t="s">
        <v>13</v>
      </c>
      <c r="G1755">
        <v>-193986</v>
      </c>
      <c r="H1755" t="s">
        <v>9</v>
      </c>
    </row>
    <row r="1756" spans="2:8" x14ac:dyDescent="0.25">
      <c r="B1756">
        <v>637</v>
      </c>
      <c r="C1756" t="s">
        <v>100</v>
      </c>
      <c r="D1756" s="1">
        <v>42047</v>
      </c>
      <c r="E1756">
        <v>7</v>
      </c>
      <c r="F1756" t="s">
        <v>13</v>
      </c>
      <c r="G1756">
        <v>193986</v>
      </c>
      <c r="H1756" t="s">
        <v>10</v>
      </c>
    </row>
    <row r="1757" spans="2:8" x14ac:dyDescent="0.25">
      <c r="B1757">
        <v>637</v>
      </c>
      <c r="C1757" t="s">
        <v>100</v>
      </c>
      <c r="D1757" s="1">
        <v>42047</v>
      </c>
      <c r="E1757">
        <v>17</v>
      </c>
      <c r="F1757" t="s">
        <v>15</v>
      </c>
      <c r="G1757">
        <v>-2418</v>
      </c>
      <c r="H1757" t="s">
        <v>9</v>
      </c>
    </row>
    <row r="1758" spans="2:8" x14ac:dyDescent="0.25">
      <c r="B1758">
        <v>637</v>
      </c>
      <c r="C1758" t="s">
        <v>100</v>
      </c>
      <c r="D1758" s="1">
        <v>42047</v>
      </c>
      <c r="E1758">
        <v>17</v>
      </c>
      <c r="F1758" t="s">
        <v>15</v>
      </c>
      <c r="G1758">
        <v>2418</v>
      </c>
      <c r="H1758" t="s">
        <v>10</v>
      </c>
    </row>
    <row r="1759" spans="2:8" x14ac:dyDescent="0.25">
      <c r="B1759">
        <v>637</v>
      </c>
      <c r="C1759" t="s">
        <v>100</v>
      </c>
      <c r="D1759" s="1">
        <v>42047</v>
      </c>
      <c r="E1759">
        <v>24</v>
      </c>
      <c r="F1759" t="s">
        <v>16</v>
      </c>
      <c r="G1759">
        <v>-7332</v>
      </c>
      <c r="H1759" t="s">
        <v>9</v>
      </c>
    </row>
    <row r="1760" spans="2:8" x14ac:dyDescent="0.25">
      <c r="B1760">
        <v>637</v>
      </c>
      <c r="C1760" t="s">
        <v>100</v>
      </c>
      <c r="D1760" s="1">
        <v>42047</v>
      </c>
      <c r="E1760">
        <v>24</v>
      </c>
      <c r="F1760" t="s">
        <v>16</v>
      </c>
      <c r="G1760">
        <v>7332</v>
      </c>
      <c r="H1760" t="s">
        <v>10</v>
      </c>
    </row>
    <row r="1761" spans="2:8" x14ac:dyDescent="0.25">
      <c r="B1761">
        <v>637</v>
      </c>
      <c r="C1761" t="s">
        <v>100</v>
      </c>
      <c r="D1761" s="1">
        <v>42047</v>
      </c>
      <c r="E1761">
        <v>28</v>
      </c>
      <c r="F1761" t="s">
        <v>17</v>
      </c>
      <c r="G1761">
        <v>-5540</v>
      </c>
      <c r="H1761" t="s">
        <v>9</v>
      </c>
    </row>
    <row r="1762" spans="2:8" x14ac:dyDescent="0.25">
      <c r="B1762">
        <v>637</v>
      </c>
      <c r="C1762" t="s">
        <v>100</v>
      </c>
      <c r="D1762" s="1">
        <v>42047</v>
      </c>
      <c r="E1762">
        <v>28</v>
      </c>
      <c r="F1762" t="s">
        <v>17</v>
      </c>
      <c r="G1762">
        <v>5540</v>
      </c>
      <c r="H1762" t="s">
        <v>10</v>
      </c>
    </row>
    <row r="1763" spans="2:8" x14ac:dyDescent="0.25">
      <c r="B1763">
        <v>637</v>
      </c>
      <c r="C1763" t="s">
        <v>100</v>
      </c>
      <c r="D1763" s="1">
        <v>42047</v>
      </c>
      <c r="E1763">
        <v>30</v>
      </c>
      <c r="F1763" t="s">
        <v>18</v>
      </c>
      <c r="G1763">
        <v>-92894</v>
      </c>
      <c r="H1763" t="s">
        <v>10</v>
      </c>
    </row>
    <row r="1764" spans="2:8" x14ac:dyDescent="0.25">
      <c r="B1764">
        <v>637</v>
      </c>
      <c r="C1764" t="s">
        <v>100</v>
      </c>
      <c r="D1764" s="1">
        <v>42047</v>
      </c>
      <c r="E1764">
        <v>30</v>
      </c>
      <c r="F1764" t="s">
        <v>18</v>
      </c>
      <c r="G1764">
        <v>92894</v>
      </c>
      <c r="H1764" t="s">
        <v>9</v>
      </c>
    </row>
    <row r="1765" spans="2:8" x14ac:dyDescent="0.25">
      <c r="B1765">
        <v>637</v>
      </c>
      <c r="C1765" t="s">
        <v>100</v>
      </c>
      <c r="D1765" s="1">
        <v>42047</v>
      </c>
      <c r="E1765">
        <v>46</v>
      </c>
      <c r="F1765" t="s">
        <v>19</v>
      </c>
      <c r="G1765">
        <v>-1611</v>
      </c>
      <c r="H1765" t="s">
        <v>9</v>
      </c>
    </row>
    <row r="1766" spans="2:8" x14ac:dyDescent="0.25">
      <c r="B1766">
        <v>637</v>
      </c>
      <c r="C1766" t="s">
        <v>100</v>
      </c>
      <c r="D1766" s="1">
        <v>42047</v>
      </c>
      <c r="E1766">
        <v>46</v>
      </c>
      <c r="F1766" t="s">
        <v>19</v>
      </c>
      <c r="G1766">
        <v>1611</v>
      </c>
      <c r="H1766" t="s">
        <v>10</v>
      </c>
    </row>
    <row r="1767" spans="2:8" x14ac:dyDescent="0.25">
      <c r="B1767">
        <v>637</v>
      </c>
      <c r="C1767" t="s">
        <v>100</v>
      </c>
      <c r="D1767" s="1">
        <v>42047</v>
      </c>
      <c r="E1767">
        <v>52</v>
      </c>
      <c r="F1767" t="s">
        <v>21</v>
      </c>
      <c r="G1767">
        <v>-6700</v>
      </c>
      <c r="H1767" t="s">
        <v>9</v>
      </c>
    </row>
    <row r="1768" spans="2:8" x14ac:dyDescent="0.25">
      <c r="B1768">
        <v>637</v>
      </c>
      <c r="C1768" t="s">
        <v>100</v>
      </c>
      <c r="D1768" s="1">
        <v>42047</v>
      </c>
      <c r="E1768">
        <v>52</v>
      </c>
      <c r="F1768" t="s">
        <v>21</v>
      </c>
      <c r="G1768">
        <v>6700</v>
      </c>
      <c r="H1768" t="s">
        <v>10</v>
      </c>
    </row>
    <row r="1769" spans="2:8" x14ac:dyDescent="0.25">
      <c r="B1769">
        <v>637</v>
      </c>
      <c r="C1769" t="s">
        <v>100</v>
      </c>
      <c r="D1769" s="1">
        <v>42047</v>
      </c>
      <c r="E1769">
        <v>56</v>
      </c>
      <c r="F1769" t="s">
        <v>22</v>
      </c>
      <c r="G1769">
        <v>-25003</v>
      </c>
      <c r="H1769" t="s">
        <v>9</v>
      </c>
    </row>
    <row r="1770" spans="2:8" x14ac:dyDescent="0.25">
      <c r="B1770">
        <v>637</v>
      </c>
      <c r="C1770" t="s">
        <v>100</v>
      </c>
      <c r="D1770" s="1">
        <v>42047</v>
      </c>
      <c r="E1770">
        <v>56</v>
      </c>
      <c r="F1770" t="s">
        <v>22</v>
      </c>
      <c r="G1770">
        <v>25003</v>
      </c>
      <c r="H1770" t="s">
        <v>10</v>
      </c>
    </row>
    <row r="1771" spans="2:8" x14ac:dyDescent="0.25">
      <c r="B1771">
        <v>637</v>
      </c>
      <c r="C1771" t="s">
        <v>100</v>
      </c>
      <c r="D1771" s="1">
        <v>42047</v>
      </c>
      <c r="E1771">
        <v>98</v>
      </c>
      <c r="F1771" t="s">
        <v>26</v>
      </c>
      <c r="G1771">
        <v>-14892</v>
      </c>
      <c r="H1771" t="s">
        <v>9</v>
      </c>
    </row>
    <row r="1772" spans="2:8" x14ac:dyDescent="0.25">
      <c r="B1772">
        <v>637</v>
      </c>
      <c r="C1772" t="s">
        <v>100</v>
      </c>
      <c r="D1772" s="1">
        <v>42047</v>
      </c>
      <c r="E1772">
        <v>98</v>
      </c>
      <c r="F1772" t="s">
        <v>26</v>
      </c>
      <c r="G1772">
        <v>14892</v>
      </c>
      <c r="H1772" t="s">
        <v>10</v>
      </c>
    </row>
    <row r="1773" spans="2:8" x14ac:dyDescent="0.25">
      <c r="B1773">
        <v>637</v>
      </c>
      <c r="C1773" t="s">
        <v>100</v>
      </c>
      <c r="D1773" s="1">
        <v>42047</v>
      </c>
      <c r="E1773">
        <v>103</v>
      </c>
      <c r="F1773" t="s">
        <v>27</v>
      </c>
      <c r="G1773">
        <v>-14049</v>
      </c>
      <c r="H1773" t="s">
        <v>9</v>
      </c>
    </row>
    <row r="1774" spans="2:8" x14ac:dyDescent="0.25">
      <c r="B1774">
        <v>637</v>
      </c>
      <c r="C1774" t="s">
        <v>100</v>
      </c>
      <c r="D1774" s="1">
        <v>42047</v>
      </c>
      <c r="E1774">
        <v>103</v>
      </c>
      <c r="F1774" t="s">
        <v>27</v>
      </c>
      <c r="G1774">
        <v>14049</v>
      </c>
      <c r="H1774" t="s">
        <v>10</v>
      </c>
    </row>
    <row r="1775" spans="2:8" x14ac:dyDescent="0.25">
      <c r="B1775">
        <v>637</v>
      </c>
      <c r="C1775" t="s">
        <v>100</v>
      </c>
      <c r="D1775" s="1">
        <v>42047</v>
      </c>
      <c r="E1775">
        <v>108</v>
      </c>
      <c r="F1775" t="s">
        <v>28</v>
      </c>
      <c r="G1775">
        <v>-9884</v>
      </c>
      <c r="H1775" t="s">
        <v>9</v>
      </c>
    </row>
    <row r="1776" spans="2:8" x14ac:dyDescent="0.25">
      <c r="B1776">
        <v>637</v>
      </c>
      <c r="C1776" t="s">
        <v>100</v>
      </c>
      <c r="D1776" s="1">
        <v>42047</v>
      </c>
      <c r="E1776">
        <v>108</v>
      </c>
      <c r="F1776" t="s">
        <v>28</v>
      </c>
      <c r="G1776">
        <v>9884</v>
      </c>
      <c r="H1776" t="s">
        <v>10</v>
      </c>
    </row>
    <row r="1777" spans="2:8" x14ac:dyDescent="0.25">
      <c r="B1777">
        <v>637</v>
      </c>
      <c r="C1777" t="s">
        <v>100</v>
      </c>
      <c r="D1777" s="1">
        <v>42047</v>
      </c>
      <c r="E1777">
        <v>110</v>
      </c>
      <c r="F1777" t="s">
        <v>29</v>
      </c>
      <c r="G1777">
        <v>-3785</v>
      </c>
      <c r="H1777" t="s">
        <v>9</v>
      </c>
    </row>
    <row r="1778" spans="2:8" x14ac:dyDescent="0.25">
      <c r="B1778">
        <v>637</v>
      </c>
      <c r="C1778" t="s">
        <v>100</v>
      </c>
      <c r="D1778" s="1">
        <v>42047</v>
      </c>
      <c r="E1778">
        <v>110</v>
      </c>
      <c r="F1778" t="s">
        <v>29</v>
      </c>
      <c r="G1778">
        <v>3785</v>
      </c>
      <c r="H1778" t="s">
        <v>10</v>
      </c>
    </row>
    <row r="1779" spans="2:8" x14ac:dyDescent="0.25">
      <c r="B1779">
        <v>638</v>
      </c>
      <c r="C1779" t="s">
        <v>101</v>
      </c>
      <c r="D1779" s="1">
        <v>42047</v>
      </c>
      <c r="E1779">
        <v>1</v>
      </c>
      <c r="F1779" t="s">
        <v>8</v>
      </c>
      <c r="G1779">
        <v>-20</v>
      </c>
      <c r="H1779" t="s">
        <v>9</v>
      </c>
    </row>
    <row r="1780" spans="2:8" x14ac:dyDescent="0.25">
      <c r="B1780">
        <v>638</v>
      </c>
      <c r="C1780" t="s">
        <v>101</v>
      </c>
      <c r="D1780" s="1">
        <v>42047</v>
      </c>
      <c r="E1780">
        <v>1</v>
      </c>
      <c r="F1780" t="s">
        <v>8</v>
      </c>
      <c r="G1780">
        <v>20</v>
      </c>
      <c r="H1780" t="s">
        <v>10</v>
      </c>
    </row>
    <row r="1781" spans="2:8" x14ac:dyDescent="0.25">
      <c r="B1781">
        <v>638</v>
      </c>
      <c r="C1781" t="s">
        <v>101</v>
      </c>
      <c r="D1781" s="1">
        <v>42047</v>
      </c>
      <c r="E1781">
        <v>4</v>
      </c>
      <c r="F1781" t="s">
        <v>12</v>
      </c>
      <c r="G1781">
        <v>-8411</v>
      </c>
      <c r="H1781" t="s">
        <v>9</v>
      </c>
    </row>
    <row r="1782" spans="2:8" x14ac:dyDescent="0.25">
      <c r="B1782">
        <v>638</v>
      </c>
      <c r="C1782" t="s">
        <v>101</v>
      </c>
      <c r="D1782" s="1">
        <v>42047</v>
      </c>
      <c r="E1782">
        <v>4</v>
      </c>
      <c r="F1782" t="s">
        <v>12</v>
      </c>
      <c r="G1782">
        <v>8411</v>
      </c>
      <c r="H1782" t="s">
        <v>10</v>
      </c>
    </row>
    <row r="1783" spans="2:8" x14ac:dyDescent="0.25">
      <c r="B1783">
        <v>638</v>
      </c>
      <c r="C1783" t="s">
        <v>101</v>
      </c>
      <c r="D1783" s="1">
        <v>42047</v>
      </c>
      <c r="E1783">
        <v>7</v>
      </c>
      <c r="F1783" t="s">
        <v>13</v>
      </c>
      <c r="G1783">
        <v>-6155</v>
      </c>
      <c r="H1783" t="s">
        <v>9</v>
      </c>
    </row>
    <row r="1784" spans="2:8" x14ac:dyDescent="0.25">
      <c r="B1784">
        <v>638</v>
      </c>
      <c r="C1784" t="s">
        <v>101</v>
      </c>
      <c r="D1784" s="1">
        <v>42047</v>
      </c>
      <c r="E1784">
        <v>7</v>
      </c>
      <c r="F1784" t="s">
        <v>13</v>
      </c>
      <c r="G1784">
        <v>6155</v>
      </c>
      <c r="H1784" t="s">
        <v>10</v>
      </c>
    </row>
    <row r="1785" spans="2:8" x14ac:dyDescent="0.25">
      <c r="B1785">
        <v>638</v>
      </c>
      <c r="C1785" t="s">
        <v>101</v>
      </c>
      <c r="D1785" s="1">
        <v>42047</v>
      </c>
      <c r="E1785">
        <v>17</v>
      </c>
      <c r="F1785" t="s">
        <v>15</v>
      </c>
      <c r="G1785">
        <v>-888</v>
      </c>
      <c r="H1785" t="s">
        <v>9</v>
      </c>
    </row>
    <row r="1786" spans="2:8" x14ac:dyDescent="0.25">
      <c r="B1786">
        <v>638</v>
      </c>
      <c r="C1786" t="s">
        <v>101</v>
      </c>
      <c r="D1786" s="1">
        <v>42047</v>
      </c>
      <c r="E1786">
        <v>17</v>
      </c>
      <c r="F1786" t="s">
        <v>15</v>
      </c>
      <c r="G1786">
        <v>888</v>
      </c>
      <c r="H1786" t="s">
        <v>10</v>
      </c>
    </row>
    <row r="1787" spans="2:8" x14ac:dyDescent="0.25">
      <c r="B1787">
        <v>638</v>
      </c>
      <c r="C1787" t="s">
        <v>101</v>
      </c>
      <c r="D1787" s="1">
        <v>42047</v>
      </c>
      <c r="E1787">
        <v>30</v>
      </c>
      <c r="F1787" t="s">
        <v>18</v>
      </c>
      <c r="G1787">
        <v>-3395</v>
      </c>
      <c r="H1787" t="s">
        <v>10</v>
      </c>
    </row>
    <row r="1788" spans="2:8" x14ac:dyDescent="0.25">
      <c r="B1788">
        <v>638</v>
      </c>
      <c r="C1788" t="s">
        <v>101</v>
      </c>
      <c r="D1788" s="1">
        <v>42047</v>
      </c>
      <c r="E1788">
        <v>30</v>
      </c>
      <c r="F1788" t="s">
        <v>18</v>
      </c>
      <c r="G1788">
        <v>3395</v>
      </c>
      <c r="H1788" t="s">
        <v>9</v>
      </c>
    </row>
    <row r="1789" spans="2:8" x14ac:dyDescent="0.25">
      <c r="B1789">
        <v>638</v>
      </c>
      <c r="C1789" t="s">
        <v>101</v>
      </c>
      <c r="D1789" s="1">
        <v>42047</v>
      </c>
      <c r="E1789">
        <v>46</v>
      </c>
      <c r="F1789" t="s">
        <v>19</v>
      </c>
      <c r="G1789">
        <v>-20</v>
      </c>
      <c r="H1789" t="s">
        <v>9</v>
      </c>
    </row>
    <row r="1790" spans="2:8" x14ac:dyDescent="0.25">
      <c r="B1790">
        <v>638</v>
      </c>
      <c r="C1790" t="s">
        <v>101</v>
      </c>
      <c r="D1790" s="1">
        <v>42047</v>
      </c>
      <c r="E1790">
        <v>46</v>
      </c>
      <c r="F1790" t="s">
        <v>19</v>
      </c>
      <c r="G1790">
        <v>20</v>
      </c>
      <c r="H1790" t="s">
        <v>10</v>
      </c>
    </row>
    <row r="1791" spans="2:8" x14ac:dyDescent="0.25">
      <c r="B1791">
        <v>638</v>
      </c>
      <c r="C1791" t="s">
        <v>101</v>
      </c>
      <c r="D1791" s="1">
        <v>42047</v>
      </c>
      <c r="E1791">
        <v>56</v>
      </c>
      <c r="F1791" t="s">
        <v>22</v>
      </c>
      <c r="G1791">
        <v>-8387</v>
      </c>
      <c r="H1791" t="s">
        <v>9</v>
      </c>
    </row>
    <row r="1792" spans="2:8" x14ac:dyDescent="0.25">
      <c r="B1792">
        <v>638</v>
      </c>
      <c r="C1792" t="s">
        <v>101</v>
      </c>
      <c r="D1792" s="1">
        <v>42047</v>
      </c>
      <c r="E1792">
        <v>56</v>
      </c>
      <c r="F1792" t="s">
        <v>22</v>
      </c>
      <c r="G1792">
        <v>8387</v>
      </c>
      <c r="H1792" t="s">
        <v>10</v>
      </c>
    </row>
    <row r="1793" spans="2:8" x14ac:dyDescent="0.25">
      <c r="B1793">
        <v>638</v>
      </c>
      <c r="C1793" t="s">
        <v>101</v>
      </c>
      <c r="D1793" s="1">
        <v>42047</v>
      </c>
      <c r="E1793">
        <v>81</v>
      </c>
      <c r="F1793" t="s">
        <v>25</v>
      </c>
      <c r="G1793">
        <v>-51</v>
      </c>
      <c r="H1793" t="s">
        <v>9</v>
      </c>
    </row>
    <row r="1794" spans="2:8" x14ac:dyDescent="0.25">
      <c r="B1794">
        <v>638</v>
      </c>
      <c r="C1794" t="s">
        <v>101</v>
      </c>
      <c r="D1794" s="1">
        <v>42047</v>
      </c>
      <c r="E1794">
        <v>81</v>
      </c>
      <c r="F1794" t="s">
        <v>25</v>
      </c>
      <c r="G1794">
        <v>51</v>
      </c>
      <c r="H1794" t="s">
        <v>10</v>
      </c>
    </row>
    <row r="1795" spans="2:8" x14ac:dyDescent="0.25">
      <c r="B1795">
        <v>638</v>
      </c>
      <c r="C1795" t="s">
        <v>101</v>
      </c>
      <c r="D1795" s="1">
        <v>42047</v>
      </c>
      <c r="E1795">
        <v>98</v>
      </c>
      <c r="F1795" t="s">
        <v>26</v>
      </c>
      <c r="G1795">
        <v>-40553</v>
      </c>
      <c r="H1795" t="s">
        <v>9</v>
      </c>
    </row>
    <row r="1796" spans="2:8" x14ac:dyDescent="0.25">
      <c r="B1796">
        <v>638</v>
      </c>
      <c r="C1796" t="s">
        <v>101</v>
      </c>
      <c r="D1796" s="1">
        <v>42047</v>
      </c>
      <c r="E1796">
        <v>98</v>
      </c>
      <c r="F1796" t="s">
        <v>26</v>
      </c>
      <c r="G1796">
        <v>40553</v>
      </c>
      <c r="H1796" t="s">
        <v>10</v>
      </c>
    </row>
    <row r="1797" spans="2:8" x14ac:dyDescent="0.25">
      <c r="B1797">
        <v>638</v>
      </c>
      <c r="C1797" t="s">
        <v>101</v>
      </c>
      <c r="D1797" s="1">
        <v>42047</v>
      </c>
      <c r="E1797">
        <v>100</v>
      </c>
      <c r="F1797" t="s">
        <v>50</v>
      </c>
      <c r="G1797">
        <v>-5</v>
      </c>
      <c r="H1797" t="s">
        <v>9</v>
      </c>
    </row>
    <row r="1798" spans="2:8" x14ac:dyDescent="0.25">
      <c r="B1798">
        <v>638</v>
      </c>
      <c r="C1798" t="s">
        <v>101</v>
      </c>
      <c r="D1798" s="1">
        <v>42047</v>
      </c>
      <c r="E1798">
        <v>100</v>
      </c>
      <c r="F1798" t="s">
        <v>50</v>
      </c>
      <c r="G1798">
        <v>5</v>
      </c>
      <c r="H1798" t="s">
        <v>10</v>
      </c>
    </row>
    <row r="1799" spans="2:8" x14ac:dyDescent="0.25">
      <c r="B1799">
        <v>638</v>
      </c>
      <c r="C1799" t="s">
        <v>101</v>
      </c>
      <c r="D1799" s="1">
        <v>42047</v>
      </c>
      <c r="E1799">
        <v>103</v>
      </c>
      <c r="F1799" t="s">
        <v>27</v>
      </c>
      <c r="G1799">
        <v>-3171</v>
      </c>
      <c r="H1799" t="s">
        <v>9</v>
      </c>
    </row>
    <row r="1800" spans="2:8" x14ac:dyDescent="0.25">
      <c r="B1800">
        <v>638</v>
      </c>
      <c r="C1800" t="s">
        <v>101</v>
      </c>
      <c r="D1800" s="1">
        <v>42047</v>
      </c>
      <c r="E1800">
        <v>103</v>
      </c>
      <c r="F1800" t="s">
        <v>27</v>
      </c>
      <c r="G1800">
        <v>3171</v>
      </c>
      <c r="H1800" t="s">
        <v>10</v>
      </c>
    </row>
    <row r="1801" spans="2:8" x14ac:dyDescent="0.25">
      <c r="B1801">
        <v>638</v>
      </c>
      <c r="C1801" t="s">
        <v>101</v>
      </c>
      <c r="D1801" s="1">
        <v>42047</v>
      </c>
      <c r="E1801">
        <v>108</v>
      </c>
      <c r="F1801" t="s">
        <v>28</v>
      </c>
      <c r="G1801">
        <v>-45483</v>
      </c>
      <c r="H1801" t="s">
        <v>9</v>
      </c>
    </row>
    <row r="1802" spans="2:8" x14ac:dyDescent="0.25">
      <c r="B1802">
        <v>638</v>
      </c>
      <c r="C1802" t="s">
        <v>101</v>
      </c>
      <c r="D1802" s="1">
        <v>42047</v>
      </c>
      <c r="E1802">
        <v>108</v>
      </c>
      <c r="F1802" t="s">
        <v>28</v>
      </c>
      <c r="G1802">
        <v>45483</v>
      </c>
      <c r="H1802" t="s">
        <v>10</v>
      </c>
    </row>
    <row r="1803" spans="2:8" x14ac:dyDescent="0.25">
      <c r="B1803">
        <v>638</v>
      </c>
      <c r="C1803" t="s">
        <v>101</v>
      </c>
      <c r="D1803" s="1">
        <v>42047</v>
      </c>
      <c r="E1803">
        <v>110</v>
      </c>
      <c r="F1803" t="s">
        <v>29</v>
      </c>
      <c r="G1803">
        <v>-251</v>
      </c>
      <c r="H1803" t="s">
        <v>9</v>
      </c>
    </row>
    <row r="1804" spans="2:8" x14ac:dyDescent="0.25">
      <c r="B1804">
        <v>638</v>
      </c>
      <c r="C1804" t="s">
        <v>101</v>
      </c>
      <c r="D1804" s="1">
        <v>42047</v>
      </c>
      <c r="E1804">
        <v>110</v>
      </c>
      <c r="F1804" t="s">
        <v>29</v>
      </c>
      <c r="G1804">
        <v>251</v>
      </c>
      <c r="H1804" t="s">
        <v>10</v>
      </c>
    </row>
    <row r="1805" spans="2:8" x14ac:dyDescent="0.25">
      <c r="B1805">
        <v>639</v>
      </c>
      <c r="C1805" t="s">
        <v>102</v>
      </c>
      <c r="D1805" s="1">
        <v>42047</v>
      </c>
      <c r="E1805">
        <v>4</v>
      </c>
      <c r="F1805" t="s">
        <v>12</v>
      </c>
      <c r="G1805">
        <v>-4465</v>
      </c>
      <c r="H1805" t="s">
        <v>9</v>
      </c>
    </row>
    <row r="1806" spans="2:8" x14ac:dyDescent="0.25">
      <c r="B1806">
        <v>639</v>
      </c>
      <c r="C1806" t="s">
        <v>102</v>
      </c>
      <c r="D1806" s="1">
        <v>42047</v>
      </c>
      <c r="E1806">
        <v>4</v>
      </c>
      <c r="F1806" t="s">
        <v>12</v>
      </c>
      <c r="G1806">
        <v>4465</v>
      </c>
      <c r="H1806" t="s">
        <v>10</v>
      </c>
    </row>
    <row r="1807" spans="2:8" x14ac:dyDescent="0.25">
      <c r="B1807">
        <v>639</v>
      </c>
      <c r="C1807" t="s">
        <v>102</v>
      </c>
      <c r="D1807" s="1">
        <v>42047</v>
      </c>
      <c r="E1807">
        <v>7</v>
      </c>
      <c r="F1807" t="s">
        <v>13</v>
      </c>
      <c r="G1807">
        <v>-308205</v>
      </c>
      <c r="H1807" t="s">
        <v>9</v>
      </c>
    </row>
    <row r="1808" spans="2:8" x14ac:dyDescent="0.25">
      <c r="B1808">
        <v>639</v>
      </c>
      <c r="C1808" t="s">
        <v>102</v>
      </c>
      <c r="D1808" s="1">
        <v>42047</v>
      </c>
      <c r="E1808">
        <v>7</v>
      </c>
      <c r="F1808" t="s">
        <v>13</v>
      </c>
      <c r="G1808">
        <v>308205</v>
      </c>
      <c r="H1808" t="s">
        <v>10</v>
      </c>
    </row>
    <row r="1809" spans="2:8" x14ac:dyDescent="0.25">
      <c r="B1809">
        <v>639</v>
      </c>
      <c r="C1809" t="s">
        <v>102</v>
      </c>
      <c r="D1809" s="1">
        <v>42047</v>
      </c>
      <c r="E1809">
        <v>17</v>
      </c>
      <c r="F1809" t="s">
        <v>15</v>
      </c>
      <c r="G1809">
        <v>-2349</v>
      </c>
      <c r="H1809" t="s">
        <v>9</v>
      </c>
    </row>
    <row r="1810" spans="2:8" x14ac:dyDescent="0.25">
      <c r="B1810">
        <v>639</v>
      </c>
      <c r="C1810" t="s">
        <v>102</v>
      </c>
      <c r="D1810" s="1">
        <v>42047</v>
      </c>
      <c r="E1810">
        <v>17</v>
      </c>
      <c r="F1810" t="s">
        <v>15</v>
      </c>
      <c r="G1810">
        <v>2349</v>
      </c>
      <c r="H1810" t="s">
        <v>10</v>
      </c>
    </row>
    <row r="1811" spans="2:8" x14ac:dyDescent="0.25">
      <c r="B1811">
        <v>639</v>
      </c>
      <c r="C1811" t="s">
        <v>102</v>
      </c>
      <c r="D1811" s="1">
        <v>42047</v>
      </c>
      <c r="E1811">
        <v>24</v>
      </c>
      <c r="F1811" t="s">
        <v>16</v>
      </c>
      <c r="G1811">
        <v>-9616</v>
      </c>
      <c r="H1811" t="s">
        <v>9</v>
      </c>
    </row>
    <row r="1812" spans="2:8" x14ac:dyDescent="0.25">
      <c r="B1812">
        <v>639</v>
      </c>
      <c r="C1812" t="s">
        <v>102</v>
      </c>
      <c r="D1812" s="1">
        <v>42047</v>
      </c>
      <c r="E1812">
        <v>24</v>
      </c>
      <c r="F1812" t="s">
        <v>16</v>
      </c>
      <c r="G1812">
        <v>9616</v>
      </c>
      <c r="H1812" t="s">
        <v>10</v>
      </c>
    </row>
    <row r="1813" spans="2:8" x14ac:dyDescent="0.25">
      <c r="B1813">
        <v>639</v>
      </c>
      <c r="C1813" t="s">
        <v>102</v>
      </c>
      <c r="D1813" s="1">
        <v>42047</v>
      </c>
      <c r="E1813">
        <v>28</v>
      </c>
      <c r="F1813" t="s">
        <v>17</v>
      </c>
      <c r="G1813">
        <v>-10485</v>
      </c>
      <c r="H1813" t="s">
        <v>9</v>
      </c>
    </row>
    <row r="1814" spans="2:8" x14ac:dyDescent="0.25">
      <c r="B1814">
        <v>639</v>
      </c>
      <c r="C1814" t="s">
        <v>102</v>
      </c>
      <c r="D1814" s="1">
        <v>42047</v>
      </c>
      <c r="E1814">
        <v>28</v>
      </c>
      <c r="F1814" t="s">
        <v>17</v>
      </c>
      <c r="G1814">
        <v>10485</v>
      </c>
      <c r="H1814" t="s">
        <v>10</v>
      </c>
    </row>
    <row r="1815" spans="2:8" x14ac:dyDescent="0.25">
      <c r="B1815">
        <v>639</v>
      </c>
      <c r="C1815" t="s">
        <v>102</v>
      </c>
      <c r="D1815" s="1">
        <v>42047</v>
      </c>
      <c r="E1815">
        <v>30</v>
      </c>
      <c r="F1815" t="s">
        <v>18</v>
      </c>
      <c r="G1815">
        <v>-145438</v>
      </c>
      <c r="H1815" t="s">
        <v>10</v>
      </c>
    </row>
    <row r="1816" spans="2:8" x14ac:dyDescent="0.25">
      <c r="B1816">
        <v>639</v>
      </c>
      <c r="C1816" t="s">
        <v>102</v>
      </c>
      <c r="D1816" s="1">
        <v>42047</v>
      </c>
      <c r="E1816">
        <v>30</v>
      </c>
      <c r="F1816" t="s">
        <v>18</v>
      </c>
      <c r="G1816">
        <v>145438</v>
      </c>
      <c r="H1816" t="s">
        <v>9</v>
      </c>
    </row>
    <row r="1817" spans="2:8" x14ac:dyDescent="0.25">
      <c r="B1817">
        <v>639</v>
      </c>
      <c r="C1817" t="s">
        <v>102</v>
      </c>
      <c r="D1817" s="1">
        <v>42047</v>
      </c>
      <c r="E1817">
        <v>46</v>
      </c>
      <c r="F1817" t="s">
        <v>19</v>
      </c>
      <c r="G1817">
        <v>-4721</v>
      </c>
      <c r="H1817" t="s">
        <v>9</v>
      </c>
    </row>
    <row r="1818" spans="2:8" x14ac:dyDescent="0.25">
      <c r="B1818">
        <v>639</v>
      </c>
      <c r="C1818" t="s">
        <v>102</v>
      </c>
      <c r="D1818" s="1">
        <v>42047</v>
      </c>
      <c r="E1818">
        <v>46</v>
      </c>
      <c r="F1818" t="s">
        <v>19</v>
      </c>
      <c r="G1818">
        <v>4721</v>
      </c>
      <c r="H1818" t="s">
        <v>10</v>
      </c>
    </row>
    <row r="1819" spans="2:8" x14ac:dyDescent="0.25">
      <c r="B1819">
        <v>639</v>
      </c>
      <c r="C1819" t="s">
        <v>102</v>
      </c>
      <c r="D1819" s="1">
        <v>42047</v>
      </c>
      <c r="E1819">
        <v>52</v>
      </c>
      <c r="F1819" t="s">
        <v>21</v>
      </c>
      <c r="G1819">
        <v>-5620</v>
      </c>
      <c r="H1819" t="s">
        <v>9</v>
      </c>
    </row>
    <row r="1820" spans="2:8" x14ac:dyDescent="0.25">
      <c r="B1820">
        <v>639</v>
      </c>
      <c r="C1820" t="s">
        <v>102</v>
      </c>
      <c r="D1820" s="1">
        <v>42047</v>
      </c>
      <c r="E1820">
        <v>52</v>
      </c>
      <c r="F1820" t="s">
        <v>21</v>
      </c>
      <c r="G1820">
        <v>5620</v>
      </c>
      <c r="H1820" t="s">
        <v>10</v>
      </c>
    </row>
    <row r="1821" spans="2:8" x14ac:dyDescent="0.25">
      <c r="B1821">
        <v>639</v>
      </c>
      <c r="C1821" t="s">
        <v>102</v>
      </c>
      <c r="D1821" s="1">
        <v>42047</v>
      </c>
      <c r="E1821">
        <v>56</v>
      </c>
      <c r="F1821" t="s">
        <v>22</v>
      </c>
      <c r="G1821">
        <v>-26014</v>
      </c>
      <c r="H1821" t="s">
        <v>9</v>
      </c>
    </row>
    <row r="1822" spans="2:8" x14ac:dyDescent="0.25">
      <c r="B1822">
        <v>639</v>
      </c>
      <c r="C1822" t="s">
        <v>102</v>
      </c>
      <c r="D1822" s="1">
        <v>42047</v>
      </c>
      <c r="E1822">
        <v>56</v>
      </c>
      <c r="F1822" t="s">
        <v>22</v>
      </c>
      <c r="G1822">
        <v>26014</v>
      </c>
      <c r="H1822" t="s">
        <v>10</v>
      </c>
    </row>
    <row r="1823" spans="2:8" x14ac:dyDescent="0.25">
      <c r="B1823">
        <v>639</v>
      </c>
      <c r="C1823" t="s">
        <v>102</v>
      </c>
      <c r="D1823" s="1">
        <v>42047</v>
      </c>
      <c r="E1823">
        <v>58</v>
      </c>
      <c r="F1823" t="s">
        <v>23</v>
      </c>
      <c r="G1823">
        <v>-307202</v>
      </c>
      <c r="H1823" t="s">
        <v>9</v>
      </c>
    </row>
    <row r="1824" spans="2:8" x14ac:dyDescent="0.25">
      <c r="B1824">
        <v>639</v>
      </c>
      <c r="C1824" t="s">
        <v>102</v>
      </c>
      <c r="D1824" s="1">
        <v>42047</v>
      </c>
      <c r="E1824">
        <v>58</v>
      </c>
      <c r="F1824" t="s">
        <v>23</v>
      </c>
      <c r="G1824">
        <v>307202</v>
      </c>
      <c r="H1824" t="s">
        <v>10</v>
      </c>
    </row>
    <row r="1825" spans="2:8" x14ac:dyDescent="0.25">
      <c r="B1825">
        <v>639</v>
      </c>
      <c r="C1825" t="s">
        <v>102</v>
      </c>
      <c r="D1825" s="1">
        <v>42047</v>
      </c>
      <c r="E1825">
        <v>60</v>
      </c>
      <c r="F1825" t="s">
        <v>24</v>
      </c>
      <c r="G1825">
        <v>-2367</v>
      </c>
      <c r="H1825" t="s">
        <v>9</v>
      </c>
    </row>
    <row r="1826" spans="2:8" x14ac:dyDescent="0.25">
      <c r="B1826">
        <v>639</v>
      </c>
      <c r="C1826" t="s">
        <v>102</v>
      </c>
      <c r="D1826" s="1">
        <v>42047</v>
      </c>
      <c r="E1826">
        <v>60</v>
      </c>
      <c r="F1826" t="s">
        <v>24</v>
      </c>
      <c r="G1826">
        <v>2367</v>
      </c>
      <c r="H1826" t="s">
        <v>10</v>
      </c>
    </row>
    <row r="1827" spans="2:8" x14ac:dyDescent="0.25">
      <c r="B1827">
        <v>639</v>
      </c>
      <c r="C1827" t="s">
        <v>102</v>
      </c>
      <c r="D1827" s="1">
        <v>42047</v>
      </c>
      <c r="E1827">
        <v>98</v>
      </c>
      <c r="F1827" t="s">
        <v>26</v>
      </c>
      <c r="G1827">
        <v>-19060</v>
      </c>
      <c r="H1827" t="s">
        <v>9</v>
      </c>
    </row>
    <row r="1828" spans="2:8" x14ac:dyDescent="0.25">
      <c r="B1828">
        <v>639</v>
      </c>
      <c r="C1828" t="s">
        <v>102</v>
      </c>
      <c r="D1828" s="1">
        <v>42047</v>
      </c>
      <c r="E1828">
        <v>98</v>
      </c>
      <c r="F1828" t="s">
        <v>26</v>
      </c>
      <c r="G1828">
        <v>19060</v>
      </c>
      <c r="H1828" t="s">
        <v>10</v>
      </c>
    </row>
    <row r="1829" spans="2:8" x14ac:dyDescent="0.25">
      <c r="B1829">
        <v>639</v>
      </c>
      <c r="C1829" t="s">
        <v>102</v>
      </c>
      <c r="D1829" s="1">
        <v>42047</v>
      </c>
      <c r="E1829">
        <v>103</v>
      </c>
      <c r="F1829" t="s">
        <v>27</v>
      </c>
      <c r="G1829">
        <v>-13761</v>
      </c>
      <c r="H1829" t="s">
        <v>9</v>
      </c>
    </row>
    <row r="1830" spans="2:8" x14ac:dyDescent="0.25">
      <c r="B1830">
        <v>639</v>
      </c>
      <c r="C1830" t="s">
        <v>102</v>
      </c>
      <c r="D1830" s="1">
        <v>42047</v>
      </c>
      <c r="E1830">
        <v>103</v>
      </c>
      <c r="F1830" t="s">
        <v>27</v>
      </c>
      <c r="G1830">
        <v>13761</v>
      </c>
      <c r="H1830" t="s">
        <v>10</v>
      </c>
    </row>
    <row r="1831" spans="2:8" x14ac:dyDescent="0.25">
      <c r="B1831">
        <v>639</v>
      </c>
      <c r="C1831" t="s">
        <v>102</v>
      </c>
      <c r="D1831" s="1">
        <v>42047</v>
      </c>
      <c r="E1831">
        <v>108</v>
      </c>
      <c r="F1831" t="s">
        <v>28</v>
      </c>
      <c r="G1831">
        <v>-9193</v>
      </c>
      <c r="H1831" t="s">
        <v>9</v>
      </c>
    </row>
    <row r="1832" spans="2:8" x14ac:dyDescent="0.25">
      <c r="B1832">
        <v>639</v>
      </c>
      <c r="C1832" t="s">
        <v>102</v>
      </c>
      <c r="D1832" s="1">
        <v>42047</v>
      </c>
      <c r="E1832">
        <v>108</v>
      </c>
      <c r="F1832" t="s">
        <v>28</v>
      </c>
      <c r="G1832">
        <v>9193</v>
      </c>
      <c r="H1832" t="s">
        <v>10</v>
      </c>
    </row>
    <row r="1833" spans="2:8" x14ac:dyDescent="0.25">
      <c r="B1833">
        <v>639</v>
      </c>
      <c r="C1833" t="s">
        <v>102</v>
      </c>
      <c r="D1833" s="1">
        <v>42047</v>
      </c>
      <c r="E1833">
        <v>110</v>
      </c>
      <c r="F1833" t="s">
        <v>29</v>
      </c>
      <c r="G1833">
        <v>-1652</v>
      </c>
      <c r="H1833" t="s">
        <v>9</v>
      </c>
    </row>
    <row r="1834" spans="2:8" x14ac:dyDescent="0.25">
      <c r="B1834">
        <v>639</v>
      </c>
      <c r="C1834" t="s">
        <v>102</v>
      </c>
      <c r="D1834" s="1">
        <v>42047</v>
      </c>
      <c r="E1834">
        <v>110</v>
      </c>
      <c r="F1834" t="s">
        <v>29</v>
      </c>
      <c r="G1834">
        <v>1652</v>
      </c>
      <c r="H1834" t="s">
        <v>10</v>
      </c>
    </row>
    <row r="1835" spans="2:8" x14ac:dyDescent="0.25">
      <c r="B1835">
        <v>641</v>
      </c>
      <c r="C1835" t="s">
        <v>103</v>
      </c>
      <c r="D1835" s="1">
        <v>42047</v>
      </c>
      <c r="E1835">
        <v>7</v>
      </c>
      <c r="F1835" t="s">
        <v>13</v>
      </c>
      <c r="G1835">
        <v>-88149</v>
      </c>
      <c r="H1835" t="s">
        <v>9</v>
      </c>
    </row>
    <row r="1836" spans="2:8" x14ac:dyDescent="0.25">
      <c r="B1836">
        <v>641</v>
      </c>
      <c r="C1836" t="s">
        <v>103</v>
      </c>
      <c r="D1836" s="1">
        <v>42047</v>
      </c>
      <c r="E1836">
        <v>7</v>
      </c>
      <c r="F1836" t="s">
        <v>13</v>
      </c>
      <c r="G1836">
        <v>88149</v>
      </c>
      <c r="H1836" t="s">
        <v>10</v>
      </c>
    </row>
    <row r="1837" spans="2:8" x14ac:dyDescent="0.25">
      <c r="B1837">
        <v>641</v>
      </c>
      <c r="C1837" t="s">
        <v>103</v>
      </c>
      <c r="D1837" s="1">
        <v>42047</v>
      </c>
      <c r="E1837">
        <v>24</v>
      </c>
      <c r="F1837" t="s">
        <v>16</v>
      </c>
      <c r="G1837">
        <v>-4025</v>
      </c>
      <c r="H1837" t="s">
        <v>9</v>
      </c>
    </row>
    <row r="1838" spans="2:8" x14ac:dyDescent="0.25">
      <c r="B1838">
        <v>641</v>
      </c>
      <c r="C1838" t="s">
        <v>103</v>
      </c>
      <c r="D1838" s="1">
        <v>42047</v>
      </c>
      <c r="E1838">
        <v>24</v>
      </c>
      <c r="F1838" t="s">
        <v>16</v>
      </c>
      <c r="G1838">
        <v>4025</v>
      </c>
      <c r="H1838" t="s">
        <v>10</v>
      </c>
    </row>
    <row r="1839" spans="2:8" x14ac:dyDescent="0.25">
      <c r="B1839">
        <v>641</v>
      </c>
      <c r="C1839" t="s">
        <v>103</v>
      </c>
      <c r="D1839" s="1">
        <v>42047</v>
      </c>
      <c r="E1839">
        <v>28</v>
      </c>
      <c r="F1839" t="s">
        <v>17</v>
      </c>
      <c r="G1839">
        <v>-3758</v>
      </c>
      <c r="H1839" t="s">
        <v>9</v>
      </c>
    </row>
    <row r="1840" spans="2:8" x14ac:dyDescent="0.25">
      <c r="B1840">
        <v>641</v>
      </c>
      <c r="C1840" t="s">
        <v>103</v>
      </c>
      <c r="D1840" s="1">
        <v>42047</v>
      </c>
      <c r="E1840">
        <v>28</v>
      </c>
      <c r="F1840" t="s">
        <v>17</v>
      </c>
      <c r="G1840">
        <v>3758</v>
      </c>
      <c r="H1840" t="s">
        <v>10</v>
      </c>
    </row>
    <row r="1841" spans="2:8" x14ac:dyDescent="0.25">
      <c r="B1841">
        <v>641</v>
      </c>
      <c r="C1841" t="s">
        <v>103</v>
      </c>
      <c r="D1841" s="1">
        <v>42047</v>
      </c>
      <c r="E1841">
        <v>30</v>
      </c>
      <c r="F1841" t="s">
        <v>18</v>
      </c>
      <c r="G1841">
        <v>-35375</v>
      </c>
      <c r="H1841" t="s">
        <v>10</v>
      </c>
    </row>
    <row r="1842" spans="2:8" x14ac:dyDescent="0.25">
      <c r="B1842">
        <v>641</v>
      </c>
      <c r="C1842" t="s">
        <v>103</v>
      </c>
      <c r="D1842" s="1">
        <v>42047</v>
      </c>
      <c r="E1842">
        <v>30</v>
      </c>
      <c r="F1842" t="s">
        <v>18</v>
      </c>
      <c r="G1842">
        <v>35375</v>
      </c>
      <c r="H1842" t="s">
        <v>9</v>
      </c>
    </row>
    <row r="1843" spans="2:8" x14ac:dyDescent="0.25">
      <c r="B1843">
        <v>641</v>
      </c>
      <c r="C1843" t="s">
        <v>103</v>
      </c>
      <c r="D1843" s="1">
        <v>42047</v>
      </c>
      <c r="E1843">
        <v>46</v>
      </c>
      <c r="F1843" t="s">
        <v>19</v>
      </c>
      <c r="G1843">
        <v>-1994</v>
      </c>
      <c r="H1843" t="s">
        <v>9</v>
      </c>
    </row>
    <row r="1844" spans="2:8" x14ac:dyDescent="0.25">
      <c r="B1844">
        <v>641</v>
      </c>
      <c r="C1844" t="s">
        <v>103</v>
      </c>
      <c r="D1844" s="1">
        <v>42047</v>
      </c>
      <c r="E1844">
        <v>46</v>
      </c>
      <c r="F1844" t="s">
        <v>19</v>
      </c>
      <c r="G1844">
        <v>1994</v>
      </c>
      <c r="H1844" t="s">
        <v>10</v>
      </c>
    </row>
    <row r="1845" spans="2:8" x14ac:dyDescent="0.25">
      <c r="B1845">
        <v>641</v>
      </c>
      <c r="C1845" t="s">
        <v>103</v>
      </c>
      <c r="D1845" s="1">
        <v>42047</v>
      </c>
      <c r="E1845">
        <v>52</v>
      </c>
      <c r="F1845" t="s">
        <v>21</v>
      </c>
      <c r="G1845">
        <v>-13400</v>
      </c>
      <c r="H1845" t="s">
        <v>9</v>
      </c>
    </row>
    <row r="1846" spans="2:8" x14ac:dyDescent="0.25">
      <c r="B1846">
        <v>641</v>
      </c>
      <c r="C1846" t="s">
        <v>103</v>
      </c>
      <c r="D1846" s="1">
        <v>42047</v>
      </c>
      <c r="E1846">
        <v>52</v>
      </c>
      <c r="F1846" t="s">
        <v>21</v>
      </c>
      <c r="G1846">
        <v>13400</v>
      </c>
      <c r="H1846" t="s">
        <v>10</v>
      </c>
    </row>
    <row r="1847" spans="2:8" x14ac:dyDescent="0.25">
      <c r="B1847">
        <v>641</v>
      </c>
      <c r="C1847" t="s">
        <v>103</v>
      </c>
      <c r="D1847" s="1">
        <v>42047</v>
      </c>
      <c r="E1847">
        <v>56</v>
      </c>
      <c r="F1847" t="s">
        <v>22</v>
      </c>
      <c r="G1847">
        <v>-3677</v>
      </c>
      <c r="H1847" t="s">
        <v>9</v>
      </c>
    </row>
    <row r="1848" spans="2:8" x14ac:dyDescent="0.25">
      <c r="B1848">
        <v>641</v>
      </c>
      <c r="C1848" t="s">
        <v>103</v>
      </c>
      <c r="D1848" s="1">
        <v>42047</v>
      </c>
      <c r="E1848">
        <v>56</v>
      </c>
      <c r="F1848" t="s">
        <v>22</v>
      </c>
      <c r="G1848">
        <v>3677</v>
      </c>
      <c r="H1848" t="s">
        <v>10</v>
      </c>
    </row>
    <row r="1849" spans="2:8" x14ac:dyDescent="0.25">
      <c r="B1849">
        <v>641</v>
      </c>
      <c r="C1849" t="s">
        <v>103</v>
      </c>
      <c r="D1849" s="1">
        <v>42047</v>
      </c>
      <c r="E1849">
        <v>58</v>
      </c>
      <c r="F1849" t="s">
        <v>23</v>
      </c>
      <c r="G1849">
        <v>-167143</v>
      </c>
      <c r="H1849" t="s">
        <v>9</v>
      </c>
    </row>
    <row r="1850" spans="2:8" x14ac:dyDescent="0.25">
      <c r="B1850">
        <v>641</v>
      </c>
      <c r="C1850" t="s">
        <v>103</v>
      </c>
      <c r="D1850" s="1">
        <v>42047</v>
      </c>
      <c r="E1850">
        <v>58</v>
      </c>
      <c r="F1850" t="s">
        <v>23</v>
      </c>
      <c r="G1850">
        <v>167143</v>
      </c>
      <c r="H1850" t="s">
        <v>10</v>
      </c>
    </row>
    <row r="1851" spans="2:8" x14ac:dyDescent="0.25">
      <c r="B1851">
        <v>641</v>
      </c>
      <c r="C1851" t="s">
        <v>103</v>
      </c>
      <c r="D1851" s="1">
        <v>42047</v>
      </c>
      <c r="E1851">
        <v>60</v>
      </c>
      <c r="F1851" t="s">
        <v>24</v>
      </c>
      <c r="G1851">
        <v>-2133</v>
      </c>
      <c r="H1851" t="s">
        <v>9</v>
      </c>
    </row>
    <row r="1852" spans="2:8" x14ac:dyDescent="0.25">
      <c r="B1852">
        <v>641</v>
      </c>
      <c r="C1852" t="s">
        <v>103</v>
      </c>
      <c r="D1852" s="1">
        <v>42047</v>
      </c>
      <c r="E1852">
        <v>60</v>
      </c>
      <c r="F1852" t="s">
        <v>24</v>
      </c>
      <c r="G1852">
        <v>2133</v>
      </c>
      <c r="H1852" t="s">
        <v>10</v>
      </c>
    </row>
    <row r="1853" spans="2:8" x14ac:dyDescent="0.25">
      <c r="B1853">
        <v>641</v>
      </c>
      <c r="C1853" t="s">
        <v>103</v>
      </c>
      <c r="D1853" s="1">
        <v>42047</v>
      </c>
      <c r="E1853">
        <v>103</v>
      </c>
      <c r="F1853" t="s">
        <v>27</v>
      </c>
      <c r="G1853">
        <v>-623</v>
      </c>
      <c r="H1853" t="s">
        <v>9</v>
      </c>
    </row>
    <row r="1854" spans="2:8" x14ac:dyDescent="0.25">
      <c r="B1854">
        <v>641</v>
      </c>
      <c r="C1854" t="s">
        <v>103</v>
      </c>
      <c r="D1854" s="1">
        <v>42047</v>
      </c>
      <c r="E1854">
        <v>103</v>
      </c>
      <c r="F1854" t="s">
        <v>27</v>
      </c>
      <c r="G1854">
        <v>623</v>
      </c>
      <c r="H1854" t="s">
        <v>10</v>
      </c>
    </row>
    <row r="1855" spans="2:8" x14ac:dyDescent="0.25">
      <c r="B1855">
        <v>641</v>
      </c>
      <c r="C1855" t="s">
        <v>103</v>
      </c>
      <c r="D1855" s="1">
        <v>42047</v>
      </c>
      <c r="E1855">
        <v>110</v>
      </c>
      <c r="F1855" t="s">
        <v>29</v>
      </c>
      <c r="G1855">
        <v>-677</v>
      </c>
      <c r="H1855" t="s">
        <v>9</v>
      </c>
    </row>
    <row r="1856" spans="2:8" x14ac:dyDescent="0.25">
      <c r="B1856">
        <v>641</v>
      </c>
      <c r="C1856" t="s">
        <v>103</v>
      </c>
      <c r="D1856" s="1">
        <v>42047</v>
      </c>
      <c r="E1856">
        <v>110</v>
      </c>
      <c r="F1856" t="s">
        <v>29</v>
      </c>
      <c r="G1856">
        <v>677</v>
      </c>
      <c r="H1856" t="s">
        <v>10</v>
      </c>
    </row>
    <row r="1857" spans="2:8" x14ac:dyDescent="0.25">
      <c r="B1857">
        <v>649</v>
      </c>
      <c r="C1857" t="s">
        <v>104</v>
      </c>
      <c r="D1857" s="1">
        <v>42047</v>
      </c>
      <c r="E1857">
        <v>1</v>
      </c>
      <c r="F1857" t="s">
        <v>8</v>
      </c>
      <c r="G1857">
        <v>-3209</v>
      </c>
      <c r="H1857" t="s">
        <v>9</v>
      </c>
    </row>
    <row r="1858" spans="2:8" x14ac:dyDescent="0.25">
      <c r="B1858">
        <v>649</v>
      </c>
      <c r="C1858" t="s">
        <v>104</v>
      </c>
      <c r="D1858" s="1">
        <v>42047</v>
      </c>
      <c r="E1858">
        <v>1</v>
      </c>
      <c r="F1858" t="s">
        <v>8</v>
      </c>
      <c r="G1858">
        <v>3209</v>
      </c>
      <c r="H1858" t="s">
        <v>10</v>
      </c>
    </row>
    <row r="1859" spans="2:8" x14ac:dyDescent="0.25">
      <c r="B1859">
        <v>649</v>
      </c>
      <c r="C1859" t="s">
        <v>104</v>
      </c>
      <c r="D1859" s="1">
        <v>42047</v>
      </c>
      <c r="E1859">
        <v>4</v>
      </c>
      <c r="F1859" t="s">
        <v>12</v>
      </c>
      <c r="G1859">
        <v>-6256</v>
      </c>
      <c r="H1859" t="s">
        <v>9</v>
      </c>
    </row>
    <row r="1860" spans="2:8" x14ac:dyDescent="0.25">
      <c r="B1860">
        <v>649</v>
      </c>
      <c r="C1860" t="s">
        <v>104</v>
      </c>
      <c r="D1860" s="1">
        <v>42047</v>
      </c>
      <c r="E1860">
        <v>4</v>
      </c>
      <c r="F1860" t="s">
        <v>12</v>
      </c>
      <c r="G1860">
        <v>6256</v>
      </c>
      <c r="H1860" t="s">
        <v>10</v>
      </c>
    </row>
    <row r="1861" spans="2:8" x14ac:dyDescent="0.25">
      <c r="B1861">
        <v>649</v>
      </c>
      <c r="C1861" t="s">
        <v>104</v>
      </c>
      <c r="D1861" s="1">
        <v>42047</v>
      </c>
      <c r="E1861">
        <v>7</v>
      </c>
      <c r="F1861" t="s">
        <v>13</v>
      </c>
      <c r="G1861">
        <v>-185401</v>
      </c>
      <c r="H1861" t="s">
        <v>9</v>
      </c>
    </row>
    <row r="1862" spans="2:8" x14ac:dyDescent="0.25">
      <c r="B1862">
        <v>649</v>
      </c>
      <c r="C1862" t="s">
        <v>104</v>
      </c>
      <c r="D1862" s="1">
        <v>42047</v>
      </c>
      <c r="E1862">
        <v>7</v>
      </c>
      <c r="F1862" t="s">
        <v>13</v>
      </c>
      <c r="G1862">
        <v>185401</v>
      </c>
      <c r="H1862" t="s">
        <v>10</v>
      </c>
    </row>
    <row r="1863" spans="2:8" x14ac:dyDescent="0.25">
      <c r="B1863">
        <v>649</v>
      </c>
      <c r="C1863" t="s">
        <v>104</v>
      </c>
      <c r="D1863" s="1">
        <v>42047</v>
      </c>
      <c r="E1863">
        <v>30</v>
      </c>
      <c r="F1863" t="s">
        <v>18</v>
      </c>
      <c r="G1863">
        <v>-90832</v>
      </c>
      <c r="H1863" t="s">
        <v>10</v>
      </c>
    </row>
    <row r="1864" spans="2:8" x14ac:dyDescent="0.25">
      <c r="B1864">
        <v>649</v>
      </c>
      <c r="C1864" t="s">
        <v>104</v>
      </c>
      <c r="D1864" s="1">
        <v>42047</v>
      </c>
      <c r="E1864">
        <v>30</v>
      </c>
      <c r="F1864" t="s">
        <v>18</v>
      </c>
      <c r="G1864">
        <v>90832</v>
      </c>
      <c r="H1864" t="s">
        <v>9</v>
      </c>
    </row>
    <row r="1865" spans="2:8" x14ac:dyDescent="0.25">
      <c r="B1865">
        <v>649</v>
      </c>
      <c r="C1865" t="s">
        <v>104</v>
      </c>
      <c r="D1865" s="1">
        <v>42047</v>
      </c>
      <c r="E1865">
        <v>46</v>
      </c>
      <c r="F1865" t="s">
        <v>19</v>
      </c>
      <c r="G1865">
        <v>-328</v>
      </c>
      <c r="H1865" t="s">
        <v>9</v>
      </c>
    </row>
    <row r="1866" spans="2:8" x14ac:dyDescent="0.25">
      <c r="B1866">
        <v>649</v>
      </c>
      <c r="C1866" t="s">
        <v>104</v>
      </c>
      <c r="D1866" s="1">
        <v>42047</v>
      </c>
      <c r="E1866">
        <v>46</v>
      </c>
      <c r="F1866" t="s">
        <v>19</v>
      </c>
      <c r="G1866">
        <v>328</v>
      </c>
      <c r="H1866" t="s">
        <v>10</v>
      </c>
    </row>
    <row r="1867" spans="2:8" x14ac:dyDescent="0.25">
      <c r="B1867">
        <v>649</v>
      </c>
      <c r="C1867" t="s">
        <v>104</v>
      </c>
      <c r="D1867" s="1">
        <v>42047</v>
      </c>
      <c r="E1867">
        <v>56</v>
      </c>
      <c r="F1867" t="s">
        <v>22</v>
      </c>
      <c r="G1867">
        <v>-24536</v>
      </c>
      <c r="H1867" t="s">
        <v>9</v>
      </c>
    </row>
    <row r="1868" spans="2:8" x14ac:dyDescent="0.25">
      <c r="B1868">
        <v>649</v>
      </c>
      <c r="C1868" t="s">
        <v>104</v>
      </c>
      <c r="D1868" s="1">
        <v>42047</v>
      </c>
      <c r="E1868">
        <v>56</v>
      </c>
      <c r="F1868" t="s">
        <v>22</v>
      </c>
      <c r="G1868">
        <v>24536</v>
      </c>
      <c r="H1868" t="s">
        <v>10</v>
      </c>
    </row>
    <row r="1869" spans="2:8" x14ac:dyDescent="0.25">
      <c r="B1869">
        <v>649</v>
      </c>
      <c r="C1869" t="s">
        <v>104</v>
      </c>
      <c r="D1869" s="1">
        <v>42047</v>
      </c>
      <c r="E1869">
        <v>103</v>
      </c>
      <c r="F1869" t="s">
        <v>27</v>
      </c>
      <c r="G1869">
        <v>-78489</v>
      </c>
      <c r="H1869" t="s">
        <v>9</v>
      </c>
    </row>
    <row r="1870" spans="2:8" x14ac:dyDescent="0.25">
      <c r="B1870">
        <v>649</v>
      </c>
      <c r="C1870" t="s">
        <v>104</v>
      </c>
      <c r="D1870" s="1">
        <v>42047</v>
      </c>
      <c r="E1870">
        <v>103</v>
      </c>
      <c r="F1870" t="s">
        <v>27</v>
      </c>
      <c r="G1870">
        <v>78489</v>
      </c>
      <c r="H1870" t="s">
        <v>10</v>
      </c>
    </row>
    <row r="1871" spans="2:8" x14ac:dyDescent="0.25">
      <c r="B1871">
        <v>649</v>
      </c>
      <c r="C1871" t="s">
        <v>104</v>
      </c>
      <c r="D1871" s="1">
        <v>42047</v>
      </c>
      <c r="E1871">
        <v>108</v>
      </c>
      <c r="F1871" t="s">
        <v>28</v>
      </c>
      <c r="G1871">
        <v>-23111</v>
      </c>
      <c r="H1871" t="s">
        <v>9</v>
      </c>
    </row>
    <row r="1872" spans="2:8" x14ac:dyDescent="0.25">
      <c r="B1872">
        <v>649</v>
      </c>
      <c r="C1872" t="s">
        <v>104</v>
      </c>
      <c r="D1872" s="1">
        <v>42047</v>
      </c>
      <c r="E1872">
        <v>108</v>
      </c>
      <c r="F1872" t="s">
        <v>28</v>
      </c>
      <c r="G1872">
        <v>23111</v>
      </c>
      <c r="H1872" t="s">
        <v>10</v>
      </c>
    </row>
    <row r="1873" spans="2:8" x14ac:dyDescent="0.25">
      <c r="B1873">
        <v>649</v>
      </c>
      <c r="C1873" t="s">
        <v>104</v>
      </c>
      <c r="D1873" s="1">
        <v>42047</v>
      </c>
      <c r="E1873">
        <v>110</v>
      </c>
      <c r="F1873" t="s">
        <v>29</v>
      </c>
      <c r="G1873">
        <v>-791</v>
      </c>
      <c r="H1873" t="s">
        <v>9</v>
      </c>
    </row>
    <row r="1874" spans="2:8" x14ac:dyDescent="0.25">
      <c r="B1874">
        <v>649</v>
      </c>
      <c r="C1874" t="s">
        <v>104</v>
      </c>
      <c r="D1874" s="1">
        <v>42047</v>
      </c>
      <c r="E1874">
        <v>110</v>
      </c>
      <c r="F1874" t="s">
        <v>29</v>
      </c>
      <c r="G1874">
        <v>791</v>
      </c>
      <c r="H1874" t="s">
        <v>10</v>
      </c>
    </row>
    <row r="1875" spans="2:8" x14ac:dyDescent="0.25">
      <c r="B1875">
        <v>650</v>
      </c>
      <c r="C1875" t="s">
        <v>105</v>
      </c>
      <c r="D1875" s="1">
        <v>42047</v>
      </c>
      <c r="E1875">
        <v>1</v>
      </c>
      <c r="F1875" t="s">
        <v>8</v>
      </c>
      <c r="G1875">
        <v>-1603</v>
      </c>
      <c r="H1875" t="s">
        <v>9</v>
      </c>
    </row>
    <row r="1876" spans="2:8" x14ac:dyDescent="0.25">
      <c r="B1876">
        <v>650</v>
      </c>
      <c r="C1876" t="s">
        <v>105</v>
      </c>
      <c r="D1876" s="1">
        <v>42047</v>
      </c>
      <c r="E1876">
        <v>1</v>
      </c>
      <c r="F1876" t="s">
        <v>8</v>
      </c>
      <c r="G1876">
        <v>1603</v>
      </c>
      <c r="H1876" t="s">
        <v>10</v>
      </c>
    </row>
    <row r="1877" spans="2:8" x14ac:dyDescent="0.25">
      <c r="B1877">
        <v>650</v>
      </c>
      <c r="C1877" t="s">
        <v>105</v>
      </c>
      <c r="D1877" s="1">
        <v>42047</v>
      </c>
      <c r="E1877">
        <v>4</v>
      </c>
      <c r="F1877" t="s">
        <v>12</v>
      </c>
      <c r="G1877">
        <v>-1977</v>
      </c>
      <c r="H1877" t="s">
        <v>9</v>
      </c>
    </row>
    <row r="1878" spans="2:8" x14ac:dyDescent="0.25">
      <c r="B1878">
        <v>650</v>
      </c>
      <c r="C1878" t="s">
        <v>105</v>
      </c>
      <c r="D1878" s="1">
        <v>42047</v>
      </c>
      <c r="E1878">
        <v>4</v>
      </c>
      <c r="F1878" t="s">
        <v>12</v>
      </c>
      <c r="G1878">
        <v>1977</v>
      </c>
      <c r="H1878" t="s">
        <v>10</v>
      </c>
    </row>
    <row r="1879" spans="2:8" x14ac:dyDescent="0.25">
      <c r="B1879">
        <v>650</v>
      </c>
      <c r="C1879" t="s">
        <v>105</v>
      </c>
      <c r="D1879" s="1">
        <v>42047</v>
      </c>
      <c r="E1879">
        <v>7</v>
      </c>
      <c r="F1879" t="s">
        <v>13</v>
      </c>
      <c r="G1879">
        <v>-77272</v>
      </c>
      <c r="H1879" t="s">
        <v>9</v>
      </c>
    </row>
    <row r="1880" spans="2:8" x14ac:dyDescent="0.25">
      <c r="B1880">
        <v>650</v>
      </c>
      <c r="C1880" t="s">
        <v>105</v>
      </c>
      <c r="D1880" s="1">
        <v>42047</v>
      </c>
      <c r="E1880">
        <v>7</v>
      </c>
      <c r="F1880" t="s">
        <v>13</v>
      </c>
      <c r="G1880">
        <v>77272</v>
      </c>
      <c r="H1880" t="s">
        <v>10</v>
      </c>
    </row>
    <row r="1881" spans="2:8" x14ac:dyDescent="0.25">
      <c r="B1881">
        <v>650</v>
      </c>
      <c r="C1881" t="s">
        <v>105</v>
      </c>
      <c r="D1881" s="1">
        <v>42047</v>
      </c>
      <c r="E1881">
        <v>17</v>
      </c>
      <c r="F1881" t="s">
        <v>15</v>
      </c>
      <c r="G1881">
        <v>-684</v>
      </c>
      <c r="H1881" t="s">
        <v>9</v>
      </c>
    </row>
    <row r="1882" spans="2:8" x14ac:dyDescent="0.25">
      <c r="B1882">
        <v>650</v>
      </c>
      <c r="C1882" t="s">
        <v>105</v>
      </c>
      <c r="D1882" s="1">
        <v>42047</v>
      </c>
      <c r="E1882">
        <v>17</v>
      </c>
      <c r="F1882" t="s">
        <v>15</v>
      </c>
      <c r="G1882">
        <v>684</v>
      </c>
      <c r="H1882" t="s">
        <v>10</v>
      </c>
    </row>
    <row r="1883" spans="2:8" x14ac:dyDescent="0.25">
      <c r="B1883">
        <v>650</v>
      </c>
      <c r="C1883" t="s">
        <v>105</v>
      </c>
      <c r="D1883" s="1">
        <v>42047</v>
      </c>
      <c r="E1883">
        <v>30</v>
      </c>
      <c r="F1883" t="s">
        <v>18</v>
      </c>
      <c r="G1883">
        <v>-40981</v>
      </c>
      <c r="H1883" t="s">
        <v>10</v>
      </c>
    </row>
    <row r="1884" spans="2:8" x14ac:dyDescent="0.25">
      <c r="B1884">
        <v>650</v>
      </c>
      <c r="C1884" t="s">
        <v>105</v>
      </c>
      <c r="D1884" s="1">
        <v>42047</v>
      </c>
      <c r="E1884">
        <v>30</v>
      </c>
      <c r="F1884" t="s">
        <v>18</v>
      </c>
      <c r="G1884">
        <v>40981</v>
      </c>
      <c r="H1884" t="s">
        <v>9</v>
      </c>
    </row>
    <row r="1885" spans="2:8" x14ac:dyDescent="0.25">
      <c r="B1885">
        <v>650</v>
      </c>
      <c r="C1885" t="s">
        <v>105</v>
      </c>
      <c r="D1885" s="1">
        <v>42047</v>
      </c>
      <c r="E1885">
        <v>46</v>
      </c>
      <c r="F1885" t="s">
        <v>19</v>
      </c>
      <c r="G1885">
        <v>-787</v>
      </c>
      <c r="H1885" t="s">
        <v>9</v>
      </c>
    </row>
    <row r="1886" spans="2:8" x14ac:dyDescent="0.25">
      <c r="B1886">
        <v>650</v>
      </c>
      <c r="C1886" t="s">
        <v>105</v>
      </c>
      <c r="D1886" s="1">
        <v>42047</v>
      </c>
      <c r="E1886">
        <v>46</v>
      </c>
      <c r="F1886" t="s">
        <v>19</v>
      </c>
      <c r="G1886">
        <v>787</v>
      </c>
      <c r="H1886" t="s">
        <v>10</v>
      </c>
    </row>
    <row r="1887" spans="2:8" x14ac:dyDescent="0.25">
      <c r="B1887">
        <v>650</v>
      </c>
      <c r="C1887" t="s">
        <v>105</v>
      </c>
      <c r="D1887" s="1">
        <v>42047</v>
      </c>
      <c r="E1887">
        <v>56</v>
      </c>
      <c r="F1887" t="s">
        <v>22</v>
      </c>
      <c r="G1887">
        <v>-23284</v>
      </c>
      <c r="H1887" t="s">
        <v>9</v>
      </c>
    </row>
    <row r="1888" spans="2:8" x14ac:dyDescent="0.25">
      <c r="B1888">
        <v>650</v>
      </c>
      <c r="C1888" t="s">
        <v>105</v>
      </c>
      <c r="D1888" s="1">
        <v>42047</v>
      </c>
      <c r="E1888">
        <v>56</v>
      </c>
      <c r="F1888" t="s">
        <v>22</v>
      </c>
      <c r="G1888">
        <v>23284</v>
      </c>
      <c r="H1888" t="s">
        <v>10</v>
      </c>
    </row>
    <row r="1889" spans="2:8" x14ac:dyDescent="0.25">
      <c r="B1889">
        <v>650</v>
      </c>
      <c r="C1889" t="s">
        <v>105</v>
      </c>
      <c r="D1889" s="1">
        <v>42047</v>
      </c>
      <c r="E1889">
        <v>81</v>
      </c>
      <c r="F1889" t="s">
        <v>25</v>
      </c>
      <c r="G1889">
        <v>-9</v>
      </c>
      <c r="H1889" t="s">
        <v>9</v>
      </c>
    </row>
    <row r="1890" spans="2:8" x14ac:dyDescent="0.25">
      <c r="B1890">
        <v>650</v>
      </c>
      <c r="C1890" t="s">
        <v>105</v>
      </c>
      <c r="D1890" s="1">
        <v>42047</v>
      </c>
      <c r="E1890">
        <v>81</v>
      </c>
      <c r="F1890" t="s">
        <v>25</v>
      </c>
      <c r="G1890">
        <v>9</v>
      </c>
      <c r="H1890" t="s">
        <v>10</v>
      </c>
    </row>
    <row r="1891" spans="2:8" x14ac:dyDescent="0.25">
      <c r="B1891">
        <v>650</v>
      </c>
      <c r="C1891" t="s">
        <v>105</v>
      </c>
      <c r="D1891" s="1">
        <v>42047</v>
      </c>
      <c r="E1891">
        <v>98</v>
      </c>
      <c r="F1891" t="s">
        <v>26</v>
      </c>
      <c r="G1891">
        <v>-38</v>
      </c>
      <c r="H1891" t="s">
        <v>9</v>
      </c>
    </row>
    <row r="1892" spans="2:8" x14ac:dyDescent="0.25">
      <c r="B1892">
        <v>650</v>
      </c>
      <c r="C1892" t="s">
        <v>105</v>
      </c>
      <c r="D1892" s="1">
        <v>42047</v>
      </c>
      <c r="E1892">
        <v>98</v>
      </c>
      <c r="F1892" t="s">
        <v>26</v>
      </c>
      <c r="G1892">
        <v>38</v>
      </c>
      <c r="H1892" t="s">
        <v>10</v>
      </c>
    </row>
    <row r="1893" spans="2:8" x14ac:dyDescent="0.25">
      <c r="B1893">
        <v>650</v>
      </c>
      <c r="C1893" t="s">
        <v>105</v>
      </c>
      <c r="D1893" s="1">
        <v>42047</v>
      </c>
      <c r="E1893">
        <v>103</v>
      </c>
      <c r="F1893" t="s">
        <v>27</v>
      </c>
      <c r="G1893">
        <v>-16997</v>
      </c>
      <c r="H1893" t="s">
        <v>9</v>
      </c>
    </row>
    <row r="1894" spans="2:8" x14ac:dyDescent="0.25">
      <c r="B1894">
        <v>650</v>
      </c>
      <c r="C1894" t="s">
        <v>105</v>
      </c>
      <c r="D1894" s="1">
        <v>42047</v>
      </c>
      <c r="E1894">
        <v>103</v>
      </c>
      <c r="F1894" t="s">
        <v>27</v>
      </c>
      <c r="G1894">
        <v>16997</v>
      </c>
      <c r="H1894" t="s">
        <v>10</v>
      </c>
    </row>
    <row r="1895" spans="2:8" x14ac:dyDescent="0.25">
      <c r="B1895">
        <v>650</v>
      </c>
      <c r="C1895" t="s">
        <v>105</v>
      </c>
      <c r="D1895" s="1">
        <v>42047</v>
      </c>
      <c r="E1895">
        <v>108</v>
      </c>
      <c r="F1895" t="s">
        <v>28</v>
      </c>
      <c r="G1895">
        <v>-4351</v>
      </c>
      <c r="H1895" t="s">
        <v>9</v>
      </c>
    </row>
    <row r="1896" spans="2:8" x14ac:dyDescent="0.25">
      <c r="B1896">
        <v>650</v>
      </c>
      <c r="C1896" t="s">
        <v>105</v>
      </c>
      <c r="D1896" s="1">
        <v>42047</v>
      </c>
      <c r="E1896">
        <v>108</v>
      </c>
      <c r="F1896" t="s">
        <v>28</v>
      </c>
      <c r="G1896">
        <v>4351</v>
      </c>
      <c r="H1896" t="s">
        <v>10</v>
      </c>
    </row>
    <row r="1897" spans="2:8" x14ac:dyDescent="0.25">
      <c r="B1897">
        <v>650</v>
      </c>
      <c r="C1897" t="s">
        <v>105</v>
      </c>
      <c r="D1897" s="1">
        <v>42047</v>
      </c>
      <c r="E1897">
        <v>110</v>
      </c>
      <c r="F1897" t="s">
        <v>29</v>
      </c>
      <c r="G1897">
        <v>-400</v>
      </c>
      <c r="H1897" t="s">
        <v>9</v>
      </c>
    </row>
    <row r="1898" spans="2:8" x14ac:dyDescent="0.25">
      <c r="B1898">
        <v>650</v>
      </c>
      <c r="C1898" t="s">
        <v>105</v>
      </c>
      <c r="D1898" s="1">
        <v>42047</v>
      </c>
      <c r="E1898">
        <v>110</v>
      </c>
      <c r="F1898" t="s">
        <v>29</v>
      </c>
      <c r="G1898">
        <v>400</v>
      </c>
      <c r="H1898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5"/>
  <sheetViews>
    <sheetView topLeftCell="A57" workbookViewId="0">
      <selection activeCell="D1" sqref="D1:D1048576"/>
    </sheetView>
  </sheetViews>
  <sheetFormatPr baseColWidth="10" defaultRowHeight="15" x14ac:dyDescent="0.25"/>
  <cols>
    <col min="1" max="1" width="17.5703125" bestFit="1" customWidth="1"/>
    <col min="2" max="2" width="24" style="7" bestFit="1" customWidth="1"/>
    <col min="3" max="3" width="14.140625" style="7" bestFit="1" customWidth="1"/>
    <col min="4" max="4" width="16.140625" style="9" customWidth="1"/>
  </cols>
  <sheetData>
    <row r="3" spans="1:4" x14ac:dyDescent="0.25">
      <c r="A3" s="2" t="s">
        <v>107</v>
      </c>
      <c r="B3" s="6" t="s">
        <v>109</v>
      </c>
    </row>
    <row r="4" spans="1:4" x14ac:dyDescent="0.25">
      <c r="A4" s="2" t="s">
        <v>106</v>
      </c>
      <c r="B4" s="7" t="s">
        <v>112</v>
      </c>
      <c r="C4" s="7" t="s">
        <v>114</v>
      </c>
      <c r="D4" s="9" t="s">
        <v>108</v>
      </c>
    </row>
    <row r="5" spans="1:4" x14ac:dyDescent="0.25">
      <c r="A5" s="3">
        <v>1</v>
      </c>
      <c r="B5" s="7">
        <v>69036960</v>
      </c>
      <c r="C5" s="7">
        <v>-69036960</v>
      </c>
      <c r="D5" s="9">
        <v>0</v>
      </c>
    </row>
    <row r="6" spans="1:4" x14ac:dyDescent="0.25">
      <c r="A6" s="3">
        <v>2</v>
      </c>
      <c r="B6" s="7">
        <v>722410</v>
      </c>
      <c r="C6" s="7">
        <v>-722410</v>
      </c>
      <c r="D6" s="9">
        <v>0</v>
      </c>
    </row>
    <row r="7" spans="1:4" x14ac:dyDescent="0.25">
      <c r="A7" s="3">
        <v>6</v>
      </c>
      <c r="B7" s="7">
        <v>212137</v>
      </c>
      <c r="C7" s="7">
        <v>-212137</v>
      </c>
      <c r="D7" s="9">
        <v>0</v>
      </c>
    </row>
    <row r="8" spans="1:4" x14ac:dyDescent="0.25">
      <c r="A8" s="3">
        <v>7</v>
      </c>
      <c r="B8" s="7">
        <v>321488815</v>
      </c>
      <c r="C8" s="7">
        <v>-321488815</v>
      </c>
      <c r="D8" s="9">
        <v>0</v>
      </c>
    </row>
    <row r="9" spans="1:4" x14ac:dyDescent="0.25">
      <c r="A9" s="3">
        <v>9</v>
      </c>
      <c r="B9" s="7">
        <v>664989</v>
      </c>
      <c r="C9" s="7">
        <v>-664989</v>
      </c>
      <c r="D9" s="9">
        <v>0</v>
      </c>
    </row>
    <row r="10" spans="1:4" x14ac:dyDescent="0.25">
      <c r="A10" s="3">
        <v>12</v>
      </c>
      <c r="B10" s="7">
        <v>1100640</v>
      </c>
      <c r="C10" s="7">
        <v>-1100640</v>
      </c>
      <c r="D10" s="9">
        <v>0</v>
      </c>
    </row>
    <row r="11" spans="1:4" x14ac:dyDescent="0.25">
      <c r="A11" s="3">
        <v>13</v>
      </c>
      <c r="B11" s="7">
        <v>1629398</v>
      </c>
      <c r="C11" s="7">
        <v>-1629398</v>
      </c>
      <c r="D11" s="9">
        <v>0</v>
      </c>
    </row>
    <row r="12" spans="1:4" x14ac:dyDescent="0.25">
      <c r="A12" s="3">
        <v>14</v>
      </c>
      <c r="B12" s="7">
        <v>394347</v>
      </c>
      <c r="C12" s="7">
        <v>-394347</v>
      </c>
      <c r="D12" s="9">
        <v>0</v>
      </c>
    </row>
    <row r="13" spans="1:4" x14ac:dyDescent="0.25">
      <c r="A13" s="3">
        <v>19</v>
      </c>
      <c r="B13" s="7">
        <v>2880341</v>
      </c>
      <c r="C13" s="7">
        <v>-2880341</v>
      </c>
      <c r="D13" s="9">
        <v>0</v>
      </c>
    </row>
    <row r="14" spans="1:4" x14ac:dyDescent="0.25">
      <c r="A14" s="3">
        <v>23</v>
      </c>
      <c r="B14" s="7">
        <v>69185736</v>
      </c>
      <c r="C14" s="7">
        <v>-69185736</v>
      </c>
      <c r="D14" s="9">
        <v>0</v>
      </c>
    </row>
    <row r="15" spans="1:4" x14ac:dyDescent="0.25">
      <c r="A15" s="3">
        <v>32</v>
      </c>
      <c r="B15" s="7">
        <v>3421535</v>
      </c>
      <c r="C15" s="7">
        <v>-3421535</v>
      </c>
      <c r="D15" s="9">
        <v>0</v>
      </c>
    </row>
    <row r="16" spans="1:4" x14ac:dyDescent="0.25">
      <c r="A16" s="3">
        <v>51</v>
      </c>
      <c r="B16" s="7">
        <v>96698937</v>
      </c>
      <c r="C16" s="7">
        <v>-96698937</v>
      </c>
      <c r="D16" s="9">
        <v>0</v>
      </c>
    </row>
    <row r="17" spans="1:4" x14ac:dyDescent="0.25">
      <c r="A17" s="3">
        <v>52</v>
      </c>
      <c r="B17" s="7">
        <v>309977598</v>
      </c>
      <c r="C17" s="7">
        <v>-309977598</v>
      </c>
      <c r="D17" s="9">
        <v>0</v>
      </c>
    </row>
    <row r="18" spans="1:4" x14ac:dyDescent="0.25">
      <c r="A18" s="3">
        <v>500</v>
      </c>
      <c r="B18" s="7">
        <v>12159581</v>
      </c>
      <c r="C18" s="7">
        <v>-12159581</v>
      </c>
      <c r="D18" s="9">
        <v>0</v>
      </c>
    </row>
    <row r="19" spans="1:4" x14ac:dyDescent="0.25">
      <c r="A19" s="3">
        <v>501</v>
      </c>
      <c r="B19" s="7">
        <v>3993726</v>
      </c>
      <c r="C19" s="7">
        <v>-3993726</v>
      </c>
      <c r="D19" s="9">
        <v>0</v>
      </c>
    </row>
    <row r="20" spans="1:4" x14ac:dyDescent="0.25">
      <c r="A20" s="3">
        <v>502</v>
      </c>
      <c r="B20" s="7">
        <v>1857413</v>
      </c>
      <c r="C20" s="7">
        <v>-1857413</v>
      </c>
      <c r="D20" s="9">
        <v>0</v>
      </c>
    </row>
    <row r="21" spans="1:4" x14ac:dyDescent="0.25">
      <c r="A21" s="3">
        <v>504</v>
      </c>
      <c r="B21" s="7">
        <v>6711267</v>
      </c>
      <c r="C21" s="7">
        <v>-6711267</v>
      </c>
      <c r="D21" s="9">
        <v>0</v>
      </c>
    </row>
    <row r="22" spans="1:4" x14ac:dyDescent="0.25">
      <c r="A22" s="3">
        <v>506</v>
      </c>
      <c r="B22" s="7">
        <v>97635934</v>
      </c>
      <c r="C22" s="7">
        <v>-97635934</v>
      </c>
      <c r="D22" s="9">
        <v>0</v>
      </c>
    </row>
    <row r="23" spans="1:4" x14ac:dyDescent="0.25">
      <c r="A23" s="3">
        <v>512</v>
      </c>
      <c r="B23" s="7">
        <v>3442935</v>
      </c>
      <c r="C23" s="7">
        <v>-3442935</v>
      </c>
      <c r="D23" s="9">
        <v>0</v>
      </c>
    </row>
    <row r="24" spans="1:4" x14ac:dyDescent="0.25">
      <c r="A24" s="3">
        <v>514</v>
      </c>
      <c r="B24" s="7">
        <v>3647005</v>
      </c>
      <c r="C24" s="7">
        <v>-3647005</v>
      </c>
      <c r="D24" s="9">
        <v>0</v>
      </c>
    </row>
    <row r="25" spans="1:4" x14ac:dyDescent="0.25">
      <c r="A25" s="3">
        <v>515</v>
      </c>
      <c r="B25" s="7">
        <v>1308965</v>
      </c>
      <c r="C25" s="7">
        <v>-1308965</v>
      </c>
      <c r="D25" s="9">
        <v>0</v>
      </c>
    </row>
    <row r="26" spans="1:4" x14ac:dyDescent="0.25">
      <c r="A26" s="3">
        <v>517</v>
      </c>
      <c r="B26" s="7">
        <v>809451</v>
      </c>
      <c r="C26" s="7">
        <v>-809451</v>
      </c>
      <c r="D26" s="9">
        <v>0</v>
      </c>
    </row>
    <row r="27" spans="1:4" x14ac:dyDescent="0.25">
      <c r="A27" s="3">
        <v>518</v>
      </c>
      <c r="B27" s="7">
        <v>964013</v>
      </c>
      <c r="C27" s="7">
        <v>-964013</v>
      </c>
      <c r="D27" s="9">
        <v>0</v>
      </c>
    </row>
    <row r="28" spans="1:4" x14ac:dyDescent="0.25">
      <c r="A28" s="3">
        <v>519</v>
      </c>
      <c r="B28" s="7">
        <v>1121077</v>
      </c>
      <c r="C28" s="7">
        <v>-1121077</v>
      </c>
      <c r="D28" s="9">
        <v>0</v>
      </c>
    </row>
    <row r="29" spans="1:4" x14ac:dyDescent="0.25">
      <c r="A29" s="3">
        <v>520</v>
      </c>
      <c r="B29" s="7">
        <v>472672</v>
      </c>
      <c r="C29" s="7">
        <v>-472672</v>
      </c>
      <c r="D29" s="9">
        <v>0</v>
      </c>
    </row>
    <row r="30" spans="1:4" x14ac:dyDescent="0.25">
      <c r="A30" s="3">
        <v>525</v>
      </c>
      <c r="B30" s="7">
        <v>341131</v>
      </c>
      <c r="C30" s="7">
        <v>-341131</v>
      </c>
      <c r="D30" s="9">
        <v>0</v>
      </c>
    </row>
    <row r="31" spans="1:4" x14ac:dyDescent="0.25">
      <c r="A31" s="3">
        <v>527</v>
      </c>
      <c r="B31" s="7">
        <v>102963</v>
      </c>
      <c r="C31" s="7">
        <v>-102963</v>
      </c>
      <c r="D31" s="9">
        <v>0</v>
      </c>
    </row>
    <row r="32" spans="1:4" x14ac:dyDescent="0.25">
      <c r="A32" s="3">
        <v>528</v>
      </c>
      <c r="B32" s="7">
        <v>34314</v>
      </c>
      <c r="C32" s="7">
        <v>-34314</v>
      </c>
      <c r="D32" s="9">
        <v>0</v>
      </c>
    </row>
    <row r="33" spans="1:4" x14ac:dyDescent="0.25">
      <c r="A33" s="3">
        <v>529</v>
      </c>
      <c r="B33" s="7">
        <v>891726</v>
      </c>
      <c r="C33" s="7">
        <v>-891726</v>
      </c>
      <c r="D33" s="9">
        <v>0</v>
      </c>
    </row>
    <row r="34" spans="1:4" x14ac:dyDescent="0.25">
      <c r="A34" s="3">
        <v>530</v>
      </c>
      <c r="B34" s="7">
        <v>959936</v>
      </c>
      <c r="C34" s="7">
        <v>-959936</v>
      </c>
      <c r="D34" s="9">
        <v>0</v>
      </c>
    </row>
    <row r="35" spans="1:4" x14ac:dyDescent="0.25">
      <c r="A35" s="3">
        <v>531</v>
      </c>
      <c r="B35" s="7">
        <v>976369</v>
      </c>
      <c r="C35" s="7">
        <v>-976369</v>
      </c>
      <c r="D35" s="9">
        <v>0</v>
      </c>
    </row>
    <row r="36" spans="1:4" x14ac:dyDescent="0.25">
      <c r="A36" s="3">
        <v>532</v>
      </c>
      <c r="B36" s="7">
        <v>65538</v>
      </c>
      <c r="C36" s="7">
        <v>-65538</v>
      </c>
      <c r="D36" s="9">
        <v>0</v>
      </c>
    </row>
    <row r="37" spans="1:4" x14ac:dyDescent="0.25">
      <c r="A37" s="3">
        <v>533</v>
      </c>
      <c r="B37" s="7">
        <v>908361</v>
      </c>
      <c r="C37" s="7">
        <v>-908361</v>
      </c>
      <c r="D37" s="9">
        <v>0</v>
      </c>
    </row>
    <row r="38" spans="1:4" x14ac:dyDescent="0.25">
      <c r="A38" s="3">
        <v>534</v>
      </c>
      <c r="B38" s="7">
        <v>377929</v>
      </c>
      <c r="C38" s="7">
        <v>-377929</v>
      </c>
      <c r="D38" s="9">
        <v>0</v>
      </c>
    </row>
    <row r="39" spans="1:4" x14ac:dyDescent="0.25">
      <c r="A39" s="3">
        <v>553</v>
      </c>
      <c r="B39" s="7">
        <v>904227</v>
      </c>
      <c r="C39" s="7">
        <v>-904227</v>
      </c>
      <c r="D39" s="9">
        <v>0</v>
      </c>
    </row>
    <row r="40" spans="1:4" x14ac:dyDescent="0.25">
      <c r="A40" s="3">
        <v>564</v>
      </c>
      <c r="B40" s="7">
        <v>116238</v>
      </c>
      <c r="C40" s="7">
        <v>-116238</v>
      </c>
      <c r="D40" s="9">
        <v>0</v>
      </c>
    </row>
    <row r="41" spans="1:4" x14ac:dyDescent="0.25">
      <c r="A41" s="3">
        <v>566</v>
      </c>
      <c r="B41" s="7">
        <v>1193869</v>
      </c>
      <c r="C41" s="7">
        <v>-1193869</v>
      </c>
      <c r="D41" s="9">
        <v>0</v>
      </c>
    </row>
    <row r="42" spans="1:4" x14ac:dyDescent="0.25">
      <c r="A42" s="3">
        <v>582</v>
      </c>
      <c r="B42" s="7">
        <v>96746160</v>
      </c>
      <c r="C42" s="7">
        <v>-96746160</v>
      </c>
      <c r="D42" s="9">
        <v>0</v>
      </c>
    </row>
    <row r="43" spans="1:4" x14ac:dyDescent="0.25">
      <c r="A43" s="3">
        <v>587</v>
      </c>
      <c r="B43" s="7">
        <v>3424955</v>
      </c>
      <c r="C43" s="7">
        <v>-3424955</v>
      </c>
      <c r="D43" s="9">
        <v>0</v>
      </c>
    </row>
    <row r="44" spans="1:4" x14ac:dyDescent="0.25">
      <c r="A44" s="3">
        <v>588</v>
      </c>
      <c r="B44" s="7">
        <v>51525</v>
      </c>
      <c r="C44" s="7">
        <v>-51525</v>
      </c>
      <c r="D44" s="9">
        <v>0</v>
      </c>
    </row>
    <row r="45" spans="1:4" x14ac:dyDescent="0.25">
      <c r="A45" s="3">
        <v>603</v>
      </c>
      <c r="B45" s="7">
        <v>249815485</v>
      </c>
      <c r="C45" s="7">
        <v>-249815485</v>
      </c>
      <c r="D45" s="9">
        <v>0</v>
      </c>
    </row>
    <row r="46" spans="1:4" x14ac:dyDescent="0.25">
      <c r="A46" s="3">
        <v>607</v>
      </c>
      <c r="B46" s="7">
        <v>1490240</v>
      </c>
      <c r="C46" s="7">
        <v>-1490240</v>
      </c>
      <c r="D46" s="9">
        <v>0</v>
      </c>
    </row>
    <row r="47" spans="1:4" x14ac:dyDescent="0.25">
      <c r="A47" s="3">
        <v>609</v>
      </c>
      <c r="B47" s="7">
        <v>60607502</v>
      </c>
      <c r="C47" s="7">
        <v>-60607502</v>
      </c>
      <c r="D47" s="9">
        <v>0</v>
      </c>
    </row>
    <row r="48" spans="1:4" x14ac:dyDescent="0.25">
      <c r="A48" s="3">
        <v>617</v>
      </c>
      <c r="B48" s="7">
        <v>267435</v>
      </c>
      <c r="C48" s="7">
        <v>-267435</v>
      </c>
      <c r="D48" s="9">
        <v>0</v>
      </c>
    </row>
    <row r="49" spans="1:4" x14ac:dyDescent="0.25">
      <c r="A49" s="3">
        <v>618</v>
      </c>
      <c r="B49" s="7">
        <v>76167</v>
      </c>
      <c r="C49" s="7">
        <v>-76167</v>
      </c>
      <c r="D49" s="9">
        <v>0</v>
      </c>
    </row>
    <row r="50" spans="1:4" x14ac:dyDescent="0.25">
      <c r="A50" s="3">
        <v>620</v>
      </c>
      <c r="B50" s="7">
        <v>163209</v>
      </c>
      <c r="C50" s="7">
        <v>-163209</v>
      </c>
      <c r="D50" s="9">
        <v>0</v>
      </c>
    </row>
    <row r="51" spans="1:4" x14ac:dyDescent="0.25">
      <c r="A51" s="3">
        <v>621</v>
      </c>
      <c r="B51" s="7">
        <v>82855</v>
      </c>
      <c r="C51" s="7">
        <v>-82855</v>
      </c>
      <c r="D51" s="9">
        <v>0</v>
      </c>
    </row>
    <row r="52" spans="1:4" x14ac:dyDescent="0.25">
      <c r="A52" s="3">
        <v>626</v>
      </c>
      <c r="B52" s="7">
        <v>1046446</v>
      </c>
      <c r="C52" s="7">
        <v>-1046446</v>
      </c>
      <c r="D52" s="9">
        <v>0</v>
      </c>
    </row>
    <row r="53" spans="1:4" x14ac:dyDescent="0.25">
      <c r="A53" s="3">
        <v>628</v>
      </c>
      <c r="B53" s="7">
        <v>410037</v>
      </c>
      <c r="C53" s="7">
        <v>-410037</v>
      </c>
      <c r="D53" s="9">
        <v>0</v>
      </c>
    </row>
    <row r="54" spans="1:4" x14ac:dyDescent="0.25">
      <c r="A54" s="3">
        <v>631</v>
      </c>
      <c r="B54" s="7">
        <v>333291</v>
      </c>
      <c r="C54" s="7">
        <v>-333291</v>
      </c>
      <c r="D54" s="9">
        <v>0</v>
      </c>
    </row>
    <row r="55" spans="1:4" x14ac:dyDescent="0.25">
      <c r="A55" s="3">
        <v>632</v>
      </c>
      <c r="B55" s="7">
        <v>56605</v>
      </c>
      <c r="C55" s="7">
        <v>-56605</v>
      </c>
      <c r="D55" s="9">
        <v>0</v>
      </c>
    </row>
    <row r="56" spans="1:4" x14ac:dyDescent="0.25">
      <c r="A56" s="3">
        <v>634</v>
      </c>
      <c r="B56" s="7">
        <v>795890</v>
      </c>
      <c r="C56" s="7">
        <v>-795890</v>
      </c>
      <c r="D56" s="9">
        <v>0</v>
      </c>
    </row>
    <row r="57" spans="1:4" x14ac:dyDescent="0.25">
      <c r="A57" s="3">
        <v>635</v>
      </c>
      <c r="B57" s="7">
        <v>2241645</v>
      </c>
      <c r="C57" s="7">
        <v>-2241645</v>
      </c>
      <c r="D57" s="9">
        <v>0</v>
      </c>
    </row>
    <row r="58" spans="1:4" x14ac:dyDescent="0.25">
      <c r="A58" s="3">
        <v>636</v>
      </c>
      <c r="B58" s="7">
        <v>4097720</v>
      </c>
      <c r="C58" s="7">
        <v>-4097720</v>
      </c>
      <c r="D58" s="9">
        <v>0</v>
      </c>
    </row>
    <row r="59" spans="1:4" x14ac:dyDescent="0.25">
      <c r="A59" s="3">
        <v>637</v>
      </c>
      <c r="B59" s="7">
        <v>197106</v>
      </c>
      <c r="C59" s="7">
        <v>-197106</v>
      </c>
      <c r="D59" s="9">
        <v>0</v>
      </c>
    </row>
    <row r="60" spans="1:4" x14ac:dyDescent="0.25">
      <c r="A60" s="3">
        <v>638</v>
      </c>
      <c r="B60" s="7">
        <v>110000</v>
      </c>
      <c r="C60" s="7">
        <v>-110000</v>
      </c>
      <c r="D60" s="9">
        <v>0</v>
      </c>
    </row>
    <row r="61" spans="1:4" x14ac:dyDescent="0.25">
      <c r="A61" s="3">
        <v>639</v>
      </c>
      <c r="B61" s="7">
        <v>579272</v>
      </c>
      <c r="C61" s="7">
        <v>-579272</v>
      </c>
      <c r="D61" s="9">
        <v>0</v>
      </c>
    </row>
    <row r="62" spans="1:4" x14ac:dyDescent="0.25">
      <c r="A62" s="3">
        <v>641</v>
      </c>
      <c r="B62" s="7">
        <v>250204</v>
      </c>
      <c r="C62" s="7">
        <v>-250204</v>
      </c>
      <c r="D62" s="9">
        <v>0</v>
      </c>
    </row>
    <row r="63" spans="1:4" x14ac:dyDescent="0.25">
      <c r="A63" s="3">
        <v>649</v>
      </c>
      <c r="B63" s="7">
        <v>231289</v>
      </c>
      <c r="C63" s="7">
        <v>-231289</v>
      </c>
      <c r="D63" s="9">
        <v>0</v>
      </c>
    </row>
    <row r="64" spans="1:4" x14ac:dyDescent="0.25">
      <c r="A64" s="3">
        <v>650</v>
      </c>
      <c r="B64" s="7">
        <v>86421</v>
      </c>
      <c r="C64" s="7">
        <v>-86421</v>
      </c>
      <c r="D64" s="9">
        <v>0</v>
      </c>
    </row>
    <row r="65" spans="1:4" x14ac:dyDescent="0.25">
      <c r="A65" s="3" t="s">
        <v>108</v>
      </c>
      <c r="B65" s="7">
        <v>1441571942</v>
      </c>
      <c r="C65" s="7">
        <v>-1441571942</v>
      </c>
      <c r="D65" s="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9"/>
  <sheetViews>
    <sheetView workbookViewId="0">
      <selection activeCell="B2" sqref="B2:E129"/>
    </sheetView>
  </sheetViews>
  <sheetFormatPr baseColWidth="10" defaultRowHeight="15" x14ac:dyDescent="0.25"/>
  <sheetData>
    <row r="2" spans="2:5" x14ac:dyDescent="0.25">
      <c r="B2" t="s">
        <v>0</v>
      </c>
      <c r="C2" t="s">
        <v>113</v>
      </c>
      <c r="D2" t="s">
        <v>5</v>
      </c>
      <c r="E2" t="s">
        <v>6</v>
      </c>
    </row>
    <row r="3" spans="2:5" x14ac:dyDescent="0.25">
      <c r="B3">
        <v>1</v>
      </c>
      <c r="C3" s="1">
        <v>42047</v>
      </c>
      <c r="D3">
        <v>-49549115</v>
      </c>
      <c r="E3" t="s">
        <v>114</v>
      </c>
    </row>
    <row r="4" spans="2:5" x14ac:dyDescent="0.25">
      <c r="B4">
        <v>1</v>
      </c>
      <c r="C4" s="1">
        <v>42047</v>
      </c>
      <c r="D4">
        <v>-19487845</v>
      </c>
      <c r="E4" t="s">
        <v>114</v>
      </c>
    </row>
    <row r="5" spans="2:5" x14ac:dyDescent="0.25">
      <c r="B5">
        <v>1</v>
      </c>
      <c r="C5" s="1">
        <v>42047</v>
      </c>
      <c r="D5">
        <v>69036960</v>
      </c>
      <c r="E5" t="s">
        <v>112</v>
      </c>
    </row>
    <row r="6" spans="2:5" x14ac:dyDescent="0.25">
      <c r="B6">
        <v>2</v>
      </c>
      <c r="C6" s="1">
        <v>42047</v>
      </c>
      <c r="D6">
        <v>-722410</v>
      </c>
      <c r="E6" t="s">
        <v>114</v>
      </c>
    </row>
    <row r="7" spans="2:5" x14ac:dyDescent="0.25">
      <c r="B7">
        <v>2</v>
      </c>
      <c r="C7" s="1">
        <v>42047</v>
      </c>
      <c r="D7">
        <v>722410</v>
      </c>
      <c r="E7" t="s">
        <v>112</v>
      </c>
    </row>
    <row r="8" spans="2:5" x14ac:dyDescent="0.25">
      <c r="B8">
        <v>6</v>
      </c>
      <c r="C8" s="1">
        <v>42047</v>
      </c>
      <c r="D8">
        <v>-212137</v>
      </c>
      <c r="E8" t="s">
        <v>114</v>
      </c>
    </row>
    <row r="9" spans="2:5" x14ac:dyDescent="0.25">
      <c r="B9">
        <v>6</v>
      </c>
      <c r="C9" s="1">
        <v>42047</v>
      </c>
      <c r="D9">
        <v>212137</v>
      </c>
      <c r="E9" t="s">
        <v>112</v>
      </c>
    </row>
    <row r="10" spans="2:5" x14ac:dyDescent="0.25">
      <c r="B10">
        <v>7</v>
      </c>
      <c r="C10" s="1">
        <v>42047</v>
      </c>
      <c r="D10">
        <v>-321488815</v>
      </c>
      <c r="E10" t="s">
        <v>114</v>
      </c>
    </row>
    <row r="11" spans="2:5" x14ac:dyDescent="0.25">
      <c r="B11">
        <v>7</v>
      </c>
      <c r="C11" s="1">
        <v>42047</v>
      </c>
      <c r="D11">
        <v>321488815</v>
      </c>
      <c r="E11" t="s">
        <v>112</v>
      </c>
    </row>
    <row r="12" spans="2:5" x14ac:dyDescent="0.25">
      <c r="B12">
        <v>9</v>
      </c>
      <c r="C12" s="1">
        <v>42047</v>
      </c>
      <c r="D12">
        <v>-664989</v>
      </c>
      <c r="E12" t="s">
        <v>114</v>
      </c>
    </row>
    <row r="13" spans="2:5" x14ac:dyDescent="0.25">
      <c r="B13">
        <v>9</v>
      </c>
      <c r="C13" s="1">
        <v>42047</v>
      </c>
      <c r="D13">
        <v>664989</v>
      </c>
      <c r="E13" t="s">
        <v>112</v>
      </c>
    </row>
    <row r="14" spans="2:5" x14ac:dyDescent="0.25">
      <c r="B14">
        <v>12</v>
      </c>
      <c r="C14" s="1">
        <v>42047</v>
      </c>
      <c r="D14">
        <v>-1100640</v>
      </c>
      <c r="E14" t="s">
        <v>114</v>
      </c>
    </row>
    <row r="15" spans="2:5" x14ac:dyDescent="0.25">
      <c r="B15">
        <v>12</v>
      </c>
      <c r="C15" s="1">
        <v>42047</v>
      </c>
      <c r="D15">
        <v>1100640</v>
      </c>
      <c r="E15" t="s">
        <v>112</v>
      </c>
    </row>
    <row r="16" spans="2:5" x14ac:dyDescent="0.25">
      <c r="B16">
        <v>13</v>
      </c>
      <c r="C16" s="1">
        <v>42047</v>
      </c>
      <c r="D16">
        <v>-1629398</v>
      </c>
      <c r="E16" t="s">
        <v>114</v>
      </c>
    </row>
    <row r="17" spans="2:5" x14ac:dyDescent="0.25">
      <c r="B17">
        <v>13</v>
      </c>
      <c r="C17" s="1">
        <v>42047</v>
      </c>
      <c r="D17">
        <v>1629398</v>
      </c>
      <c r="E17" t="s">
        <v>112</v>
      </c>
    </row>
    <row r="18" spans="2:5" x14ac:dyDescent="0.25">
      <c r="B18">
        <v>14</v>
      </c>
      <c r="C18" s="1">
        <v>42047</v>
      </c>
      <c r="D18">
        <v>-394347</v>
      </c>
      <c r="E18" t="s">
        <v>114</v>
      </c>
    </row>
    <row r="19" spans="2:5" x14ac:dyDescent="0.25">
      <c r="B19">
        <v>14</v>
      </c>
      <c r="C19" s="1">
        <v>42047</v>
      </c>
      <c r="D19">
        <v>394347</v>
      </c>
      <c r="E19" t="s">
        <v>112</v>
      </c>
    </row>
    <row r="20" spans="2:5" x14ac:dyDescent="0.25">
      <c r="B20">
        <v>19</v>
      </c>
      <c r="C20" s="1">
        <v>42047</v>
      </c>
      <c r="D20">
        <v>-2244718</v>
      </c>
      <c r="E20" t="s">
        <v>114</v>
      </c>
    </row>
    <row r="21" spans="2:5" x14ac:dyDescent="0.25">
      <c r="B21">
        <v>19</v>
      </c>
      <c r="C21" s="1">
        <v>42047</v>
      </c>
      <c r="D21">
        <v>-635623</v>
      </c>
      <c r="E21" t="s">
        <v>114</v>
      </c>
    </row>
    <row r="22" spans="2:5" x14ac:dyDescent="0.25">
      <c r="B22">
        <v>19</v>
      </c>
      <c r="C22" s="1">
        <v>42047</v>
      </c>
      <c r="D22">
        <v>2880341</v>
      </c>
      <c r="E22" t="s">
        <v>112</v>
      </c>
    </row>
    <row r="23" spans="2:5" x14ac:dyDescent="0.25">
      <c r="B23">
        <v>23</v>
      </c>
      <c r="C23" s="1">
        <v>42047</v>
      </c>
      <c r="D23">
        <v>-67576366</v>
      </c>
      <c r="E23" t="s">
        <v>114</v>
      </c>
    </row>
    <row r="24" spans="2:5" x14ac:dyDescent="0.25">
      <c r="B24">
        <v>23</v>
      </c>
      <c r="C24" s="1">
        <v>42047</v>
      </c>
      <c r="D24">
        <v>-1609370</v>
      </c>
      <c r="E24" t="s">
        <v>114</v>
      </c>
    </row>
    <row r="25" spans="2:5" x14ac:dyDescent="0.25">
      <c r="B25">
        <v>23</v>
      </c>
      <c r="C25" s="1">
        <v>42047</v>
      </c>
      <c r="D25">
        <v>69185736</v>
      </c>
      <c r="E25" t="s">
        <v>112</v>
      </c>
    </row>
    <row r="26" spans="2:5" x14ac:dyDescent="0.25">
      <c r="B26">
        <v>32</v>
      </c>
      <c r="C26" s="1">
        <v>42047</v>
      </c>
      <c r="D26">
        <v>-3421535</v>
      </c>
      <c r="E26" t="s">
        <v>114</v>
      </c>
    </row>
    <row r="27" spans="2:5" x14ac:dyDescent="0.25">
      <c r="B27">
        <v>32</v>
      </c>
      <c r="C27" s="1">
        <v>42047</v>
      </c>
      <c r="D27">
        <v>3421535</v>
      </c>
      <c r="E27" t="s">
        <v>112</v>
      </c>
    </row>
    <row r="28" spans="2:5" x14ac:dyDescent="0.25">
      <c r="B28">
        <v>51</v>
      </c>
      <c r="C28" s="1">
        <v>42047</v>
      </c>
      <c r="D28">
        <v>-64693365</v>
      </c>
      <c r="E28" t="s">
        <v>114</v>
      </c>
    </row>
    <row r="29" spans="2:5" x14ac:dyDescent="0.25">
      <c r="B29">
        <v>51</v>
      </c>
      <c r="C29" s="1">
        <v>42047</v>
      </c>
      <c r="D29">
        <v>-32005572</v>
      </c>
      <c r="E29" t="s">
        <v>114</v>
      </c>
    </row>
    <row r="30" spans="2:5" x14ac:dyDescent="0.25">
      <c r="B30">
        <v>51</v>
      </c>
      <c r="C30" s="1">
        <v>42047</v>
      </c>
      <c r="D30">
        <v>96698937</v>
      </c>
      <c r="E30" t="s">
        <v>112</v>
      </c>
    </row>
    <row r="31" spans="2:5" x14ac:dyDescent="0.25">
      <c r="B31">
        <v>52</v>
      </c>
      <c r="C31" s="1">
        <v>42047</v>
      </c>
      <c r="D31">
        <v>-309977598</v>
      </c>
      <c r="E31" t="s">
        <v>114</v>
      </c>
    </row>
    <row r="32" spans="2:5" x14ac:dyDescent="0.25">
      <c r="B32">
        <v>52</v>
      </c>
      <c r="C32" s="1">
        <v>42047</v>
      </c>
      <c r="D32">
        <v>309977598</v>
      </c>
      <c r="E32" t="s">
        <v>112</v>
      </c>
    </row>
    <row r="33" spans="2:5" x14ac:dyDescent="0.25">
      <c r="B33">
        <v>500</v>
      </c>
      <c r="C33" s="1">
        <v>42047</v>
      </c>
      <c r="D33">
        <v>-12159581</v>
      </c>
      <c r="E33" t="s">
        <v>114</v>
      </c>
    </row>
    <row r="34" spans="2:5" x14ac:dyDescent="0.25">
      <c r="B34">
        <v>500</v>
      </c>
      <c r="C34" s="1">
        <v>42047</v>
      </c>
      <c r="D34">
        <v>12159581</v>
      </c>
      <c r="E34" t="s">
        <v>112</v>
      </c>
    </row>
    <row r="35" spans="2:5" x14ac:dyDescent="0.25">
      <c r="B35">
        <v>501</v>
      </c>
      <c r="C35" s="1">
        <v>42047</v>
      </c>
      <c r="D35">
        <v>-3993726</v>
      </c>
      <c r="E35" t="s">
        <v>114</v>
      </c>
    </row>
    <row r="36" spans="2:5" x14ac:dyDescent="0.25">
      <c r="B36">
        <v>501</v>
      </c>
      <c r="C36" s="1">
        <v>42047</v>
      </c>
      <c r="D36">
        <v>3993726</v>
      </c>
      <c r="E36" t="s">
        <v>112</v>
      </c>
    </row>
    <row r="37" spans="2:5" x14ac:dyDescent="0.25">
      <c r="B37">
        <v>502</v>
      </c>
      <c r="C37" s="1">
        <v>42047</v>
      </c>
      <c r="D37">
        <v>-1857413</v>
      </c>
      <c r="E37" t="s">
        <v>114</v>
      </c>
    </row>
    <row r="38" spans="2:5" x14ac:dyDescent="0.25">
      <c r="B38">
        <v>502</v>
      </c>
      <c r="C38" s="1">
        <v>42047</v>
      </c>
      <c r="D38">
        <v>1857413</v>
      </c>
      <c r="E38" t="s">
        <v>112</v>
      </c>
    </row>
    <row r="39" spans="2:5" x14ac:dyDescent="0.25">
      <c r="B39">
        <v>504</v>
      </c>
      <c r="C39" s="1">
        <v>42047</v>
      </c>
      <c r="D39">
        <v>-6711267</v>
      </c>
      <c r="E39" t="s">
        <v>114</v>
      </c>
    </row>
    <row r="40" spans="2:5" x14ac:dyDescent="0.25">
      <c r="B40">
        <v>504</v>
      </c>
      <c r="C40" s="1">
        <v>42047</v>
      </c>
      <c r="D40">
        <v>6711267</v>
      </c>
      <c r="E40" t="s">
        <v>112</v>
      </c>
    </row>
    <row r="41" spans="2:5" x14ac:dyDescent="0.25">
      <c r="B41">
        <v>506</v>
      </c>
      <c r="C41" s="1">
        <v>42047</v>
      </c>
      <c r="D41">
        <v>-95677736</v>
      </c>
      <c r="E41" t="s">
        <v>114</v>
      </c>
    </row>
    <row r="42" spans="2:5" x14ac:dyDescent="0.25">
      <c r="B42">
        <v>506</v>
      </c>
      <c r="C42" s="1">
        <v>42047</v>
      </c>
      <c r="D42">
        <v>-1927811</v>
      </c>
      <c r="E42" t="s">
        <v>114</v>
      </c>
    </row>
    <row r="43" spans="2:5" x14ac:dyDescent="0.25">
      <c r="B43">
        <v>506</v>
      </c>
      <c r="C43" s="1">
        <v>42047</v>
      </c>
      <c r="D43">
        <v>-30387</v>
      </c>
      <c r="E43" t="s">
        <v>114</v>
      </c>
    </row>
    <row r="44" spans="2:5" x14ac:dyDescent="0.25">
      <c r="B44">
        <v>506</v>
      </c>
      <c r="C44" s="1">
        <v>42047</v>
      </c>
      <c r="D44">
        <v>97635934</v>
      </c>
      <c r="E44" t="s">
        <v>112</v>
      </c>
    </row>
    <row r="45" spans="2:5" x14ac:dyDescent="0.25">
      <c r="B45">
        <v>512</v>
      </c>
      <c r="C45" s="1">
        <v>42047</v>
      </c>
      <c r="D45">
        <v>-3442935</v>
      </c>
      <c r="E45" t="s">
        <v>114</v>
      </c>
    </row>
    <row r="46" spans="2:5" x14ac:dyDescent="0.25">
      <c r="B46">
        <v>512</v>
      </c>
      <c r="C46" s="1">
        <v>42047</v>
      </c>
      <c r="D46">
        <v>3442935</v>
      </c>
      <c r="E46" t="s">
        <v>112</v>
      </c>
    </row>
    <row r="47" spans="2:5" x14ac:dyDescent="0.25">
      <c r="B47">
        <v>514</v>
      </c>
      <c r="C47" s="1">
        <v>42047</v>
      </c>
      <c r="D47">
        <v>-3647005</v>
      </c>
      <c r="E47" t="s">
        <v>114</v>
      </c>
    </row>
    <row r="48" spans="2:5" x14ac:dyDescent="0.25">
      <c r="B48">
        <v>514</v>
      </c>
      <c r="C48" s="1">
        <v>42047</v>
      </c>
      <c r="D48">
        <v>3647005</v>
      </c>
      <c r="E48" t="s">
        <v>112</v>
      </c>
    </row>
    <row r="49" spans="2:5" x14ac:dyDescent="0.25">
      <c r="B49">
        <v>515</v>
      </c>
      <c r="C49" s="1">
        <v>42047</v>
      </c>
      <c r="D49">
        <v>-1308965</v>
      </c>
      <c r="E49" t="s">
        <v>114</v>
      </c>
    </row>
    <row r="50" spans="2:5" x14ac:dyDescent="0.25">
      <c r="B50">
        <v>515</v>
      </c>
      <c r="C50" s="1">
        <v>42047</v>
      </c>
      <c r="D50">
        <v>1308965</v>
      </c>
      <c r="E50" t="s">
        <v>112</v>
      </c>
    </row>
    <row r="51" spans="2:5" x14ac:dyDescent="0.25">
      <c r="B51">
        <v>517</v>
      </c>
      <c r="C51" s="1">
        <v>42047</v>
      </c>
      <c r="D51">
        <v>-809451</v>
      </c>
      <c r="E51" t="s">
        <v>114</v>
      </c>
    </row>
    <row r="52" spans="2:5" x14ac:dyDescent="0.25">
      <c r="B52">
        <v>517</v>
      </c>
      <c r="C52" s="1">
        <v>42047</v>
      </c>
      <c r="D52">
        <v>809451</v>
      </c>
      <c r="E52" t="s">
        <v>112</v>
      </c>
    </row>
    <row r="53" spans="2:5" x14ac:dyDescent="0.25">
      <c r="B53">
        <v>518</v>
      </c>
      <c r="C53" s="1">
        <v>42047</v>
      </c>
      <c r="D53">
        <v>-964013</v>
      </c>
      <c r="E53" t="s">
        <v>114</v>
      </c>
    </row>
    <row r="54" spans="2:5" x14ac:dyDescent="0.25">
      <c r="B54">
        <v>518</v>
      </c>
      <c r="C54" s="1">
        <v>42047</v>
      </c>
      <c r="D54">
        <v>964013</v>
      </c>
      <c r="E54" t="s">
        <v>112</v>
      </c>
    </row>
    <row r="55" spans="2:5" x14ac:dyDescent="0.25">
      <c r="B55">
        <v>519</v>
      </c>
      <c r="C55" s="1">
        <v>42047</v>
      </c>
      <c r="D55">
        <v>-1121077</v>
      </c>
      <c r="E55" t="s">
        <v>114</v>
      </c>
    </row>
    <row r="56" spans="2:5" x14ac:dyDescent="0.25">
      <c r="B56">
        <v>519</v>
      </c>
      <c r="C56" s="1">
        <v>42047</v>
      </c>
      <c r="D56">
        <v>1121077</v>
      </c>
      <c r="E56" t="s">
        <v>112</v>
      </c>
    </row>
    <row r="57" spans="2:5" x14ac:dyDescent="0.25">
      <c r="B57">
        <v>520</v>
      </c>
      <c r="C57" s="1">
        <v>42047</v>
      </c>
      <c r="D57">
        <v>-472672</v>
      </c>
      <c r="E57" t="s">
        <v>114</v>
      </c>
    </row>
    <row r="58" spans="2:5" x14ac:dyDescent="0.25">
      <c r="B58">
        <v>520</v>
      </c>
      <c r="C58" s="1">
        <v>42047</v>
      </c>
      <c r="D58">
        <v>472672</v>
      </c>
      <c r="E58" t="s">
        <v>112</v>
      </c>
    </row>
    <row r="59" spans="2:5" x14ac:dyDescent="0.25">
      <c r="B59">
        <v>525</v>
      </c>
      <c r="C59" s="1">
        <v>42047</v>
      </c>
      <c r="D59">
        <v>-341131</v>
      </c>
      <c r="E59" t="s">
        <v>114</v>
      </c>
    </row>
    <row r="60" spans="2:5" x14ac:dyDescent="0.25">
      <c r="B60">
        <v>525</v>
      </c>
      <c r="C60" s="1">
        <v>42047</v>
      </c>
      <c r="D60">
        <v>341131</v>
      </c>
      <c r="E60" t="s">
        <v>112</v>
      </c>
    </row>
    <row r="61" spans="2:5" x14ac:dyDescent="0.25">
      <c r="B61">
        <v>527</v>
      </c>
      <c r="C61" s="1">
        <v>42047</v>
      </c>
      <c r="D61">
        <v>-102963</v>
      </c>
      <c r="E61" t="s">
        <v>114</v>
      </c>
    </row>
    <row r="62" spans="2:5" x14ac:dyDescent="0.25">
      <c r="B62">
        <v>527</v>
      </c>
      <c r="C62" s="1">
        <v>42047</v>
      </c>
      <c r="D62">
        <v>102963</v>
      </c>
      <c r="E62" t="s">
        <v>112</v>
      </c>
    </row>
    <row r="63" spans="2:5" x14ac:dyDescent="0.25">
      <c r="B63">
        <v>528</v>
      </c>
      <c r="C63" s="1">
        <v>42047</v>
      </c>
      <c r="D63">
        <v>-34314</v>
      </c>
      <c r="E63" t="s">
        <v>114</v>
      </c>
    </row>
    <row r="64" spans="2:5" x14ac:dyDescent="0.25">
      <c r="B64">
        <v>528</v>
      </c>
      <c r="C64" s="1">
        <v>42047</v>
      </c>
      <c r="D64">
        <v>34314</v>
      </c>
      <c r="E64" t="s">
        <v>112</v>
      </c>
    </row>
    <row r="65" spans="2:5" x14ac:dyDescent="0.25">
      <c r="B65">
        <v>529</v>
      </c>
      <c r="C65" s="1">
        <v>42047</v>
      </c>
      <c r="D65">
        <v>-891726</v>
      </c>
      <c r="E65" t="s">
        <v>114</v>
      </c>
    </row>
    <row r="66" spans="2:5" x14ac:dyDescent="0.25">
      <c r="B66">
        <v>529</v>
      </c>
      <c r="C66" s="1">
        <v>42047</v>
      </c>
      <c r="D66">
        <v>891726</v>
      </c>
      <c r="E66" t="s">
        <v>112</v>
      </c>
    </row>
    <row r="67" spans="2:5" x14ac:dyDescent="0.25">
      <c r="B67">
        <v>530</v>
      </c>
      <c r="C67" s="1">
        <v>42047</v>
      </c>
      <c r="D67">
        <v>-959936</v>
      </c>
      <c r="E67" t="s">
        <v>114</v>
      </c>
    </row>
    <row r="68" spans="2:5" x14ac:dyDescent="0.25">
      <c r="B68">
        <v>530</v>
      </c>
      <c r="C68" s="1">
        <v>42047</v>
      </c>
      <c r="D68">
        <v>959936</v>
      </c>
      <c r="E68" t="s">
        <v>112</v>
      </c>
    </row>
    <row r="69" spans="2:5" x14ac:dyDescent="0.25">
      <c r="B69">
        <v>531</v>
      </c>
      <c r="C69" s="1">
        <v>42047</v>
      </c>
      <c r="D69">
        <v>-976369</v>
      </c>
      <c r="E69" t="s">
        <v>114</v>
      </c>
    </row>
    <row r="70" spans="2:5" x14ac:dyDescent="0.25">
      <c r="B70">
        <v>531</v>
      </c>
      <c r="C70" s="1">
        <v>42047</v>
      </c>
      <c r="D70">
        <v>976369</v>
      </c>
      <c r="E70" t="s">
        <v>112</v>
      </c>
    </row>
    <row r="71" spans="2:5" x14ac:dyDescent="0.25">
      <c r="B71">
        <v>532</v>
      </c>
      <c r="C71" s="1">
        <v>42047</v>
      </c>
      <c r="D71">
        <v>-65538</v>
      </c>
      <c r="E71" t="s">
        <v>114</v>
      </c>
    </row>
    <row r="72" spans="2:5" x14ac:dyDescent="0.25">
      <c r="B72">
        <v>532</v>
      </c>
      <c r="C72" s="1">
        <v>42047</v>
      </c>
      <c r="D72">
        <v>65538</v>
      </c>
      <c r="E72" t="s">
        <v>112</v>
      </c>
    </row>
    <row r="73" spans="2:5" x14ac:dyDescent="0.25">
      <c r="B73">
        <v>533</v>
      </c>
      <c r="C73" s="1">
        <v>42047</v>
      </c>
      <c r="D73">
        <v>-908361</v>
      </c>
      <c r="E73" t="s">
        <v>114</v>
      </c>
    </row>
    <row r="74" spans="2:5" x14ac:dyDescent="0.25">
      <c r="B74">
        <v>533</v>
      </c>
      <c r="C74" s="1">
        <v>42047</v>
      </c>
      <c r="D74">
        <v>908361</v>
      </c>
      <c r="E74" t="s">
        <v>112</v>
      </c>
    </row>
    <row r="75" spans="2:5" x14ac:dyDescent="0.25">
      <c r="B75">
        <v>534</v>
      </c>
      <c r="C75" s="1">
        <v>42047</v>
      </c>
      <c r="D75">
        <v>-377929</v>
      </c>
      <c r="E75" t="s">
        <v>114</v>
      </c>
    </row>
    <row r="76" spans="2:5" x14ac:dyDescent="0.25">
      <c r="B76">
        <v>534</v>
      </c>
      <c r="C76" s="1">
        <v>42047</v>
      </c>
      <c r="D76">
        <v>377929</v>
      </c>
      <c r="E76" t="s">
        <v>112</v>
      </c>
    </row>
    <row r="77" spans="2:5" x14ac:dyDescent="0.25">
      <c r="B77">
        <v>553</v>
      </c>
      <c r="C77" s="1">
        <v>42047</v>
      </c>
      <c r="D77">
        <v>-904227</v>
      </c>
      <c r="E77" t="s">
        <v>114</v>
      </c>
    </row>
    <row r="78" spans="2:5" x14ac:dyDescent="0.25">
      <c r="B78">
        <v>553</v>
      </c>
      <c r="C78" s="1">
        <v>42047</v>
      </c>
      <c r="D78">
        <v>904227</v>
      </c>
      <c r="E78" t="s">
        <v>112</v>
      </c>
    </row>
    <row r="79" spans="2:5" x14ac:dyDescent="0.25">
      <c r="B79">
        <v>564</v>
      </c>
      <c r="C79" s="1">
        <v>42047</v>
      </c>
      <c r="D79">
        <v>-116238</v>
      </c>
      <c r="E79" t="s">
        <v>114</v>
      </c>
    </row>
    <row r="80" spans="2:5" x14ac:dyDescent="0.25">
      <c r="B80">
        <v>564</v>
      </c>
      <c r="C80" s="1">
        <v>42047</v>
      </c>
      <c r="D80">
        <v>116238</v>
      </c>
      <c r="E80" t="s">
        <v>112</v>
      </c>
    </row>
    <row r="81" spans="2:5" x14ac:dyDescent="0.25">
      <c r="B81">
        <v>566</v>
      </c>
      <c r="C81" s="1">
        <v>42047</v>
      </c>
      <c r="D81">
        <v>-1193869</v>
      </c>
      <c r="E81" t="s">
        <v>114</v>
      </c>
    </row>
    <row r="82" spans="2:5" x14ac:dyDescent="0.25">
      <c r="B82">
        <v>566</v>
      </c>
      <c r="C82" s="1">
        <v>42047</v>
      </c>
      <c r="D82">
        <v>1193869</v>
      </c>
      <c r="E82" t="s">
        <v>112</v>
      </c>
    </row>
    <row r="83" spans="2:5" x14ac:dyDescent="0.25">
      <c r="B83">
        <v>582</v>
      </c>
      <c r="C83" s="1">
        <v>42047</v>
      </c>
      <c r="D83">
        <v>-92866175</v>
      </c>
      <c r="E83" t="s">
        <v>114</v>
      </c>
    </row>
    <row r="84" spans="2:5" x14ac:dyDescent="0.25">
      <c r="B84">
        <v>582</v>
      </c>
      <c r="C84" s="1">
        <v>42047</v>
      </c>
      <c r="D84">
        <v>-3879985</v>
      </c>
      <c r="E84" t="s">
        <v>114</v>
      </c>
    </row>
    <row r="85" spans="2:5" x14ac:dyDescent="0.25">
      <c r="B85">
        <v>582</v>
      </c>
      <c r="C85" s="1">
        <v>42047</v>
      </c>
      <c r="D85">
        <v>96746160</v>
      </c>
      <c r="E85" t="s">
        <v>112</v>
      </c>
    </row>
    <row r="86" spans="2:5" x14ac:dyDescent="0.25">
      <c r="B86">
        <v>587</v>
      </c>
      <c r="C86" s="1">
        <v>42047</v>
      </c>
      <c r="D86">
        <v>-3424955</v>
      </c>
      <c r="E86" t="s">
        <v>114</v>
      </c>
    </row>
    <row r="87" spans="2:5" x14ac:dyDescent="0.25">
      <c r="B87">
        <v>587</v>
      </c>
      <c r="C87" s="1">
        <v>42047</v>
      </c>
      <c r="D87">
        <v>3424955</v>
      </c>
      <c r="E87" t="s">
        <v>112</v>
      </c>
    </row>
    <row r="88" spans="2:5" x14ac:dyDescent="0.25">
      <c r="B88">
        <v>588</v>
      </c>
      <c r="C88" s="1">
        <v>42047</v>
      </c>
      <c r="D88">
        <v>-51525</v>
      </c>
      <c r="E88" t="s">
        <v>114</v>
      </c>
    </row>
    <row r="89" spans="2:5" x14ac:dyDescent="0.25">
      <c r="B89">
        <v>588</v>
      </c>
      <c r="C89" s="1">
        <v>42047</v>
      </c>
      <c r="D89">
        <v>51525</v>
      </c>
      <c r="E89" t="s">
        <v>112</v>
      </c>
    </row>
    <row r="90" spans="2:5" x14ac:dyDescent="0.25">
      <c r="B90">
        <v>603</v>
      </c>
      <c r="C90" s="1">
        <v>42047</v>
      </c>
      <c r="D90">
        <v>-249815485</v>
      </c>
      <c r="E90" t="s">
        <v>114</v>
      </c>
    </row>
    <row r="91" spans="2:5" x14ac:dyDescent="0.25">
      <c r="B91">
        <v>603</v>
      </c>
      <c r="C91" s="1">
        <v>42047</v>
      </c>
      <c r="D91">
        <v>249815485</v>
      </c>
      <c r="E91" t="s">
        <v>112</v>
      </c>
    </row>
    <row r="92" spans="2:5" x14ac:dyDescent="0.25">
      <c r="B92">
        <v>607</v>
      </c>
      <c r="C92" s="1">
        <v>42047</v>
      </c>
      <c r="D92">
        <v>-1490240</v>
      </c>
      <c r="E92" t="s">
        <v>114</v>
      </c>
    </row>
    <row r="93" spans="2:5" x14ac:dyDescent="0.25">
      <c r="B93">
        <v>607</v>
      </c>
      <c r="C93" s="1">
        <v>42047</v>
      </c>
      <c r="D93">
        <v>1490240</v>
      </c>
      <c r="E93" t="s">
        <v>112</v>
      </c>
    </row>
    <row r="94" spans="2:5" x14ac:dyDescent="0.25">
      <c r="B94">
        <v>609</v>
      </c>
      <c r="C94" s="1">
        <v>42047</v>
      </c>
      <c r="D94">
        <v>-60607502</v>
      </c>
      <c r="E94" t="s">
        <v>114</v>
      </c>
    </row>
    <row r="95" spans="2:5" x14ac:dyDescent="0.25">
      <c r="B95">
        <v>609</v>
      </c>
      <c r="C95" s="1">
        <v>42047</v>
      </c>
      <c r="D95">
        <v>60607502</v>
      </c>
      <c r="E95" t="s">
        <v>112</v>
      </c>
    </row>
    <row r="96" spans="2:5" x14ac:dyDescent="0.25">
      <c r="B96">
        <v>617</v>
      </c>
      <c r="C96" s="1">
        <v>42047</v>
      </c>
      <c r="D96">
        <v>-267435</v>
      </c>
      <c r="E96" t="s">
        <v>114</v>
      </c>
    </row>
    <row r="97" spans="2:5" x14ac:dyDescent="0.25">
      <c r="B97">
        <v>617</v>
      </c>
      <c r="C97" s="1">
        <v>42047</v>
      </c>
      <c r="D97">
        <v>267435</v>
      </c>
      <c r="E97" t="s">
        <v>112</v>
      </c>
    </row>
    <row r="98" spans="2:5" x14ac:dyDescent="0.25">
      <c r="B98">
        <v>618</v>
      </c>
      <c r="C98" s="1">
        <v>42047</v>
      </c>
      <c r="D98">
        <v>-76167</v>
      </c>
      <c r="E98" t="s">
        <v>114</v>
      </c>
    </row>
    <row r="99" spans="2:5" x14ac:dyDescent="0.25">
      <c r="B99">
        <v>618</v>
      </c>
      <c r="C99" s="1">
        <v>42047</v>
      </c>
      <c r="D99">
        <v>76167</v>
      </c>
      <c r="E99" t="s">
        <v>112</v>
      </c>
    </row>
    <row r="100" spans="2:5" x14ac:dyDescent="0.25">
      <c r="B100">
        <v>620</v>
      </c>
      <c r="C100" s="1">
        <v>42047</v>
      </c>
      <c r="D100">
        <v>-163209</v>
      </c>
      <c r="E100" t="s">
        <v>114</v>
      </c>
    </row>
    <row r="101" spans="2:5" x14ac:dyDescent="0.25">
      <c r="B101">
        <v>620</v>
      </c>
      <c r="C101" s="1">
        <v>42047</v>
      </c>
      <c r="D101">
        <v>163209</v>
      </c>
      <c r="E101" t="s">
        <v>112</v>
      </c>
    </row>
    <row r="102" spans="2:5" x14ac:dyDescent="0.25">
      <c r="B102">
        <v>621</v>
      </c>
      <c r="C102" s="1">
        <v>42047</v>
      </c>
      <c r="D102">
        <v>-82855</v>
      </c>
      <c r="E102" t="s">
        <v>114</v>
      </c>
    </row>
    <row r="103" spans="2:5" x14ac:dyDescent="0.25">
      <c r="B103">
        <v>621</v>
      </c>
      <c r="C103" s="1">
        <v>42047</v>
      </c>
      <c r="D103">
        <v>82855</v>
      </c>
      <c r="E103" t="s">
        <v>112</v>
      </c>
    </row>
    <row r="104" spans="2:5" x14ac:dyDescent="0.25">
      <c r="B104">
        <v>626</v>
      </c>
      <c r="C104" s="1">
        <v>42047</v>
      </c>
      <c r="D104">
        <v>-1046446</v>
      </c>
      <c r="E104" t="s">
        <v>114</v>
      </c>
    </row>
    <row r="105" spans="2:5" x14ac:dyDescent="0.25">
      <c r="B105">
        <v>626</v>
      </c>
      <c r="C105" s="1">
        <v>42047</v>
      </c>
      <c r="D105">
        <v>1046446</v>
      </c>
      <c r="E105" t="s">
        <v>112</v>
      </c>
    </row>
    <row r="106" spans="2:5" x14ac:dyDescent="0.25">
      <c r="B106">
        <v>628</v>
      </c>
      <c r="C106" s="1">
        <v>42047</v>
      </c>
      <c r="D106">
        <v>-410037</v>
      </c>
      <c r="E106" t="s">
        <v>114</v>
      </c>
    </row>
    <row r="107" spans="2:5" x14ac:dyDescent="0.25">
      <c r="B107">
        <v>628</v>
      </c>
      <c r="C107" s="1">
        <v>42047</v>
      </c>
      <c r="D107">
        <v>410037</v>
      </c>
      <c r="E107" t="s">
        <v>112</v>
      </c>
    </row>
    <row r="108" spans="2:5" x14ac:dyDescent="0.25">
      <c r="B108">
        <v>631</v>
      </c>
      <c r="C108" s="1">
        <v>42047</v>
      </c>
      <c r="D108">
        <v>-333291</v>
      </c>
      <c r="E108" t="s">
        <v>114</v>
      </c>
    </row>
    <row r="109" spans="2:5" x14ac:dyDescent="0.25">
      <c r="B109">
        <v>631</v>
      </c>
      <c r="C109" s="1">
        <v>42047</v>
      </c>
      <c r="D109">
        <v>333291</v>
      </c>
      <c r="E109" t="s">
        <v>112</v>
      </c>
    </row>
    <row r="110" spans="2:5" x14ac:dyDescent="0.25">
      <c r="B110">
        <v>632</v>
      </c>
      <c r="C110" s="1">
        <v>42047</v>
      </c>
      <c r="D110">
        <v>-56605</v>
      </c>
      <c r="E110" t="s">
        <v>114</v>
      </c>
    </row>
    <row r="111" spans="2:5" x14ac:dyDescent="0.25">
      <c r="B111">
        <v>632</v>
      </c>
      <c r="C111" s="1">
        <v>42047</v>
      </c>
      <c r="D111">
        <v>56605</v>
      </c>
      <c r="E111" t="s">
        <v>112</v>
      </c>
    </row>
    <row r="112" spans="2:5" x14ac:dyDescent="0.25">
      <c r="B112">
        <v>634</v>
      </c>
      <c r="C112" s="1">
        <v>42047</v>
      </c>
      <c r="D112">
        <v>-795890</v>
      </c>
      <c r="E112" t="s">
        <v>114</v>
      </c>
    </row>
    <row r="113" spans="2:5" x14ac:dyDescent="0.25">
      <c r="B113">
        <v>634</v>
      </c>
      <c r="C113" s="1">
        <v>42047</v>
      </c>
      <c r="D113">
        <v>795890</v>
      </c>
      <c r="E113" t="s">
        <v>112</v>
      </c>
    </row>
    <row r="114" spans="2:5" x14ac:dyDescent="0.25">
      <c r="B114">
        <v>635</v>
      </c>
      <c r="C114" s="1">
        <v>42047</v>
      </c>
      <c r="D114">
        <v>-2241645</v>
      </c>
      <c r="E114" t="s">
        <v>114</v>
      </c>
    </row>
    <row r="115" spans="2:5" x14ac:dyDescent="0.25">
      <c r="B115">
        <v>635</v>
      </c>
      <c r="C115" s="1">
        <v>42047</v>
      </c>
      <c r="D115">
        <v>2241645</v>
      </c>
      <c r="E115" t="s">
        <v>112</v>
      </c>
    </row>
    <row r="116" spans="2:5" x14ac:dyDescent="0.25">
      <c r="B116">
        <v>636</v>
      </c>
      <c r="C116" s="1">
        <v>42047</v>
      </c>
      <c r="D116">
        <v>-4097720</v>
      </c>
      <c r="E116" t="s">
        <v>114</v>
      </c>
    </row>
    <row r="117" spans="2:5" x14ac:dyDescent="0.25">
      <c r="B117">
        <v>636</v>
      </c>
      <c r="C117" s="1">
        <v>42047</v>
      </c>
      <c r="D117">
        <v>4097720</v>
      </c>
      <c r="E117" t="s">
        <v>112</v>
      </c>
    </row>
    <row r="118" spans="2:5" x14ac:dyDescent="0.25">
      <c r="B118">
        <v>637</v>
      </c>
      <c r="C118" s="1">
        <v>42047</v>
      </c>
      <c r="D118">
        <v>-197106</v>
      </c>
      <c r="E118" t="s">
        <v>114</v>
      </c>
    </row>
    <row r="119" spans="2:5" x14ac:dyDescent="0.25">
      <c r="B119">
        <v>637</v>
      </c>
      <c r="C119" s="1">
        <v>42047</v>
      </c>
      <c r="D119">
        <v>197106</v>
      </c>
      <c r="E119" t="s">
        <v>112</v>
      </c>
    </row>
    <row r="120" spans="2:5" x14ac:dyDescent="0.25">
      <c r="B120">
        <v>638</v>
      </c>
      <c r="C120" s="1">
        <v>42047</v>
      </c>
      <c r="D120">
        <v>-110000</v>
      </c>
      <c r="E120" t="s">
        <v>114</v>
      </c>
    </row>
    <row r="121" spans="2:5" x14ac:dyDescent="0.25">
      <c r="B121">
        <v>638</v>
      </c>
      <c r="C121" s="1">
        <v>42047</v>
      </c>
      <c r="D121">
        <v>110000</v>
      </c>
      <c r="E121" t="s">
        <v>112</v>
      </c>
    </row>
    <row r="122" spans="2:5" x14ac:dyDescent="0.25">
      <c r="B122">
        <v>639</v>
      </c>
      <c r="C122" s="1">
        <v>42047</v>
      </c>
      <c r="D122">
        <v>-579272</v>
      </c>
      <c r="E122" t="s">
        <v>114</v>
      </c>
    </row>
    <row r="123" spans="2:5" x14ac:dyDescent="0.25">
      <c r="B123">
        <v>639</v>
      </c>
      <c r="C123" s="1">
        <v>42047</v>
      </c>
      <c r="D123">
        <v>579272</v>
      </c>
      <c r="E123" t="s">
        <v>112</v>
      </c>
    </row>
    <row r="124" spans="2:5" x14ac:dyDescent="0.25">
      <c r="B124">
        <v>641</v>
      </c>
      <c r="C124" s="1">
        <v>42047</v>
      </c>
      <c r="D124">
        <v>-250204</v>
      </c>
      <c r="E124" t="s">
        <v>114</v>
      </c>
    </row>
    <row r="125" spans="2:5" x14ac:dyDescent="0.25">
      <c r="B125">
        <v>641</v>
      </c>
      <c r="C125" s="1">
        <v>42047</v>
      </c>
      <c r="D125">
        <v>250204</v>
      </c>
      <c r="E125" t="s">
        <v>112</v>
      </c>
    </row>
    <row r="126" spans="2:5" x14ac:dyDescent="0.25">
      <c r="B126">
        <v>649</v>
      </c>
      <c r="C126" s="1">
        <v>42047</v>
      </c>
      <c r="D126">
        <v>-231289</v>
      </c>
      <c r="E126" t="s">
        <v>114</v>
      </c>
    </row>
    <row r="127" spans="2:5" x14ac:dyDescent="0.25">
      <c r="B127">
        <v>649</v>
      </c>
      <c r="C127" s="1">
        <v>42047</v>
      </c>
      <c r="D127">
        <v>231289</v>
      </c>
      <c r="E127" t="s">
        <v>112</v>
      </c>
    </row>
    <row r="128" spans="2:5" x14ac:dyDescent="0.25">
      <c r="B128">
        <v>650</v>
      </c>
      <c r="C128" s="1">
        <v>42047</v>
      </c>
      <c r="D128">
        <v>-86421</v>
      </c>
      <c r="E128" t="s">
        <v>114</v>
      </c>
    </row>
    <row r="129" spans="2:5" x14ac:dyDescent="0.25">
      <c r="B129">
        <v>650</v>
      </c>
      <c r="C129" s="1">
        <v>42047</v>
      </c>
      <c r="D129">
        <v>86421</v>
      </c>
      <c r="E129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4"/>
  <sheetViews>
    <sheetView topLeftCell="A52" workbookViewId="0">
      <selection activeCell="B1" sqref="B1:D1048576"/>
    </sheetView>
  </sheetViews>
  <sheetFormatPr baseColWidth="10" defaultRowHeight="15" x14ac:dyDescent="0.25"/>
  <cols>
    <col min="1" max="1" width="17.5703125" bestFit="1" customWidth="1"/>
    <col min="2" max="2" width="22.5703125" style="7" bestFit="1" customWidth="1"/>
    <col min="3" max="3" width="16.85546875" style="7" bestFit="1" customWidth="1"/>
    <col min="4" max="4" width="12.7109375" style="7" bestFit="1" customWidth="1"/>
  </cols>
  <sheetData>
    <row r="3" spans="1:4" x14ac:dyDescent="0.25">
      <c r="A3" s="2" t="s">
        <v>107</v>
      </c>
      <c r="B3" s="6" t="s">
        <v>109</v>
      </c>
    </row>
    <row r="4" spans="1:4" x14ac:dyDescent="0.25">
      <c r="A4" s="2" t="s">
        <v>106</v>
      </c>
      <c r="B4" s="7" t="s">
        <v>9</v>
      </c>
      <c r="C4" s="7" t="s">
        <v>114</v>
      </c>
      <c r="D4" s="7" t="s">
        <v>108</v>
      </c>
    </row>
    <row r="5" spans="1:4" x14ac:dyDescent="0.25">
      <c r="A5" s="3">
        <v>1</v>
      </c>
      <c r="B5" s="7">
        <v>75638732</v>
      </c>
      <c r="C5" s="7">
        <v>-75638732</v>
      </c>
      <c r="D5" s="7">
        <v>0</v>
      </c>
    </row>
    <row r="6" spans="1:4" x14ac:dyDescent="0.25">
      <c r="A6" s="3">
        <v>2</v>
      </c>
      <c r="B6" s="7">
        <v>903529</v>
      </c>
      <c r="C6" s="7">
        <v>-903529</v>
      </c>
      <c r="D6" s="7">
        <v>0</v>
      </c>
    </row>
    <row r="7" spans="1:4" x14ac:dyDescent="0.25">
      <c r="A7" s="3">
        <v>6</v>
      </c>
      <c r="B7" s="7">
        <v>388843</v>
      </c>
      <c r="C7" s="7">
        <v>-388843</v>
      </c>
      <c r="D7" s="7">
        <v>0</v>
      </c>
    </row>
    <row r="8" spans="1:4" x14ac:dyDescent="0.25">
      <c r="A8" s="3">
        <v>7</v>
      </c>
      <c r="B8" s="7">
        <v>302399748</v>
      </c>
      <c r="C8" s="7">
        <v>-302399748</v>
      </c>
      <c r="D8" s="7">
        <v>0</v>
      </c>
    </row>
    <row r="9" spans="1:4" x14ac:dyDescent="0.25">
      <c r="A9" s="3">
        <v>9</v>
      </c>
      <c r="B9" s="7">
        <v>570913</v>
      </c>
      <c r="C9" s="7">
        <v>-570913</v>
      </c>
      <c r="D9" s="7">
        <v>0</v>
      </c>
    </row>
    <row r="10" spans="1:4" x14ac:dyDescent="0.25">
      <c r="A10" s="3">
        <v>12</v>
      </c>
      <c r="B10" s="7">
        <v>714063</v>
      </c>
      <c r="C10" s="7">
        <v>-714063</v>
      </c>
      <c r="D10" s="7">
        <v>0</v>
      </c>
    </row>
    <row r="11" spans="1:4" x14ac:dyDescent="0.25">
      <c r="A11" s="3">
        <v>13</v>
      </c>
      <c r="B11" s="7">
        <v>24812568</v>
      </c>
      <c r="C11" s="7">
        <v>-24812568</v>
      </c>
      <c r="D11" s="7">
        <v>0</v>
      </c>
    </row>
    <row r="12" spans="1:4" x14ac:dyDescent="0.25">
      <c r="A12" s="3">
        <v>14</v>
      </c>
      <c r="B12" s="7">
        <v>432104</v>
      </c>
      <c r="C12" s="7">
        <v>-432104</v>
      </c>
      <c r="D12" s="7">
        <v>0</v>
      </c>
    </row>
    <row r="13" spans="1:4" x14ac:dyDescent="0.25">
      <c r="A13" s="3">
        <v>19</v>
      </c>
      <c r="B13" s="7">
        <v>1251443</v>
      </c>
      <c r="C13" s="7">
        <v>-1251443</v>
      </c>
      <c r="D13" s="7">
        <v>0</v>
      </c>
    </row>
    <row r="14" spans="1:4" x14ac:dyDescent="0.25">
      <c r="A14" s="3">
        <v>23</v>
      </c>
      <c r="B14" s="7">
        <v>34502657</v>
      </c>
      <c r="C14" s="7">
        <v>-34502657</v>
      </c>
      <c r="D14" s="7">
        <v>0</v>
      </c>
    </row>
    <row r="15" spans="1:4" x14ac:dyDescent="0.25">
      <c r="A15" s="3">
        <v>32</v>
      </c>
      <c r="B15" s="7">
        <v>3585018</v>
      </c>
      <c r="C15" s="7">
        <v>-3585018</v>
      </c>
      <c r="D15" s="7">
        <v>0</v>
      </c>
    </row>
    <row r="16" spans="1:4" x14ac:dyDescent="0.25">
      <c r="A16" s="3">
        <v>51</v>
      </c>
      <c r="B16" s="7">
        <v>223703368</v>
      </c>
      <c r="C16" s="7">
        <v>-223703368</v>
      </c>
      <c r="D16" s="7">
        <v>0</v>
      </c>
    </row>
    <row r="17" spans="1:4" x14ac:dyDescent="0.25">
      <c r="A17" s="3">
        <v>52</v>
      </c>
      <c r="B17" s="7">
        <v>15073571</v>
      </c>
      <c r="C17" s="7">
        <v>-15073571</v>
      </c>
      <c r="D17" s="7">
        <v>0</v>
      </c>
    </row>
    <row r="18" spans="1:4" x14ac:dyDescent="0.25">
      <c r="A18" s="3">
        <v>500</v>
      </c>
      <c r="B18" s="7">
        <v>19518138</v>
      </c>
      <c r="C18" s="7">
        <v>-19518138</v>
      </c>
      <c r="D18" s="7">
        <v>0</v>
      </c>
    </row>
    <row r="19" spans="1:4" x14ac:dyDescent="0.25">
      <c r="A19" s="3">
        <v>501</v>
      </c>
      <c r="B19" s="7">
        <v>2394028</v>
      </c>
      <c r="C19" s="7">
        <v>-2394028</v>
      </c>
      <c r="D19" s="7">
        <v>0</v>
      </c>
    </row>
    <row r="20" spans="1:4" x14ac:dyDescent="0.25">
      <c r="A20" s="3">
        <v>502</v>
      </c>
      <c r="B20" s="7">
        <v>4809506</v>
      </c>
      <c r="C20" s="7">
        <v>-4809506</v>
      </c>
      <c r="D20" s="7">
        <v>0</v>
      </c>
    </row>
    <row r="21" spans="1:4" x14ac:dyDescent="0.25">
      <c r="A21" s="3">
        <v>504</v>
      </c>
      <c r="B21" s="7">
        <v>26087827</v>
      </c>
      <c r="C21" s="7">
        <v>-26087827</v>
      </c>
      <c r="D21" s="7">
        <v>0</v>
      </c>
    </row>
    <row r="22" spans="1:4" x14ac:dyDescent="0.25">
      <c r="A22" s="3">
        <v>506</v>
      </c>
      <c r="B22" s="7">
        <v>107427348</v>
      </c>
      <c r="C22" s="7">
        <v>-107427348</v>
      </c>
      <c r="D22" s="7">
        <v>0</v>
      </c>
    </row>
    <row r="23" spans="1:4" x14ac:dyDescent="0.25">
      <c r="A23" s="3">
        <v>512</v>
      </c>
      <c r="B23" s="7">
        <v>9338244</v>
      </c>
      <c r="C23" s="7">
        <v>-9338244</v>
      </c>
      <c r="D23" s="7">
        <v>0</v>
      </c>
    </row>
    <row r="24" spans="1:4" x14ac:dyDescent="0.25">
      <c r="A24" s="3">
        <v>513</v>
      </c>
      <c r="B24" s="7">
        <v>8282838</v>
      </c>
      <c r="C24" s="7">
        <v>-8282838</v>
      </c>
      <c r="D24" s="7">
        <v>0</v>
      </c>
    </row>
    <row r="25" spans="1:4" x14ac:dyDescent="0.25">
      <c r="A25" s="3">
        <v>514</v>
      </c>
      <c r="B25" s="7">
        <v>14512394</v>
      </c>
      <c r="C25" s="7">
        <v>-14512394</v>
      </c>
      <c r="D25" s="7">
        <v>0</v>
      </c>
    </row>
    <row r="26" spans="1:4" x14ac:dyDescent="0.25">
      <c r="A26" s="3">
        <v>515</v>
      </c>
      <c r="B26" s="7">
        <v>955138</v>
      </c>
      <c r="C26" s="7">
        <v>-955138</v>
      </c>
      <c r="D26" s="7">
        <v>0</v>
      </c>
    </row>
    <row r="27" spans="1:4" x14ac:dyDescent="0.25">
      <c r="A27" s="3">
        <v>517</v>
      </c>
      <c r="B27" s="7">
        <v>2375271</v>
      </c>
      <c r="C27" s="7">
        <v>-2375271</v>
      </c>
      <c r="D27" s="7">
        <v>0</v>
      </c>
    </row>
    <row r="28" spans="1:4" x14ac:dyDescent="0.25">
      <c r="A28" s="3">
        <v>518</v>
      </c>
      <c r="B28" s="7">
        <v>5773540</v>
      </c>
      <c r="C28" s="7">
        <v>-5773540</v>
      </c>
      <c r="D28" s="7">
        <v>0</v>
      </c>
    </row>
    <row r="29" spans="1:4" x14ac:dyDescent="0.25">
      <c r="A29" s="3">
        <v>519</v>
      </c>
      <c r="B29" s="7">
        <v>7382482</v>
      </c>
      <c r="C29" s="7">
        <v>-7382482</v>
      </c>
      <c r="D29" s="7">
        <v>0</v>
      </c>
    </row>
    <row r="30" spans="1:4" x14ac:dyDescent="0.25">
      <c r="A30" s="3">
        <v>520</v>
      </c>
      <c r="B30" s="7">
        <v>1296608</v>
      </c>
      <c r="C30" s="7">
        <v>-1296608</v>
      </c>
      <c r="D30" s="7">
        <v>0</v>
      </c>
    </row>
    <row r="31" spans="1:4" x14ac:dyDescent="0.25">
      <c r="A31" s="3">
        <v>524</v>
      </c>
      <c r="B31" s="7">
        <v>130737</v>
      </c>
      <c r="C31" s="7">
        <v>-130737</v>
      </c>
      <c r="D31" s="7">
        <v>0</v>
      </c>
    </row>
    <row r="32" spans="1:4" x14ac:dyDescent="0.25">
      <c r="A32" s="3">
        <v>525</v>
      </c>
      <c r="B32" s="7">
        <v>366090</v>
      </c>
      <c r="C32" s="7">
        <v>-366090</v>
      </c>
      <c r="D32" s="7">
        <v>0</v>
      </c>
    </row>
    <row r="33" spans="1:4" x14ac:dyDescent="0.25">
      <c r="A33" s="3">
        <v>527</v>
      </c>
      <c r="B33" s="7">
        <v>271527</v>
      </c>
      <c r="C33" s="7">
        <v>-271527</v>
      </c>
      <c r="D33" s="7">
        <v>0</v>
      </c>
    </row>
    <row r="34" spans="1:4" x14ac:dyDescent="0.25">
      <c r="A34" s="3">
        <v>528</v>
      </c>
      <c r="B34" s="7">
        <v>704046</v>
      </c>
      <c r="C34" s="7">
        <v>-704046</v>
      </c>
      <c r="D34" s="7">
        <v>0</v>
      </c>
    </row>
    <row r="35" spans="1:4" x14ac:dyDescent="0.25">
      <c r="A35" s="3">
        <v>529</v>
      </c>
      <c r="B35" s="7">
        <v>3645758</v>
      </c>
      <c r="C35" s="7">
        <v>-3645758</v>
      </c>
      <c r="D35" s="7">
        <v>0</v>
      </c>
    </row>
    <row r="36" spans="1:4" x14ac:dyDescent="0.25">
      <c r="A36" s="3">
        <v>530</v>
      </c>
      <c r="B36" s="7">
        <v>2572600</v>
      </c>
      <c r="C36" s="7">
        <v>-2572600</v>
      </c>
      <c r="D36" s="7">
        <v>0</v>
      </c>
    </row>
    <row r="37" spans="1:4" x14ac:dyDescent="0.25">
      <c r="A37" s="3">
        <v>531</v>
      </c>
      <c r="B37" s="7">
        <v>1323748</v>
      </c>
      <c r="C37" s="7">
        <v>-1323748</v>
      </c>
      <c r="D37" s="7">
        <v>0</v>
      </c>
    </row>
    <row r="38" spans="1:4" x14ac:dyDescent="0.25">
      <c r="A38" s="3">
        <v>533</v>
      </c>
      <c r="B38" s="7">
        <v>1885494</v>
      </c>
      <c r="C38" s="7">
        <v>-1885494</v>
      </c>
      <c r="D38" s="7">
        <v>0</v>
      </c>
    </row>
    <row r="39" spans="1:4" x14ac:dyDescent="0.25">
      <c r="A39" s="3">
        <v>534</v>
      </c>
      <c r="B39" s="7">
        <v>4356631</v>
      </c>
      <c r="C39" s="7">
        <v>-4356631</v>
      </c>
      <c r="D39" s="7">
        <v>0</v>
      </c>
    </row>
    <row r="40" spans="1:4" x14ac:dyDescent="0.25">
      <c r="A40" s="3">
        <v>535</v>
      </c>
      <c r="B40" s="7">
        <v>2800013</v>
      </c>
      <c r="C40" s="7">
        <v>-2800013</v>
      </c>
      <c r="D40" s="7">
        <v>0</v>
      </c>
    </row>
    <row r="41" spans="1:4" x14ac:dyDescent="0.25">
      <c r="A41" s="3">
        <v>553</v>
      </c>
      <c r="B41" s="7">
        <v>6718749</v>
      </c>
      <c r="C41" s="7">
        <v>-6718749</v>
      </c>
      <c r="D41" s="7">
        <v>0</v>
      </c>
    </row>
    <row r="42" spans="1:4" x14ac:dyDescent="0.25">
      <c r="A42" s="3">
        <v>564</v>
      </c>
      <c r="B42" s="7">
        <v>1660633</v>
      </c>
      <c r="C42" s="7">
        <v>-1660633</v>
      </c>
      <c r="D42" s="7">
        <v>0</v>
      </c>
    </row>
    <row r="43" spans="1:4" x14ac:dyDescent="0.25">
      <c r="A43" s="3">
        <v>566</v>
      </c>
      <c r="B43" s="7">
        <v>1809288</v>
      </c>
      <c r="C43" s="7">
        <v>-1809288</v>
      </c>
      <c r="D43" s="7">
        <v>0</v>
      </c>
    </row>
    <row r="44" spans="1:4" x14ac:dyDescent="0.25">
      <c r="A44" s="3">
        <v>582</v>
      </c>
      <c r="B44" s="7">
        <v>85444979</v>
      </c>
      <c r="C44" s="7">
        <v>-85444979</v>
      </c>
      <c r="D44" s="7">
        <v>0</v>
      </c>
    </row>
    <row r="45" spans="1:4" x14ac:dyDescent="0.25">
      <c r="A45" s="3">
        <v>587</v>
      </c>
      <c r="B45" s="7">
        <v>10591709</v>
      </c>
      <c r="C45" s="7">
        <v>-10591709</v>
      </c>
      <c r="D45" s="7">
        <v>0</v>
      </c>
    </row>
    <row r="46" spans="1:4" x14ac:dyDescent="0.25">
      <c r="A46" s="3">
        <v>590</v>
      </c>
      <c r="B46" s="7">
        <v>25658</v>
      </c>
      <c r="C46" s="7">
        <v>-25658</v>
      </c>
      <c r="D46" s="7">
        <v>0</v>
      </c>
    </row>
    <row r="47" spans="1:4" x14ac:dyDescent="0.25">
      <c r="A47" s="3">
        <v>603</v>
      </c>
      <c r="B47" s="7">
        <v>243784506</v>
      </c>
      <c r="C47" s="7">
        <v>-243784506</v>
      </c>
      <c r="D47" s="7">
        <v>0</v>
      </c>
    </row>
    <row r="48" spans="1:4" x14ac:dyDescent="0.25">
      <c r="A48" s="3">
        <v>607</v>
      </c>
      <c r="B48" s="7">
        <v>2596408</v>
      </c>
      <c r="C48" s="7">
        <v>-2596408</v>
      </c>
      <c r="D48" s="7">
        <v>0</v>
      </c>
    </row>
    <row r="49" spans="1:4" x14ac:dyDescent="0.25">
      <c r="A49" s="3">
        <v>609</v>
      </c>
      <c r="B49" s="7">
        <v>69083344</v>
      </c>
      <c r="C49" s="7">
        <v>-69083344</v>
      </c>
      <c r="D49" s="7">
        <v>0</v>
      </c>
    </row>
    <row r="50" spans="1:4" x14ac:dyDescent="0.25">
      <c r="A50" s="3">
        <v>616</v>
      </c>
      <c r="B50" s="7">
        <v>1108860</v>
      </c>
      <c r="C50" s="7">
        <v>-1108860</v>
      </c>
      <c r="D50" s="7">
        <v>0</v>
      </c>
    </row>
    <row r="51" spans="1:4" x14ac:dyDescent="0.25">
      <c r="A51" s="3">
        <v>617</v>
      </c>
      <c r="B51" s="7">
        <v>464515</v>
      </c>
      <c r="C51" s="7">
        <v>-464515</v>
      </c>
      <c r="D51" s="7">
        <v>0</v>
      </c>
    </row>
    <row r="52" spans="1:4" x14ac:dyDescent="0.25">
      <c r="A52" s="3">
        <v>618</v>
      </c>
      <c r="B52" s="7">
        <v>80564</v>
      </c>
      <c r="C52" s="7">
        <v>-80564</v>
      </c>
      <c r="D52" s="7">
        <v>0</v>
      </c>
    </row>
    <row r="53" spans="1:4" x14ac:dyDescent="0.25">
      <c r="A53" s="3">
        <v>621</v>
      </c>
      <c r="B53" s="7">
        <v>179492</v>
      </c>
      <c r="C53" s="7">
        <v>-179492</v>
      </c>
      <c r="D53" s="7">
        <v>0</v>
      </c>
    </row>
    <row r="54" spans="1:4" x14ac:dyDescent="0.25">
      <c r="A54" s="3">
        <v>626</v>
      </c>
      <c r="B54" s="7">
        <v>597002</v>
      </c>
      <c r="C54" s="7">
        <v>-597002</v>
      </c>
      <c r="D54" s="7">
        <v>0</v>
      </c>
    </row>
    <row r="55" spans="1:4" x14ac:dyDescent="0.25">
      <c r="A55" s="3">
        <v>627</v>
      </c>
      <c r="B55" s="7">
        <v>3464466</v>
      </c>
      <c r="C55" s="7">
        <v>-3464466</v>
      </c>
      <c r="D55" s="7">
        <v>0</v>
      </c>
    </row>
    <row r="56" spans="1:4" x14ac:dyDescent="0.25">
      <c r="A56" s="3">
        <v>628</v>
      </c>
      <c r="B56" s="7">
        <v>1321045</v>
      </c>
      <c r="C56" s="7">
        <v>-1321045</v>
      </c>
      <c r="D56" s="7">
        <v>0</v>
      </c>
    </row>
    <row r="57" spans="1:4" x14ac:dyDescent="0.25">
      <c r="A57" s="3">
        <v>631</v>
      </c>
      <c r="B57" s="7">
        <v>3832400</v>
      </c>
      <c r="C57" s="7">
        <v>-3832400</v>
      </c>
      <c r="D57" s="7">
        <v>0</v>
      </c>
    </row>
    <row r="58" spans="1:4" x14ac:dyDescent="0.25">
      <c r="A58" s="3">
        <v>632</v>
      </c>
      <c r="B58" s="7">
        <v>1304282</v>
      </c>
      <c r="C58" s="7">
        <v>-1304282</v>
      </c>
      <c r="D58" s="7">
        <v>0</v>
      </c>
    </row>
    <row r="59" spans="1:4" x14ac:dyDescent="0.25">
      <c r="A59" s="3">
        <v>633</v>
      </c>
      <c r="B59" s="7">
        <v>1003225</v>
      </c>
      <c r="C59" s="7">
        <v>-1003225</v>
      </c>
      <c r="D59" s="7">
        <v>0</v>
      </c>
    </row>
    <row r="60" spans="1:4" x14ac:dyDescent="0.25">
      <c r="A60" s="3">
        <v>634</v>
      </c>
      <c r="B60" s="7">
        <v>1899453</v>
      </c>
      <c r="C60" s="7">
        <v>-1899453</v>
      </c>
      <c r="D60" s="7">
        <v>0</v>
      </c>
    </row>
    <row r="61" spans="1:4" x14ac:dyDescent="0.25">
      <c r="A61" s="3">
        <v>635</v>
      </c>
      <c r="B61" s="7">
        <v>6651721</v>
      </c>
      <c r="C61" s="7">
        <v>-6651721</v>
      </c>
      <c r="D61" s="7">
        <v>0</v>
      </c>
    </row>
    <row r="62" spans="1:4" x14ac:dyDescent="0.25">
      <c r="A62" s="3">
        <v>636</v>
      </c>
      <c r="B62" s="7">
        <v>18780946</v>
      </c>
      <c r="C62" s="7">
        <v>-18780946</v>
      </c>
      <c r="D62" s="7">
        <v>0</v>
      </c>
    </row>
    <row r="63" spans="1:4" x14ac:dyDescent="0.25">
      <c r="A63" s="3">
        <v>637</v>
      </c>
      <c r="B63" s="7">
        <v>2186633</v>
      </c>
      <c r="C63" s="7">
        <v>-2186633</v>
      </c>
      <c r="D63" s="7">
        <v>0</v>
      </c>
    </row>
    <row r="64" spans="1:4" x14ac:dyDescent="0.25">
      <c r="A64" s="3">
        <v>638</v>
      </c>
      <c r="B64" s="7">
        <v>1161937</v>
      </c>
      <c r="C64" s="7">
        <v>-1161937</v>
      </c>
      <c r="D64" s="7">
        <v>0</v>
      </c>
    </row>
    <row r="65" spans="1:4" x14ac:dyDescent="0.25">
      <c r="A65" s="3">
        <v>639</v>
      </c>
      <c r="B65" s="7">
        <v>2563507</v>
      </c>
      <c r="C65" s="7">
        <v>-2563507</v>
      </c>
      <c r="D65" s="7">
        <v>0</v>
      </c>
    </row>
    <row r="66" spans="1:4" x14ac:dyDescent="0.25">
      <c r="A66" s="3">
        <v>640</v>
      </c>
      <c r="B66" s="7">
        <v>1031939</v>
      </c>
      <c r="C66" s="7">
        <v>-1031939</v>
      </c>
      <c r="D66" s="7">
        <v>0</v>
      </c>
    </row>
    <row r="67" spans="1:4" x14ac:dyDescent="0.25">
      <c r="A67" s="3">
        <v>641</v>
      </c>
      <c r="B67" s="7">
        <v>1928426</v>
      </c>
      <c r="C67" s="7">
        <v>-1928426</v>
      </c>
      <c r="D67" s="7">
        <v>0</v>
      </c>
    </row>
    <row r="68" spans="1:4" x14ac:dyDescent="0.25">
      <c r="A68" s="3">
        <v>642</v>
      </c>
      <c r="B68" s="7">
        <v>1233721</v>
      </c>
      <c r="C68" s="7">
        <v>-1233721</v>
      </c>
      <c r="D68" s="7">
        <v>0</v>
      </c>
    </row>
    <row r="69" spans="1:4" x14ac:dyDescent="0.25">
      <c r="A69" s="3">
        <v>646</v>
      </c>
      <c r="B69" s="7">
        <v>97327</v>
      </c>
      <c r="C69" s="7">
        <v>-97327</v>
      </c>
      <c r="D69" s="7">
        <v>0</v>
      </c>
    </row>
    <row r="70" spans="1:4" x14ac:dyDescent="0.25">
      <c r="A70" s="3">
        <v>648</v>
      </c>
      <c r="B70" s="7">
        <v>138000</v>
      </c>
      <c r="C70" s="7">
        <v>-138000</v>
      </c>
      <c r="D70" s="7">
        <v>0</v>
      </c>
    </row>
    <row r="71" spans="1:4" x14ac:dyDescent="0.25">
      <c r="A71" s="3">
        <v>649</v>
      </c>
      <c r="B71" s="7">
        <v>2048294</v>
      </c>
      <c r="C71" s="7">
        <v>-2048294</v>
      </c>
      <c r="D71" s="7">
        <v>0</v>
      </c>
    </row>
    <row r="72" spans="1:4" x14ac:dyDescent="0.25">
      <c r="A72" s="3">
        <v>650</v>
      </c>
      <c r="B72" s="7">
        <v>848609</v>
      </c>
      <c r="C72" s="7">
        <v>-848609</v>
      </c>
      <c r="D72" s="7">
        <v>0</v>
      </c>
    </row>
    <row r="73" spans="1:4" x14ac:dyDescent="0.25">
      <c r="A73" s="3">
        <v>651</v>
      </c>
      <c r="B73" s="7">
        <v>120095</v>
      </c>
      <c r="C73" s="7">
        <v>-120095</v>
      </c>
      <c r="D73" s="7">
        <v>0</v>
      </c>
    </row>
    <row r="74" spans="1:4" x14ac:dyDescent="0.25">
      <c r="A74" s="3" t="s">
        <v>108</v>
      </c>
      <c r="B74" s="7">
        <v>1387948296</v>
      </c>
      <c r="C74" s="7">
        <v>-1387948296</v>
      </c>
      <c r="D74" s="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45"/>
  <sheetViews>
    <sheetView workbookViewId="0">
      <selection activeCell="B2" sqref="B2:G2345"/>
    </sheetView>
  </sheetViews>
  <sheetFormatPr baseColWidth="10" defaultRowHeight="15" x14ac:dyDescent="0.25"/>
  <sheetData>
    <row r="2" spans="2:7" x14ac:dyDescent="0.25">
      <c r="B2" t="s">
        <v>0</v>
      </c>
      <c r="C2" t="s">
        <v>113</v>
      </c>
      <c r="D2" t="s">
        <v>115</v>
      </c>
      <c r="E2" t="s">
        <v>116</v>
      </c>
      <c r="F2" t="s">
        <v>5</v>
      </c>
      <c r="G2" t="s">
        <v>6</v>
      </c>
    </row>
    <row r="3" spans="2:7" x14ac:dyDescent="0.25">
      <c r="B3">
        <v>1</v>
      </c>
      <c r="C3" s="1">
        <v>42048</v>
      </c>
      <c r="D3">
        <v>1</v>
      </c>
      <c r="E3" t="s">
        <v>8</v>
      </c>
      <c r="F3">
        <v>-9819</v>
      </c>
      <c r="G3" t="s">
        <v>114</v>
      </c>
    </row>
    <row r="4" spans="2:7" x14ac:dyDescent="0.25">
      <c r="B4">
        <v>1</v>
      </c>
      <c r="C4" s="1">
        <v>42048</v>
      </c>
      <c r="D4">
        <v>1</v>
      </c>
      <c r="E4" t="s">
        <v>8</v>
      </c>
      <c r="F4">
        <v>9819</v>
      </c>
      <c r="G4" t="s">
        <v>9</v>
      </c>
    </row>
    <row r="5" spans="2:7" x14ac:dyDescent="0.25">
      <c r="B5">
        <v>1</v>
      </c>
      <c r="C5" s="1">
        <v>42048</v>
      </c>
      <c r="D5">
        <v>3</v>
      </c>
      <c r="E5" t="s">
        <v>11</v>
      </c>
      <c r="F5">
        <v>-641136</v>
      </c>
      <c r="G5" t="s">
        <v>114</v>
      </c>
    </row>
    <row r="6" spans="2:7" x14ac:dyDescent="0.25">
      <c r="B6">
        <v>1</v>
      </c>
      <c r="C6" s="1">
        <v>42048</v>
      </c>
      <c r="D6">
        <v>3</v>
      </c>
      <c r="E6" t="s">
        <v>11</v>
      </c>
      <c r="F6">
        <v>641136</v>
      </c>
      <c r="G6" t="s">
        <v>9</v>
      </c>
    </row>
    <row r="7" spans="2:7" x14ac:dyDescent="0.25">
      <c r="B7">
        <v>1</v>
      </c>
      <c r="C7" s="1">
        <v>42048</v>
      </c>
      <c r="D7">
        <v>4</v>
      </c>
      <c r="E7" t="s">
        <v>12</v>
      </c>
      <c r="F7">
        <v>-3146307</v>
      </c>
      <c r="G7" t="s">
        <v>114</v>
      </c>
    </row>
    <row r="8" spans="2:7" x14ac:dyDescent="0.25">
      <c r="B8">
        <v>1</v>
      </c>
      <c r="C8" s="1">
        <v>42048</v>
      </c>
      <c r="D8">
        <v>4</v>
      </c>
      <c r="E8" t="s">
        <v>12</v>
      </c>
      <c r="F8">
        <v>3146307</v>
      </c>
      <c r="G8" t="s">
        <v>9</v>
      </c>
    </row>
    <row r="9" spans="2:7" x14ac:dyDescent="0.25">
      <c r="B9">
        <v>1</v>
      </c>
      <c r="C9" s="1">
        <v>42048</v>
      </c>
      <c r="D9">
        <v>6</v>
      </c>
      <c r="E9" t="s">
        <v>117</v>
      </c>
      <c r="F9">
        <v>-985</v>
      </c>
      <c r="G9" t="s">
        <v>9</v>
      </c>
    </row>
    <row r="10" spans="2:7" x14ac:dyDescent="0.25">
      <c r="B10">
        <v>1</v>
      </c>
      <c r="C10" s="1">
        <v>42048</v>
      </c>
      <c r="D10">
        <v>6</v>
      </c>
      <c r="E10" t="s">
        <v>117</v>
      </c>
      <c r="F10">
        <v>985</v>
      </c>
      <c r="G10" t="s">
        <v>114</v>
      </c>
    </row>
    <row r="11" spans="2:7" x14ac:dyDescent="0.25">
      <c r="B11">
        <v>1</v>
      </c>
      <c r="C11" s="1">
        <v>42048</v>
      </c>
      <c r="D11">
        <v>7</v>
      </c>
      <c r="E11" t="s">
        <v>13</v>
      </c>
      <c r="F11">
        <v>-56686719</v>
      </c>
      <c r="G11" t="s">
        <v>114</v>
      </c>
    </row>
    <row r="12" spans="2:7" x14ac:dyDescent="0.25">
      <c r="B12">
        <v>1</v>
      </c>
      <c r="C12" s="1">
        <v>42048</v>
      </c>
      <c r="D12">
        <v>7</v>
      </c>
      <c r="E12" t="s">
        <v>13</v>
      </c>
      <c r="F12">
        <v>56686719</v>
      </c>
      <c r="G12" t="s">
        <v>9</v>
      </c>
    </row>
    <row r="13" spans="2:7" x14ac:dyDescent="0.25">
      <c r="B13">
        <v>1</v>
      </c>
      <c r="C13" s="1">
        <v>42048</v>
      </c>
      <c r="D13">
        <v>8</v>
      </c>
      <c r="E13" t="s">
        <v>14</v>
      </c>
      <c r="F13">
        <v>-283368</v>
      </c>
      <c r="G13" t="s">
        <v>114</v>
      </c>
    </row>
    <row r="14" spans="2:7" x14ac:dyDescent="0.25">
      <c r="B14">
        <v>1</v>
      </c>
      <c r="C14" s="1">
        <v>42048</v>
      </c>
      <c r="D14">
        <v>8</v>
      </c>
      <c r="E14" t="s">
        <v>14</v>
      </c>
      <c r="F14">
        <v>283368</v>
      </c>
      <c r="G14" t="s">
        <v>9</v>
      </c>
    </row>
    <row r="15" spans="2:7" x14ac:dyDescent="0.25">
      <c r="B15">
        <v>1</v>
      </c>
      <c r="C15" s="1">
        <v>42048</v>
      </c>
      <c r="D15">
        <v>17</v>
      </c>
      <c r="E15" t="s">
        <v>15</v>
      </c>
      <c r="F15">
        <v>-176036</v>
      </c>
      <c r="G15" t="s">
        <v>114</v>
      </c>
    </row>
    <row r="16" spans="2:7" x14ac:dyDescent="0.25">
      <c r="B16">
        <v>1</v>
      </c>
      <c r="C16" s="1">
        <v>42048</v>
      </c>
      <c r="D16">
        <v>17</v>
      </c>
      <c r="E16" t="s">
        <v>15</v>
      </c>
      <c r="F16">
        <v>176036</v>
      </c>
      <c r="G16" t="s">
        <v>9</v>
      </c>
    </row>
    <row r="17" spans="2:7" x14ac:dyDescent="0.25">
      <c r="B17">
        <v>1</v>
      </c>
      <c r="C17" s="1">
        <v>42048</v>
      </c>
      <c r="D17">
        <v>24</v>
      </c>
      <c r="E17" t="s">
        <v>16</v>
      </c>
      <c r="F17">
        <v>-341310</v>
      </c>
      <c r="G17" t="s">
        <v>114</v>
      </c>
    </row>
    <row r="18" spans="2:7" x14ac:dyDescent="0.25">
      <c r="B18">
        <v>1</v>
      </c>
      <c r="C18" s="1">
        <v>42048</v>
      </c>
      <c r="D18">
        <v>24</v>
      </c>
      <c r="E18" t="s">
        <v>16</v>
      </c>
      <c r="F18">
        <v>341310</v>
      </c>
      <c r="G18" t="s">
        <v>9</v>
      </c>
    </row>
    <row r="19" spans="2:7" x14ac:dyDescent="0.25">
      <c r="B19">
        <v>1</v>
      </c>
      <c r="C19" s="1">
        <v>42048</v>
      </c>
      <c r="D19">
        <v>28</v>
      </c>
      <c r="E19" t="s">
        <v>17</v>
      </c>
      <c r="F19">
        <v>-392914</v>
      </c>
      <c r="G19" t="s">
        <v>114</v>
      </c>
    </row>
    <row r="20" spans="2:7" x14ac:dyDescent="0.25">
      <c r="B20">
        <v>1</v>
      </c>
      <c r="C20" s="1">
        <v>42048</v>
      </c>
      <c r="D20">
        <v>28</v>
      </c>
      <c r="E20" t="s">
        <v>17</v>
      </c>
      <c r="F20">
        <v>392914</v>
      </c>
      <c r="G20" t="s">
        <v>9</v>
      </c>
    </row>
    <row r="21" spans="2:7" x14ac:dyDescent="0.25">
      <c r="B21">
        <v>1</v>
      </c>
      <c r="C21" s="1">
        <v>42048</v>
      </c>
      <c r="D21">
        <v>30</v>
      </c>
      <c r="E21" t="s">
        <v>18</v>
      </c>
      <c r="F21">
        <v>-2342889</v>
      </c>
      <c r="G21" t="s">
        <v>9</v>
      </c>
    </row>
    <row r="22" spans="2:7" x14ac:dyDescent="0.25">
      <c r="B22">
        <v>1</v>
      </c>
      <c r="C22" s="1">
        <v>42048</v>
      </c>
      <c r="D22">
        <v>30</v>
      </c>
      <c r="E22" t="s">
        <v>18</v>
      </c>
      <c r="F22">
        <v>2342889</v>
      </c>
      <c r="G22" t="s">
        <v>114</v>
      </c>
    </row>
    <row r="23" spans="2:7" x14ac:dyDescent="0.25">
      <c r="B23">
        <v>1</v>
      </c>
      <c r="C23" s="1">
        <v>42048</v>
      </c>
      <c r="D23">
        <v>46</v>
      </c>
      <c r="E23" t="s">
        <v>19</v>
      </c>
      <c r="F23">
        <v>-152201</v>
      </c>
      <c r="G23" t="s">
        <v>114</v>
      </c>
    </row>
    <row r="24" spans="2:7" x14ac:dyDescent="0.25">
      <c r="B24">
        <v>1</v>
      </c>
      <c r="C24" s="1">
        <v>42048</v>
      </c>
      <c r="D24">
        <v>46</v>
      </c>
      <c r="E24" t="s">
        <v>19</v>
      </c>
      <c r="F24">
        <v>152201</v>
      </c>
      <c r="G24" t="s">
        <v>9</v>
      </c>
    </row>
    <row r="25" spans="2:7" x14ac:dyDescent="0.25">
      <c r="B25">
        <v>1</v>
      </c>
      <c r="C25" s="1">
        <v>42048</v>
      </c>
      <c r="D25">
        <v>49</v>
      </c>
      <c r="E25" t="s">
        <v>20</v>
      </c>
      <c r="F25">
        <v>-534049</v>
      </c>
      <c r="G25" t="s">
        <v>114</v>
      </c>
    </row>
    <row r="26" spans="2:7" x14ac:dyDescent="0.25">
      <c r="B26">
        <v>1</v>
      </c>
      <c r="C26" s="1">
        <v>42048</v>
      </c>
      <c r="D26">
        <v>49</v>
      </c>
      <c r="E26" t="s">
        <v>20</v>
      </c>
      <c r="F26">
        <v>534049</v>
      </c>
      <c r="G26" t="s">
        <v>9</v>
      </c>
    </row>
    <row r="27" spans="2:7" x14ac:dyDescent="0.25">
      <c r="B27">
        <v>1</v>
      </c>
      <c r="C27" s="1">
        <v>42048</v>
      </c>
      <c r="D27">
        <v>52</v>
      </c>
      <c r="E27" t="s">
        <v>21</v>
      </c>
      <c r="F27">
        <v>-220056</v>
      </c>
      <c r="G27" t="s">
        <v>114</v>
      </c>
    </row>
    <row r="28" spans="2:7" x14ac:dyDescent="0.25">
      <c r="B28">
        <v>1</v>
      </c>
      <c r="C28" s="1">
        <v>42048</v>
      </c>
      <c r="D28">
        <v>52</v>
      </c>
      <c r="E28" t="s">
        <v>21</v>
      </c>
      <c r="F28">
        <v>220056</v>
      </c>
      <c r="G28" t="s">
        <v>9</v>
      </c>
    </row>
    <row r="29" spans="2:7" x14ac:dyDescent="0.25">
      <c r="B29">
        <v>1</v>
      </c>
      <c r="C29" s="1">
        <v>42048</v>
      </c>
      <c r="D29">
        <v>56</v>
      </c>
      <c r="E29" t="s">
        <v>22</v>
      </c>
      <c r="F29">
        <v>-1618975</v>
      </c>
      <c r="G29" t="s">
        <v>114</v>
      </c>
    </row>
    <row r="30" spans="2:7" x14ac:dyDescent="0.25">
      <c r="B30">
        <v>1</v>
      </c>
      <c r="C30" s="1">
        <v>42048</v>
      </c>
      <c r="D30">
        <v>56</v>
      </c>
      <c r="E30" t="s">
        <v>22</v>
      </c>
      <c r="F30">
        <v>1618975</v>
      </c>
      <c r="G30" t="s">
        <v>9</v>
      </c>
    </row>
    <row r="31" spans="2:7" x14ac:dyDescent="0.25">
      <c r="B31">
        <v>1</v>
      </c>
      <c r="C31" s="1">
        <v>42048</v>
      </c>
      <c r="D31">
        <v>58</v>
      </c>
      <c r="E31" t="s">
        <v>23</v>
      </c>
      <c r="F31">
        <v>-4081436</v>
      </c>
      <c r="G31" t="s">
        <v>114</v>
      </c>
    </row>
    <row r="32" spans="2:7" x14ac:dyDescent="0.25">
      <c r="B32">
        <v>1</v>
      </c>
      <c r="C32" s="1">
        <v>42048</v>
      </c>
      <c r="D32">
        <v>58</v>
      </c>
      <c r="E32" t="s">
        <v>23</v>
      </c>
      <c r="F32">
        <v>4081436</v>
      </c>
      <c r="G32" t="s">
        <v>9</v>
      </c>
    </row>
    <row r="33" spans="2:7" x14ac:dyDescent="0.25">
      <c r="B33">
        <v>1</v>
      </c>
      <c r="C33" s="1">
        <v>42048</v>
      </c>
      <c r="D33">
        <v>60</v>
      </c>
      <c r="E33" t="s">
        <v>24</v>
      </c>
      <c r="F33">
        <v>-35615</v>
      </c>
      <c r="G33" t="s">
        <v>114</v>
      </c>
    </row>
    <row r="34" spans="2:7" x14ac:dyDescent="0.25">
      <c r="B34">
        <v>1</v>
      </c>
      <c r="C34" s="1">
        <v>42048</v>
      </c>
      <c r="D34">
        <v>60</v>
      </c>
      <c r="E34" t="s">
        <v>24</v>
      </c>
      <c r="F34">
        <v>35615</v>
      </c>
      <c r="G34" t="s">
        <v>9</v>
      </c>
    </row>
    <row r="35" spans="2:7" x14ac:dyDescent="0.25">
      <c r="B35">
        <v>1</v>
      </c>
      <c r="C35" s="1">
        <v>42048</v>
      </c>
      <c r="D35">
        <v>81</v>
      </c>
      <c r="E35" t="s">
        <v>25</v>
      </c>
      <c r="F35">
        <v>-19758</v>
      </c>
      <c r="G35" t="s">
        <v>114</v>
      </c>
    </row>
    <row r="36" spans="2:7" x14ac:dyDescent="0.25">
      <c r="B36">
        <v>1</v>
      </c>
      <c r="C36" s="1">
        <v>42048</v>
      </c>
      <c r="D36">
        <v>81</v>
      </c>
      <c r="E36" t="s">
        <v>25</v>
      </c>
      <c r="F36">
        <v>19758</v>
      </c>
      <c r="G36" t="s">
        <v>9</v>
      </c>
    </row>
    <row r="37" spans="2:7" x14ac:dyDescent="0.25">
      <c r="B37">
        <v>1</v>
      </c>
      <c r="C37" s="1">
        <v>42048</v>
      </c>
      <c r="D37">
        <v>98</v>
      </c>
      <c r="E37" t="s">
        <v>26</v>
      </c>
      <c r="F37">
        <v>-1614037</v>
      </c>
      <c r="G37" t="s">
        <v>114</v>
      </c>
    </row>
    <row r="38" spans="2:7" x14ac:dyDescent="0.25">
      <c r="B38">
        <v>1</v>
      </c>
      <c r="C38" s="1">
        <v>42048</v>
      </c>
      <c r="D38">
        <v>98</v>
      </c>
      <c r="E38" t="s">
        <v>26</v>
      </c>
      <c r="F38">
        <v>1614037</v>
      </c>
      <c r="G38" t="s">
        <v>9</v>
      </c>
    </row>
    <row r="39" spans="2:7" x14ac:dyDescent="0.25">
      <c r="B39">
        <v>1</v>
      </c>
      <c r="C39" s="1">
        <v>42048</v>
      </c>
      <c r="D39">
        <v>103</v>
      </c>
      <c r="E39" t="s">
        <v>27</v>
      </c>
      <c r="F39">
        <v>-1193133</v>
      </c>
      <c r="G39" t="s">
        <v>114</v>
      </c>
    </row>
    <row r="40" spans="2:7" x14ac:dyDescent="0.25">
      <c r="B40">
        <v>1</v>
      </c>
      <c r="C40" s="1">
        <v>42048</v>
      </c>
      <c r="D40">
        <v>103</v>
      </c>
      <c r="E40" t="s">
        <v>27</v>
      </c>
      <c r="F40">
        <v>1193133</v>
      </c>
      <c r="G40" t="s">
        <v>9</v>
      </c>
    </row>
    <row r="41" spans="2:7" x14ac:dyDescent="0.25">
      <c r="B41">
        <v>1</v>
      </c>
      <c r="C41" s="1">
        <v>42048</v>
      </c>
      <c r="D41">
        <v>108</v>
      </c>
      <c r="E41" t="s">
        <v>28</v>
      </c>
      <c r="F41">
        <v>-3857096</v>
      </c>
      <c r="G41" t="s">
        <v>114</v>
      </c>
    </row>
    <row r="42" spans="2:7" x14ac:dyDescent="0.25">
      <c r="B42">
        <v>1</v>
      </c>
      <c r="C42" s="1">
        <v>42048</v>
      </c>
      <c r="D42">
        <v>108</v>
      </c>
      <c r="E42" t="s">
        <v>28</v>
      </c>
      <c r="F42">
        <v>3857096</v>
      </c>
      <c r="G42" t="s">
        <v>9</v>
      </c>
    </row>
    <row r="43" spans="2:7" x14ac:dyDescent="0.25">
      <c r="B43">
        <v>1</v>
      </c>
      <c r="C43" s="1">
        <v>42048</v>
      </c>
      <c r="D43">
        <v>110</v>
      </c>
      <c r="E43" t="s">
        <v>29</v>
      </c>
      <c r="F43">
        <v>-2978641</v>
      </c>
      <c r="G43" t="s">
        <v>114</v>
      </c>
    </row>
    <row r="44" spans="2:7" x14ac:dyDescent="0.25">
      <c r="B44">
        <v>1</v>
      </c>
      <c r="C44" s="1">
        <v>42048</v>
      </c>
      <c r="D44">
        <v>110</v>
      </c>
      <c r="E44" t="s">
        <v>29</v>
      </c>
      <c r="F44">
        <v>2978641</v>
      </c>
      <c r="G44" t="s">
        <v>9</v>
      </c>
    </row>
    <row r="45" spans="2:7" x14ac:dyDescent="0.25">
      <c r="B45">
        <v>2</v>
      </c>
      <c r="C45" s="1">
        <v>42048</v>
      </c>
      <c r="D45">
        <v>3</v>
      </c>
      <c r="E45" t="s">
        <v>11</v>
      </c>
      <c r="F45">
        <v>-23030</v>
      </c>
      <c r="G45" t="s">
        <v>114</v>
      </c>
    </row>
    <row r="46" spans="2:7" x14ac:dyDescent="0.25">
      <c r="B46">
        <v>2</v>
      </c>
      <c r="C46" s="1">
        <v>42048</v>
      </c>
      <c r="D46">
        <v>3</v>
      </c>
      <c r="E46" t="s">
        <v>11</v>
      </c>
      <c r="F46">
        <v>23030</v>
      </c>
      <c r="G46" t="s">
        <v>9</v>
      </c>
    </row>
    <row r="47" spans="2:7" x14ac:dyDescent="0.25">
      <c r="B47">
        <v>2</v>
      </c>
      <c r="C47" s="1">
        <v>42048</v>
      </c>
      <c r="D47">
        <v>4</v>
      </c>
      <c r="E47" t="s">
        <v>12</v>
      </c>
      <c r="F47">
        <v>-20511</v>
      </c>
      <c r="G47" t="s">
        <v>114</v>
      </c>
    </row>
    <row r="48" spans="2:7" x14ac:dyDescent="0.25">
      <c r="B48">
        <v>2</v>
      </c>
      <c r="C48" s="1">
        <v>42048</v>
      </c>
      <c r="D48">
        <v>4</v>
      </c>
      <c r="E48" t="s">
        <v>12</v>
      </c>
      <c r="F48">
        <v>20511</v>
      </c>
      <c r="G48" t="s">
        <v>9</v>
      </c>
    </row>
    <row r="49" spans="2:7" x14ac:dyDescent="0.25">
      <c r="B49">
        <v>2</v>
      </c>
      <c r="C49" s="1">
        <v>42048</v>
      </c>
      <c r="D49">
        <v>7</v>
      </c>
      <c r="E49" t="s">
        <v>13</v>
      </c>
      <c r="F49">
        <v>-661459</v>
      </c>
      <c r="G49" t="s">
        <v>114</v>
      </c>
    </row>
    <row r="50" spans="2:7" x14ac:dyDescent="0.25">
      <c r="B50">
        <v>2</v>
      </c>
      <c r="C50" s="1">
        <v>42048</v>
      </c>
      <c r="D50">
        <v>7</v>
      </c>
      <c r="E50" t="s">
        <v>13</v>
      </c>
      <c r="F50">
        <v>661459</v>
      </c>
      <c r="G50" t="s">
        <v>9</v>
      </c>
    </row>
    <row r="51" spans="2:7" x14ac:dyDescent="0.25">
      <c r="B51">
        <v>2</v>
      </c>
      <c r="C51" s="1">
        <v>42048</v>
      </c>
      <c r="D51">
        <v>8</v>
      </c>
      <c r="E51" t="s">
        <v>14</v>
      </c>
      <c r="F51">
        <v>-16383</v>
      </c>
      <c r="G51" t="s">
        <v>114</v>
      </c>
    </row>
    <row r="52" spans="2:7" x14ac:dyDescent="0.25">
      <c r="B52">
        <v>2</v>
      </c>
      <c r="C52" s="1">
        <v>42048</v>
      </c>
      <c r="D52">
        <v>8</v>
      </c>
      <c r="E52" t="s">
        <v>14</v>
      </c>
      <c r="F52">
        <v>16383</v>
      </c>
      <c r="G52" t="s">
        <v>9</v>
      </c>
    </row>
    <row r="53" spans="2:7" x14ac:dyDescent="0.25">
      <c r="B53">
        <v>2</v>
      </c>
      <c r="C53" s="1">
        <v>42048</v>
      </c>
      <c r="D53">
        <v>17</v>
      </c>
      <c r="E53" t="s">
        <v>15</v>
      </c>
      <c r="F53">
        <v>-5843</v>
      </c>
      <c r="G53" t="s">
        <v>114</v>
      </c>
    </row>
    <row r="54" spans="2:7" x14ac:dyDescent="0.25">
      <c r="B54">
        <v>2</v>
      </c>
      <c r="C54" s="1">
        <v>42048</v>
      </c>
      <c r="D54">
        <v>17</v>
      </c>
      <c r="E54" t="s">
        <v>15</v>
      </c>
      <c r="F54">
        <v>5843</v>
      </c>
      <c r="G54" t="s">
        <v>9</v>
      </c>
    </row>
    <row r="55" spans="2:7" x14ac:dyDescent="0.25">
      <c r="B55">
        <v>2</v>
      </c>
      <c r="C55" s="1">
        <v>42048</v>
      </c>
      <c r="D55">
        <v>24</v>
      </c>
      <c r="E55" t="s">
        <v>16</v>
      </c>
      <c r="F55">
        <v>-27299</v>
      </c>
      <c r="G55" t="s">
        <v>114</v>
      </c>
    </row>
    <row r="56" spans="2:7" x14ac:dyDescent="0.25">
      <c r="B56">
        <v>2</v>
      </c>
      <c r="C56" s="1">
        <v>42048</v>
      </c>
      <c r="D56">
        <v>24</v>
      </c>
      <c r="E56" t="s">
        <v>16</v>
      </c>
      <c r="F56">
        <v>27299</v>
      </c>
      <c r="G56" t="s">
        <v>9</v>
      </c>
    </row>
    <row r="57" spans="2:7" x14ac:dyDescent="0.25">
      <c r="B57">
        <v>2</v>
      </c>
      <c r="C57" s="1">
        <v>42048</v>
      </c>
      <c r="D57">
        <v>28</v>
      </c>
      <c r="E57" t="s">
        <v>17</v>
      </c>
      <c r="F57">
        <v>-41269</v>
      </c>
      <c r="G57" t="s">
        <v>114</v>
      </c>
    </row>
    <row r="58" spans="2:7" x14ac:dyDescent="0.25">
      <c r="B58">
        <v>2</v>
      </c>
      <c r="C58" s="1">
        <v>42048</v>
      </c>
      <c r="D58">
        <v>28</v>
      </c>
      <c r="E58" t="s">
        <v>17</v>
      </c>
      <c r="F58">
        <v>41269</v>
      </c>
      <c r="G58" t="s">
        <v>9</v>
      </c>
    </row>
    <row r="59" spans="2:7" x14ac:dyDescent="0.25">
      <c r="B59">
        <v>2</v>
      </c>
      <c r="C59" s="1">
        <v>42048</v>
      </c>
      <c r="D59">
        <v>30</v>
      </c>
      <c r="E59" t="s">
        <v>18</v>
      </c>
      <c r="F59">
        <v>-184233</v>
      </c>
      <c r="G59" t="s">
        <v>9</v>
      </c>
    </row>
    <row r="60" spans="2:7" x14ac:dyDescent="0.25">
      <c r="B60">
        <v>2</v>
      </c>
      <c r="C60" s="1">
        <v>42048</v>
      </c>
      <c r="D60">
        <v>30</v>
      </c>
      <c r="E60" t="s">
        <v>18</v>
      </c>
      <c r="F60">
        <v>184233</v>
      </c>
      <c r="G60" t="s">
        <v>114</v>
      </c>
    </row>
    <row r="61" spans="2:7" x14ac:dyDescent="0.25">
      <c r="B61">
        <v>2</v>
      </c>
      <c r="C61" s="1">
        <v>42048</v>
      </c>
      <c r="D61">
        <v>46</v>
      </c>
      <c r="E61" t="s">
        <v>19</v>
      </c>
      <c r="F61">
        <v>-4917</v>
      </c>
      <c r="G61" t="s">
        <v>114</v>
      </c>
    </row>
    <row r="62" spans="2:7" x14ac:dyDescent="0.25">
      <c r="B62">
        <v>2</v>
      </c>
      <c r="C62" s="1">
        <v>42048</v>
      </c>
      <c r="D62">
        <v>46</v>
      </c>
      <c r="E62" t="s">
        <v>19</v>
      </c>
      <c r="F62">
        <v>4917</v>
      </c>
      <c r="G62" t="s">
        <v>9</v>
      </c>
    </row>
    <row r="63" spans="2:7" x14ac:dyDescent="0.25">
      <c r="B63">
        <v>2</v>
      </c>
      <c r="C63" s="1">
        <v>42048</v>
      </c>
      <c r="D63">
        <v>49</v>
      </c>
      <c r="E63" t="s">
        <v>20</v>
      </c>
      <c r="F63">
        <v>-26587</v>
      </c>
      <c r="G63" t="s">
        <v>114</v>
      </c>
    </row>
    <row r="64" spans="2:7" x14ac:dyDescent="0.25">
      <c r="B64">
        <v>2</v>
      </c>
      <c r="C64" s="1">
        <v>42048</v>
      </c>
      <c r="D64">
        <v>49</v>
      </c>
      <c r="E64" t="s">
        <v>20</v>
      </c>
      <c r="F64">
        <v>26587</v>
      </c>
      <c r="G64" t="s">
        <v>9</v>
      </c>
    </row>
    <row r="65" spans="2:7" x14ac:dyDescent="0.25">
      <c r="B65">
        <v>2</v>
      </c>
      <c r="C65" s="1">
        <v>42048</v>
      </c>
      <c r="D65">
        <v>52</v>
      </c>
      <c r="E65" t="s">
        <v>21</v>
      </c>
      <c r="F65">
        <v>-34658</v>
      </c>
      <c r="G65" t="s">
        <v>114</v>
      </c>
    </row>
    <row r="66" spans="2:7" x14ac:dyDescent="0.25">
      <c r="B66">
        <v>2</v>
      </c>
      <c r="C66" s="1">
        <v>42048</v>
      </c>
      <c r="D66">
        <v>52</v>
      </c>
      <c r="E66" t="s">
        <v>21</v>
      </c>
      <c r="F66">
        <v>34658</v>
      </c>
      <c r="G66" t="s">
        <v>9</v>
      </c>
    </row>
    <row r="67" spans="2:7" x14ac:dyDescent="0.25">
      <c r="B67">
        <v>2</v>
      </c>
      <c r="C67" s="1">
        <v>42048</v>
      </c>
      <c r="D67">
        <v>56</v>
      </c>
      <c r="E67" t="s">
        <v>22</v>
      </c>
      <c r="F67">
        <v>-89169</v>
      </c>
      <c r="G67" t="s">
        <v>114</v>
      </c>
    </row>
    <row r="68" spans="2:7" x14ac:dyDescent="0.25">
      <c r="B68">
        <v>2</v>
      </c>
      <c r="C68" s="1">
        <v>42048</v>
      </c>
      <c r="D68">
        <v>56</v>
      </c>
      <c r="E68" t="s">
        <v>22</v>
      </c>
      <c r="F68">
        <v>89169</v>
      </c>
      <c r="G68" t="s">
        <v>9</v>
      </c>
    </row>
    <row r="69" spans="2:7" x14ac:dyDescent="0.25">
      <c r="B69">
        <v>2</v>
      </c>
      <c r="C69" s="1">
        <v>42048</v>
      </c>
      <c r="D69">
        <v>98</v>
      </c>
      <c r="E69" t="s">
        <v>26</v>
      </c>
      <c r="F69">
        <v>-44764</v>
      </c>
      <c r="G69" t="s">
        <v>114</v>
      </c>
    </row>
    <row r="70" spans="2:7" x14ac:dyDescent="0.25">
      <c r="B70">
        <v>2</v>
      </c>
      <c r="C70" s="1">
        <v>42048</v>
      </c>
      <c r="D70">
        <v>98</v>
      </c>
      <c r="E70" t="s">
        <v>26</v>
      </c>
      <c r="F70">
        <v>44764</v>
      </c>
      <c r="G70" t="s">
        <v>9</v>
      </c>
    </row>
    <row r="71" spans="2:7" x14ac:dyDescent="0.25">
      <c r="B71">
        <v>2</v>
      </c>
      <c r="C71" s="1">
        <v>42048</v>
      </c>
      <c r="D71">
        <v>103</v>
      </c>
      <c r="E71" t="s">
        <v>27</v>
      </c>
      <c r="F71">
        <v>-29794</v>
      </c>
      <c r="G71" t="s">
        <v>114</v>
      </c>
    </row>
    <row r="72" spans="2:7" x14ac:dyDescent="0.25">
      <c r="B72">
        <v>2</v>
      </c>
      <c r="C72" s="1">
        <v>42048</v>
      </c>
      <c r="D72">
        <v>103</v>
      </c>
      <c r="E72" t="s">
        <v>27</v>
      </c>
      <c r="F72">
        <v>29794</v>
      </c>
      <c r="G72" t="s">
        <v>9</v>
      </c>
    </row>
    <row r="73" spans="2:7" x14ac:dyDescent="0.25">
      <c r="B73">
        <v>2</v>
      </c>
      <c r="C73" s="1">
        <v>42048</v>
      </c>
      <c r="D73">
        <v>108</v>
      </c>
      <c r="E73" t="s">
        <v>28</v>
      </c>
      <c r="F73">
        <v>-36819</v>
      </c>
      <c r="G73" t="s">
        <v>114</v>
      </c>
    </row>
    <row r="74" spans="2:7" x14ac:dyDescent="0.25">
      <c r="B74">
        <v>2</v>
      </c>
      <c r="C74" s="1">
        <v>42048</v>
      </c>
      <c r="D74">
        <v>108</v>
      </c>
      <c r="E74" t="s">
        <v>28</v>
      </c>
      <c r="F74">
        <v>36819</v>
      </c>
      <c r="G74" t="s">
        <v>9</v>
      </c>
    </row>
    <row r="75" spans="2:7" x14ac:dyDescent="0.25">
      <c r="B75">
        <v>2</v>
      </c>
      <c r="C75" s="1">
        <v>42048</v>
      </c>
      <c r="D75">
        <v>110</v>
      </c>
      <c r="E75" t="s">
        <v>29</v>
      </c>
      <c r="F75">
        <v>-25260</v>
      </c>
      <c r="G75" t="s">
        <v>114</v>
      </c>
    </row>
    <row r="76" spans="2:7" x14ac:dyDescent="0.25">
      <c r="B76">
        <v>2</v>
      </c>
      <c r="C76" s="1">
        <v>42048</v>
      </c>
      <c r="D76">
        <v>110</v>
      </c>
      <c r="E76" t="s">
        <v>29</v>
      </c>
      <c r="F76">
        <v>25260</v>
      </c>
      <c r="G76" t="s">
        <v>9</v>
      </c>
    </row>
    <row r="77" spans="2:7" x14ac:dyDescent="0.25">
      <c r="B77">
        <v>6</v>
      </c>
      <c r="C77" s="1">
        <v>42048</v>
      </c>
      <c r="D77">
        <v>3</v>
      </c>
      <c r="E77" t="s">
        <v>11</v>
      </c>
      <c r="F77">
        <v>-36181</v>
      </c>
      <c r="G77" t="s">
        <v>114</v>
      </c>
    </row>
    <row r="78" spans="2:7" x14ac:dyDescent="0.25">
      <c r="B78">
        <v>6</v>
      </c>
      <c r="C78" s="1">
        <v>42048</v>
      </c>
      <c r="D78">
        <v>3</v>
      </c>
      <c r="E78" t="s">
        <v>11</v>
      </c>
      <c r="F78">
        <v>36181</v>
      </c>
      <c r="G78" t="s">
        <v>9</v>
      </c>
    </row>
    <row r="79" spans="2:7" x14ac:dyDescent="0.25">
      <c r="B79">
        <v>6</v>
      </c>
      <c r="C79" s="1">
        <v>42048</v>
      </c>
      <c r="D79">
        <v>4</v>
      </c>
      <c r="E79" t="s">
        <v>12</v>
      </c>
      <c r="F79">
        <v>-4851</v>
      </c>
      <c r="G79" t="s">
        <v>114</v>
      </c>
    </row>
    <row r="80" spans="2:7" x14ac:dyDescent="0.25">
      <c r="B80">
        <v>6</v>
      </c>
      <c r="C80" s="1">
        <v>42048</v>
      </c>
      <c r="D80">
        <v>4</v>
      </c>
      <c r="E80" t="s">
        <v>12</v>
      </c>
      <c r="F80">
        <v>4851</v>
      </c>
      <c r="G80" t="s">
        <v>9</v>
      </c>
    </row>
    <row r="81" spans="2:7" x14ac:dyDescent="0.25">
      <c r="B81">
        <v>6</v>
      </c>
      <c r="C81" s="1">
        <v>42048</v>
      </c>
      <c r="D81">
        <v>7</v>
      </c>
      <c r="E81" t="s">
        <v>13</v>
      </c>
      <c r="F81">
        <v>-195495</v>
      </c>
      <c r="G81" t="s">
        <v>114</v>
      </c>
    </row>
    <row r="82" spans="2:7" x14ac:dyDescent="0.25">
      <c r="B82">
        <v>6</v>
      </c>
      <c r="C82" s="1">
        <v>42048</v>
      </c>
      <c r="D82">
        <v>7</v>
      </c>
      <c r="E82" t="s">
        <v>13</v>
      </c>
      <c r="F82">
        <v>195495</v>
      </c>
      <c r="G82" t="s">
        <v>9</v>
      </c>
    </row>
    <row r="83" spans="2:7" x14ac:dyDescent="0.25">
      <c r="B83">
        <v>6</v>
      </c>
      <c r="C83" s="1">
        <v>42048</v>
      </c>
      <c r="D83">
        <v>17</v>
      </c>
      <c r="E83" t="s">
        <v>15</v>
      </c>
      <c r="F83">
        <v>-1819</v>
      </c>
      <c r="G83" t="s">
        <v>114</v>
      </c>
    </row>
    <row r="84" spans="2:7" x14ac:dyDescent="0.25">
      <c r="B84">
        <v>6</v>
      </c>
      <c r="C84" s="1">
        <v>42048</v>
      </c>
      <c r="D84">
        <v>17</v>
      </c>
      <c r="E84" t="s">
        <v>15</v>
      </c>
      <c r="F84">
        <v>1819</v>
      </c>
      <c r="G84" t="s">
        <v>9</v>
      </c>
    </row>
    <row r="85" spans="2:7" x14ac:dyDescent="0.25">
      <c r="B85">
        <v>6</v>
      </c>
      <c r="C85" s="1">
        <v>42048</v>
      </c>
      <c r="D85">
        <v>24</v>
      </c>
      <c r="E85" t="s">
        <v>16</v>
      </c>
      <c r="F85">
        <v>-12118</v>
      </c>
      <c r="G85" t="s">
        <v>114</v>
      </c>
    </row>
    <row r="86" spans="2:7" x14ac:dyDescent="0.25">
      <c r="B86">
        <v>6</v>
      </c>
      <c r="C86" s="1">
        <v>42048</v>
      </c>
      <c r="D86">
        <v>24</v>
      </c>
      <c r="E86" t="s">
        <v>16</v>
      </c>
      <c r="F86">
        <v>12118</v>
      </c>
      <c r="G86" t="s">
        <v>9</v>
      </c>
    </row>
    <row r="87" spans="2:7" x14ac:dyDescent="0.25">
      <c r="B87">
        <v>6</v>
      </c>
      <c r="C87" s="1">
        <v>42048</v>
      </c>
      <c r="D87">
        <v>28</v>
      </c>
      <c r="E87" t="s">
        <v>17</v>
      </c>
      <c r="F87">
        <v>-11885</v>
      </c>
      <c r="G87" t="s">
        <v>114</v>
      </c>
    </row>
    <row r="88" spans="2:7" x14ac:dyDescent="0.25">
      <c r="B88">
        <v>6</v>
      </c>
      <c r="C88" s="1">
        <v>42048</v>
      </c>
      <c r="D88">
        <v>28</v>
      </c>
      <c r="E88" t="s">
        <v>17</v>
      </c>
      <c r="F88">
        <v>11885</v>
      </c>
      <c r="G88" t="s">
        <v>9</v>
      </c>
    </row>
    <row r="89" spans="2:7" x14ac:dyDescent="0.25">
      <c r="B89">
        <v>6</v>
      </c>
      <c r="C89" s="1">
        <v>42048</v>
      </c>
      <c r="D89">
        <v>30</v>
      </c>
      <c r="E89" t="s">
        <v>18</v>
      </c>
      <c r="F89">
        <v>-43310</v>
      </c>
      <c r="G89" t="s">
        <v>9</v>
      </c>
    </row>
    <row r="90" spans="2:7" x14ac:dyDescent="0.25">
      <c r="B90">
        <v>6</v>
      </c>
      <c r="C90" s="1">
        <v>42048</v>
      </c>
      <c r="D90">
        <v>30</v>
      </c>
      <c r="E90" t="s">
        <v>18</v>
      </c>
      <c r="F90">
        <v>43310</v>
      </c>
      <c r="G90" t="s">
        <v>114</v>
      </c>
    </row>
    <row r="91" spans="2:7" x14ac:dyDescent="0.25">
      <c r="B91">
        <v>6</v>
      </c>
      <c r="C91" s="1">
        <v>42048</v>
      </c>
      <c r="D91">
        <v>46</v>
      </c>
      <c r="E91" t="s">
        <v>19</v>
      </c>
      <c r="F91">
        <v>-722</v>
      </c>
      <c r="G91" t="s">
        <v>114</v>
      </c>
    </row>
    <row r="92" spans="2:7" x14ac:dyDescent="0.25">
      <c r="B92">
        <v>6</v>
      </c>
      <c r="C92" s="1">
        <v>42048</v>
      </c>
      <c r="D92">
        <v>46</v>
      </c>
      <c r="E92" t="s">
        <v>19</v>
      </c>
      <c r="F92">
        <v>722</v>
      </c>
      <c r="G92" t="s">
        <v>9</v>
      </c>
    </row>
    <row r="93" spans="2:7" x14ac:dyDescent="0.25">
      <c r="B93">
        <v>6</v>
      </c>
      <c r="C93" s="1">
        <v>42048</v>
      </c>
      <c r="D93">
        <v>52</v>
      </c>
      <c r="E93" t="s">
        <v>21</v>
      </c>
      <c r="F93">
        <v>-5160</v>
      </c>
      <c r="G93" t="s">
        <v>114</v>
      </c>
    </row>
    <row r="94" spans="2:7" x14ac:dyDescent="0.25">
      <c r="B94">
        <v>6</v>
      </c>
      <c r="C94" s="1">
        <v>42048</v>
      </c>
      <c r="D94">
        <v>52</v>
      </c>
      <c r="E94" t="s">
        <v>21</v>
      </c>
      <c r="F94">
        <v>5160</v>
      </c>
      <c r="G94" t="s">
        <v>9</v>
      </c>
    </row>
    <row r="95" spans="2:7" x14ac:dyDescent="0.25">
      <c r="B95">
        <v>6</v>
      </c>
      <c r="C95" s="1">
        <v>42048</v>
      </c>
      <c r="D95">
        <v>56</v>
      </c>
      <c r="E95" t="s">
        <v>22</v>
      </c>
      <c r="F95">
        <v>-23698</v>
      </c>
      <c r="G95" t="s">
        <v>114</v>
      </c>
    </row>
    <row r="96" spans="2:7" x14ac:dyDescent="0.25">
      <c r="B96">
        <v>6</v>
      </c>
      <c r="C96" s="1">
        <v>42048</v>
      </c>
      <c r="D96">
        <v>56</v>
      </c>
      <c r="E96" t="s">
        <v>22</v>
      </c>
      <c r="F96">
        <v>23698</v>
      </c>
      <c r="G96" t="s">
        <v>9</v>
      </c>
    </row>
    <row r="97" spans="2:7" x14ac:dyDescent="0.25">
      <c r="B97">
        <v>6</v>
      </c>
      <c r="C97" s="1">
        <v>42048</v>
      </c>
      <c r="D97">
        <v>58</v>
      </c>
      <c r="E97" t="s">
        <v>23</v>
      </c>
      <c r="F97">
        <v>-92291</v>
      </c>
      <c r="G97" t="s">
        <v>114</v>
      </c>
    </row>
    <row r="98" spans="2:7" x14ac:dyDescent="0.25">
      <c r="B98">
        <v>6</v>
      </c>
      <c r="C98" s="1">
        <v>42048</v>
      </c>
      <c r="D98">
        <v>58</v>
      </c>
      <c r="E98" t="s">
        <v>23</v>
      </c>
      <c r="F98">
        <v>92291</v>
      </c>
      <c r="G98" t="s">
        <v>9</v>
      </c>
    </row>
    <row r="99" spans="2:7" x14ac:dyDescent="0.25">
      <c r="B99">
        <v>6</v>
      </c>
      <c r="C99" s="1">
        <v>42048</v>
      </c>
      <c r="D99">
        <v>60</v>
      </c>
      <c r="E99" t="s">
        <v>24</v>
      </c>
      <c r="F99">
        <v>-799</v>
      </c>
      <c r="G99" t="s">
        <v>114</v>
      </c>
    </row>
    <row r="100" spans="2:7" x14ac:dyDescent="0.25">
      <c r="B100">
        <v>6</v>
      </c>
      <c r="C100" s="1">
        <v>42048</v>
      </c>
      <c r="D100">
        <v>60</v>
      </c>
      <c r="E100" t="s">
        <v>24</v>
      </c>
      <c r="F100">
        <v>799</v>
      </c>
      <c r="G100" t="s">
        <v>9</v>
      </c>
    </row>
    <row r="101" spans="2:7" x14ac:dyDescent="0.25">
      <c r="B101">
        <v>6</v>
      </c>
      <c r="C101" s="1">
        <v>42048</v>
      </c>
      <c r="D101">
        <v>98</v>
      </c>
      <c r="E101" t="s">
        <v>26</v>
      </c>
      <c r="F101">
        <v>-17111</v>
      </c>
      <c r="G101" t="s">
        <v>114</v>
      </c>
    </row>
    <row r="102" spans="2:7" x14ac:dyDescent="0.25">
      <c r="B102">
        <v>6</v>
      </c>
      <c r="C102" s="1">
        <v>42048</v>
      </c>
      <c r="D102">
        <v>98</v>
      </c>
      <c r="E102" t="s">
        <v>26</v>
      </c>
      <c r="F102">
        <v>17111</v>
      </c>
      <c r="G102" t="s">
        <v>9</v>
      </c>
    </row>
    <row r="103" spans="2:7" x14ac:dyDescent="0.25">
      <c r="B103">
        <v>6</v>
      </c>
      <c r="C103" s="1">
        <v>42048</v>
      </c>
      <c r="D103">
        <v>103</v>
      </c>
      <c r="E103" t="s">
        <v>27</v>
      </c>
      <c r="F103">
        <v>-12251</v>
      </c>
      <c r="G103" t="s">
        <v>114</v>
      </c>
    </row>
    <row r="104" spans="2:7" x14ac:dyDescent="0.25">
      <c r="B104">
        <v>6</v>
      </c>
      <c r="C104" s="1">
        <v>42048</v>
      </c>
      <c r="D104">
        <v>103</v>
      </c>
      <c r="E104" t="s">
        <v>27</v>
      </c>
      <c r="F104">
        <v>12251</v>
      </c>
      <c r="G104" t="s">
        <v>9</v>
      </c>
    </row>
    <row r="105" spans="2:7" x14ac:dyDescent="0.25">
      <c r="B105">
        <v>6</v>
      </c>
      <c r="C105" s="1">
        <v>42048</v>
      </c>
      <c r="D105">
        <v>108</v>
      </c>
      <c r="E105" t="s">
        <v>28</v>
      </c>
      <c r="F105">
        <v>-9628</v>
      </c>
      <c r="G105" t="s">
        <v>114</v>
      </c>
    </row>
    <row r="106" spans="2:7" x14ac:dyDescent="0.25">
      <c r="B106">
        <v>6</v>
      </c>
      <c r="C106" s="1">
        <v>42048</v>
      </c>
      <c r="D106">
        <v>108</v>
      </c>
      <c r="E106" t="s">
        <v>28</v>
      </c>
      <c r="F106">
        <v>9628</v>
      </c>
      <c r="G106" t="s">
        <v>9</v>
      </c>
    </row>
    <row r="107" spans="2:7" x14ac:dyDescent="0.25">
      <c r="B107">
        <v>6</v>
      </c>
      <c r="C107" s="1">
        <v>42048</v>
      </c>
      <c r="D107">
        <v>110</v>
      </c>
      <c r="E107" t="s">
        <v>29</v>
      </c>
      <c r="F107">
        <v>-8144</v>
      </c>
      <c r="G107" t="s">
        <v>114</v>
      </c>
    </row>
    <row r="108" spans="2:7" x14ac:dyDescent="0.25">
      <c r="B108">
        <v>6</v>
      </c>
      <c r="C108" s="1">
        <v>42048</v>
      </c>
      <c r="D108">
        <v>110</v>
      </c>
      <c r="E108" t="s">
        <v>29</v>
      </c>
      <c r="F108">
        <v>8144</v>
      </c>
      <c r="G108" t="s">
        <v>9</v>
      </c>
    </row>
    <row r="109" spans="2:7" x14ac:dyDescent="0.25">
      <c r="B109">
        <v>7</v>
      </c>
      <c r="C109" s="1">
        <v>42048</v>
      </c>
      <c r="D109">
        <v>1</v>
      </c>
      <c r="E109" t="s">
        <v>8</v>
      </c>
      <c r="F109">
        <v>-42127</v>
      </c>
      <c r="G109" t="s">
        <v>114</v>
      </c>
    </row>
    <row r="110" spans="2:7" x14ac:dyDescent="0.25">
      <c r="B110">
        <v>7</v>
      </c>
      <c r="C110" s="1">
        <v>42048</v>
      </c>
      <c r="D110">
        <v>1</v>
      </c>
      <c r="E110" t="s">
        <v>8</v>
      </c>
      <c r="F110">
        <v>42127</v>
      </c>
      <c r="G110" t="s">
        <v>9</v>
      </c>
    </row>
    <row r="111" spans="2:7" x14ac:dyDescent="0.25">
      <c r="B111">
        <v>7</v>
      </c>
      <c r="C111" s="1">
        <v>42048</v>
      </c>
      <c r="D111">
        <v>3</v>
      </c>
      <c r="E111" t="s">
        <v>11</v>
      </c>
      <c r="F111">
        <v>-569954</v>
      </c>
      <c r="G111" t="s">
        <v>114</v>
      </c>
    </row>
    <row r="112" spans="2:7" x14ac:dyDescent="0.25">
      <c r="B112">
        <v>7</v>
      </c>
      <c r="C112" s="1">
        <v>42048</v>
      </c>
      <c r="D112">
        <v>3</v>
      </c>
      <c r="E112" t="s">
        <v>11</v>
      </c>
      <c r="F112">
        <v>569954</v>
      </c>
      <c r="G112" t="s">
        <v>9</v>
      </c>
    </row>
    <row r="113" spans="2:7" x14ac:dyDescent="0.25">
      <c r="B113">
        <v>7</v>
      </c>
      <c r="C113" s="1">
        <v>42048</v>
      </c>
      <c r="D113">
        <v>4</v>
      </c>
      <c r="E113" t="s">
        <v>12</v>
      </c>
      <c r="F113">
        <v>-44747562</v>
      </c>
      <c r="G113" t="s">
        <v>114</v>
      </c>
    </row>
    <row r="114" spans="2:7" x14ac:dyDescent="0.25">
      <c r="B114">
        <v>7</v>
      </c>
      <c r="C114" s="1">
        <v>42048</v>
      </c>
      <c r="D114">
        <v>4</v>
      </c>
      <c r="E114" t="s">
        <v>12</v>
      </c>
      <c r="F114">
        <v>44747562</v>
      </c>
      <c r="G114" t="s">
        <v>9</v>
      </c>
    </row>
    <row r="115" spans="2:7" x14ac:dyDescent="0.25">
      <c r="B115">
        <v>7</v>
      </c>
      <c r="C115" s="1">
        <v>42048</v>
      </c>
      <c r="D115">
        <v>7</v>
      </c>
      <c r="E115" t="s">
        <v>13</v>
      </c>
      <c r="F115">
        <v>-39171019</v>
      </c>
      <c r="G115" t="s">
        <v>114</v>
      </c>
    </row>
    <row r="116" spans="2:7" x14ac:dyDescent="0.25">
      <c r="B116">
        <v>7</v>
      </c>
      <c r="C116" s="1">
        <v>42048</v>
      </c>
      <c r="D116">
        <v>7</v>
      </c>
      <c r="E116" t="s">
        <v>13</v>
      </c>
      <c r="F116">
        <v>39171019</v>
      </c>
      <c r="G116" t="s">
        <v>9</v>
      </c>
    </row>
    <row r="117" spans="2:7" x14ac:dyDescent="0.25">
      <c r="B117">
        <v>7</v>
      </c>
      <c r="C117" s="1">
        <v>42048</v>
      </c>
      <c r="D117">
        <v>8</v>
      </c>
      <c r="E117" t="s">
        <v>14</v>
      </c>
      <c r="F117">
        <v>-2101261</v>
      </c>
      <c r="G117" t="s">
        <v>114</v>
      </c>
    </row>
    <row r="118" spans="2:7" x14ac:dyDescent="0.25">
      <c r="B118">
        <v>7</v>
      </c>
      <c r="C118" s="1">
        <v>42048</v>
      </c>
      <c r="D118">
        <v>8</v>
      </c>
      <c r="E118" t="s">
        <v>14</v>
      </c>
      <c r="F118">
        <v>2101261</v>
      </c>
      <c r="G118" t="s">
        <v>9</v>
      </c>
    </row>
    <row r="119" spans="2:7" x14ac:dyDescent="0.25">
      <c r="B119">
        <v>7</v>
      </c>
      <c r="C119" s="1">
        <v>42048</v>
      </c>
      <c r="D119">
        <v>17</v>
      </c>
      <c r="E119" t="s">
        <v>15</v>
      </c>
      <c r="F119">
        <v>-117628</v>
      </c>
      <c r="G119" t="s">
        <v>114</v>
      </c>
    </row>
    <row r="120" spans="2:7" x14ac:dyDescent="0.25">
      <c r="B120">
        <v>7</v>
      </c>
      <c r="C120" s="1">
        <v>42048</v>
      </c>
      <c r="D120">
        <v>17</v>
      </c>
      <c r="E120" t="s">
        <v>15</v>
      </c>
      <c r="F120">
        <v>117628</v>
      </c>
      <c r="G120" t="s">
        <v>9</v>
      </c>
    </row>
    <row r="121" spans="2:7" x14ac:dyDescent="0.25">
      <c r="B121">
        <v>7</v>
      </c>
      <c r="C121" s="1">
        <v>42048</v>
      </c>
      <c r="D121">
        <v>24</v>
      </c>
      <c r="E121" t="s">
        <v>16</v>
      </c>
      <c r="F121">
        <v>-645826</v>
      </c>
      <c r="G121" t="s">
        <v>114</v>
      </c>
    </row>
    <row r="122" spans="2:7" x14ac:dyDescent="0.25">
      <c r="B122">
        <v>7</v>
      </c>
      <c r="C122" s="1">
        <v>42048</v>
      </c>
      <c r="D122">
        <v>24</v>
      </c>
      <c r="E122" t="s">
        <v>16</v>
      </c>
      <c r="F122">
        <v>645826</v>
      </c>
      <c r="G122" t="s">
        <v>9</v>
      </c>
    </row>
    <row r="123" spans="2:7" x14ac:dyDescent="0.25">
      <c r="B123">
        <v>7</v>
      </c>
      <c r="C123" s="1">
        <v>42048</v>
      </c>
      <c r="D123">
        <v>28</v>
      </c>
      <c r="E123" t="s">
        <v>17</v>
      </c>
      <c r="F123">
        <v>-328437</v>
      </c>
      <c r="G123" t="s">
        <v>114</v>
      </c>
    </row>
    <row r="124" spans="2:7" x14ac:dyDescent="0.25">
      <c r="B124">
        <v>7</v>
      </c>
      <c r="C124" s="1">
        <v>42048</v>
      </c>
      <c r="D124">
        <v>28</v>
      </c>
      <c r="E124" t="s">
        <v>17</v>
      </c>
      <c r="F124">
        <v>328437</v>
      </c>
      <c r="G124" t="s">
        <v>9</v>
      </c>
    </row>
    <row r="125" spans="2:7" x14ac:dyDescent="0.25">
      <c r="B125">
        <v>7</v>
      </c>
      <c r="C125" s="1">
        <v>42048</v>
      </c>
      <c r="D125">
        <v>30</v>
      </c>
      <c r="E125" t="s">
        <v>18</v>
      </c>
      <c r="F125">
        <v>-3658362</v>
      </c>
      <c r="G125" t="s">
        <v>9</v>
      </c>
    </row>
    <row r="126" spans="2:7" x14ac:dyDescent="0.25">
      <c r="B126">
        <v>7</v>
      </c>
      <c r="C126" s="1">
        <v>42048</v>
      </c>
      <c r="D126">
        <v>30</v>
      </c>
      <c r="E126" t="s">
        <v>18</v>
      </c>
      <c r="F126">
        <v>3658362</v>
      </c>
      <c r="G126" t="s">
        <v>114</v>
      </c>
    </row>
    <row r="127" spans="2:7" x14ac:dyDescent="0.25">
      <c r="B127">
        <v>7</v>
      </c>
      <c r="C127" s="1">
        <v>42048</v>
      </c>
      <c r="D127">
        <v>31</v>
      </c>
      <c r="E127" t="s">
        <v>33</v>
      </c>
      <c r="F127">
        <v>-16606291</v>
      </c>
      <c r="G127" t="s">
        <v>114</v>
      </c>
    </row>
    <row r="128" spans="2:7" x14ac:dyDescent="0.25">
      <c r="B128">
        <v>7</v>
      </c>
      <c r="C128" s="1">
        <v>42048</v>
      </c>
      <c r="D128">
        <v>31</v>
      </c>
      <c r="E128" t="s">
        <v>33</v>
      </c>
      <c r="F128">
        <v>16606291</v>
      </c>
      <c r="G128" t="s">
        <v>9</v>
      </c>
    </row>
    <row r="129" spans="2:7" x14ac:dyDescent="0.25">
      <c r="B129">
        <v>7</v>
      </c>
      <c r="C129" s="1">
        <v>42048</v>
      </c>
      <c r="D129">
        <v>32</v>
      </c>
      <c r="E129" t="s">
        <v>77</v>
      </c>
      <c r="F129">
        <v>-19598</v>
      </c>
      <c r="G129" t="s">
        <v>114</v>
      </c>
    </row>
    <row r="130" spans="2:7" x14ac:dyDescent="0.25">
      <c r="B130">
        <v>7</v>
      </c>
      <c r="C130" s="1">
        <v>42048</v>
      </c>
      <c r="D130">
        <v>32</v>
      </c>
      <c r="E130" t="s">
        <v>77</v>
      </c>
      <c r="F130">
        <v>19598</v>
      </c>
      <c r="G130" t="s">
        <v>9</v>
      </c>
    </row>
    <row r="131" spans="2:7" x14ac:dyDescent="0.25">
      <c r="B131">
        <v>7</v>
      </c>
      <c r="C131" s="1">
        <v>42048</v>
      </c>
      <c r="D131">
        <v>46</v>
      </c>
      <c r="E131" t="s">
        <v>19</v>
      </c>
      <c r="F131">
        <v>-1958893</v>
      </c>
      <c r="G131" t="s">
        <v>114</v>
      </c>
    </row>
    <row r="132" spans="2:7" x14ac:dyDescent="0.25">
      <c r="B132">
        <v>7</v>
      </c>
      <c r="C132" s="1">
        <v>42048</v>
      </c>
      <c r="D132">
        <v>46</v>
      </c>
      <c r="E132" t="s">
        <v>19</v>
      </c>
      <c r="F132">
        <v>1958893</v>
      </c>
      <c r="G132" t="s">
        <v>9</v>
      </c>
    </row>
    <row r="133" spans="2:7" x14ac:dyDescent="0.25">
      <c r="B133">
        <v>7</v>
      </c>
      <c r="C133" s="1">
        <v>42048</v>
      </c>
      <c r="D133">
        <v>49</v>
      </c>
      <c r="E133" t="s">
        <v>20</v>
      </c>
      <c r="F133">
        <v>-3369481</v>
      </c>
      <c r="G133" t="s">
        <v>114</v>
      </c>
    </row>
    <row r="134" spans="2:7" x14ac:dyDescent="0.25">
      <c r="B134">
        <v>7</v>
      </c>
      <c r="C134" s="1">
        <v>42048</v>
      </c>
      <c r="D134">
        <v>49</v>
      </c>
      <c r="E134" t="s">
        <v>20</v>
      </c>
      <c r="F134">
        <v>3369481</v>
      </c>
      <c r="G134" t="s">
        <v>9</v>
      </c>
    </row>
    <row r="135" spans="2:7" x14ac:dyDescent="0.25">
      <c r="B135">
        <v>7</v>
      </c>
      <c r="C135" s="1">
        <v>42048</v>
      </c>
      <c r="D135">
        <v>52</v>
      </c>
      <c r="E135" t="s">
        <v>21</v>
      </c>
      <c r="F135">
        <v>-286530</v>
      </c>
      <c r="G135" t="s">
        <v>114</v>
      </c>
    </row>
    <row r="136" spans="2:7" x14ac:dyDescent="0.25">
      <c r="B136">
        <v>7</v>
      </c>
      <c r="C136" s="1">
        <v>42048</v>
      </c>
      <c r="D136">
        <v>52</v>
      </c>
      <c r="E136" t="s">
        <v>21</v>
      </c>
      <c r="F136">
        <v>286530</v>
      </c>
      <c r="G136" t="s">
        <v>9</v>
      </c>
    </row>
    <row r="137" spans="2:7" x14ac:dyDescent="0.25">
      <c r="B137">
        <v>7</v>
      </c>
      <c r="C137" s="1">
        <v>42048</v>
      </c>
      <c r="D137">
        <v>56</v>
      </c>
      <c r="E137" t="s">
        <v>22</v>
      </c>
      <c r="F137">
        <v>-1565739</v>
      </c>
      <c r="G137" t="s">
        <v>114</v>
      </c>
    </row>
    <row r="138" spans="2:7" x14ac:dyDescent="0.25">
      <c r="B138">
        <v>7</v>
      </c>
      <c r="C138" s="1">
        <v>42048</v>
      </c>
      <c r="D138">
        <v>56</v>
      </c>
      <c r="E138" t="s">
        <v>22</v>
      </c>
      <c r="F138">
        <v>1565739</v>
      </c>
      <c r="G138" t="s">
        <v>9</v>
      </c>
    </row>
    <row r="139" spans="2:7" x14ac:dyDescent="0.25">
      <c r="B139">
        <v>7</v>
      </c>
      <c r="C139" s="1">
        <v>42048</v>
      </c>
      <c r="D139">
        <v>58</v>
      </c>
      <c r="E139" t="s">
        <v>23</v>
      </c>
      <c r="F139">
        <v>-6109699</v>
      </c>
      <c r="G139" t="s">
        <v>114</v>
      </c>
    </row>
    <row r="140" spans="2:7" x14ac:dyDescent="0.25">
      <c r="B140">
        <v>7</v>
      </c>
      <c r="C140" s="1">
        <v>42048</v>
      </c>
      <c r="D140">
        <v>58</v>
      </c>
      <c r="E140" t="s">
        <v>23</v>
      </c>
      <c r="F140">
        <v>6109699</v>
      </c>
      <c r="G140" t="s">
        <v>9</v>
      </c>
    </row>
    <row r="141" spans="2:7" x14ac:dyDescent="0.25">
      <c r="B141">
        <v>7</v>
      </c>
      <c r="C141" s="1">
        <v>42048</v>
      </c>
      <c r="D141">
        <v>60</v>
      </c>
      <c r="E141" t="s">
        <v>24</v>
      </c>
      <c r="F141">
        <v>-52514</v>
      </c>
      <c r="G141" t="s">
        <v>114</v>
      </c>
    </row>
    <row r="142" spans="2:7" x14ac:dyDescent="0.25">
      <c r="B142">
        <v>7</v>
      </c>
      <c r="C142" s="1">
        <v>42048</v>
      </c>
      <c r="D142">
        <v>60</v>
      </c>
      <c r="E142" t="s">
        <v>24</v>
      </c>
      <c r="F142">
        <v>52514</v>
      </c>
      <c r="G142" t="s">
        <v>9</v>
      </c>
    </row>
    <row r="143" spans="2:7" x14ac:dyDescent="0.25">
      <c r="B143">
        <v>7</v>
      </c>
      <c r="C143" s="1">
        <v>42048</v>
      </c>
      <c r="D143">
        <v>62</v>
      </c>
      <c r="E143" t="s">
        <v>34</v>
      </c>
      <c r="F143">
        <v>-177747948</v>
      </c>
      <c r="G143" t="s">
        <v>114</v>
      </c>
    </row>
    <row r="144" spans="2:7" x14ac:dyDescent="0.25">
      <c r="B144">
        <v>7</v>
      </c>
      <c r="C144" s="1">
        <v>42048</v>
      </c>
      <c r="D144">
        <v>62</v>
      </c>
      <c r="E144" t="s">
        <v>34</v>
      </c>
      <c r="F144">
        <v>177747948</v>
      </c>
      <c r="G144" t="s">
        <v>9</v>
      </c>
    </row>
    <row r="145" spans="2:7" x14ac:dyDescent="0.25">
      <c r="B145">
        <v>7</v>
      </c>
      <c r="C145" s="1">
        <v>42048</v>
      </c>
      <c r="D145">
        <v>81</v>
      </c>
      <c r="E145" t="s">
        <v>25</v>
      </c>
      <c r="F145">
        <v>-27872</v>
      </c>
      <c r="G145" t="s">
        <v>114</v>
      </c>
    </row>
    <row r="146" spans="2:7" x14ac:dyDescent="0.25">
      <c r="B146">
        <v>7</v>
      </c>
      <c r="C146" s="1">
        <v>42048</v>
      </c>
      <c r="D146">
        <v>81</v>
      </c>
      <c r="E146" t="s">
        <v>25</v>
      </c>
      <c r="F146">
        <v>27872</v>
      </c>
      <c r="G146" t="s">
        <v>9</v>
      </c>
    </row>
    <row r="147" spans="2:7" x14ac:dyDescent="0.25">
      <c r="B147">
        <v>7</v>
      </c>
      <c r="C147" s="1">
        <v>42048</v>
      </c>
      <c r="D147">
        <v>83</v>
      </c>
      <c r="E147" t="s">
        <v>46</v>
      </c>
      <c r="F147">
        <v>-4297</v>
      </c>
      <c r="G147" t="s">
        <v>114</v>
      </c>
    </row>
    <row r="148" spans="2:7" x14ac:dyDescent="0.25">
      <c r="B148">
        <v>7</v>
      </c>
      <c r="C148" s="1">
        <v>42048</v>
      </c>
      <c r="D148">
        <v>83</v>
      </c>
      <c r="E148" t="s">
        <v>46</v>
      </c>
      <c r="F148">
        <v>4297</v>
      </c>
      <c r="G148" t="s">
        <v>9</v>
      </c>
    </row>
    <row r="149" spans="2:7" x14ac:dyDescent="0.25">
      <c r="B149">
        <v>7</v>
      </c>
      <c r="C149" s="1">
        <v>42048</v>
      </c>
      <c r="D149">
        <v>87</v>
      </c>
      <c r="E149" t="s">
        <v>47</v>
      </c>
      <c r="F149">
        <v>-377</v>
      </c>
      <c r="G149" t="s">
        <v>114</v>
      </c>
    </row>
    <row r="150" spans="2:7" x14ac:dyDescent="0.25">
      <c r="B150">
        <v>7</v>
      </c>
      <c r="C150" s="1">
        <v>42048</v>
      </c>
      <c r="D150">
        <v>87</v>
      </c>
      <c r="E150" t="s">
        <v>47</v>
      </c>
      <c r="F150">
        <v>377</v>
      </c>
      <c r="G150" t="s">
        <v>9</v>
      </c>
    </row>
    <row r="151" spans="2:7" x14ac:dyDescent="0.25">
      <c r="B151">
        <v>7</v>
      </c>
      <c r="C151" s="1">
        <v>42048</v>
      </c>
      <c r="D151">
        <v>95</v>
      </c>
      <c r="E151" t="s">
        <v>48</v>
      </c>
      <c r="F151">
        <v>-126</v>
      </c>
      <c r="G151" t="s">
        <v>114</v>
      </c>
    </row>
    <row r="152" spans="2:7" x14ac:dyDescent="0.25">
      <c r="B152">
        <v>7</v>
      </c>
      <c r="C152" s="1">
        <v>42048</v>
      </c>
      <c r="D152">
        <v>95</v>
      </c>
      <c r="E152" t="s">
        <v>48</v>
      </c>
      <c r="F152">
        <v>126</v>
      </c>
      <c r="G152" t="s">
        <v>9</v>
      </c>
    </row>
    <row r="153" spans="2:7" x14ac:dyDescent="0.25">
      <c r="B153">
        <v>7</v>
      </c>
      <c r="C153" s="1">
        <v>42048</v>
      </c>
      <c r="D153">
        <v>98</v>
      </c>
      <c r="E153" t="s">
        <v>26</v>
      </c>
      <c r="F153">
        <v>-228326</v>
      </c>
      <c r="G153" t="s">
        <v>114</v>
      </c>
    </row>
    <row r="154" spans="2:7" x14ac:dyDescent="0.25">
      <c r="B154">
        <v>7</v>
      </c>
      <c r="C154" s="1">
        <v>42048</v>
      </c>
      <c r="D154">
        <v>98</v>
      </c>
      <c r="E154" t="s">
        <v>26</v>
      </c>
      <c r="F154">
        <v>228326</v>
      </c>
      <c r="G154" t="s">
        <v>9</v>
      </c>
    </row>
    <row r="155" spans="2:7" x14ac:dyDescent="0.25">
      <c r="B155">
        <v>7</v>
      </c>
      <c r="C155" s="1">
        <v>42048</v>
      </c>
      <c r="D155">
        <v>103</v>
      </c>
      <c r="E155" t="s">
        <v>27</v>
      </c>
      <c r="F155">
        <v>-1401144</v>
      </c>
      <c r="G155" t="s">
        <v>114</v>
      </c>
    </row>
    <row r="156" spans="2:7" x14ac:dyDescent="0.25">
      <c r="B156">
        <v>7</v>
      </c>
      <c r="C156" s="1">
        <v>42048</v>
      </c>
      <c r="D156">
        <v>103</v>
      </c>
      <c r="E156" t="s">
        <v>27</v>
      </c>
      <c r="F156">
        <v>1401144</v>
      </c>
      <c r="G156" t="s">
        <v>9</v>
      </c>
    </row>
    <row r="157" spans="2:7" x14ac:dyDescent="0.25">
      <c r="B157">
        <v>7</v>
      </c>
      <c r="C157" s="1">
        <v>42048</v>
      </c>
      <c r="D157">
        <v>106</v>
      </c>
      <c r="E157" t="s">
        <v>118</v>
      </c>
      <c r="F157">
        <v>-1053696</v>
      </c>
      <c r="G157" t="s">
        <v>114</v>
      </c>
    </row>
    <row r="158" spans="2:7" x14ac:dyDescent="0.25">
      <c r="B158">
        <v>7</v>
      </c>
      <c r="C158" s="1">
        <v>42048</v>
      </c>
      <c r="D158">
        <v>106</v>
      </c>
      <c r="E158" t="s">
        <v>118</v>
      </c>
      <c r="F158">
        <v>1053696</v>
      </c>
      <c r="G158" t="s">
        <v>9</v>
      </c>
    </row>
    <row r="159" spans="2:7" x14ac:dyDescent="0.25">
      <c r="B159">
        <v>7</v>
      </c>
      <c r="C159" s="1">
        <v>42048</v>
      </c>
      <c r="D159">
        <v>108</v>
      </c>
      <c r="E159" t="s">
        <v>28</v>
      </c>
      <c r="F159">
        <v>-1008435</v>
      </c>
      <c r="G159" t="s">
        <v>114</v>
      </c>
    </row>
    <row r="160" spans="2:7" x14ac:dyDescent="0.25">
      <c r="B160">
        <v>7</v>
      </c>
      <c r="C160" s="1">
        <v>42048</v>
      </c>
      <c r="D160">
        <v>108</v>
      </c>
      <c r="E160" t="s">
        <v>28</v>
      </c>
      <c r="F160">
        <v>1008435</v>
      </c>
      <c r="G160" t="s">
        <v>9</v>
      </c>
    </row>
    <row r="161" spans="2:7" x14ac:dyDescent="0.25">
      <c r="B161">
        <v>7</v>
      </c>
      <c r="C161" s="1">
        <v>42048</v>
      </c>
      <c r="D161">
        <v>110</v>
      </c>
      <c r="E161" t="s">
        <v>29</v>
      </c>
      <c r="F161">
        <v>-307730</v>
      </c>
      <c r="G161" t="s">
        <v>114</v>
      </c>
    </row>
    <row r="162" spans="2:7" x14ac:dyDescent="0.25">
      <c r="B162">
        <v>7</v>
      </c>
      <c r="C162" s="1">
        <v>42048</v>
      </c>
      <c r="D162">
        <v>110</v>
      </c>
      <c r="E162" t="s">
        <v>29</v>
      </c>
      <c r="F162">
        <v>307730</v>
      </c>
      <c r="G162" t="s">
        <v>9</v>
      </c>
    </row>
    <row r="163" spans="2:7" x14ac:dyDescent="0.25">
      <c r="B163">
        <v>7</v>
      </c>
      <c r="C163" s="1">
        <v>42048</v>
      </c>
      <c r="D163">
        <v>400</v>
      </c>
      <c r="E163" t="s">
        <v>119</v>
      </c>
      <c r="F163">
        <v>-6585600</v>
      </c>
      <c r="G163" t="s">
        <v>114</v>
      </c>
    </row>
    <row r="164" spans="2:7" x14ac:dyDescent="0.25">
      <c r="B164">
        <v>7</v>
      </c>
      <c r="C164" s="1">
        <v>42048</v>
      </c>
      <c r="D164">
        <v>400</v>
      </c>
      <c r="E164" t="s">
        <v>119</v>
      </c>
      <c r="F164">
        <v>6585600</v>
      </c>
      <c r="G164" t="s">
        <v>9</v>
      </c>
    </row>
    <row r="165" spans="2:7" x14ac:dyDescent="0.25">
      <c r="B165">
        <v>9</v>
      </c>
      <c r="C165" s="1">
        <v>42048</v>
      </c>
      <c r="D165">
        <v>3</v>
      </c>
      <c r="E165" t="s">
        <v>11</v>
      </c>
      <c r="F165">
        <v>-65758</v>
      </c>
      <c r="G165" t="s">
        <v>114</v>
      </c>
    </row>
    <row r="166" spans="2:7" x14ac:dyDescent="0.25">
      <c r="B166">
        <v>9</v>
      </c>
      <c r="C166" s="1">
        <v>42048</v>
      </c>
      <c r="D166">
        <v>3</v>
      </c>
      <c r="E166" t="s">
        <v>11</v>
      </c>
      <c r="F166">
        <v>65758</v>
      </c>
      <c r="G166" t="s">
        <v>9</v>
      </c>
    </row>
    <row r="167" spans="2:7" x14ac:dyDescent="0.25">
      <c r="B167">
        <v>9</v>
      </c>
      <c r="C167" s="1">
        <v>42048</v>
      </c>
      <c r="D167">
        <v>4</v>
      </c>
      <c r="E167" t="s">
        <v>12</v>
      </c>
      <c r="F167">
        <v>-8149</v>
      </c>
      <c r="G167" t="s">
        <v>114</v>
      </c>
    </row>
    <row r="168" spans="2:7" x14ac:dyDescent="0.25">
      <c r="B168">
        <v>9</v>
      </c>
      <c r="C168" s="1">
        <v>42048</v>
      </c>
      <c r="D168">
        <v>4</v>
      </c>
      <c r="E168" t="s">
        <v>12</v>
      </c>
      <c r="F168">
        <v>8149</v>
      </c>
      <c r="G168" t="s">
        <v>9</v>
      </c>
    </row>
    <row r="169" spans="2:7" x14ac:dyDescent="0.25">
      <c r="B169">
        <v>9</v>
      </c>
      <c r="C169" s="1">
        <v>42048</v>
      </c>
      <c r="D169">
        <v>7</v>
      </c>
      <c r="E169" t="s">
        <v>13</v>
      </c>
      <c r="F169">
        <v>-232203</v>
      </c>
      <c r="G169" t="s">
        <v>114</v>
      </c>
    </row>
    <row r="170" spans="2:7" x14ac:dyDescent="0.25">
      <c r="B170">
        <v>9</v>
      </c>
      <c r="C170" s="1">
        <v>42048</v>
      </c>
      <c r="D170">
        <v>7</v>
      </c>
      <c r="E170" t="s">
        <v>13</v>
      </c>
      <c r="F170">
        <v>232203</v>
      </c>
      <c r="G170" t="s">
        <v>9</v>
      </c>
    </row>
    <row r="171" spans="2:7" x14ac:dyDescent="0.25">
      <c r="B171">
        <v>9</v>
      </c>
      <c r="C171" s="1">
        <v>42048</v>
      </c>
      <c r="D171">
        <v>8</v>
      </c>
      <c r="E171" t="s">
        <v>14</v>
      </c>
      <c r="F171">
        <v>-15921</v>
      </c>
      <c r="G171" t="s">
        <v>114</v>
      </c>
    </row>
    <row r="172" spans="2:7" x14ac:dyDescent="0.25">
      <c r="B172">
        <v>9</v>
      </c>
      <c r="C172" s="1">
        <v>42048</v>
      </c>
      <c r="D172">
        <v>8</v>
      </c>
      <c r="E172" t="s">
        <v>14</v>
      </c>
      <c r="F172">
        <v>15921</v>
      </c>
      <c r="G172" t="s">
        <v>9</v>
      </c>
    </row>
    <row r="173" spans="2:7" x14ac:dyDescent="0.25">
      <c r="B173">
        <v>9</v>
      </c>
      <c r="C173" s="1">
        <v>42048</v>
      </c>
      <c r="D173">
        <v>17</v>
      </c>
      <c r="E173" t="s">
        <v>15</v>
      </c>
      <c r="F173">
        <v>-1480</v>
      </c>
      <c r="G173" t="s">
        <v>114</v>
      </c>
    </row>
    <row r="174" spans="2:7" x14ac:dyDescent="0.25">
      <c r="B174">
        <v>9</v>
      </c>
      <c r="C174" s="1">
        <v>42048</v>
      </c>
      <c r="D174">
        <v>17</v>
      </c>
      <c r="E174" t="s">
        <v>15</v>
      </c>
      <c r="F174">
        <v>1480</v>
      </c>
      <c r="G174" t="s">
        <v>9</v>
      </c>
    </row>
    <row r="175" spans="2:7" x14ac:dyDescent="0.25">
      <c r="B175">
        <v>9</v>
      </c>
      <c r="C175" s="1">
        <v>42048</v>
      </c>
      <c r="D175">
        <v>24</v>
      </c>
      <c r="E175" t="s">
        <v>16</v>
      </c>
      <c r="F175">
        <v>-8226</v>
      </c>
      <c r="G175" t="s">
        <v>114</v>
      </c>
    </row>
    <row r="176" spans="2:7" x14ac:dyDescent="0.25">
      <c r="B176">
        <v>9</v>
      </c>
      <c r="C176" s="1">
        <v>42048</v>
      </c>
      <c r="D176">
        <v>24</v>
      </c>
      <c r="E176" t="s">
        <v>16</v>
      </c>
      <c r="F176">
        <v>8226</v>
      </c>
      <c r="G176" t="s">
        <v>9</v>
      </c>
    </row>
    <row r="177" spans="2:7" x14ac:dyDescent="0.25">
      <c r="B177">
        <v>9</v>
      </c>
      <c r="C177" s="1">
        <v>42048</v>
      </c>
      <c r="D177">
        <v>28</v>
      </c>
      <c r="E177" t="s">
        <v>17</v>
      </c>
      <c r="F177">
        <v>-10290</v>
      </c>
      <c r="G177" t="s">
        <v>114</v>
      </c>
    </row>
    <row r="178" spans="2:7" x14ac:dyDescent="0.25">
      <c r="B178">
        <v>9</v>
      </c>
      <c r="C178" s="1">
        <v>42048</v>
      </c>
      <c r="D178">
        <v>28</v>
      </c>
      <c r="E178" t="s">
        <v>17</v>
      </c>
      <c r="F178">
        <v>10290</v>
      </c>
      <c r="G178" t="s">
        <v>9</v>
      </c>
    </row>
    <row r="179" spans="2:7" x14ac:dyDescent="0.25">
      <c r="B179">
        <v>9</v>
      </c>
      <c r="C179" s="1">
        <v>42048</v>
      </c>
      <c r="D179">
        <v>30</v>
      </c>
      <c r="E179" t="s">
        <v>18</v>
      </c>
      <c r="F179">
        <v>-5539</v>
      </c>
      <c r="G179" t="s">
        <v>9</v>
      </c>
    </row>
    <row r="180" spans="2:7" x14ac:dyDescent="0.25">
      <c r="B180">
        <v>9</v>
      </c>
      <c r="C180" s="1">
        <v>42048</v>
      </c>
      <c r="D180">
        <v>30</v>
      </c>
      <c r="E180" t="s">
        <v>18</v>
      </c>
      <c r="F180">
        <v>5539</v>
      </c>
      <c r="G180" t="s">
        <v>114</v>
      </c>
    </row>
    <row r="181" spans="2:7" x14ac:dyDescent="0.25">
      <c r="B181">
        <v>9</v>
      </c>
      <c r="C181" s="1">
        <v>42048</v>
      </c>
      <c r="D181">
        <v>46</v>
      </c>
      <c r="E181" t="s">
        <v>19</v>
      </c>
      <c r="F181">
        <v>-4302</v>
      </c>
      <c r="G181" t="s">
        <v>114</v>
      </c>
    </row>
    <row r="182" spans="2:7" x14ac:dyDescent="0.25">
      <c r="B182">
        <v>9</v>
      </c>
      <c r="C182" s="1">
        <v>42048</v>
      </c>
      <c r="D182">
        <v>46</v>
      </c>
      <c r="E182" t="s">
        <v>19</v>
      </c>
      <c r="F182">
        <v>4302</v>
      </c>
      <c r="G182" t="s">
        <v>9</v>
      </c>
    </row>
    <row r="183" spans="2:7" x14ac:dyDescent="0.25">
      <c r="B183">
        <v>9</v>
      </c>
      <c r="C183" s="1">
        <v>42048</v>
      </c>
      <c r="D183">
        <v>49</v>
      </c>
      <c r="E183" t="s">
        <v>20</v>
      </c>
      <c r="F183">
        <v>-39857</v>
      </c>
      <c r="G183" t="s">
        <v>114</v>
      </c>
    </row>
    <row r="184" spans="2:7" x14ac:dyDescent="0.25">
      <c r="B184">
        <v>9</v>
      </c>
      <c r="C184" s="1">
        <v>42048</v>
      </c>
      <c r="D184">
        <v>49</v>
      </c>
      <c r="E184" t="s">
        <v>20</v>
      </c>
      <c r="F184">
        <v>39857</v>
      </c>
      <c r="G184" t="s">
        <v>9</v>
      </c>
    </row>
    <row r="185" spans="2:7" x14ac:dyDescent="0.25">
      <c r="B185">
        <v>9</v>
      </c>
      <c r="C185" s="1">
        <v>42048</v>
      </c>
      <c r="D185">
        <v>52</v>
      </c>
      <c r="E185" t="s">
        <v>21</v>
      </c>
      <c r="F185">
        <v>-6780</v>
      </c>
      <c r="G185" t="s">
        <v>114</v>
      </c>
    </row>
    <row r="186" spans="2:7" x14ac:dyDescent="0.25">
      <c r="B186">
        <v>9</v>
      </c>
      <c r="C186" s="1">
        <v>42048</v>
      </c>
      <c r="D186">
        <v>52</v>
      </c>
      <c r="E186" t="s">
        <v>21</v>
      </c>
      <c r="F186">
        <v>6780</v>
      </c>
      <c r="G186" t="s">
        <v>9</v>
      </c>
    </row>
    <row r="187" spans="2:7" x14ac:dyDescent="0.25">
      <c r="B187">
        <v>9</v>
      </c>
      <c r="C187" s="1">
        <v>42048</v>
      </c>
      <c r="D187">
        <v>56</v>
      </c>
      <c r="E187" t="s">
        <v>22</v>
      </c>
      <c r="F187">
        <v>-14222</v>
      </c>
      <c r="G187" t="s">
        <v>114</v>
      </c>
    </row>
    <row r="188" spans="2:7" x14ac:dyDescent="0.25">
      <c r="B188">
        <v>9</v>
      </c>
      <c r="C188" s="1">
        <v>42048</v>
      </c>
      <c r="D188">
        <v>56</v>
      </c>
      <c r="E188" t="s">
        <v>22</v>
      </c>
      <c r="F188">
        <v>14222</v>
      </c>
      <c r="G188" t="s">
        <v>9</v>
      </c>
    </row>
    <row r="189" spans="2:7" x14ac:dyDescent="0.25">
      <c r="B189">
        <v>9</v>
      </c>
      <c r="C189" s="1">
        <v>42048</v>
      </c>
      <c r="D189">
        <v>58</v>
      </c>
      <c r="E189" t="s">
        <v>23</v>
      </c>
      <c r="F189">
        <v>-104929</v>
      </c>
      <c r="G189" t="s">
        <v>114</v>
      </c>
    </row>
    <row r="190" spans="2:7" x14ac:dyDescent="0.25">
      <c r="B190">
        <v>9</v>
      </c>
      <c r="C190" s="1">
        <v>42048</v>
      </c>
      <c r="D190">
        <v>58</v>
      </c>
      <c r="E190" t="s">
        <v>23</v>
      </c>
      <c r="F190">
        <v>104929</v>
      </c>
      <c r="G190" t="s">
        <v>9</v>
      </c>
    </row>
    <row r="191" spans="2:7" x14ac:dyDescent="0.25">
      <c r="B191">
        <v>9</v>
      </c>
      <c r="C191" s="1">
        <v>42048</v>
      </c>
      <c r="D191">
        <v>60</v>
      </c>
      <c r="E191" t="s">
        <v>24</v>
      </c>
      <c r="F191">
        <v>-542</v>
      </c>
      <c r="G191" t="s">
        <v>114</v>
      </c>
    </row>
    <row r="192" spans="2:7" x14ac:dyDescent="0.25">
      <c r="B192">
        <v>9</v>
      </c>
      <c r="C192" s="1">
        <v>42048</v>
      </c>
      <c r="D192">
        <v>60</v>
      </c>
      <c r="E192" t="s">
        <v>24</v>
      </c>
      <c r="F192">
        <v>542</v>
      </c>
      <c r="G192" t="s">
        <v>9</v>
      </c>
    </row>
    <row r="193" spans="2:7" x14ac:dyDescent="0.25">
      <c r="B193">
        <v>9</v>
      </c>
      <c r="C193" s="1">
        <v>42048</v>
      </c>
      <c r="D193">
        <v>81</v>
      </c>
      <c r="E193" t="s">
        <v>25</v>
      </c>
      <c r="F193">
        <v>-2000</v>
      </c>
      <c r="G193" t="s">
        <v>114</v>
      </c>
    </row>
    <row r="194" spans="2:7" x14ac:dyDescent="0.25">
      <c r="B194">
        <v>9</v>
      </c>
      <c r="C194" s="1">
        <v>42048</v>
      </c>
      <c r="D194">
        <v>81</v>
      </c>
      <c r="E194" t="s">
        <v>25</v>
      </c>
      <c r="F194">
        <v>2000</v>
      </c>
      <c r="G194" t="s">
        <v>9</v>
      </c>
    </row>
    <row r="195" spans="2:7" x14ac:dyDescent="0.25">
      <c r="B195">
        <v>9</v>
      </c>
      <c r="C195" s="1">
        <v>42048</v>
      </c>
      <c r="D195">
        <v>103</v>
      </c>
      <c r="E195" t="s">
        <v>27</v>
      </c>
      <c r="F195">
        <v>-20102</v>
      </c>
      <c r="G195" t="s">
        <v>114</v>
      </c>
    </row>
    <row r="196" spans="2:7" x14ac:dyDescent="0.25">
      <c r="B196">
        <v>9</v>
      </c>
      <c r="C196" s="1">
        <v>42048</v>
      </c>
      <c r="D196">
        <v>103</v>
      </c>
      <c r="E196" t="s">
        <v>27</v>
      </c>
      <c r="F196">
        <v>20102</v>
      </c>
      <c r="G196" t="s">
        <v>9</v>
      </c>
    </row>
    <row r="197" spans="2:7" x14ac:dyDescent="0.25">
      <c r="B197">
        <v>9</v>
      </c>
      <c r="C197" s="1">
        <v>42048</v>
      </c>
      <c r="D197">
        <v>108</v>
      </c>
      <c r="E197" t="s">
        <v>28</v>
      </c>
      <c r="F197">
        <v>-15344</v>
      </c>
      <c r="G197" t="s">
        <v>114</v>
      </c>
    </row>
    <row r="198" spans="2:7" x14ac:dyDescent="0.25">
      <c r="B198">
        <v>9</v>
      </c>
      <c r="C198" s="1">
        <v>42048</v>
      </c>
      <c r="D198">
        <v>108</v>
      </c>
      <c r="E198" t="s">
        <v>28</v>
      </c>
      <c r="F198">
        <v>15344</v>
      </c>
      <c r="G198" t="s">
        <v>9</v>
      </c>
    </row>
    <row r="199" spans="2:7" x14ac:dyDescent="0.25">
      <c r="B199">
        <v>9</v>
      </c>
      <c r="C199" s="1">
        <v>42048</v>
      </c>
      <c r="D199">
        <v>110</v>
      </c>
      <c r="E199" t="s">
        <v>29</v>
      </c>
      <c r="F199">
        <v>-26347</v>
      </c>
      <c r="G199" t="s">
        <v>114</v>
      </c>
    </row>
    <row r="200" spans="2:7" x14ac:dyDescent="0.25">
      <c r="B200">
        <v>9</v>
      </c>
      <c r="C200" s="1">
        <v>42048</v>
      </c>
      <c r="D200">
        <v>110</v>
      </c>
      <c r="E200" t="s">
        <v>29</v>
      </c>
      <c r="F200">
        <v>26347</v>
      </c>
      <c r="G200" t="s">
        <v>9</v>
      </c>
    </row>
    <row r="201" spans="2:7" x14ac:dyDescent="0.25">
      <c r="B201">
        <v>12</v>
      </c>
      <c r="C201" s="1">
        <v>42048</v>
      </c>
      <c r="D201">
        <v>3</v>
      </c>
      <c r="E201" t="s">
        <v>11</v>
      </c>
      <c r="F201">
        <v>-55891</v>
      </c>
      <c r="G201" t="s">
        <v>114</v>
      </c>
    </row>
    <row r="202" spans="2:7" x14ac:dyDescent="0.25">
      <c r="B202">
        <v>12</v>
      </c>
      <c r="C202" s="1">
        <v>42048</v>
      </c>
      <c r="D202">
        <v>3</v>
      </c>
      <c r="E202" t="s">
        <v>11</v>
      </c>
      <c r="F202">
        <v>55891</v>
      </c>
      <c r="G202" t="s">
        <v>9</v>
      </c>
    </row>
    <row r="203" spans="2:7" x14ac:dyDescent="0.25">
      <c r="B203">
        <v>12</v>
      </c>
      <c r="C203" s="1">
        <v>42048</v>
      </c>
      <c r="D203">
        <v>4</v>
      </c>
      <c r="E203" t="s">
        <v>12</v>
      </c>
      <c r="F203">
        <v>-8488</v>
      </c>
      <c r="G203" t="s">
        <v>114</v>
      </c>
    </row>
    <row r="204" spans="2:7" x14ac:dyDescent="0.25">
      <c r="B204">
        <v>12</v>
      </c>
      <c r="C204" s="1">
        <v>42048</v>
      </c>
      <c r="D204">
        <v>4</v>
      </c>
      <c r="E204" t="s">
        <v>12</v>
      </c>
      <c r="F204">
        <v>8488</v>
      </c>
      <c r="G204" t="s">
        <v>9</v>
      </c>
    </row>
    <row r="205" spans="2:7" x14ac:dyDescent="0.25">
      <c r="B205">
        <v>12</v>
      </c>
      <c r="C205" s="1">
        <v>42048</v>
      </c>
      <c r="D205">
        <v>7</v>
      </c>
      <c r="E205" t="s">
        <v>13</v>
      </c>
      <c r="F205">
        <v>-368964</v>
      </c>
      <c r="G205" t="s">
        <v>114</v>
      </c>
    </row>
    <row r="206" spans="2:7" x14ac:dyDescent="0.25">
      <c r="B206">
        <v>12</v>
      </c>
      <c r="C206" s="1">
        <v>42048</v>
      </c>
      <c r="D206">
        <v>7</v>
      </c>
      <c r="E206" t="s">
        <v>13</v>
      </c>
      <c r="F206">
        <v>368964</v>
      </c>
      <c r="G206" t="s">
        <v>9</v>
      </c>
    </row>
    <row r="207" spans="2:7" x14ac:dyDescent="0.25">
      <c r="B207">
        <v>12</v>
      </c>
      <c r="C207" s="1">
        <v>42048</v>
      </c>
      <c r="D207">
        <v>8</v>
      </c>
      <c r="E207" t="s">
        <v>14</v>
      </c>
      <c r="F207">
        <v>-8380</v>
      </c>
      <c r="G207" t="s">
        <v>114</v>
      </c>
    </row>
    <row r="208" spans="2:7" x14ac:dyDescent="0.25">
      <c r="B208">
        <v>12</v>
      </c>
      <c r="C208" s="1">
        <v>42048</v>
      </c>
      <c r="D208">
        <v>8</v>
      </c>
      <c r="E208" t="s">
        <v>14</v>
      </c>
      <c r="F208">
        <v>8380</v>
      </c>
      <c r="G208" t="s">
        <v>9</v>
      </c>
    </row>
    <row r="209" spans="2:7" x14ac:dyDescent="0.25">
      <c r="B209">
        <v>12</v>
      </c>
      <c r="C209" s="1">
        <v>42048</v>
      </c>
      <c r="D209">
        <v>17</v>
      </c>
      <c r="E209" t="s">
        <v>15</v>
      </c>
      <c r="F209">
        <v>-4111</v>
      </c>
      <c r="G209" t="s">
        <v>114</v>
      </c>
    </row>
    <row r="210" spans="2:7" x14ac:dyDescent="0.25">
      <c r="B210">
        <v>12</v>
      </c>
      <c r="C210" s="1">
        <v>42048</v>
      </c>
      <c r="D210">
        <v>17</v>
      </c>
      <c r="E210" t="s">
        <v>15</v>
      </c>
      <c r="F210">
        <v>4111</v>
      </c>
      <c r="G210" t="s">
        <v>9</v>
      </c>
    </row>
    <row r="211" spans="2:7" x14ac:dyDescent="0.25">
      <c r="B211">
        <v>12</v>
      </c>
      <c r="C211" s="1">
        <v>42048</v>
      </c>
      <c r="D211">
        <v>24</v>
      </c>
      <c r="E211" t="s">
        <v>16</v>
      </c>
      <c r="F211">
        <v>-20751</v>
      </c>
      <c r="G211" t="s">
        <v>114</v>
      </c>
    </row>
    <row r="212" spans="2:7" x14ac:dyDescent="0.25">
      <c r="B212">
        <v>12</v>
      </c>
      <c r="C212" s="1">
        <v>42048</v>
      </c>
      <c r="D212">
        <v>24</v>
      </c>
      <c r="E212" t="s">
        <v>16</v>
      </c>
      <c r="F212">
        <v>20751</v>
      </c>
      <c r="G212" t="s">
        <v>9</v>
      </c>
    </row>
    <row r="213" spans="2:7" x14ac:dyDescent="0.25">
      <c r="B213">
        <v>12</v>
      </c>
      <c r="C213" s="1">
        <v>42048</v>
      </c>
      <c r="D213">
        <v>28</v>
      </c>
      <c r="E213" t="s">
        <v>17</v>
      </c>
      <c r="F213">
        <v>-26219</v>
      </c>
      <c r="G213" t="s">
        <v>114</v>
      </c>
    </row>
    <row r="214" spans="2:7" x14ac:dyDescent="0.25">
      <c r="B214">
        <v>12</v>
      </c>
      <c r="C214" s="1">
        <v>42048</v>
      </c>
      <c r="D214">
        <v>28</v>
      </c>
      <c r="E214" t="s">
        <v>17</v>
      </c>
      <c r="F214">
        <v>26219</v>
      </c>
      <c r="G214" t="s">
        <v>9</v>
      </c>
    </row>
    <row r="215" spans="2:7" x14ac:dyDescent="0.25">
      <c r="B215">
        <v>12</v>
      </c>
      <c r="C215" s="1">
        <v>42048</v>
      </c>
      <c r="D215">
        <v>30</v>
      </c>
      <c r="E215" t="s">
        <v>18</v>
      </c>
      <c r="F215">
        <v>-64976</v>
      </c>
      <c r="G215" t="s">
        <v>9</v>
      </c>
    </row>
    <row r="216" spans="2:7" x14ac:dyDescent="0.25">
      <c r="B216">
        <v>12</v>
      </c>
      <c r="C216" s="1">
        <v>42048</v>
      </c>
      <c r="D216">
        <v>30</v>
      </c>
      <c r="E216" t="s">
        <v>18</v>
      </c>
      <c r="F216">
        <v>64976</v>
      </c>
      <c r="G216" t="s">
        <v>114</v>
      </c>
    </row>
    <row r="217" spans="2:7" x14ac:dyDescent="0.25">
      <c r="B217">
        <v>12</v>
      </c>
      <c r="C217" s="1">
        <v>42048</v>
      </c>
      <c r="D217">
        <v>46</v>
      </c>
      <c r="E217" t="s">
        <v>19</v>
      </c>
      <c r="F217">
        <v>-7129</v>
      </c>
      <c r="G217" t="s">
        <v>114</v>
      </c>
    </row>
    <row r="218" spans="2:7" x14ac:dyDescent="0.25">
      <c r="B218">
        <v>12</v>
      </c>
      <c r="C218" s="1">
        <v>42048</v>
      </c>
      <c r="D218">
        <v>46</v>
      </c>
      <c r="E218" t="s">
        <v>19</v>
      </c>
      <c r="F218">
        <v>7129</v>
      </c>
      <c r="G218" t="s">
        <v>9</v>
      </c>
    </row>
    <row r="219" spans="2:7" x14ac:dyDescent="0.25">
      <c r="B219">
        <v>12</v>
      </c>
      <c r="C219" s="1">
        <v>42048</v>
      </c>
      <c r="D219">
        <v>52</v>
      </c>
      <c r="E219" t="s">
        <v>21</v>
      </c>
      <c r="F219">
        <v>-4210</v>
      </c>
      <c r="G219" t="s">
        <v>114</v>
      </c>
    </row>
    <row r="220" spans="2:7" x14ac:dyDescent="0.25">
      <c r="B220">
        <v>12</v>
      </c>
      <c r="C220" s="1">
        <v>42048</v>
      </c>
      <c r="D220">
        <v>52</v>
      </c>
      <c r="E220" t="s">
        <v>21</v>
      </c>
      <c r="F220">
        <v>4210</v>
      </c>
      <c r="G220" t="s">
        <v>9</v>
      </c>
    </row>
    <row r="221" spans="2:7" x14ac:dyDescent="0.25">
      <c r="B221">
        <v>12</v>
      </c>
      <c r="C221" s="1">
        <v>42048</v>
      </c>
      <c r="D221">
        <v>56</v>
      </c>
      <c r="E221" t="s">
        <v>22</v>
      </c>
      <c r="F221">
        <v>-38636</v>
      </c>
      <c r="G221" t="s">
        <v>114</v>
      </c>
    </row>
    <row r="222" spans="2:7" x14ac:dyDescent="0.25">
      <c r="B222">
        <v>12</v>
      </c>
      <c r="C222" s="1">
        <v>42048</v>
      </c>
      <c r="D222">
        <v>56</v>
      </c>
      <c r="E222" t="s">
        <v>22</v>
      </c>
      <c r="F222">
        <v>38636</v>
      </c>
      <c r="G222" t="s">
        <v>9</v>
      </c>
    </row>
    <row r="223" spans="2:7" x14ac:dyDescent="0.25">
      <c r="B223">
        <v>12</v>
      </c>
      <c r="C223" s="1">
        <v>42048</v>
      </c>
      <c r="D223">
        <v>58</v>
      </c>
      <c r="E223" t="s">
        <v>23</v>
      </c>
      <c r="F223">
        <v>-159019</v>
      </c>
      <c r="G223" t="s">
        <v>114</v>
      </c>
    </row>
    <row r="224" spans="2:7" x14ac:dyDescent="0.25">
      <c r="B224">
        <v>12</v>
      </c>
      <c r="C224" s="1">
        <v>42048</v>
      </c>
      <c r="D224">
        <v>58</v>
      </c>
      <c r="E224" t="s">
        <v>23</v>
      </c>
      <c r="F224">
        <v>159019</v>
      </c>
      <c r="G224" t="s">
        <v>9</v>
      </c>
    </row>
    <row r="225" spans="2:7" x14ac:dyDescent="0.25">
      <c r="B225">
        <v>12</v>
      </c>
      <c r="C225" s="1">
        <v>42048</v>
      </c>
      <c r="D225">
        <v>60</v>
      </c>
      <c r="E225" t="s">
        <v>24</v>
      </c>
      <c r="F225">
        <v>-1289</v>
      </c>
      <c r="G225" t="s">
        <v>114</v>
      </c>
    </row>
    <row r="226" spans="2:7" x14ac:dyDescent="0.25">
      <c r="B226">
        <v>12</v>
      </c>
      <c r="C226" s="1">
        <v>42048</v>
      </c>
      <c r="D226">
        <v>60</v>
      </c>
      <c r="E226" t="s">
        <v>24</v>
      </c>
      <c r="F226">
        <v>1289</v>
      </c>
      <c r="G226" t="s">
        <v>9</v>
      </c>
    </row>
    <row r="227" spans="2:7" x14ac:dyDescent="0.25">
      <c r="B227">
        <v>12</v>
      </c>
      <c r="C227" s="1">
        <v>42048</v>
      </c>
      <c r="D227">
        <v>81</v>
      </c>
      <c r="E227" t="s">
        <v>25</v>
      </c>
      <c r="F227">
        <v>-1400</v>
      </c>
      <c r="G227" t="s">
        <v>114</v>
      </c>
    </row>
    <row r="228" spans="2:7" x14ac:dyDescent="0.25">
      <c r="B228">
        <v>12</v>
      </c>
      <c r="C228" s="1">
        <v>42048</v>
      </c>
      <c r="D228">
        <v>81</v>
      </c>
      <c r="E228" t="s">
        <v>25</v>
      </c>
      <c r="F228">
        <v>1400</v>
      </c>
      <c r="G228" t="s">
        <v>9</v>
      </c>
    </row>
    <row r="229" spans="2:7" x14ac:dyDescent="0.25">
      <c r="B229">
        <v>12</v>
      </c>
      <c r="C229" s="1">
        <v>42048</v>
      </c>
      <c r="D229">
        <v>98</v>
      </c>
      <c r="E229" t="s">
        <v>26</v>
      </c>
      <c r="F229">
        <v>-22630</v>
      </c>
      <c r="G229" t="s">
        <v>114</v>
      </c>
    </row>
    <row r="230" spans="2:7" x14ac:dyDescent="0.25">
      <c r="B230">
        <v>12</v>
      </c>
      <c r="C230" s="1">
        <v>42048</v>
      </c>
      <c r="D230">
        <v>98</v>
      </c>
      <c r="E230" t="s">
        <v>26</v>
      </c>
      <c r="F230">
        <v>22630</v>
      </c>
      <c r="G230" t="s">
        <v>9</v>
      </c>
    </row>
    <row r="231" spans="2:7" x14ac:dyDescent="0.25">
      <c r="B231">
        <v>12</v>
      </c>
      <c r="C231" s="1">
        <v>42048</v>
      </c>
      <c r="D231">
        <v>103</v>
      </c>
      <c r="E231" t="s">
        <v>27</v>
      </c>
      <c r="F231">
        <v>-12939</v>
      </c>
      <c r="G231" t="s">
        <v>114</v>
      </c>
    </row>
    <row r="232" spans="2:7" x14ac:dyDescent="0.25">
      <c r="B232">
        <v>12</v>
      </c>
      <c r="C232" s="1">
        <v>42048</v>
      </c>
      <c r="D232">
        <v>103</v>
      </c>
      <c r="E232" t="s">
        <v>27</v>
      </c>
      <c r="F232">
        <v>12939</v>
      </c>
      <c r="G232" t="s">
        <v>9</v>
      </c>
    </row>
    <row r="233" spans="2:7" x14ac:dyDescent="0.25">
      <c r="B233">
        <v>12</v>
      </c>
      <c r="C233" s="1">
        <v>42048</v>
      </c>
      <c r="D233">
        <v>108</v>
      </c>
      <c r="E233" t="s">
        <v>28</v>
      </c>
      <c r="F233">
        <v>-13441</v>
      </c>
      <c r="G233" t="s">
        <v>114</v>
      </c>
    </row>
    <row r="234" spans="2:7" x14ac:dyDescent="0.25">
      <c r="B234">
        <v>12</v>
      </c>
      <c r="C234" s="1">
        <v>42048</v>
      </c>
      <c r="D234">
        <v>108</v>
      </c>
      <c r="E234" t="s">
        <v>28</v>
      </c>
      <c r="F234">
        <v>13441</v>
      </c>
      <c r="G234" t="s">
        <v>9</v>
      </c>
    </row>
    <row r="235" spans="2:7" x14ac:dyDescent="0.25">
      <c r="B235">
        <v>12</v>
      </c>
      <c r="C235" s="1">
        <v>42048</v>
      </c>
      <c r="D235">
        <v>110</v>
      </c>
      <c r="E235" t="s">
        <v>29</v>
      </c>
      <c r="F235">
        <v>-25542</v>
      </c>
      <c r="G235" t="s">
        <v>114</v>
      </c>
    </row>
    <row r="236" spans="2:7" x14ac:dyDescent="0.25">
      <c r="B236">
        <v>12</v>
      </c>
      <c r="C236" s="1">
        <v>42048</v>
      </c>
      <c r="D236">
        <v>110</v>
      </c>
      <c r="E236" t="s">
        <v>29</v>
      </c>
      <c r="F236">
        <v>25542</v>
      </c>
      <c r="G236" t="s">
        <v>9</v>
      </c>
    </row>
    <row r="237" spans="2:7" x14ac:dyDescent="0.25">
      <c r="B237">
        <v>13</v>
      </c>
      <c r="C237" s="1">
        <v>42048</v>
      </c>
      <c r="D237">
        <v>1</v>
      </c>
      <c r="E237" t="s">
        <v>8</v>
      </c>
      <c r="F237">
        <v>-1557</v>
      </c>
      <c r="G237" t="s">
        <v>114</v>
      </c>
    </row>
    <row r="238" spans="2:7" x14ac:dyDescent="0.25">
      <c r="B238">
        <v>13</v>
      </c>
      <c r="C238" s="1">
        <v>42048</v>
      </c>
      <c r="D238">
        <v>1</v>
      </c>
      <c r="E238" t="s">
        <v>8</v>
      </c>
      <c r="F238">
        <v>1557</v>
      </c>
      <c r="G238" t="s">
        <v>9</v>
      </c>
    </row>
    <row r="239" spans="2:7" x14ac:dyDescent="0.25">
      <c r="B239">
        <v>13</v>
      </c>
      <c r="C239" s="1">
        <v>42048</v>
      </c>
      <c r="D239">
        <v>3</v>
      </c>
      <c r="E239" t="s">
        <v>11</v>
      </c>
      <c r="F239">
        <v>-92100</v>
      </c>
      <c r="G239" t="s">
        <v>114</v>
      </c>
    </row>
    <row r="240" spans="2:7" x14ac:dyDescent="0.25">
      <c r="B240">
        <v>13</v>
      </c>
      <c r="C240" s="1">
        <v>42048</v>
      </c>
      <c r="D240">
        <v>3</v>
      </c>
      <c r="E240" t="s">
        <v>11</v>
      </c>
      <c r="F240">
        <v>92100</v>
      </c>
      <c r="G240" t="s">
        <v>9</v>
      </c>
    </row>
    <row r="241" spans="2:7" x14ac:dyDescent="0.25">
      <c r="B241">
        <v>13</v>
      </c>
      <c r="C241" s="1">
        <v>42048</v>
      </c>
      <c r="D241">
        <v>4</v>
      </c>
      <c r="E241" t="s">
        <v>12</v>
      </c>
      <c r="F241">
        <v>-17466</v>
      </c>
      <c r="G241" t="s">
        <v>114</v>
      </c>
    </row>
    <row r="242" spans="2:7" x14ac:dyDescent="0.25">
      <c r="B242">
        <v>13</v>
      </c>
      <c r="C242" s="1">
        <v>42048</v>
      </c>
      <c r="D242">
        <v>4</v>
      </c>
      <c r="E242" t="s">
        <v>12</v>
      </c>
      <c r="F242">
        <v>17466</v>
      </c>
      <c r="G242" t="s">
        <v>9</v>
      </c>
    </row>
    <row r="243" spans="2:7" x14ac:dyDescent="0.25">
      <c r="B243">
        <v>13</v>
      </c>
      <c r="C243" s="1">
        <v>42048</v>
      </c>
      <c r="D243">
        <v>7</v>
      </c>
      <c r="E243" t="s">
        <v>13</v>
      </c>
      <c r="F243">
        <v>-22186284</v>
      </c>
      <c r="G243" t="s">
        <v>114</v>
      </c>
    </row>
    <row r="244" spans="2:7" x14ac:dyDescent="0.25">
      <c r="B244">
        <v>13</v>
      </c>
      <c r="C244" s="1">
        <v>42048</v>
      </c>
      <c r="D244">
        <v>7</v>
      </c>
      <c r="E244" t="s">
        <v>13</v>
      </c>
      <c r="F244">
        <v>22186284</v>
      </c>
      <c r="G244" t="s">
        <v>9</v>
      </c>
    </row>
    <row r="245" spans="2:7" x14ac:dyDescent="0.25">
      <c r="B245">
        <v>13</v>
      </c>
      <c r="C245" s="1">
        <v>42048</v>
      </c>
      <c r="D245">
        <v>8</v>
      </c>
      <c r="E245" t="s">
        <v>14</v>
      </c>
      <c r="F245">
        <v>-1714714</v>
      </c>
      <c r="G245" t="s">
        <v>114</v>
      </c>
    </row>
    <row r="246" spans="2:7" x14ac:dyDescent="0.25">
      <c r="B246">
        <v>13</v>
      </c>
      <c r="C246" s="1">
        <v>42048</v>
      </c>
      <c r="D246">
        <v>8</v>
      </c>
      <c r="E246" t="s">
        <v>14</v>
      </c>
      <c r="F246">
        <v>1714714</v>
      </c>
      <c r="G246" t="s">
        <v>9</v>
      </c>
    </row>
    <row r="247" spans="2:7" x14ac:dyDescent="0.25">
      <c r="B247">
        <v>13</v>
      </c>
      <c r="C247" s="1">
        <v>42048</v>
      </c>
      <c r="D247">
        <v>17</v>
      </c>
      <c r="E247" t="s">
        <v>15</v>
      </c>
      <c r="F247">
        <v>-1000</v>
      </c>
      <c r="G247" t="s">
        <v>114</v>
      </c>
    </row>
    <row r="248" spans="2:7" x14ac:dyDescent="0.25">
      <c r="B248">
        <v>13</v>
      </c>
      <c r="C248" s="1">
        <v>42048</v>
      </c>
      <c r="D248">
        <v>17</v>
      </c>
      <c r="E248" t="s">
        <v>15</v>
      </c>
      <c r="F248">
        <v>1000</v>
      </c>
      <c r="G248" t="s">
        <v>9</v>
      </c>
    </row>
    <row r="249" spans="2:7" x14ac:dyDescent="0.25">
      <c r="B249">
        <v>13</v>
      </c>
      <c r="C249" s="1">
        <v>42048</v>
      </c>
      <c r="D249">
        <v>24</v>
      </c>
      <c r="E249" t="s">
        <v>16</v>
      </c>
      <c r="F249">
        <v>-51202</v>
      </c>
      <c r="G249" t="s">
        <v>114</v>
      </c>
    </row>
    <row r="250" spans="2:7" x14ac:dyDescent="0.25">
      <c r="B250">
        <v>13</v>
      </c>
      <c r="C250" s="1">
        <v>42048</v>
      </c>
      <c r="D250">
        <v>24</v>
      </c>
      <c r="E250" t="s">
        <v>16</v>
      </c>
      <c r="F250">
        <v>51202</v>
      </c>
      <c r="G250" t="s">
        <v>9</v>
      </c>
    </row>
    <row r="251" spans="2:7" x14ac:dyDescent="0.25">
      <c r="B251">
        <v>13</v>
      </c>
      <c r="C251" s="1">
        <v>42048</v>
      </c>
      <c r="D251">
        <v>28</v>
      </c>
      <c r="E251" t="s">
        <v>17</v>
      </c>
      <c r="F251">
        <v>-15814</v>
      </c>
      <c r="G251" t="s">
        <v>114</v>
      </c>
    </row>
    <row r="252" spans="2:7" x14ac:dyDescent="0.25">
      <c r="B252">
        <v>13</v>
      </c>
      <c r="C252" s="1">
        <v>42048</v>
      </c>
      <c r="D252">
        <v>28</v>
      </c>
      <c r="E252" t="s">
        <v>17</v>
      </c>
      <c r="F252">
        <v>15814</v>
      </c>
      <c r="G252" t="s">
        <v>9</v>
      </c>
    </row>
    <row r="253" spans="2:7" x14ac:dyDescent="0.25">
      <c r="B253">
        <v>13</v>
      </c>
      <c r="C253" s="1">
        <v>42048</v>
      </c>
      <c r="D253">
        <v>30</v>
      </c>
      <c r="E253" t="s">
        <v>18</v>
      </c>
      <c r="F253">
        <v>-74634</v>
      </c>
      <c r="G253" t="s">
        <v>9</v>
      </c>
    </row>
    <row r="254" spans="2:7" x14ac:dyDescent="0.25">
      <c r="B254">
        <v>13</v>
      </c>
      <c r="C254" s="1">
        <v>42048</v>
      </c>
      <c r="D254">
        <v>30</v>
      </c>
      <c r="E254" t="s">
        <v>18</v>
      </c>
      <c r="F254">
        <v>74634</v>
      </c>
      <c r="G254" t="s">
        <v>114</v>
      </c>
    </row>
    <row r="255" spans="2:7" x14ac:dyDescent="0.25">
      <c r="B255">
        <v>13</v>
      </c>
      <c r="C255" s="1">
        <v>42048</v>
      </c>
      <c r="D255">
        <v>46</v>
      </c>
      <c r="E255" t="s">
        <v>19</v>
      </c>
      <c r="F255">
        <v>-279499</v>
      </c>
      <c r="G255" t="s">
        <v>114</v>
      </c>
    </row>
    <row r="256" spans="2:7" x14ac:dyDescent="0.25">
      <c r="B256">
        <v>13</v>
      </c>
      <c r="C256" s="1">
        <v>42048</v>
      </c>
      <c r="D256">
        <v>46</v>
      </c>
      <c r="E256" t="s">
        <v>19</v>
      </c>
      <c r="F256">
        <v>279499</v>
      </c>
      <c r="G256" t="s">
        <v>9</v>
      </c>
    </row>
    <row r="257" spans="2:7" x14ac:dyDescent="0.25">
      <c r="B257">
        <v>13</v>
      </c>
      <c r="C257" s="1">
        <v>42048</v>
      </c>
      <c r="D257">
        <v>52</v>
      </c>
      <c r="E257" t="s">
        <v>21</v>
      </c>
      <c r="F257">
        <v>-27250</v>
      </c>
      <c r="G257" t="s">
        <v>114</v>
      </c>
    </row>
    <row r="258" spans="2:7" x14ac:dyDescent="0.25">
      <c r="B258">
        <v>13</v>
      </c>
      <c r="C258" s="1">
        <v>42048</v>
      </c>
      <c r="D258">
        <v>52</v>
      </c>
      <c r="E258" t="s">
        <v>21</v>
      </c>
      <c r="F258">
        <v>27250</v>
      </c>
      <c r="G258" t="s">
        <v>9</v>
      </c>
    </row>
    <row r="259" spans="2:7" x14ac:dyDescent="0.25">
      <c r="B259">
        <v>13</v>
      </c>
      <c r="C259" s="1">
        <v>42048</v>
      </c>
      <c r="D259">
        <v>56</v>
      </c>
      <c r="E259" t="s">
        <v>22</v>
      </c>
      <c r="F259">
        <v>-42490</v>
      </c>
      <c r="G259" t="s">
        <v>114</v>
      </c>
    </row>
    <row r="260" spans="2:7" x14ac:dyDescent="0.25">
      <c r="B260">
        <v>13</v>
      </c>
      <c r="C260" s="1">
        <v>42048</v>
      </c>
      <c r="D260">
        <v>56</v>
      </c>
      <c r="E260" t="s">
        <v>22</v>
      </c>
      <c r="F260">
        <v>42490</v>
      </c>
      <c r="G260" t="s">
        <v>9</v>
      </c>
    </row>
    <row r="261" spans="2:7" x14ac:dyDescent="0.25">
      <c r="B261">
        <v>13</v>
      </c>
      <c r="C261" s="1">
        <v>42048</v>
      </c>
      <c r="D261">
        <v>58</v>
      </c>
      <c r="E261" t="s">
        <v>23</v>
      </c>
      <c r="F261">
        <v>-368810</v>
      </c>
      <c r="G261" t="s">
        <v>114</v>
      </c>
    </row>
    <row r="262" spans="2:7" x14ac:dyDescent="0.25">
      <c r="B262">
        <v>13</v>
      </c>
      <c r="C262" s="1">
        <v>42048</v>
      </c>
      <c r="D262">
        <v>58</v>
      </c>
      <c r="E262" t="s">
        <v>23</v>
      </c>
      <c r="F262">
        <v>368810</v>
      </c>
      <c r="G262" t="s">
        <v>9</v>
      </c>
    </row>
    <row r="263" spans="2:7" x14ac:dyDescent="0.25">
      <c r="B263">
        <v>13</v>
      </c>
      <c r="C263" s="1">
        <v>42048</v>
      </c>
      <c r="D263">
        <v>60</v>
      </c>
      <c r="E263" t="s">
        <v>24</v>
      </c>
      <c r="F263">
        <v>-2798</v>
      </c>
      <c r="G263" t="s">
        <v>114</v>
      </c>
    </row>
    <row r="264" spans="2:7" x14ac:dyDescent="0.25">
      <c r="B264">
        <v>13</v>
      </c>
      <c r="C264" s="1">
        <v>42048</v>
      </c>
      <c r="D264">
        <v>60</v>
      </c>
      <c r="E264" t="s">
        <v>24</v>
      </c>
      <c r="F264">
        <v>2798</v>
      </c>
      <c r="G264" t="s">
        <v>9</v>
      </c>
    </row>
    <row r="265" spans="2:7" x14ac:dyDescent="0.25">
      <c r="B265">
        <v>13</v>
      </c>
      <c r="C265" s="1">
        <v>42048</v>
      </c>
      <c r="D265">
        <v>98</v>
      </c>
      <c r="E265" t="s">
        <v>26</v>
      </c>
      <c r="F265">
        <v>-8952</v>
      </c>
      <c r="G265" t="s">
        <v>114</v>
      </c>
    </row>
    <row r="266" spans="2:7" x14ac:dyDescent="0.25">
      <c r="B266">
        <v>13</v>
      </c>
      <c r="C266" s="1">
        <v>42048</v>
      </c>
      <c r="D266">
        <v>98</v>
      </c>
      <c r="E266" t="s">
        <v>26</v>
      </c>
      <c r="F266">
        <v>8952</v>
      </c>
      <c r="G266" t="s">
        <v>9</v>
      </c>
    </row>
    <row r="267" spans="2:7" x14ac:dyDescent="0.25">
      <c r="B267">
        <v>13</v>
      </c>
      <c r="C267" s="1">
        <v>42048</v>
      </c>
      <c r="D267">
        <v>103</v>
      </c>
      <c r="E267" t="s">
        <v>27</v>
      </c>
      <c r="F267">
        <v>-31055</v>
      </c>
      <c r="G267" t="s">
        <v>114</v>
      </c>
    </row>
    <row r="268" spans="2:7" x14ac:dyDescent="0.25">
      <c r="B268">
        <v>13</v>
      </c>
      <c r="C268" s="1">
        <v>42048</v>
      </c>
      <c r="D268">
        <v>103</v>
      </c>
      <c r="E268" t="s">
        <v>27</v>
      </c>
      <c r="F268">
        <v>31055</v>
      </c>
      <c r="G268" t="s">
        <v>9</v>
      </c>
    </row>
    <row r="269" spans="2:7" x14ac:dyDescent="0.25">
      <c r="B269">
        <v>13</v>
      </c>
      <c r="C269" s="1">
        <v>42048</v>
      </c>
      <c r="D269">
        <v>108</v>
      </c>
      <c r="E269" t="s">
        <v>28</v>
      </c>
      <c r="F269">
        <v>-32942</v>
      </c>
      <c r="G269" t="s">
        <v>114</v>
      </c>
    </row>
    <row r="270" spans="2:7" x14ac:dyDescent="0.25">
      <c r="B270">
        <v>13</v>
      </c>
      <c r="C270" s="1">
        <v>42048</v>
      </c>
      <c r="D270">
        <v>108</v>
      </c>
      <c r="E270" t="s">
        <v>28</v>
      </c>
      <c r="F270">
        <v>32942</v>
      </c>
      <c r="G270" t="s">
        <v>9</v>
      </c>
    </row>
    <row r="271" spans="2:7" x14ac:dyDescent="0.25">
      <c r="B271">
        <v>13</v>
      </c>
      <c r="C271" s="1">
        <v>42048</v>
      </c>
      <c r="D271">
        <v>110</v>
      </c>
      <c r="E271" t="s">
        <v>29</v>
      </c>
      <c r="F271">
        <v>-13269</v>
      </c>
      <c r="G271" t="s">
        <v>114</v>
      </c>
    </row>
    <row r="272" spans="2:7" x14ac:dyDescent="0.25">
      <c r="B272">
        <v>13</v>
      </c>
      <c r="C272" s="1">
        <v>42048</v>
      </c>
      <c r="D272">
        <v>110</v>
      </c>
      <c r="E272" t="s">
        <v>29</v>
      </c>
      <c r="F272">
        <v>13269</v>
      </c>
      <c r="G272" t="s">
        <v>9</v>
      </c>
    </row>
    <row r="273" spans="2:7" x14ac:dyDescent="0.25">
      <c r="B273">
        <v>14</v>
      </c>
      <c r="C273" s="1">
        <v>42048</v>
      </c>
      <c r="D273">
        <v>3</v>
      </c>
      <c r="E273" t="s">
        <v>11</v>
      </c>
      <c r="F273">
        <v>-32892</v>
      </c>
      <c r="G273" t="s">
        <v>114</v>
      </c>
    </row>
    <row r="274" spans="2:7" x14ac:dyDescent="0.25">
      <c r="B274">
        <v>14</v>
      </c>
      <c r="C274" s="1">
        <v>42048</v>
      </c>
      <c r="D274">
        <v>3</v>
      </c>
      <c r="E274" t="s">
        <v>11</v>
      </c>
      <c r="F274">
        <v>32892</v>
      </c>
      <c r="G274" t="s">
        <v>9</v>
      </c>
    </row>
    <row r="275" spans="2:7" x14ac:dyDescent="0.25">
      <c r="B275">
        <v>14</v>
      </c>
      <c r="C275" s="1">
        <v>42048</v>
      </c>
      <c r="D275">
        <v>4</v>
      </c>
      <c r="E275" t="s">
        <v>12</v>
      </c>
      <c r="F275">
        <v>-2739</v>
      </c>
      <c r="G275" t="s">
        <v>114</v>
      </c>
    </row>
    <row r="276" spans="2:7" x14ac:dyDescent="0.25">
      <c r="B276">
        <v>14</v>
      </c>
      <c r="C276" s="1">
        <v>42048</v>
      </c>
      <c r="D276">
        <v>4</v>
      </c>
      <c r="E276" t="s">
        <v>12</v>
      </c>
      <c r="F276">
        <v>2739</v>
      </c>
      <c r="G276" t="s">
        <v>9</v>
      </c>
    </row>
    <row r="277" spans="2:7" x14ac:dyDescent="0.25">
      <c r="B277">
        <v>14</v>
      </c>
      <c r="C277" s="1">
        <v>42048</v>
      </c>
      <c r="D277">
        <v>7</v>
      </c>
      <c r="E277" t="s">
        <v>13</v>
      </c>
      <c r="F277">
        <v>-230629</v>
      </c>
      <c r="G277" t="s">
        <v>114</v>
      </c>
    </row>
    <row r="278" spans="2:7" x14ac:dyDescent="0.25">
      <c r="B278">
        <v>14</v>
      </c>
      <c r="C278" s="1">
        <v>42048</v>
      </c>
      <c r="D278">
        <v>7</v>
      </c>
      <c r="E278" t="s">
        <v>13</v>
      </c>
      <c r="F278">
        <v>230629</v>
      </c>
      <c r="G278" t="s">
        <v>9</v>
      </c>
    </row>
    <row r="279" spans="2:7" x14ac:dyDescent="0.25">
      <c r="B279">
        <v>14</v>
      </c>
      <c r="C279" s="1">
        <v>42048</v>
      </c>
      <c r="D279">
        <v>17</v>
      </c>
      <c r="E279" t="s">
        <v>15</v>
      </c>
      <c r="F279">
        <v>-792</v>
      </c>
      <c r="G279" t="s">
        <v>114</v>
      </c>
    </row>
    <row r="280" spans="2:7" x14ac:dyDescent="0.25">
      <c r="B280">
        <v>14</v>
      </c>
      <c r="C280" s="1">
        <v>42048</v>
      </c>
      <c r="D280">
        <v>17</v>
      </c>
      <c r="E280" t="s">
        <v>15</v>
      </c>
      <c r="F280">
        <v>792</v>
      </c>
      <c r="G280" t="s">
        <v>9</v>
      </c>
    </row>
    <row r="281" spans="2:7" x14ac:dyDescent="0.25">
      <c r="B281">
        <v>14</v>
      </c>
      <c r="C281" s="1">
        <v>42048</v>
      </c>
      <c r="D281">
        <v>24</v>
      </c>
      <c r="E281" t="s">
        <v>16</v>
      </c>
      <c r="F281">
        <v>-10720</v>
      </c>
      <c r="G281" t="s">
        <v>114</v>
      </c>
    </row>
    <row r="282" spans="2:7" x14ac:dyDescent="0.25">
      <c r="B282">
        <v>14</v>
      </c>
      <c r="C282" s="1">
        <v>42048</v>
      </c>
      <c r="D282">
        <v>24</v>
      </c>
      <c r="E282" t="s">
        <v>16</v>
      </c>
      <c r="F282">
        <v>10720</v>
      </c>
      <c r="G282" t="s">
        <v>9</v>
      </c>
    </row>
    <row r="283" spans="2:7" x14ac:dyDescent="0.25">
      <c r="B283">
        <v>14</v>
      </c>
      <c r="C283" s="1">
        <v>42048</v>
      </c>
      <c r="D283">
        <v>28</v>
      </c>
      <c r="E283" t="s">
        <v>17</v>
      </c>
      <c r="F283">
        <v>-8222</v>
      </c>
      <c r="G283" t="s">
        <v>114</v>
      </c>
    </row>
    <row r="284" spans="2:7" x14ac:dyDescent="0.25">
      <c r="B284">
        <v>14</v>
      </c>
      <c r="C284" s="1">
        <v>42048</v>
      </c>
      <c r="D284">
        <v>28</v>
      </c>
      <c r="E284" t="s">
        <v>17</v>
      </c>
      <c r="F284">
        <v>8222</v>
      </c>
      <c r="G284" t="s">
        <v>9</v>
      </c>
    </row>
    <row r="285" spans="2:7" x14ac:dyDescent="0.25">
      <c r="B285">
        <v>14</v>
      </c>
      <c r="C285" s="1">
        <v>42048</v>
      </c>
      <c r="D285">
        <v>30</v>
      </c>
      <c r="E285" t="s">
        <v>18</v>
      </c>
      <c r="F285">
        <v>-67904</v>
      </c>
      <c r="G285" t="s">
        <v>9</v>
      </c>
    </row>
    <row r="286" spans="2:7" x14ac:dyDescent="0.25">
      <c r="B286">
        <v>14</v>
      </c>
      <c r="C286" s="1">
        <v>42048</v>
      </c>
      <c r="D286">
        <v>30</v>
      </c>
      <c r="E286" t="s">
        <v>18</v>
      </c>
      <c r="F286">
        <v>67904</v>
      </c>
      <c r="G286" t="s">
        <v>114</v>
      </c>
    </row>
    <row r="287" spans="2:7" x14ac:dyDescent="0.25">
      <c r="B287">
        <v>14</v>
      </c>
      <c r="C287" s="1">
        <v>42048</v>
      </c>
      <c r="D287">
        <v>46</v>
      </c>
      <c r="E287" t="s">
        <v>19</v>
      </c>
      <c r="F287">
        <v>-1734</v>
      </c>
      <c r="G287" t="s">
        <v>114</v>
      </c>
    </row>
    <row r="288" spans="2:7" x14ac:dyDescent="0.25">
      <c r="B288">
        <v>14</v>
      </c>
      <c r="C288" s="1">
        <v>42048</v>
      </c>
      <c r="D288">
        <v>46</v>
      </c>
      <c r="E288" t="s">
        <v>19</v>
      </c>
      <c r="F288">
        <v>1734</v>
      </c>
      <c r="G288" t="s">
        <v>9</v>
      </c>
    </row>
    <row r="289" spans="2:7" x14ac:dyDescent="0.25">
      <c r="B289">
        <v>14</v>
      </c>
      <c r="C289" s="1">
        <v>42048</v>
      </c>
      <c r="D289">
        <v>52</v>
      </c>
      <c r="E289" t="s">
        <v>21</v>
      </c>
      <c r="F289">
        <v>-3390</v>
      </c>
      <c r="G289" t="s">
        <v>114</v>
      </c>
    </row>
    <row r="290" spans="2:7" x14ac:dyDescent="0.25">
      <c r="B290">
        <v>14</v>
      </c>
      <c r="C290" s="1">
        <v>42048</v>
      </c>
      <c r="D290">
        <v>52</v>
      </c>
      <c r="E290" t="s">
        <v>21</v>
      </c>
      <c r="F290">
        <v>3390</v>
      </c>
      <c r="G290" t="s">
        <v>9</v>
      </c>
    </row>
    <row r="291" spans="2:7" x14ac:dyDescent="0.25">
      <c r="B291">
        <v>14</v>
      </c>
      <c r="C291" s="1">
        <v>42048</v>
      </c>
      <c r="D291">
        <v>56</v>
      </c>
      <c r="E291" t="s">
        <v>22</v>
      </c>
      <c r="F291">
        <v>-16942</v>
      </c>
      <c r="G291" t="s">
        <v>114</v>
      </c>
    </row>
    <row r="292" spans="2:7" x14ac:dyDescent="0.25">
      <c r="B292">
        <v>14</v>
      </c>
      <c r="C292" s="1">
        <v>42048</v>
      </c>
      <c r="D292">
        <v>56</v>
      </c>
      <c r="E292" t="s">
        <v>22</v>
      </c>
      <c r="F292">
        <v>16942</v>
      </c>
      <c r="G292" t="s">
        <v>9</v>
      </c>
    </row>
    <row r="293" spans="2:7" x14ac:dyDescent="0.25">
      <c r="B293">
        <v>14</v>
      </c>
      <c r="C293" s="1">
        <v>42048</v>
      </c>
      <c r="D293">
        <v>58</v>
      </c>
      <c r="E293" t="s">
        <v>23</v>
      </c>
      <c r="F293">
        <v>-159075</v>
      </c>
      <c r="G293" t="s">
        <v>114</v>
      </c>
    </row>
    <row r="294" spans="2:7" x14ac:dyDescent="0.25">
      <c r="B294">
        <v>14</v>
      </c>
      <c r="C294" s="1">
        <v>42048</v>
      </c>
      <c r="D294">
        <v>58</v>
      </c>
      <c r="E294" t="s">
        <v>23</v>
      </c>
      <c r="F294">
        <v>159075</v>
      </c>
      <c r="G294" t="s">
        <v>9</v>
      </c>
    </row>
    <row r="295" spans="2:7" x14ac:dyDescent="0.25">
      <c r="B295">
        <v>14</v>
      </c>
      <c r="C295" s="1">
        <v>42048</v>
      </c>
      <c r="D295">
        <v>60</v>
      </c>
      <c r="E295" t="s">
        <v>24</v>
      </c>
      <c r="F295">
        <v>-1147</v>
      </c>
      <c r="G295" t="s">
        <v>114</v>
      </c>
    </row>
    <row r="296" spans="2:7" x14ac:dyDescent="0.25">
      <c r="B296">
        <v>14</v>
      </c>
      <c r="C296" s="1">
        <v>42048</v>
      </c>
      <c r="D296">
        <v>60</v>
      </c>
      <c r="E296" t="s">
        <v>24</v>
      </c>
      <c r="F296">
        <v>1147</v>
      </c>
      <c r="G296" t="s">
        <v>9</v>
      </c>
    </row>
    <row r="297" spans="2:7" x14ac:dyDescent="0.25">
      <c r="B297">
        <v>14</v>
      </c>
      <c r="C297" s="1">
        <v>42048</v>
      </c>
      <c r="D297">
        <v>103</v>
      </c>
      <c r="E297" t="s">
        <v>27</v>
      </c>
      <c r="F297">
        <v>-21766</v>
      </c>
      <c r="G297" t="s">
        <v>114</v>
      </c>
    </row>
    <row r="298" spans="2:7" x14ac:dyDescent="0.25">
      <c r="B298">
        <v>14</v>
      </c>
      <c r="C298" s="1">
        <v>42048</v>
      </c>
      <c r="D298">
        <v>103</v>
      </c>
      <c r="E298" t="s">
        <v>27</v>
      </c>
      <c r="F298">
        <v>21766</v>
      </c>
      <c r="G298" t="s">
        <v>9</v>
      </c>
    </row>
    <row r="299" spans="2:7" x14ac:dyDescent="0.25">
      <c r="B299">
        <v>14</v>
      </c>
      <c r="C299" s="1">
        <v>42048</v>
      </c>
      <c r="D299">
        <v>108</v>
      </c>
      <c r="E299" t="s">
        <v>28</v>
      </c>
      <c r="F299">
        <v>-6093</v>
      </c>
      <c r="G299" t="s">
        <v>114</v>
      </c>
    </row>
    <row r="300" spans="2:7" x14ac:dyDescent="0.25">
      <c r="B300">
        <v>14</v>
      </c>
      <c r="C300" s="1">
        <v>42048</v>
      </c>
      <c r="D300">
        <v>108</v>
      </c>
      <c r="E300" t="s">
        <v>28</v>
      </c>
      <c r="F300">
        <v>6093</v>
      </c>
      <c r="G300" t="s">
        <v>9</v>
      </c>
    </row>
    <row r="301" spans="2:7" x14ac:dyDescent="0.25">
      <c r="B301">
        <v>14</v>
      </c>
      <c r="C301" s="1">
        <v>42048</v>
      </c>
      <c r="D301">
        <v>110</v>
      </c>
      <c r="E301" t="s">
        <v>29</v>
      </c>
      <c r="F301">
        <v>-3867</v>
      </c>
      <c r="G301" t="s">
        <v>114</v>
      </c>
    </row>
    <row r="302" spans="2:7" x14ac:dyDescent="0.25">
      <c r="B302">
        <v>14</v>
      </c>
      <c r="C302" s="1">
        <v>42048</v>
      </c>
      <c r="D302">
        <v>110</v>
      </c>
      <c r="E302" t="s">
        <v>29</v>
      </c>
      <c r="F302">
        <v>3867</v>
      </c>
      <c r="G302" t="s">
        <v>9</v>
      </c>
    </row>
    <row r="303" spans="2:7" x14ac:dyDescent="0.25">
      <c r="B303">
        <v>19</v>
      </c>
      <c r="C303" s="1">
        <v>42048</v>
      </c>
      <c r="D303">
        <v>1</v>
      </c>
      <c r="E303" t="s">
        <v>8</v>
      </c>
      <c r="F303">
        <v>-1631</v>
      </c>
      <c r="G303" t="s">
        <v>114</v>
      </c>
    </row>
    <row r="304" spans="2:7" x14ac:dyDescent="0.25">
      <c r="B304">
        <v>19</v>
      </c>
      <c r="C304" s="1">
        <v>42048</v>
      </c>
      <c r="D304">
        <v>1</v>
      </c>
      <c r="E304" t="s">
        <v>8</v>
      </c>
      <c r="F304">
        <v>1631</v>
      </c>
      <c r="G304" t="s">
        <v>9</v>
      </c>
    </row>
    <row r="305" spans="2:7" x14ac:dyDescent="0.25">
      <c r="B305">
        <v>19</v>
      </c>
      <c r="C305" s="1">
        <v>42048</v>
      </c>
      <c r="D305">
        <v>3</v>
      </c>
      <c r="E305" t="s">
        <v>11</v>
      </c>
      <c r="F305">
        <v>-95406</v>
      </c>
      <c r="G305" t="s">
        <v>114</v>
      </c>
    </row>
    <row r="306" spans="2:7" x14ac:dyDescent="0.25">
      <c r="B306">
        <v>19</v>
      </c>
      <c r="C306" s="1">
        <v>42048</v>
      </c>
      <c r="D306">
        <v>3</v>
      </c>
      <c r="E306" t="s">
        <v>11</v>
      </c>
      <c r="F306">
        <v>95406</v>
      </c>
      <c r="G306" t="s">
        <v>9</v>
      </c>
    </row>
    <row r="307" spans="2:7" x14ac:dyDescent="0.25">
      <c r="B307">
        <v>19</v>
      </c>
      <c r="C307" s="1">
        <v>42048</v>
      </c>
      <c r="D307">
        <v>4</v>
      </c>
      <c r="E307" t="s">
        <v>12</v>
      </c>
      <c r="F307">
        <v>-9421</v>
      </c>
      <c r="G307" t="s">
        <v>114</v>
      </c>
    </row>
    <row r="308" spans="2:7" x14ac:dyDescent="0.25">
      <c r="B308">
        <v>19</v>
      </c>
      <c r="C308" s="1">
        <v>42048</v>
      </c>
      <c r="D308">
        <v>4</v>
      </c>
      <c r="E308" t="s">
        <v>12</v>
      </c>
      <c r="F308">
        <v>9421</v>
      </c>
      <c r="G308" t="s">
        <v>9</v>
      </c>
    </row>
    <row r="309" spans="2:7" x14ac:dyDescent="0.25">
      <c r="B309">
        <v>19</v>
      </c>
      <c r="C309" s="1">
        <v>42048</v>
      </c>
      <c r="D309">
        <v>7</v>
      </c>
      <c r="E309" t="s">
        <v>13</v>
      </c>
      <c r="F309">
        <v>-673369</v>
      </c>
      <c r="G309" t="s">
        <v>114</v>
      </c>
    </row>
    <row r="310" spans="2:7" x14ac:dyDescent="0.25">
      <c r="B310">
        <v>19</v>
      </c>
      <c r="C310" s="1">
        <v>42048</v>
      </c>
      <c r="D310">
        <v>7</v>
      </c>
      <c r="E310" t="s">
        <v>13</v>
      </c>
      <c r="F310">
        <v>673369</v>
      </c>
      <c r="G310" t="s">
        <v>9</v>
      </c>
    </row>
    <row r="311" spans="2:7" x14ac:dyDescent="0.25">
      <c r="B311">
        <v>19</v>
      </c>
      <c r="C311" s="1">
        <v>42048</v>
      </c>
      <c r="D311">
        <v>8</v>
      </c>
      <c r="E311" t="s">
        <v>14</v>
      </c>
      <c r="F311">
        <v>-8233</v>
      </c>
      <c r="G311" t="s">
        <v>114</v>
      </c>
    </row>
    <row r="312" spans="2:7" x14ac:dyDescent="0.25">
      <c r="B312">
        <v>19</v>
      </c>
      <c r="C312" s="1">
        <v>42048</v>
      </c>
      <c r="D312">
        <v>8</v>
      </c>
      <c r="E312" t="s">
        <v>14</v>
      </c>
      <c r="F312">
        <v>8233</v>
      </c>
      <c r="G312" t="s">
        <v>9</v>
      </c>
    </row>
    <row r="313" spans="2:7" x14ac:dyDescent="0.25">
      <c r="B313">
        <v>19</v>
      </c>
      <c r="C313" s="1">
        <v>42048</v>
      </c>
      <c r="D313">
        <v>17</v>
      </c>
      <c r="E313" t="s">
        <v>15</v>
      </c>
      <c r="F313">
        <v>-5417</v>
      </c>
      <c r="G313" t="s">
        <v>114</v>
      </c>
    </row>
    <row r="314" spans="2:7" x14ac:dyDescent="0.25">
      <c r="B314">
        <v>19</v>
      </c>
      <c r="C314" s="1">
        <v>42048</v>
      </c>
      <c r="D314">
        <v>17</v>
      </c>
      <c r="E314" t="s">
        <v>15</v>
      </c>
      <c r="F314">
        <v>5417</v>
      </c>
      <c r="G314" t="s">
        <v>9</v>
      </c>
    </row>
    <row r="315" spans="2:7" x14ac:dyDescent="0.25">
      <c r="B315">
        <v>19</v>
      </c>
      <c r="C315" s="1">
        <v>42048</v>
      </c>
      <c r="D315">
        <v>24</v>
      </c>
      <c r="E315" t="s">
        <v>16</v>
      </c>
      <c r="F315">
        <v>-25093</v>
      </c>
      <c r="G315" t="s">
        <v>114</v>
      </c>
    </row>
    <row r="316" spans="2:7" x14ac:dyDescent="0.25">
      <c r="B316">
        <v>19</v>
      </c>
      <c r="C316" s="1">
        <v>42048</v>
      </c>
      <c r="D316">
        <v>24</v>
      </c>
      <c r="E316" t="s">
        <v>16</v>
      </c>
      <c r="F316">
        <v>25093</v>
      </c>
      <c r="G316" t="s">
        <v>9</v>
      </c>
    </row>
    <row r="317" spans="2:7" x14ac:dyDescent="0.25">
      <c r="B317">
        <v>19</v>
      </c>
      <c r="C317" s="1">
        <v>42048</v>
      </c>
      <c r="D317">
        <v>28</v>
      </c>
      <c r="E317" t="s">
        <v>17</v>
      </c>
      <c r="F317">
        <v>-18456</v>
      </c>
      <c r="G317" t="s">
        <v>114</v>
      </c>
    </row>
    <row r="318" spans="2:7" x14ac:dyDescent="0.25">
      <c r="B318">
        <v>19</v>
      </c>
      <c r="C318" s="1">
        <v>42048</v>
      </c>
      <c r="D318">
        <v>28</v>
      </c>
      <c r="E318" t="s">
        <v>17</v>
      </c>
      <c r="F318">
        <v>18456</v>
      </c>
      <c r="G318" t="s">
        <v>9</v>
      </c>
    </row>
    <row r="319" spans="2:7" x14ac:dyDescent="0.25">
      <c r="B319">
        <v>19</v>
      </c>
      <c r="C319" s="1">
        <v>42048</v>
      </c>
      <c r="D319">
        <v>30</v>
      </c>
      <c r="E319" t="s">
        <v>18</v>
      </c>
      <c r="F319">
        <v>-165082</v>
      </c>
      <c r="G319" t="s">
        <v>9</v>
      </c>
    </row>
    <row r="320" spans="2:7" x14ac:dyDescent="0.25">
      <c r="B320">
        <v>19</v>
      </c>
      <c r="C320" s="1">
        <v>42048</v>
      </c>
      <c r="D320">
        <v>30</v>
      </c>
      <c r="E320" t="s">
        <v>18</v>
      </c>
      <c r="F320">
        <v>165082</v>
      </c>
      <c r="G320" t="s">
        <v>114</v>
      </c>
    </row>
    <row r="321" spans="2:7" x14ac:dyDescent="0.25">
      <c r="B321">
        <v>19</v>
      </c>
      <c r="C321" s="1">
        <v>42048</v>
      </c>
      <c r="D321">
        <v>46</v>
      </c>
      <c r="E321" t="s">
        <v>19</v>
      </c>
      <c r="F321">
        <v>-3360</v>
      </c>
      <c r="G321" t="s">
        <v>114</v>
      </c>
    </row>
    <row r="322" spans="2:7" x14ac:dyDescent="0.25">
      <c r="B322">
        <v>19</v>
      </c>
      <c r="C322" s="1">
        <v>42048</v>
      </c>
      <c r="D322">
        <v>46</v>
      </c>
      <c r="E322" t="s">
        <v>19</v>
      </c>
      <c r="F322">
        <v>3360</v>
      </c>
      <c r="G322" t="s">
        <v>9</v>
      </c>
    </row>
    <row r="323" spans="2:7" x14ac:dyDescent="0.25">
      <c r="B323">
        <v>19</v>
      </c>
      <c r="C323" s="1">
        <v>42048</v>
      </c>
      <c r="D323">
        <v>52</v>
      </c>
      <c r="E323" t="s">
        <v>21</v>
      </c>
      <c r="F323">
        <v>-18910</v>
      </c>
      <c r="G323" t="s">
        <v>114</v>
      </c>
    </row>
    <row r="324" spans="2:7" x14ac:dyDescent="0.25">
      <c r="B324">
        <v>19</v>
      </c>
      <c r="C324" s="1">
        <v>42048</v>
      </c>
      <c r="D324">
        <v>52</v>
      </c>
      <c r="E324" t="s">
        <v>21</v>
      </c>
      <c r="F324">
        <v>18910</v>
      </c>
      <c r="G324" t="s">
        <v>9</v>
      </c>
    </row>
    <row r="325" spans="2:7" x14ac:dyDescent="0.25">
      <c r="B325">
        <v>19</v>
      </c>
      <c r="C325" s="1">
        <v>42048</v>
      </c>
      <c r="D325">
        <v>56</v>
      </c>
      <c r="E325" t="s">
        <v>22</v>
      </c>
      <c r="F325">
        <v>-76515</v>
      </c>
      <c r="G325" t="s">
        <v>114</v>
      </c>
    </row>
    <row r="326" spans="2:7" x14ac:dyDescent="0.25">
      <c r="B326">
        <v>19</v>
      </c>
      <c r="C326" s="1">
        <v>42048</v>
      </c>
      <c r="D326">
        <v>56</v>
      </c>
      <c r="E326" t="s">
        <v>22</v>
      </c>
      <c r="F326">
        <v>76515</v>
      </c>
      <c r="G326" t="s">
        <v>9</v>
      </c>
    </row>
    <row r="327" spans="2:7" x14ac:dyDescent="0.25">
      <c r="B327">
        <v>19</v>
      </c>
      <c r="C327" s="1">
        <v>42048</v>
      </c>
      <c r="D327">
        <v>58</v>
      </c>
      <c r="E327" t="s">
        <v>23</v>
      </c>
      <c r="F327">
        <v>-408252</v>
      </c>
      <c r="G327" t="s">
        <v>114</v>
      </c>
    </row>
    <row r="328" spans="2:7" x14ac:dyDescent="0.25">
      <c r="B328">
        <v>19</v>
      </c>
      <c r="C328" s="1">
        <v>42048</v>
      </c>
      <c r="D328">
        <v>58</v>
      </c>
      <c r="E328" t="s">
        <v>23</v>
      </c>
      <c r="F328">
        <v>408252</v>
      </c>
      <c r="G328" t="s">
        <v>9</v>
      </c>
    </row>
    <row r="329" spans="2:7" x14ac:dyDescent="0.25">
      <c r="B329">
        <v>19</v>
      </c>
      <c r="C329" s="1">
        <v>42048</v>
      </c>
      <c r="D329">
        <v>60</v>
      </c>
      <c r="E329" t="s">
        <v>24</v>
      </c>
      <c r="F329">
        <v>-2800</v>
      </c>
      <c r="G329" t="s">
        <v>114</v>
      </c>
    </row>
    <row r="330" spans="2:7" x14ac:dyDescent="0.25">
      <c r="B330">
        <v>19</v>
      </c>
      <c r="C330" s="1">
        <v>42048</v>
      </c>
      <c r="D330">
        <v>60</v>
      </c>
      <c r="E330" t="s">
        <v>24</v>
      </c>
      <c r="F330">
        <v>2800</v>
      </c>
      <c r="G330" t="s">
        <v>9</v>
      </c>
    </row>
    <row r="331" spans="2:7" x14ac:dyDescent="0.25">
      <c r="B331">
        <v>19</v>
      </c>
      <c r="C331" s="1">
        <v>42048</v>
      </c>
      <c r="D331">
        <v>98</v>
      </c>
      <c r="E331" t="s">
        <v>26</v>
      </c>
      <c r="F331">
        <v>-14626</v>
      </c>
      <c r="G331" t="s">
        <v>114</v>
      </c>
    </row>
    <row r="332" spans="2:7" x14ac:dyDescent="0.25">
      <c r="B332">
        <v>19</v>
      </c>
      <c r="C332" s="1">
        <v>42048</v>
      </c>
      <c r="D332">
        <v>98</v>
      </c>
      <c r="E332" t="s">
        <v>26</v>
      </c>
      <c r="F332">
        <v>14626</v>
      </c>
      <c r="G332" t="s">
        <v>9</v>
      </c>
    </row>
    <row r="333" spans="2:7" x14ac:dyDescent="0.25">
      <c r="B333">
        <v>19</v>
      </c>
      <c r="C333" s="1">
        <v>42048</v>
      </c>
      <c r="D333">
        <v>103</v>
      </c>
      <c r="E333" t="s">
        <v>27</v>
      </c>
      <c r="F333">
        <v>-28958</v>
      </c>
      <c r="G333" t="s">
        <v>114</v>
      </c>
    </row>
    <row r="334" spans="2:7" x14ac:dyDescent="0.25">
      <c r="B334">
        <v>19</v>
      </c>
      <c r="C334" s="1">
        <v>42048</v>
      </c>
      <c r="D334">
        <v>103</v>
      </c>
      <c r="E334" t="s">
        <v>27</v>
      </c>
      <c r="F334">
        <v>28958</v>
      </c>
      <c r="G334" t="s">
        <v>9</v>
      </c>
    </row>
    <row r="335" spans="2:7" x14ac:dyDescent="0.25">
      <c r="B335">
        <v>19</v>
      </c>
      <c r="C335" s="1">
        <v>42048</v>
      </c>
      <c r="D335">
        <v>108</v>
      </c>
      <c r="E335" t="s">
        <v>28</v>
      </c>
      <c r="F335">
        <v>-4441</v>
      </c>
      <c r="G335" t="s">
        <v>114</v>
      </c>
    </row>
    <row r="336" spans="2:7" x14ac:dyDescent="0.25">
      <c r="B336">
        <v>19</v>
      </c>
      <c r="C336" s="1">
        <v>42048</v>
      </c>
      <c r="D336">
        <v>108</v>
      </c>
      <c r="E336" t="s">
        <v>28</v>
      </c>
      <c r="F336">
        <v>4441</v>
      </c>
      <c r="G336" t="s">
        <v>9</v>
      </c>
    </row>
    <row r="337" spans="2:7" x14ac:dyDescent="0.25">
      <c r="B337">
        <v>19</v>
      </c>
      <c r="C337" s="1">
        <v>42048</v>
      </c>
      <c r="D337">
        <v>110</v>
      </c>
      <c r="E337" t="s">
        <v>29</v>
      </c>
      <c r="F337">
        <v>-21637</v>
      </c>
      <c r="G337" t="s">
        <v>114</v>
      </c>
    </row>
    <row r="338" spans="2:7" x14ac:dyDescent="0.25">
      <c r="B338">
        <v>19</v>
      </c>
      <c r="C338" s="1">
        <v>42048</v>
      </c>
      <c r="D338">
        <v>110</v>
      </c>
      <c r="E338" t="s">
        <v>29</v>
      </c>
      <c r="F338">
        <v>21637</v>
      </c>
      <c r="G338" t="s">
        <v>9</v>
      </c>
    </row>
    <row r="339" spans="2:7" x14ac:dyDescent="0.25">
      <c r="B339">
        <v>23</v>
      </c>
      <c r="C339" s="1">
        <v>42048</v>
      </c>
      <c r="D339">
        <v>1</v>
      </c>
      <c r="E339" t="s">
        <v>8</v>
      </c>
      <c r="F339">
        <v>-4921</v>
      </c>
      <c r="G339" t="s">
        <v>114</v>
      </c>
    </row>
    <row r="340" spans="2:7" x14ac:dyDescent="0.25">
      <c r="B340">
        <v>23</v>
      </c>
      <c r="C340" s="1">
        <v>42048</v>
      </c>
      <c r="D340">
        <v>1</v>
      </c>
      <c r="E340" t="s">
        <v>8</v>
      </c>
      <c r="F340">
        <v>4921</v>
      </c>
      <c r="G340" t="s">
        <v>9</v>
      </c>
    </row>
    <row r="341" spans="2:7" x14ac:dyDescent="0.25">
      <c r="B341">
        <v>23</v>
      </c>
      <c r="C341" s="1">
        <v>42048</v>
      </c>
      <c r="D341">
        <v>3</v>
      </c>
      <c r="E341" t="s">
        <v>11</v>
      </c>
      <c r="F341">
        <v>-320034</v>
      </c>
      <c r="G341" t="s">
        <v>114</v>
      </c>
    </row>
    <row r="342" spans="2:7" x14ac:dyDescent="0.25">
      <c r="B342">
        <v>23</v>
      </c>
      <c r="C342" s="1">
        <v>42048</v>
      </c>
      <c r="D342">
        <v>3</v>
      </c>
      <c r="E342" t="s">
        <v>11</v>
      </c>
      <c r="F342">
        <v>320034</v>
      </c>
      <c r="G342" t="s">
        <v>9</v>
      </c>
    </row>
    <row r="343" spans="2:7" x14ac:dyDescent="0.25">
      <c r="B343">
        <v>23</v>
      </c>
      <c r="C343" s="1">
        <v>42048</v>
      </c>
      <c r="D343">
        <v>4</v>
      </c>
      <c r="E343" t="s">
        <v>12</v>
      </c>
      <c r="F343">
        <v>-13123</v>
      </c>
      <c r="G343" t="s">
        <v>114</v>
      </c>
    </row>
    <row r="344" spans="2:7" x14ac:dyDescent="0.25">
      <c r="B344">
        <v>23</v>
      </c>
      <c r="C344" s="1">
        <v>42048</v>
      </c>
      <c r="D344">
        <v>4</v>
      </c>
      <c r="E344" t="s">
        <v>12</v>
      </c>
      <c r="F344">
        <v>13123</v>
      </c>
      <c r="G344" t="s">
        <v>9</v>
      </c>
    </row>
    <row r="345" spans="2:7" x14ac:dyDescent="0.25">
      <c r="B345">
        <v>23</v>
      </c>
      <c r="C345" s="1">
        <v>42048</v>
      </c>
      <c r="D345">
        <v>7</v>
      </c>
      <c r="E345" t="s">
        <v>13</v>
      </c>
      <c r="F345">
        <v>-38214794</v>
      </c>
      <c r="G345" t="s">
        <v>114</v>
      </c>
    </row>
    <row r="346" spans="2:7" x14ac:dyDescent="0.25">
      <c r="B346">
        <v>23</v>
      </c>
      <c r="C346" s="1">
        <v>42048</v>
      </c>
      <c r="D346">
        <v>7</v>
      </c>
      <c r="E346" t="s">
        <v>13</v>
      </c>
      <c r="F346">
        <v>38214794</v>
      </c>
      <c r="G346" t="s">
        <v>9</v>
      </c>
    </row>
    <row r="347" spans="2:7" x14ac:dyDescent="0.25">
      <c r="B347">
        <v>23</v>
      </c>
      <c r="C347" s="1">
        <v>42048</v>
      </c>
      <c r="D347">
        <v>8</v>
      </c>
      <c r="E347" t="s">
        <v>14</v>
      </c>
      <c r="F347">
        <v>-1959193</v>
      </c>
      <c r="G347" t="s">
        <v>114</v>
      </c>
    </row>
    <row r="348" spans="2:7" x14ac:dyDescent="0.25">
      <c r="B348">
        <v>23</v>
      </c>
      <c r="C348" s="1">
        <v>42048</v>
      </c>
      <c r="D348">
        <v>8</v>
      </c>
      <c r="E348" t="s">
        <v>14</v>
      </c>
      <c r="F348">
        <v>1959193</v>
      </c>
      <c r="G348" t="s">
        <v>9</v>
      </c>
    </row>
    <row r="349" spans="2:7" x14ac:dyDescent="0.25">
      <c r="B349">
        <v>23</v>
      </c>
      <c r="C349" s="1">
        <v>42048</v>
      </c>
      <c r="D349">
        <v>17</v>
      </c>
      <c r="E349" t="s">
        <v>15</v>
      </c>
      <c r="F349">
        <v>-44609</v>
      </c>
      <c r="G349" t="s">
        <v>114</v>
      </c>
    </row>
    <row r="350" spans="2:7" x14ac:dyDescent="0.25">
      <c r="B350">
        <v>23</v>
      </c>
      <c r="C350" s="1">
        <v>42048</v>
      </c>
      <c r="D350">
        <v>17</v>
      </c>
      <c r="E350" t="s">
        <v>15</v>
      </c>
      <c r="F350">
        <v>44609</v>
      </c>
      <c r="G350" t="s">
        <v>9</v>
      </c>
    </row>
    <row r="351" spans="2:7" x14ac:dyDescent="0.25">
      <c r="B351">
        <v>23</v>
      </c>
      <c r="C351" s="1">
        <v>42048</v>
      </c>
      <c r="D351">
        <v>24</v>
      </c>
      <c r="E351" t="s">
        <v>16</v>
      </c>
      <c r="F351">
        <v>-222974</v>
      </c>
      <c r="G351" t="s">
        <v>114</v>
      </c>
    </row>
    <row r="352" spans="2:7" x14ac:dyDescent="0.25">
      <c r="B352">
        <v>23</v>
      </c>
      <c r="C352" s="1">
        <v>42048</v>
      </c>
      <c r="D352">
        <v>24</v>
      </c>
      <c r="E352" t="s">
        <v>16</v>
      </c>
      <c r="F352">
        <v>222974</v>
      </c>
      <c r="G352" t="s">
        <v>9</v>
      </c>
    </row>
    <row r="353" spans="2:7" x14ac:dyDescent="0.25">
      <c r="B353">
        <v>23</v>
      </c>
      <c r="C353" s="1">
        <v>42048</v>
      </c>
      <c r="D353">
        <v>28</v>
      </c>
      <c r="E353" t="s">
        <v>17</v>
      </c>
      <c r="F353">
        <v>-102972</v>
      </c>
      <c r="G353" t="s">
        <v>114</v>
      </c>
    </row>
    <row r="354" spans="2:7" x14ac:dyDescent="0.25">
      <c r="B354">
        <v>23</v>
      </c>
      <c r="C354" s="1">
        <v>42048</v>
      </c>
      <c r="D354">
        <v>28</v>
      </c>
      <c r="E354" t="s">
        <v>17</v>
      </c>
      <c r="F354">
        <v>102972</v>
      </c>
      <c r="G354" t="s">
        <v>9</v>
      </c>
    </row>
    <row r="355" spans="2:7" x14ac:dyDescent="0.25">
      <c r="B355">
        <v>23</v>
      </c>
      <c r="C355" s="1">
        <v>42048</v>
      </c>
      <c r="D355">
        <v>30</v>
      </c>
      <c r="E355" t="s">
        <v>18</v>
      </c>
      <c r="F355">
        <v>-245965</v>
      </c>
      <c r="G355" t="s">
        <v>9</v>
      </c>
    </row>
    <row r="356" spans="2:7" x14ac:dyDescent="0.25">
      <c r="B356">
        <v>23</v>
      </c>
      <c r="C356" s="1">
        <v>42048</v>
      </c>
      <c r="D356">
        <v>30</v>
      </c>
      <c r="E356" t="s">
        <v>18</v>
      </c>
      <c r="F356">
        <v>245965</v>
      </c>
      <c r="G356" t="s">
        <v>114</v>
      </c>
    </row>
    <row r="357" spans="2:7" x14ac:dyDescent="0.25">
      <c r="B357">
        <v>23</v>
      </c>
      <c r="C357" s="1">
        <v>42048</v>
      </c>
      <c r="D357">
        <v>46</v>
      </c>
      <c r="E357" t="s">
        <v>19</v>
      </c>
      <c r="F357">
        <v>-32324</v>
      </c>
      <c r="G357" t="s">
        <v>114</v>
      </c>
    </row>
    <row r="358" spans="2:7" x14ac:dyDescent="0.25">
      <c r="B358">
        <v>23</v>
      </c>
      <c r="C358" s="1">
        <v>42048</v>
      </c>
      <c r="D358">
        <v>46</v>
      </c>
      <c r="E358" t="s">
        <v>19</v>
      </c>
      <c r="F358">
        <v>32324</v>
      </c>
      <c r="G358" t="s">
        <v>9</v>
      </c>
    </row>
    <row r="359" spans="2:7" x14ac:dyDescent="0.25">
      <c r="B359">
        <v>23</v>
      </c>
      <c r="C359" s="1">
        <v>42048</v>
      </c>
      <c r="D359">
        <v>49</v>
      </c>
      <c r="E359" t="s">
        <v>20</v>
      </c>
      <c r="F359">
        <v>-24555</v>
      </c>
      <c r="G359" t="s">
        <v>114</v>
      </c>
    </row>
    <row r="360" spans="2:7" x14ac:dyDescent="0.25">
      <c r="B360">
        <v>23</v>
      </c>
      <c r="C360" s="1">
        <v>42048</v>
      </c>
      <c r="D360">
        <v>49</v>
      </c>
      <c r="E360" t="s">
        <v>20</v>
      </c>
      <c r="F360">
        <v>24555</v>
      </c>
      <c r="G360" t="s">
        <v>9</v>
      </c>
    </row>
    <row r="361" spans="2:7" x14ac:dyDescent="0.25">
      <c r="B361">
        <v>23</v>
      </c>
      <c r="C361" s="1">
        <v>42048</v>
      </c>
      <c r="D361">
        <v>52</v>
      </c>
      <c r="E361" t="s">
        <v>21</v>
      </c>
      <c r="F361">
        <v>-77124</v>
      </c>
      <c r="G361" t="s">
        <v>114</v>
      </c>
    </row>
    <row r="362" spans="2:7" x14ac:dyDescent="0.25">
      <c r="B362">
        <v>23</v>
      </c>
      <c r="C362" s="1">
        <v>42048</v>
      </c>
      <c r="D362">
        <v>52</v>
      </c>
      <c r="E362" t="s">
        <v>21</v>
      </c>
      <c r="F362">
        <v>77124</v>
      </c>
      <c r="G362" t="s">
        <v>9</v>
      </c>
    </row>
    <row r="363" spans="2:7" x14ac:dyDescent="0.25">
      <c r="B363">
        <v>23</v>
      </c>
      <c r="C363" s="1">
        <v>42048</v>
      </c>
      <c r="D363">
        <v>56</v>
      </c>
      <c r="E363" t="s">
        <v>22</v>
      </c>
      <c r="F363">
        <v>-161565</v>
      </c>
      <c r="G363" t="s">
        <v>114</v>
      </c>
    </row>
    <row r="364" spans="2:7" x14ac:dyDescent="0.25">
      <c r="B364">
        <v>23</v>
      </c>
      <c r="C364" s="1">
        <v>42048</v>
      </c>
      <c r="D364">
        <v>56</v>
      </c>
      <c r="E364" t="s">
        <v>22</v>
      </c>
      <c r="F364">
        <v>161565</v>
      </c>
      <c r="G364" t="s">
        <v>9</v>
      </c>
    </row>
    <row r="365" spans="2:7" x14ac:dyDescent="0.25">
      <c r="B365">
        <v>23</v>
      </c>
      <c r="C365" s="1">
        <v>42048</v>
      </c>
      <c r="D365">
        <v>58</v>
      </c>
      <c r="E365" t="s">
        <v>23</v>
      </c>
      <c r="F365">
        <v>-1198086</v>
      </c>
      <c r="G365" t="s">
        <v>114</v>
      </c>
    </row>
    <row r="366" spans="2:7" x14ac:dyDescent="0.25">
      <c r="B366">
        <v>23</v>
      </c>
      <c r="C366" s="1">
        <v>42048</v>
      </c>
      <c r="D366">
        <v>58</v>
      </c>
      <c r="E366" t="s">
        <v>23</v>
      </c>
      <c r="F366">
        <v>1198086</v>
      </c>
      <c r="G366" t="s">
        <v>9</v>
      </c>
    </row>
    <row r="367" spans="2:7" x14ac:dyDescent="0.25">
      <c r="B367">
        <v>23</v>
      </c>
      <c r="C367" s="1">
        <v>42048</v>
      </c>
      <c r="D367">
        <v>60</v>
      </c>
      <c r="E367" t="s">
        <v>24</v>
      </c>
      <c r="F367">
        <v>-10187</v>
      </c>
      <c r="G367" t="s">
        <v>114</v>
      </c>
    </row>
    <row r="368" spans="2:7" x14ac:dyDescent="0.25">
      <c r="B368">
        <v>23</v>
      </c>
      <c r="C368" s="1">
        <v>42048</v>
      </c>
      <c r="D368">
        <v>60</v>
      </c>
      <c r="E368" t="s">
        <v>24</v>
      </c>
      <c r="F368">
        <v>10187</v>
      </c>
      <c r="G368" t="s">
        <v>9</v>
      </c>
    </row>
    <row r="369" spans="2:7" x14ac:dyDescent="0.25">
      <c r="B369">
        <v>23</v>
      </c>
      <c r="C369" s="1">
        <v>42048</v>
      </c>
      <c r="D369">
        <v>81</v>
      </c>
      <c r="E369" t="s">
        <v>25</v>
      </c>
      <c r="F369">
        <v>-7000</v>
      </c>
      <c r="G369" t="s">
        <v>114</v>
      </c>
    </row>
    <row r="370" spans="2:7" x14ac:dyDescent="0.25">
      <c r="B370">
        <v>23</v>
      </c>
      <c r="C370" s="1">
        <v>42048</v>
      </c>
      <c r="D370">
        <v>81</v>
      </c>
      <c r="E370" t="s">
        <v>25</v>
      </c>
      <c r="F370">
        <v>7000</v>
      </c>
      <c r="G370" t="s">
        <v>9</v>
      </c>
    </row>
    <row r="371" spans="2:7" x14ac:dyDescent="0.25">
      <c r="B371">
        <v>23</v>
      </c>
      <c r="C371" s="1">
        <v>42048</v>
      </c>
      <c r="D371">
        <v>98</v>
      </c>
      <c r="E371" t="s">
        <v>26</v>
      </c>
      <c r="F371">
        <v>-5526</v>
      </c>
      <c r="G371" t="s">
        <v>114</v>
      </c>
    </row>
    <row r="372" spans="2:7" x14ac:dyDescent="0.25">
      <c r="B372">
        <v>23</v>
      </c>
      <c r="C372" s="1">
        <v>42048</v>
      </c>
      <c r="D372">
        <v>98</v>
      </c>
      <c r="E372" t="s">
        <v>26</v>
      </c>
      <c r="F372">
        <v>5526</v>
      </c>
      <c r="G372" t="s">
        <v>9</v>
      </c>
    </row>
    <row r="373" spans="2:7" x14ac:dyDescent="0.25">
      <c r="B373">
        <v>23</v>
      </c>
      <c r="C373" s="1">
        <v>42048</v>
      </c>
      <c r="D373">
        <v>103</v>
      </c>
      <c r="E373" t="s">
        <v>27</v>
      </c>
      <c r="F373">
        <v>-112107</v>
      </c>
      <c r="G373" t="s">
        <v>114</v>
      </c>
    </row>
    <row r="374" spans="2:7" x14ac:dyDescent="0.25">
      <c r="B374">
        <v>23</v>
      </c>
      <c r="C374" s="1">
        <v>42048</v>
      </c>
      <c r="D374">
        <v>103</v>
      </c>
      <c r="E374" t="s">
        <v>27</v>
      </c>
      <c r="F374">
        <v>112107</v>
      </c>
      <c r="G374" t="s">
        <v>9</v>
      </c>
    </row>
    <row r="375" spans="2:7" x14ac:dyDescent="0.25">
      <c r="B375">
        <v>23</v>
      </c>
      <c r="C375" s="1">
        <v>42048</v>
      </c>
      <c r="D375">
        <v>108</v>
      </c>
      <c r="E375" t="s">
        <v>28</v>
      </c>
      <c r="F375">
        <v>-27618</v>
      </c>
      <c r="G375" t="s">
        <v>114</v>
      </c>
    </row>
    <row r="376" spans="2:7" x14ac:dyDescent="0.25">
      <c r="B376">
        <v>23</v>
      </c>
      <c r="C376" s="1">
        <v>42048</v>
      </c>
      <c r="D376">
        <v>108</v>
      </c>
      <c r="E376" t="s">
        <v>28</v>
      </c>
      <c r="F376">
        <v>27618</v>
      </c>
      <c r="G376" t="s">
        <v>9</v>
      </c>
    </row>
    <row r="377" spans="2:7" x14ac:dyDescent="0.25">
      <c r="B377">
        <v>23</v>
      </c>
      <c r="C377" s="1">
        <v>42048</v>
      </c>
      <c r="D377">
        <v>110</v>
      </c>
      <c r="E377" t="s">
        <v>29</v>
      </c>
      <c r="F377">
        <v>-77857</v>
      </c>
      <c r="G377" t="s">
        <v>114</v>
      </c>
    </row>
    <row r="378" spans="2:7" x14ac:dyDescent="0.25">
      <c r="B378">
        <v>23</v>
      </c>
      <c r="C378" s="1">
        <v>42048</v>
      </c>
      <c r="D378">
        <v>110</v>
      </c>
      <c r="E378" t="s">
        <v>29</v>
      </c>
      <c r="F378">
        <v>77857</v>
      </c>
      <c r="G378" t="s">
        <v>9</v>
      </c>
    </row>
    <row r="379" spans="2:7" x14ac:dyDescent="0.25">
      <c r="B379">
        <v>23</v>
      </c>
      <c r="C379" s="1">
        <v>42048</v>
      </c>
      <c r="D379">
        <v>406</v>
      </c>
      <c r="E379" t="s">
        <v>52</v>
      </c>
      <c r="F379">
        <v>-7867947</v>
      </c>
      <c r="G379" t="s">
        <v>9</v>
      </c>
    </row>
    <row r="380" spans="2:7" x14ac:dyDescent="0.25">
      <c r="B380">
        <v>23</v>
      </c>
      <c r="C380" s="1">
        <v>42048</v>
      </c>
      <c r="D380">
        <v>406</v>
      </c>
      <c r="E380" t="s">
        <v>52</v>
      </c>
      <c r="F380">
        <v>7867947</v>
      </c>
      <c r="G380" t="s">
        <v>114</v>
      </c>
    </row>
    <row r="381" spans="2:7" x14ac:dyDescent="0.25">
      <c r="B381">
        <v>32</v>
      </c>
      <c r="C381" s="1">
        <v>42048</v>
      </c>
      <c r="D381">
        <v>1</v>
      </c>
      <c r="E381" t="s">
        <v>8</v>
      </c>
      <c r="F381">
        <v>-1652</v>
      </c>
      <c r="G381" t="s">
        <v>114</v>
      </c>
    </row>
    <row r="382" spans="2:7" x14ac:dyDescent="0.25">
      <c r="B382">
        <v>32</v>
      </c>
      <c r="C382" s="1">
        <v>42048</v>
      </c>
      <c r="D382">
        <v>1</v>
      </c>
      <c r="E382" t="s">
        <v>8</v>
      </c>
      <c r="F382">
        <v>1652</v>
      </c>
      <c r="G382" t="s">
        <v>9</v>
      </c>
    </row>
    <row r="383" spans="2:7" x14ac:dyDescent="0.25">
      <c r="B383">
        <v>32</v>
      </c>
      <c r="C383" s="1">
        <v>42048</v>
      </c>
      <c r="D383">
        <v>3</v>
      </c>
      <c r="E383" t="s">
        <v>11</v>
      </c>
      <c r="F383">
        <v>-124964</v>
      </c>
      <c r="G383" t="s">
        <v>114</v>
      </c>
    </row>
    <row r="384" spans="2:7" x14ac:dyDescent="0.25">
      <c r="B384">
        <v>32</v>
      </c>
      <c r="C384" s="1">
        <v>42048</v>
      </c>
      <c r="D384">
        <v>3</v>
      </c>
      <c r="E384" t="s">
        <v>11</v>
      </c>
      <c r="F384">
        <v>124964</v>
      </c>
      <c r="G384" t="s">
        <v>9</v>
      </c>
    </row>
    <row r="385" spans="2:7" x14ac:dyDescent="0.25">
      <c r="B385">
        <v>32</v>
      </c>
      <c r="C385" s="1">
        <v>42048</v>
      </c>
      <c r="D385">
        <v>4</v>
      </c>
      <c r="E385" t="s">
        <v>12</v>
      </c>
      <c r="F385">
        <v>-175597</v>
      </c>
      <c r="G385" t="s">
        <v>114</v>
      </c>
    </row>
    <row r="386" spans="2:7" x14ac:dyDescent="0.25">
      <c r="B386">
        <v>32</v>
      </c>
      <c r="C386" s="1">
        <v>42048</v>
      </c>
      <c r="D386">
        <v>4</v>
      </c>
      <c r="E386" t="s">
        <v>12</v>
      </c>
      <c r="F386">
        <v>175597</v>
      </c>
      <c r="G386" t="s">
        <v>9</v>
      </c>
    </row>
    <row r="387" spans="2:7" x14ac:dyDescent="0.25">
      <c r="B387">
        <v>32</v>
      </c>
      <c r="C387" s="1">
        <v>42048</v>
      </c>
      <c r="D387">
        <v>7</v>
      </c>
      <c r="E387" t="s">
        <v>13</v>
      </c>
      <c r="F387">
        <v>-1873141</v>
      </c>
      <c r="G387" t="s">
        <v>114</v>
      </c>
    </row>
    <row r="388" spans="2:7" x14ac:dyDescent="0.25">
      <c r="B388">
        <v>32</v>
      </c>
      <c r="C388" s="1">
        <v>42048</v>
      </c>
      <c r="D388">
        <v>7</v>
      </c>
      <c r="E388" t="s">
        <v>13</v>
      </c>
      <c r="F388">
        <v>1873141</v>
      </c>
      <c r="G388" t="s">
        <v>9</v>
      </c>
    </row>
    <row r="389" spans="2:7" x14ac:dyDescent="0.25">
      <c r="B389">
        <v>32</v>
      </c>
      <c r="C389" s="1">
        <v>42048</v>
      </c>
      <c r="D389">
        <v>8</v>
      </c>
      <c r="E389" t="s">
        <v>14</v>
      </c>
      <c r="F389">
        <v>-64936</v>
      </c>
      <c r="G389" t="s">
        <v>114</v>
      </c>
    </row>
    <row r="390" spans="2:7" x14ac:dyDescent="0.25">
      <c r="B390">
        <v>32</v>
      </c>
      <c r="C390" s="1">
        <v>42048</v>
      </c>
      <c r="D390">
        <v>8</v>
      </c>
      <c r="E390" t="s">
        <v>14</v>
      </c>
      <c r="F390">
        <v>64936</v>
      </c>
      <c r="G390" t="s">
        <v>9</v>
      </c>
    </row>
    <row r="391" spans="2:7" x14ac:dyDescent="0.25">
      <c r="B391">
        <v>32</v>
      </c>
      <c r="C391" s="1">
        <v>42048</v>
      </c>
      <c r="D391">
        <v>17</v>
      </c>
      <c r="E391" t="s">
        <v>15</v>
      </c>
      <c r="F391">
        <v>-7845</v>
      </c>
      <c r="G391" t="s">
        <v>114</v>
      </c>
    </row>
    <row r="392" spans="2:7" x14ac:dyDescent="0.25">
      <c r="B392">
        <v>32</v>
      </c>
      <c r="C392" s="1">
        <v>42048</v>
      </c>
      <c r="D392">
        <v>17</v>
      </c>
      <c r="E392" t="s">
        <v>15</v>
      </c>
      <c r="F392">
        <v>7845</v>
      </c>
      <c r="G392" t="s">
        <v>9</v>
      </c>
    </row>
    <row r="393" spans="2:7" x14ac:dyDescent="0.25">
      <c r="B393">
        <v>32</v>
      </c>
      <c r="C393" s="1">
        <v>42048</v>
      </c>
      <c r="D393">
        <v>24</v>
      </c>
      <c r="E393" t="s">
        <v>16</v>
      </c>
      <c r="F393">
        <v>-57609</v>
      </c>
      <c r="G393" t="s">
        <v>114</v>
      </c>
    </row>
    <row r="394" spans="2:7" x14ac:dyDescent="0.25">
      <c r="B394">
        <v>32</v>
      </c>
      <c r="C394" s="1">
        <v>42048</v>
      </c>
      <c r="D394">
        <v>24</v>
      </c>
      <c r="E394" t="s">
        <v>16</v>
      </c>
      <c r="F394">
        <v>57609</v>
      </c>
      <c r="G394" t="s">
        <v>9</v>
      </c>
    </row>
    <row r="395" spans="2:7" x14ac:dyDescent="0.25">
      <c r="B395">
        <v>32</v>
      </c>
      <c r="C395" s="1">
        <v>42048</v>
      </c>
      <c r="D395">
        <v>28</v>
      </c>
      <c r="E395" t="s">
        <v>17</v>
      </c>
      <c r="F395">
        <v>-40698</v>
      </c>
      <c r="G395" t="s">
        <v>114</v>
      </c>
    </row>
    <row r="396" spans="2:7" x14ac:dyDescent="0.25">
      <c r="B396">
        <v>32</v>
      </c>
      <c r="C396" s="1">
        <v>42048</v>
      </c>
      <c r="D396">
        <v>28</v>
      </c>
      <c r="E396" t="s">
        <v>17</v>
      </c>
      <c r="F396">
        <v>40698</v>
      </c>
      <c r="G396" t="s">
        <v>9</v>
      </c>
    </row>
    <row r="397" spans="2:7" x14ac:dyDescent="0.25">
      <c r="B397">
        <v>32</v>
      </c>
      <c r="C397" s="1">
        <v>42048</v>
      </c>
      <c r="D397">
        <v>30</v>
      </c>
      <c r="E397" t="s">
        <v>18</v>
      </c>
      <c r="F397">
        <v>-488990</v>
      </c>
      <c r="G397" t="s">
        <v>9</v>
      </c>
    </row>
    <row r="398" spans="2:7" x14ac:dyDescent="0.25">
      <c r="B398">
        <v>32</v>
      </c>
      <c r="C398" s="1">
        <v>42048</v>
      </c>
      <c r="D398">
        <v>30</v>
      </c>
      <c r="E398" t="s">
        <v>18</v>
      </c>
      <c r="F398">
        <v>488990</v>
      </c>
      <c r="G398" t="s">
        <v>114</v>
      </c>
    </row>
    <row r="399" spans="2:7" x14ac:dyDescent="0.25">
      <c r="B399">
        <v>32</v>
      </c>
      <c r="C399" s="1">
        <v>42048</v>
      </c>
      <c r="D399">
        <v>46</v>
      </c>
      <c r="E399" t="s">
        <v>19</v>
      </c>
      <c r="F399">
        <v>-24643</v>
      </c>
      <c r="G399" t="s">
        <v>114</v>
      </c>
    </row>
    <row r="400" spans="2:7" x14ac:dyDescent="0.25">
      <c r="B400">
        <v>32</v>
      </c>
      <c r="C400" s="1">
        <v>42048</v>
      </c>
      <c r="D400">
        <v>46</v>
      </c>
      <c r="E400" t="s">
        <v>19</v>
      </c>
      <c r="F400">
        <v>24643</v>
      </c>
      <c r="G400" t="s">
        <v>9</v>
      </c>
    </row>
    <row r="401" spans="2:7" x14ac:dyDescent="0.25">
      <c r="B401">
        <v>32</v>
      </c>
      <c r="C401" s="1">
        <v>42048</v>
      </c>
      <c r="D401">
        <v>52</v>
      </c>
      <c r="E401" t="s">
        <v>21</v>
      </c>
      <c r="F401">
        <v>-49809</v>
      </c>
      <c r="G401" t="s">
        <v>114</v>
      </c>
    </row>
    <row r="402" spans="2:7" x14ac:dyDescent="0.25">
      <c r="B402">
        <v>32</v>
      </c>
      <c r="C402" s="1">
        <v>42048</v>
      </c>
      <c r="D402">
        <v>52</v>
      </c>
      <c r="E402" t="s">
        <v>21</v>
      </c>
      <c r="F402">
        <v>49809</v>
      </c>
      <c r="G402" t="s">
        <v>9</v>
      </c>
    </row>
    <row r="403" spans="2:7" x14ac:dyDescent="0.25">
      <c r="B403">
        <v>32</v>
      </c>
      <c r="C403" s="1">
        <v>42048</v>
      </c>
      <c r="D403">
        <v>56</v>
      </c>
      <c r="E403" t="s">
        <v>22</v>
      </c>
      <c r="F403">
        <v>-249033</v>
      </c>
      <c r="G403" t="s">
        <v>114</v>
      </c>
    </row>
    <row r="404" spans="2:7" x14ac:dyDescent="0.25">
      <c r="B404">
        <v>32</v>
      </c>
      <c r="C404" s="1">
        <v>42048</v>
      </c>
      <c r="D404">
        <v>56</v>
      </c>
      <c r="E404" t="s">
        <v>22</v>
      </c>
      <c r="F404">
        <v>249033</v>
      </c>
      <c r="G404" t="s">
        <v>9</v>
      </c>
    </row>
    <row r="405" spans="2:7" x14ac:dyDescent="0.25">
      <c r="B405">
        <v>32</v>
      </c>
      <c r="C405" s="1">
        <v>42048</v>
      </c>
      <c r="D405">
        <v>58</v>
      </c>
      <c r="E405" t="s">
        <v>23</v>
      </c>
      <c r="F405">
        <v>-688134</v>
      </c>
      <c r="G405" t="s">
        <v>114</v>
      </c>
    </row>
    <row r="406" spans="2:7" x14ac:dyDescent="0.25">
      <c r="B406">
        <v>32</v>
      </c>
      <c r="C406" s="1">
        <v>42048</v>
      </c>
      <c r="D406">
        <v>58</v>
      </c>
      <c r="E406" t="s">
        <v>23</v>
      </c>
      <c r="F406">
        <v>688134</v>
      </c>
      <c r="G406" t="s">
        <v>9</v>
      </c>
    </row>
    <row r="407" spans="2:7" x14ac:dyDescent="0.25">
      <c r="B407">
        <v>32</v>
      </c>
      <c r="C407" s="1">
        <v>42048</v>
      </c>
      <c r="D407">
        <v>60</v>
      </c>
      <c r="E407" t="s">
        <v>24</v>
      </c>
      <c r="F407">
        <v>-6955</v>
      </c>
      <c r="G407" t="s">
        <v>114</v>
      </c>
    </row>
    <row r="408" spans="2:7" x14ac:dyDescent="0.25">
      <c r="B408">
        <v>32</v>
      </c>
      <c r="C408" s="1">
        <v>42048</v>
      </c>
      <c r="D408">
        <v>60</v>
      </c>
      <c r="E408" t="s">
        <v>24</v>
      </c>
      <c r="F408">
        <v>6955</v>
      </c>
      <c r="G408" t="s">
        <v>9</v>
      </c>
    </row>
    <row r="409" spans="2:7" x14ac:dyDescent="0.25">
      <c r="B409">
        <v>32</v>
      </c>
      <c r="C409" s="1">
        <v>42048</v>
      </c>
      <c r="D409">
        <v>81</v>
      </c>
      <c r="E409" t="s">
        <v>25</v>
      </c>
      <c r="F409">
        <v>-11800</v>
      </c>
      <c r="G409" t="s">
        <v>114</v>
      </c>
    </row>
    <row r="410" spans="2:7" x14ac:dyDescent="0.25">
      <c r="B410">
        <v>32</v>
      </c>
      <c r="C410" s="1">
        <v>42048</v>
      </c>
      <c r="D410">
        <v>81</v>
      </c>
      <c r="E410" t="s">
        <v>25</v>
      </c>
      <c r="F410">
        <v>11800</v>
      </c>
      <c r="G410" t="s">
        <v>9</v>
      </c>
    </row>
    <row r="411" spans="2:7" x14ac:dyDescent="0.25">
      <c r="B411">
        <v>32</v>
      </c>
      <c r="C411" s="1">
        <v>42048</v>
      </c>
      <c r="D411">
        <v>98</v>
      </c>
      <c r="E411" t="s">
        <v>26</v>
      </c>
      <c r="F411">
        <v>-37654</v>
      </c>
      <c r="G411" t="s">
        <v>114</v>
      </c>
    </row>
    <row r="412" spans="2:7" x14ac:dyDescent="0.25">
      <c r="B412">
        <v>32</v>
      </c>
      <c r="C412" s="1">
        <v>42048</v>
      </c>
      <c r="D412">
        <v>98</v>
      </c>
      <c r="E412" t="s">
        <v>26</v>
      </c>
      <c r="F412">
        <v>37654</v>
      </c>
      <c r="G412" t="s">
        <v>9</v>
      </c>
    </row>
    <row r="413" spans="2:7" x14ac:dyDescent="0.25">
      <c r="B413">
        <v>32</v>
      </c>
      <c r="C413" s="1">
        <v>42048</v>
      </c>
      <c r="D413">
        <v>103</v>
      </c>
      <c r="E413" t="s">
        <v>27</v>
      </c>
      <c r="F413">
        <v>-279865</v>
      </c>
      <c r="G413" t="s">
        <v>114</v>
      </c>
    </row>
    <row r="414" spans="2:7" x14ac:dyDescent="0.25">
      <c r="B414">
        <v>32</v>
      </c>
      <c r="C414" s="1">
        <v>42048</v>
      </c>
      <c r="D414">
        <v>103</v>
      </c>
      <c r="E414" t="s">
        <v>27</v>
      </c>
      <c r="F414">
        <v>279865</v>
      </c>
      <c r="G414" t="s">
        <v>9</v>
      </c>
    </row>
    <row r="415" spans="2:7" x14ac:dyDescent="0.25">
      <c r="B415">
        <v>32</v>
      </c>
      <c r="C415" s="1">
        <v>42048</v>
      </c>
      <c r="D415">
        <v>108</v>
      </c>
      <c r="E415" t="s">
        <v>28</v>
      </c>
      <c r="F415">
        <v>-340382</v>
      </c>
      <c r="G415" t="s">
        <v>114</v>
      </c>
    </row>
    <row r="416" spans="2:7" x14ac:dyDescent="0.25">
      <c r="B416">
        <v>32</v>
      </c>
      <c r="C416" s="1">
        <v>42048</v>
      </c>
      <c r="D416">
        <v>108</v>
      </c>
      <c r="E416" t="s">
        <v>28</v>
      </c>
      <c r="F416">
        <v>340382</v>
      </c>
      <c r="G416" t="s">
        <v>9</v>
      </c>
    </row>
    <row r="417" spans="2:7" x14ac:dyDescent="0.25">
      <c r="B417">
        <v>32</v>
      </c>
      <c r="C417" s="1">
        <v>42048</v>
      </c>
      <c r="D417">
        <v>110</v>
      </c>
      <c r="E417" t="s">
        <v>29</v>
      </c>
      <c r="F417">
        <v>-39291</v>
      </c>
      <c r="G417" t="s">
        <v>114</v>
      </c>
    </row>
    <row r="418" spans="2:7" x14ac:dyDescent="0.25">
      <c r="B418">
        <v>32</v>
      </c>
      <c r="C418" s="1">
        <v>42048</v>
      </c>
      <c r="D418">
        <v>110</v>
      </c>
      <c r="E418" t="s">
        <v>29</v>
      </c>
      <c r="F418">
        <v>39291</v>
      </c>
      <c r="G418" t="s">
        <v>9</v>
      </c>
    </row>
    <row r="419" spans="2:7" x14ac:dyDescent="0.25">
      <c r="B419">
        <v>51</v>
      </c>
      <c r="C419" s="1">
        <v>42048</v>
      </c>
      <c r="D419">
        <v>1</v>
      </c>
      <c r="E419" t="s">
        <v>8</v>
      </c>
      <c r="F419">
        <v>-20933</v>
      </c>
      <c r="G419" t="s">
        <v>114</v>
      </c>
    </row>
    <row r="420" spans="2:7" x14ac:dyDescent="0.25">
      <c r="B420">
        <v>51</v>
      </c>
      <c r="C420" s="1">
        <v>42048</v>
      </c>
      <c r="D420">
        <v>1</v>
      </c>
      <c r="E420" t="s">
        <v>8</v>
      </c>
      <c r="F420">
        <v>20933</v>
      </c>
      <c r="G420" t="s">
        <v>9</v>
      </c>
    </row>
    <row r="421" spans="2:7" x14ac:dyDescent="0.25">
      <c r="B421">
        <v>51</v>
      </c>
      <c r="C421" s="1">
        <v>42048</v>
      </c>
      <c r="D421">
        <v>3</v>
      </c>
      <c r="E421" t="s">
        <v>11</v>
      </c>
      <c r="F421">
        <v>-1511556</v>
      </c>
      <c r="G421" t="s">
        <v>114</v>
      </c>
    </row>
    <row r="422" spans="2:7" x14ac:dyDescent="0.25">
      <c r="B422">
        <v>51</v>
      </c>
      <c r="C422" s="1">
        <v>42048</v>
      </c>
      <c r="D422">
        <v>3</v>
      </c>
      <c r="E422" t="s">
        <v>11</v>
      </c>
      <c r="F422">
        <v>1511556</v>
      </c>
      <c r="G422" t="s">
        <v>9</v>
      </c>
    </row>
    <row r="423" spans="2:7" x14ac:dyDescent="0.25">
      <c r="B423">
        <v>51</v>
      </c>
      <c r="C423" s="1">
        <v>42048</v>
      </c>
      <c r="D423">
        <v>4</v>
      </c>
      <c r="E423" t="s">
        <v>12</v>
      </c>
      <c r="F423">
        <v>-1300681</v>
      </c>
      <c r="G423" t="s">
        <v>114</v>
      </c>
    </row>
    <row r="424" spans="2:7" x14ac:dyDescent="0.25">
      <c r="B424">
        <v>51</v>
      </c>
      <c r="C424" s="1">
        <v>42048</v>
      </c>
      <c r="D424">
        <v>4</v>
      </c>
      <c r="E424" t="s">
        <v>12</v>
      </c>
      <c r="F424">
        <v>1300681</v>
      </c>
      <c r="G424" t="s">
        <v>9</v>
      </c>
    </row>
    <row r="425" spans="2:7" x14ac:dyDescent="0.25">
      <c r="B425">
        <v>51</v>
      </c>
      <c r="C425" s="1">
        <v>42048</v>
      </c>
      <c r="D425">
        <v>7</v>
      </c>
      <c r="E425" t="s">
        <v>13</v>
      </c>
      <c r="F425">
        <v>-206272932</v>
      </c>
      <c r="G425" t="s">
        <v>114</v>
      </c>
    </row>
    <row r="426" spans="2:7" x14ac:dyDescent="0.25">
      <c r="B426">
        <v>51</v>
      </c>
      <c r="C426" s="1">
        <v>42048</v>
      </c>
      <c r="D426">
        <v>7</v>
      </c>
      <c r="E426" t="s">
        <v>13</v>
      </c>
      <c r="F426">
        <v>206272932</v>
      </c>
      <c r="G426" t="s">
        <v>9</v>
      </c>
    </row>
    <row r="427" spans="2:7" x14ac:dyDescent="0.25">
      <c r="B427">
        <v>51</v>
      </c>
      <c r="C427" s="1">
        <v>42048</v>
      </c>
      <c r="D427">
        <v>8</v>
      </c>
      <c r="E427" t="s">
        <v>14</v>
      </c>
      <c r="F427">
        <v>-3284573</v>
      </c>
      <c r="G427" t="s">
        <v>114</v>
      </c>
    </row>
    <row r="428" spans="2:7" x14ac:dyDescent="0.25">
      <c r="B428">
        <v>51</v>
      </c>
      <c r="C428" s="1">
        <v>42048</v>
      </c>
      <c r="D428">
        <v>8</v>
      </c>
      <c r="E428" t="s">
        <v>14</v>
      </c>
      <c r="F428">
        <v>3284573</v>
      </c>
      <c r="G428" t="s">
        <v>9</v>
      </c>
    </row>
    <row r="429" spans="2:7" x14ac:dyDescent="0.25">
      <c r="B429">
        <v>51</v>
      </c>
      <c r="C429" s="1">
        <v>42048</v>
      </c>
      <c r="D429">
        <v>17</v>
      </c>
      <c r="E429" t="s">
        <v>15</v>
      </c>
      <c r="F429">
        <v>-521615</v>
      </c>
      <c r="G429" t="s">
        <v>114</v>
      </c>
    </row>
    <row r="430" spans="2:7" x14ac:dyDescent="0.25">
      <c r="B430">
        <v>51</v>
      </c>
      <c r="C430" s="1">
        <v>42048</v>
      </c>
      <c r="D430">
        <v>17</v>
      </c>
      <c r="E430" t="s">
        <v>15</v>
      </c>
      <c r="F430">
        <v>521615</v>
      </c>
      <c r="G430" t="s">
        <v>9</v>
      </c>
    </row>
    <row r="431" spans="2:7" x14ac:dyDescent="0.25">
      <c r="B431">
        <v>51</v>
      </c>
      <c r="C431" s="1">
        <v>42048</v>
      </c>
      <c r="D431">
        <v>24</v>
      </c>
      <c r="E431" t="s">
        <v>16</v>
      </c>
      <c r="F431">
        <v>-933214</v>
      </c>
      <c r="G431" t="s">
        <v>114</v>
      </c>
    </row>
    <row r="432" spans="2:7" x14ac:dyDescent="0.25">
      <c r="B432">
        <v>51</v>
      </c>
      <c r="C432" s="1">
        <v>42048</v>
      </c>
      <c r="D432">
        <v>24</v>
      </c>
      <c r="E432" t="s">
        <v>16</v>
      </c>
      <c r="F432">
        <v>933214</v>
      </c>
      <c r="G432" t="s">
        <v>9</v>
      </c>
    </row>
    <row r="433" spans="2:7" x14ac:dyDescent="0.25">
      <c r="B433">
        <v>51</v>
      </c>
      <c r="C433" s="1">
        <v>42048</v>
      </c>
      <c r="D433">
        <v>28</v>
      </c>
      <c r="E433" t="s">
        <v>17</v>
      </c>
      <c r="F433">
        <v>-713526</v>
      </c>
      <c r="G433" t="s">
        <v>114</v>
      </c>
    </row>
    <row r="434" spans="2:7" x14ac:dyDescent="0.25">
      <c r="B434">
        <v>51</v>
      </c>
      <c r="C434" s="1">
        <v>42048</v>
      </c>
      <c r="D434">
        <v>28</v>
      </c>
      <c r="E434" t="s">
        <v>17</v>
      </c>
      <c r="F434">
        <v>713526</v>
      </c>
      <c r="G434" t="s">
        <v>9</v>
      </c>
    </row>
    <row r="435" spans="2:7" x14ac:dyDescent="0.25">
      <c r="B435">
        <v>51</v>
      </c>
      <c r="C435" s="1">
        <v>42048</v>
      </c>
      <c r="D435">
        <v>30</v>
      </c>
      <c r="E435" t="s">
        <v>18</v>
      </c>
      <c r="F435">
        <v>-4398466</v>
      </c>
      <c r="G435" t="s">
        <v>9</v>
      </c>
    </row>
    <row r="436" spans="2:7" x14ac:dyDescent="0.25">
      <c r="B436">
        <v>51</v>
      </c>
      <c r="C436" s="1">
        <v>42048</v>
      </c>
      <c r="D436">
        <v>30</v>
      </c>
      <c r="E436" t="s">
        <v>18</v>
      </c>
      <c r="F436">
        <v>4398466</v>
      </c>
      <c r="G436" t="s">
        <v>114</v>
      </c>
    </row>
    <row r="437" spans="2:7" x14ac:dyDescent="0.25">
      <c r="B437">
        <v>51</v>
      </c>
      <c r="C437" s="1">
        <v>42048</v>
      </c>
      <c r="D437">
        <v>32</v>
      </c>
      <c r="E437" t="s">
        <v>77</v>
      </c>
      <c r="F437">
        <v>-523</v>
      </c>
      <c r="G437" t="s">
        <v>114</v>
      </c>
    </row>
    <row r="438" spans="2:7" x14ac:dyDescent="0.25">
      <c r="B438">
        <v>51</v>
      </c>
      <c r="C438" s="1">
        <v>42048</v>
      </c>
      <c r="D438">
        <v>32</v>
      </c>
      <c r="E438" t="s">
        <v>77</v>
      </c>
      <c r="F438">
        <v>523</v>
      </c>
      <c r="G438" t="s">
        <v>9</v>
      </c>
    </row>
    <row r="439" spans="2:7" x14ac:dyDescent="0.25">
      <c r="B439">
        <v>51</v>
      </c>
      <c r="C439" s="1">
        <v>42048</v>
      </c>
      <c r="D439">
        <v>46</v>
      </c>
      <c r="E439" t="s">
        <v>19</v>
      </c>
      <c r="F439">
        <v>-385901</v>
      </c>
      <c r="G439" t="s">
        <v>114</v>
      </c>
    </row>
    <row r="440" spans="2:7" x14ac:dyDescent="0.25">
      <c r="B440">
        <v>51</v>
      </c>
      <c r="C440" s="1">
        <v>42048</v>
      </c>
      <c r="D440">
        <v>46</v>
      </c>
      <c r="E440" t="s">
        <v>19</v>
      </c>
      <c r="F440">
        <v>385901</v>
      </c>
      <c r="G440" t="s">
        <v>9</v>
      </c>
    </row>
    <row r="441" spans="2:7" x14ac:dyDescent="0.25">
      <c r="B441">
        <v>51</v>
      </c>
      <c r="C441" s="1">
        <v>42048</v>
      </c>
      <c r="D441">
        <v>49</v>
      </c>
      <c r="E441" t="s">
        <v>20</v>
      </c>
      <c r="F441">
        <v>-186316</v>
      </c>
      <c r="G441" t="s">
        <v>114</v>
      </c>
    </row>
    <row r="442" spans="2:7" x14ac:dyDescent="0.25">
      <c r="B442">
        <v>51</v>
      </c>
      <c r="C442" s="1">
        <v>42048</v>
      </c>
      <c r="D442">
        <v>49</v>
      </c>
      <c r="E442" t="s">
        <v>20</v>
      </c>
      <c r="F442">
        <v>186316</v>
      </c>
      <c r="G442" t="s">
        <v>9</v>
      </c>
    </row>
    <row r="443" spans="2:7" x14ac:dyDescent="0.25">
      <c r="B443">
        <v>51</v>
      </c>
      <c r="C443" s="1">
        <v>42048</v>
      </c>
      <c r="D443">
        <v>52</v>
      </c>
      <c r="E443" t="s">
        <v>21</v>
      </c>
      <c r="F443">
        <v>-552959</v>
      </c>
      <c r="G443" t="s">
        <v>114</v>
      </c>
    </row>
    <row r="444" spans="2:7" x14ac:dyDescent="0.25">
      <c r="B444">
        <v>51</v>
      </c>
      <c r="C444" s="1">
        <v>42048</v>
      </c>
      <c r="D444">
        <v>52</v>
      </c>
      <c r="E444" t="s">
        <v>21</v>
      </c>
      <c r="F444">
        <v>552959</v>
      </c>
      <c r="G444" t="s">
        <v>9</v>
      </c>
    </row>
    <row r="445" spans="2:7" x14ac:dyDescent="0.25">
      <c r="B445">
        <v>51</v>
      </c>
      <c r="C445" s="1">
        <v>42048</v>
      </c>
      <c r="D445">
        <v>56</v>
      </c>
      <c r="E445" t="s">
        <v>22</v>
      </c>
      <c r="F445">
        <v>-2429547</v>
      </c>
      <c r="G445" t="s">
        <v>114</v>
      </c>
    </row>
    <row r="446" spans="2:7" x14ac:dyDescent="0.25">
      <c r="B446">
        <v>51</v>
      </c>
      <c r="C446" s="1">
        <v>42048</v>
      </c>
      <c r="D446">
        <v>56</v>
      </c>
      <c r="E446" t="s">
        <v>22</v>
      </c>
      <c r="F446">
        <v>2429547</v>
      </c>
      <c r="G446" t="s">
        <v>9</v>
      </c>
    </row>
    <row r="447" spans="2:7" x14ac:dyDescent="0.25">
      <c r="B447">
        <v>51</v>
      </c>
      <c r="C447" s="1">
        <v>42048</v>
      </c>
      <c r="D447">
        <v>58</v>
      </c>
      <c r="E447" t="s">
        <v>23</v>
      </c>
      <c r="F447">
        <v>-9125594</v>
      </c>
      <c r="G447" t="s">
        <v>114</v>
      </c>
    </row>
    <row r="448" spans="2:7" x14ac:dyDescent="0.25">
      <c r="B448">
        <v>51</v>
      </c>
      <c r="C448" s="1">
        <v>42048</v>
      </c>
      <c r="D448">
        <v>58</v>
      </c>
      <c r="E448" t="s">
        <v>23</v>
      </c>
      <c r="F448">
        <v>9125594</v>
      </c>
      <c r="G448" t="s">
        <v>9</v>
      </c>
    </row>
    <row r="449" spans="2:7" x14ac:dyDescent="0.25">
      <c r="B449">
        <v>51</v>
      </c>
      <c r="C449" s="1">
        <v>42048</v>
      </c>
      <c r="D449">
        <v>60</v>
      </c>
      <c r="E449" t="s">
        <v>24</v>
      </c>
      <c r="F449">
        <v>-74064</v>
      </c>
      <c r="G449" t="s">
        <v>114</v>
      </c>
    </row>
    <row r="450" spans="2:7" x14ac:dyDescent="0.25">
      <c r="B450">
        <v>51</v>
      </c>
      <c r="C450" s="1">
        <v>42048</v>
      </c>
      <c r="D450">
        <v>60</v>
      </c>
      <c r="E450" t="s">
        <v>24</v>
      </c>
      <c r="F450">
        <v>74064</v>
      </c>
      <c r="G450" t="s">
        <v>9</v>
      </c>
    </row>
    <row r="451" spans="2:7" x14ac:dyDescent="0.25">
      <c r="B451">
        <v>51</v>
      </c>
      <c r="C451" s="1">
        <v>42048</v>
      </c>
      <c r="D451">
        <v>81</v>
      </c>
      <c r="E451" t="s">
        <v>25</v>
      </c>
      <c r="F451">
        <v>-107084</v>
      </c>
      <c r="G451" t="s">
        <v>114</v>
      </c>
    </row>
    <row r="452" spans="2:7" x14ac:dyDescent="0.25">
      <c r="B452">
        <v>51</v>
      </c>
      <c r="C452" s="1">
        <v>42048</v>
      </c>
      <c r="D452">
        <v>81</v>
      </c>
      <c r="E452" t="s">
        <v>25</v>
      </c>
      <c r="F452">
        <v>107084</v>
      </c>
      <c r="G452" t="s">
        <v>9</v>
      </c>
    </row>
    <row r="453" spans="2:7" x14ac:dyDescent="0.25">
      <c r="B453">
        <v>51</v>
      </c>
      <c r="C453" s="1">
        <v>42048</v>
      </c>
      <c r="D453">
        <v>83</v>
      </c>
      <c r="E453" t="s">
        <v>46</v>
      </c>
      <c r="F453">
        <v>-903</v>
      </c>
      <c r="G453" t="s">
        <v>114</v>
      </c>
    </row>
    <row r="454" spans="2:7" x14ac:dyDescent="0.25">
      <c r="B454">
        <v>51</v>
      </c>
      <c r="C454" s="1">
        <v>42048</v>
      </c>
      <c r="D454">
        <v>83</v>
      </c>
      <c r="E454" t="s">
        <v>46</v>
      </c>
      <c r="F454">
        <v>903</v>
      </c>
      <c r="G454" t="s">
        <v>9</v>
      </c>
    </row>
    <row r="455" spans="2:7" x14ac:dyDescent="0.25">
      <c r="B455">
        <v>51</v>
      </c>
      <c r="C455" s="1">
        <v>42048</v>
      </c>
      <c r="D455">
        <v>85</v>
      </c>
      <c r="E455" t="s">
        <v>84</v>
      </c>
      <c r="F455">
        <v>-39103</v>
      </c>
      <c r="G455" t="s">
        <v>9</v>
      </c>
    </row>
    <row r="456" spans="2:7" x14ac:dyDescent="0.25">
      <c r="B456">
        <v>51</v>
      </c>
      <c r="C456" s="1">
        <v>42048</v>
      </c>
      <c r="D456">
        <v>85</v>
      </c>
      <c r="E456" t="s">
        <v>84</v>
      </c>
      <c r="F456">
        <v>39103</v>
      </c>
      <c r="G456" t="s">
        <v>114</v>
      </c>
    </row>
    <row r="457" spans="2:7" x14ac:dyDescent="0.25">
      <c r="B457">
        <v>51</v>
      </c>
      <c r="C457" s="1">
        <v>42048</v>
      </c>
      <c r="D457">
        <v>87</v>
      </c>
      <c r="E457" t="s">
        <v>47</v>
      </c>
      <c r="F457">
        <v>-533</v>
      </c>
      <c r="G457" t="s">
        <v>114</v>
      </c>
    </row>
    <row r="458" spans="2:7" x14ac:dyDescent="0.25">
      <c r="B458">
        <v>51</v>
      </c>
      <c r="C458" s="1">
        <v>42048</v>
      </c>
      <c r="D458">
        <v>87</v>
      </c>
      <c r="E458" t="s">
        <v>47</v>
      </c>
      <c r="F458">
        <v>533</v>
      </c>
      <c r="G458" t="s">
        <v>9</v>
      </c>
    </row>
    <row r="459" spans="2:7" x14ac:dyDescent="0.25">
      <c r="B459">
        <v>51</v>
      </c>
      <c r="C459" s="1">
        <v>42048</v>
      </c>
      <c r="D459">
        <v>98</v>
      </c>
      <c r="E459" t="s">
        <v>26</v>
      </c>
      <c r="F459">
        <v>-1427644</v>
      </c>
      <c r="G459" t="s">
        <v>114</v>
      </c>
    </row>
    <row r="460" spans="2:7" x14ac:dyDescent="0.25">
      <c r="B460">
        <v>51</v>
      </c>
      <c r="C460" s="1">
        <v>42048</v>
      </c>
      <c r="D460">
        <v>98</v>
      </c>
      <c r="E460" t="s">
        <v>26</v>
      </c>
      <c r="F460">
        <v>1427644</v>
      </c>
      <c r="G460" t="s">
        <v>9</v>
      </c>
    </row>
    <row r="461" spans="2:7" x14ac:dyDescent="0.25">
      <c r="B461">
        <v>51</v>
      </c>
      <c r="C461" s="1">
        <v>42048</v>
      </c>
      <c r="D461">
        <v>99</v>
      </c>
      <c r="E461" t="s">
        <v>49</v>
      </c>
      <c r="F461">
        <v>-14</v>
      </c>
      <c r="G461" t="s">
        <v>114</v>
      </c>
    </row>
    <row r="462" spans="2:7" x14ac:dyDescent="0.25">
      <c r="B462">
        <v>51</v>
      </c>
      <c r="C462" s="1">
        <v>42048</v>
      </c>
      <c r="D462">
        <v>99</v>
      </c>
      <c r="E462" t="s">
        <v>49</v>
      </c>
      <c r="F462">
        <v>14</v>
      </c>
      <c r="G462" t="s">
        <v>9</v>
      </c>
    </row>
    <row r="463" spans="2:7" x14ac:dyDescent="0.25">
      <c r="B463">
        <v>51</v>
      </c>
      <c r="C463" s="1">
        <v>42048</v>
      </c>
      <c r="D463">
        <v>100</v>
      </c>
      <c r="E463" t="s">
        <v>50</v>
      </c>
      <c r="F463">
        <v>-1125</v>
      </c>
      <c r="G463" t="s">
        <v>114</v>
      </c>
    </row>
    <row r="464" spans="2:7" x14ac:dyDescent="0.25">
      <c r="B464">
        <v>51</v>
      </c>
      <c r="C464" s="1">
        <v>42048</v>
      </c>
      <c r="D464">
        <v>100</v>
      </c>
      <c r="E464" t="s">
        <v>50</v>
      </c>
      <c r="F464">
        <v>1125</v>
      </c>
      <c r="G464" t="s">
        <v>9</v>
      </c>
    </row>
    <row r="465" spans="2:7" x14ac:dyDescent="0.25">
      <c r="B465">
        <v>51</v>
      </c>
      <c r="C465" s="1">
        <v>42048</v>
      </c>
      <c r="D465">
        <v>101</v>
      </c>
      <c r="E465" t="s">
        <v>51</v>
      </c>
      <c r="F465">
        <v>-84</v>
      </c>
      <c r="G465" t="s">
        <v>114</v>
      </c>
    </row>
    <row r="466" spans="2:7" x14ac:dyDescent="0.25">
      <c r="B466">
        <v>51</v>
      </c>
      <c r="C466" s="1">
        <v>42048</v>
      </c>
      <c r="D466">
        <v>101</v>
      </c>
      <c r="E466" t="s">
        <v>51</v>
      </c>
      <c r="F466">
        <v>84</v>
      </c>
      <c r="G466" t="s">
        <v>9</v>
      </c>
    </row>
    <row r="467" spans="2:7" x14ac:dyDescent="0.25">
      <c r="B467">
        <v>51</v>
      </c>
      <c r="C467" s="1">
        <v>42048</v>
      </c>
      <c r="D467">
        <v>103</v>
      </c>
      <c r="E467" t="s">
        <v>27</v>
      </c>
      <c r="F467">
        <v>-1540851</v>
      </c>
      <c r="G467" t="s">
        <v>114</v>
      </c>
    </row>
    <row r="468" spans="2:7" x14ac:dyDescent="0.25">
      <c r="B468">
        <v>51</v>
      </c>
      <c r="C468" s="1">
        <v>42048</v>
      </c>
      <c r="D468">
        <v>103</v>
      </c>
      <c r="E468" t="s">
        <v>27</v>
      </c>
      <c r="F468">
        <v>1540851</v>
      </c>
      <c r="G468" t="s">
        <v>9</v>
      </c>
    </row>
    <row r="469" spans="2:7" x14ac:dyDescent="0.25">
      <c r="B469">
        <v>51</v>
      </c>
      <c r="C469" s="1">
        <v>42048</v>
      </c>
      <c r="D469">
        <v>104</v>
      </c>
      <c r="E469" t="s">
        <v>35</v>
      </c>
      <c r="F469">
        <v>-14</v>
      </c>
      <c r="G469" t="s">
        <v>114</v>
      </c>
    </row>
    <row r="470" spans="2:7" x14ac:dyDescent="0.25">
      <c r="B470">
        <v>51</v>
      </c>
      <c r="C470" s="1">
        <v>42048</v>
      </c>
      <c r="D470">
        <v>104</v>
      </c>
      <c r="E470" t="s">
        <v>35</v>
      </c>
      <c r="F470">
        <v>14</v>
      </c>
      <c r="G470" t="s">
        <v>9</v>
      </c>
    </row>
    <row r="471" spans="2:7" x14ac:dyDescent="0.25">
      <c r="B471">
        <v>51</v>
      </c>
      <c r="C471" s="1">
        <v>42048</v>
      </c>
      <c r="D471">
        <v>106</v>
      </c>
      <c r="E471" t="s">
        <v>118</v>
      </c>
      <c r="F471">
        <v>-6</v>
      </c>
      <c r="G471" t="s">
        <v>114</v>
      </c>
    </row>
    <row r="472" spans="2:7" x14ac:dyDescent="0.25">
      <c r="B472">
        <v>51</v>
      </c>
      <c r="C472" s="1">
        <v>42048</v>
      </c>
      <c r="D472">
        <v>106</v>
      </c>
      <c r="E472" t="s">
        <v>118</v>
      </c>
      <c r="F472">
        <v>6</v>
      </c>
      <c r="G472" t="s">
        <v>9</v>
      </c>
    </row>
    <row r="473" spans="2:7" x14ac:dyDescent="0.25">
      <c r="B473">
        <v>51</v>
      </c>
      <c r="C473" s="1">
        <v>42048</v>
      </c>
      <c r="D473">
        <v>108</v>
      </c>
      <c r="E473" t="s">
        <v>28</v>
      </c>
      <c r="F473">
        <v>-1307815</v>
      </c>
      <c r="G473" t="s">
        <v>114</v>
      </c>
    </row>
    <row r="474" spans="2:7" x14ac:dyDescent="0.25">
      <c r="B474">
        <v>51</v>
      </c>
      <c r="C474" s="1">
        <v>42048</v>
      </c>
      <c r="D474">
        <v>108</v>
      </c>
      <c r="E474" t="s">
        <v>28</v>
      </c>
      <c r="F474">
        <v>1307815</v>
      </c>
      <c r="G474" t="s">
        <v>9</v>
      </c>
    </row>
    <row r="475" spans="2:7" x14ac:dyDescent="0.25">
      <c r="B475">
        <v>51</v>
      </c>
      <c r="C475" s="1">
        <v>42048</v>
      </c>
      <c r="D475">
        <v>110</v>
      </c>
      <c r="E475" t="s">
        <v>29</v>
      </c>
      <c r="F475">
        <v>-1445770</v>
      </c>
      <c r="G475" t="s">
        <v>114</v>
      </c>
    </row>
    <row r="476" spans="2:7" x14ac:dyDescent="0.25">
      <c r="B476">
        <v>51</v>
      </c>
      <c r="C476" s="1">
        <v>42048</v>
      </c>
      <c r="D476">
        <v>110</v>
      </c>
      <c r="E476" t="s">
        <v>29</v>
      </c>
      <c r="F476">
        <v>1445770</v>
      </c>
      <c r="G476" t="s">
        <v>9</v>
      </c>
    </row>
    <row r="477" spans="2:7" x14ac:dyDescent="0.25">
      <c r="B477">
        <v>51</v>
      </c>
      <c r="C477" s="1">
        <v>42048</v>
      </c>
      <c r="D477">
        <v>406</v>
      </c>
      <c r="E477" t="s">
        <v>52</v>
      </c>
      <c r="F477">
        <v>-5004840</v>
      </c>
      <c r="G477" t="s">
        <v>9</v>
      </c>
    </row>
    <row r="478" spans="2:7" x14ac:dyDescent="0.25">
      <c r="B478">
        <v>51</v>
      </c>
      <c r="C478" s="1">
        <v>42048</v>
      </c>
      <c r="D478">
        <v>406</v>
      </c>
      <c r="E478" t="s">
        <v>52</v>
      </c>
      <c r="F478">
        <v>5004840</v>
      </c>
      <c r="G478" t="s">
        <v>114</v>
      </c>
    </row>
    <row r="479" spans="2:7" x14ac:dyDescent="0.25">
      <c r="B479">
        <v>52</v>
      </c>
      <c r="C479" s="1">
        <v>42048</v>
      </c>
      <c r="D479">
        <v>1</v>
      </c>
      <c r="E479" t="s">
        <v>8</v>
      </c>
      <c r="F479">
        <v>-14686</v>
      </c>
      <c r="G479" t="s">
        <v>114</v>
      </c>
    </row>
    <row r="480" spans="2:7" x14ac:dyDescent="0.25">
      <c r="B480">
        <v>52</v>
      </c>
      <c r="C480" s="1">
        <v>42048</v>
      </c>
      <c r="D480">
        <v>1</v>
      </c>
      <c r="E480" t="s">
        <v>8</v>
      </c>
      <c r="F480">
        <v>14686</v>
      </c>
      <c r="G480" t="s">
        <v>9</v>
      </c>
    </row>
    <row r="481" spans="2:7" x14ac:dyDescent="0.25">
      <c r="B481">
        <v>52</v>
      </c>
      <c r="C481" s="1">
        <v>42048</v>
      </c>
      <c r="D481">
        <v>3</v>
      </c>
      <c r="E481" t="s">
        <v>11</v>
      </c>
      <c r="F481">
        <v>-590125</v>
      </c>
      <c r="G481" t="s">
        <v>114</v>
      </c>
    </row>
    <row r="482" spans="2:7" x14ac:dyDescent="0.25">
      <c r="B482">
        <v>52</v>
      </c>
      <c r="C482" s="1">
        <v>42048</v>
      </c>
      <c r="D482">
        <v>3</v>
      </c>
      <c r="E482" t="s">
        <v>11</v>
      </c>
      <c r="F482">
        <v>590125</v>
      </c>
      <c r="G482" t="s">
        <v>9</v>
      </c>
    </row>
    <row r="483" spans="2:7" x14ac:dyDescent="0.25">
      <c r="B483">
        <v>52</v>
      </c>
      <c r="C483" s="1">
        <v>42048</v>
      </c>
      <c r="D483">
        <v>4</v>
      </c>
      <c r="E483" t="s">
        <v>12</v>
      </c>
      <c r="F483">
        <v>-221470</v>
      </c>
      <c r="G483" t="s">
        <v>114</v>
      </c>
    </row>
    <row r="484" spans="2:7" x14ac:dyDescent="0.25">
      <c r="B484">
        <v>52</v>
      </c>
      <c r="C484" s="1">
        <v>42048</v>
      </c>
      <c r="D484">
        <v>4</v>
      </c>
      <c r="E484" t="s">
        <v>12</v>
      </c>
      <c r="F484">
        <v>221470</v>
      </c>
      <c r="G484" t="s">
        <v>9</v>
      </c>
    </row>
    <row r="485" spans="2:7" x14ac:dyDescent="0.25">
      <c r="B485">
        <v>52</v>
      </c>
      <c r="C485" s="1">
        <v>42048</v>
      </c>
      <c r="D485">
        <v>7</v>
      </c>
      <c r="E485" t="s">
        <v>13</v>
      </c>
      <c r="F485">
        <v>-8985600</v>
      </c>
      <c r="G485" t="s">
        <v>114</v>
      </c>
    </row>
    <row r="486" spans="2:7" x14ac:dyDescent="0.25">
      <c r="B486">
        <v>52</v>
      </c>
      <c r="C486" s="1">
        <v>42048</v>
      </c>
      <c r="D486">
        <v>7</v>
      </c>
      <c r="E486" t="s">
        <v>13</v>
      </c>
      <c r="F486">
        <v>8985600</v>
      </c>
      <c r="G486" t="s">
        <v>9</v>
      </c>
    </row>
    <row r="487" spans="2:7" x14ac:dyDescent="0.25">
      <c r="B487">
        <v>52</v>
      </c>
      <c r="C487" s="1">
        <v>42048</v>
      </c>
      <c r="D487">
        <v>8</v>
      </c>
      <c r="E487" t="s">
        <v>14</v>
      </c>
      <c r="F487">
        <v>-340679</v>
      </c>
      <c r="G487" t="s">
        <v>114</v>
      </c>
    </row>
    <row r="488" spans="2:7" x14ac:dyDescent="0.25">
      <c r="B488">
        <v>52</v>
      </c>
      <c r="C488" s="1">
        <v>42048</v>
      </c>
      <c r="D488">
        <v>8</v>
      </c>
      <c r="E488" t="s">
        <v>14</v>
      </c>
      <c r="F488">
        <v>340679</v>
      </c>
      <c r="G488" t="s">
        <v>9</v>
      </c>
    </row>
    <row r="489" spans="2:7" x14ac:dyDescent="0.25">
      <c r="B489">
        <v>52</v>
      </c>
      <c r="C489" s="1">
        <v>42048</v>
      </c>
      <c r="D489">
        <v>17</v>
      </c>
      <c r="E489" t="s">
        <v>15</v>
      </c>
      <c r="F489">
        <v>-76200</v>
      </c>
      <c r="G489" t="s">
        <v>114</v>
      </c>
    </row>
    <row r="490" spans="2:7" x14ac:dyDescent="0.25">
      <c r="B490">
        <v>52</v>
      </c>
      <c r="C490" s="1">
        <v>42048</v>
      </c>
      <c r="D490">
        <v>17</v>
      </c>
      <c r="E490" t="s">
        <v>15</v>
      </c>
      <c r="F490">
        <v>76200</v>
      </c>
      <c r="G490" t="s">
        <v>9</v>
      </c>
    </row>
    <row r="491" spans="2:7" x14ac:dyDescent="0.25">
      <c r="B491">
        <v>52</v>
      </c>
      <c r="C491" s="1">
        <v>42048</v>
      </c>
      <c r="D491">
        <v>24</v>
      </c>
      <c r="E491" t="s">
        <v>16</v>
      </c>
      <c r="F491">
        <v>-380994</v>
      </c>
      <c r="G491" t="s">
        <v>114</v>
      </c>
    </row>
    <row r="492" spans="2:7" x14ac:dyDescent="0.25">
      <c r="B492">
        <v>52</v>
      </c>
      <c r="C492" s="1">
        <v>42048</v>
      </c>
      <c r="D492">
        <v>24</v>
      </c>
      <c r="E492" t="s">
        <v>16</v>
      </c>
      <c r="F492">
        <v>380994</v>
      </c>
      <c r="G492" t="s">
        <v>9</v>
      </c>
    </row>
    <row r="493" spans="2:7" x14ac:dyDescent="0.25">
      <c r="B493">
        <v>52</v>
      </c>
      <c r="C493" s="1">
        <v>42048</v>
      </c>
      <c r="D493">
        <v>28</v>
      </c>
      <c r="E493" t="s">
        <v>17</v>
      </c>
      <c r="F493">
        <v>-254003</v>
      </c>
      <c r="G493" t="s">
        <v>114</v>
      </c>
    </row>
    <row r="494" spans="2:7" x14ac:dyDescent="0.25">
      <c r="B494">
        <v>52</v>
      </c>
      <c r="C494" s="1">
        <v>42048</v>
      </c>
      <c r="D494">
        <v>28</v>
      </c>
      <c r="E494" t="s">
        <v>17</v>
      </c>
      <c r="F494">
        <v>254003</v>
      </c>
      <c r="G494" t="s">
        <v>9</v>
      </c>
    </row>
    <row r="495" spans="2:7" x14ac:dyDescent="0.25">
      <c r="B495">
        <v>52</v>
      </c>
      <c r="C495" s="1">
        <v>42048</v>
      </c>
      <c r="D495">
        <v>30</v>
      </c>
      <c r="E495" t="s">
        <v>18</v>
      </c>
      <c r="F495">
        <v>-1756245</v>
      </c>
      <c r="G495" t="s">
        <v>9</v>
      </c>
    </row>
    <row r="496" spans="2:7" x14ac:dyDescent="0.25">
      <c r="B496">
        <v>52</v>
      </c>
      <c r="C496" s="1">
        <v>42048</v>
      </c>
      <c r="D496">
        <v>30</v>
      </c>
      <c r="E496" t="s">
        <v>18</v>
      </c>
      <c r="F496">
        <v>1756245</v>
      </c>
      <c r="G496" t="s">
        <v>114</v>
      </c>
    </row>
    <row r="497" spans="2:7" x14ac:dyDescent="0.25">
      <c r="B497">
        <v>52</v>
      </c>
      <c r="C497" s="1">
        <v>42048</v>
      </c>
      <c r="D497">
        <v>46</v>
      </c>
      <c r="E497" t="s">
        <v>19</v>
      </c>
      <c r="F497">
        <v>-82011</v>
      </c>
      <c r="G497" t="s">
        <v>114</v>
      </c>
    </row>
    <row r="498" spans="2:7" x14ac:dyDescent="0.25">
      <c r="B498">
        <v>52</v>
      </c>
      <c r="C498" s="1">
        <v>42048</v>
      </c>
      <c r="D498">
        <v>46</v>
      </c>
      <c r="E498" t="s">
        <v>19</v>
      </c>
      <c r="F498">
        <v>82011</v>
      </c>
      <c r="G498" t="s">
        <v>9</v>
      </c>
    </row>
    <row r="499" spans="2:7" x14ac:dyDescent="0.25">
      <c r="B499">
        <v>52</v>
      </c>
      <c r="C499" s="1">
        <v>42048</v>
      </c>
      <c r="D499">
        <v>49</v>
      </c>
      <c r="E499" t="s">
        <v>20</v>
      </c>
      <c r="F499">
        <v>-21649</v>
      </c>
      <c r="G499" t="s">
        <v>114</v>
      </c>
    </row>
    <row r="500" spans="2:7" x14ac:dyDescent="0.25">
      <c r="B500">
        <v>52</v>
      </c>
      <c r="C500" s="1">
        <v>42048</v>
      </c>
      <c r="D500">
        <v>49</v>
      </c>
      <c r="E500" t="s">
        <v>20</v>
      </c>
      <c r="F500">
        <v>21649</v>
      </c>
      <c r="G500" t="s">
        <v>9</v>
      </c>
    </row>
    <row r="501" spans="2:7" x14ac:dyDescent="0.25">
      <c r="B501">
        <v>52</v>
      </c>
      <c r="C501" s="1">
        <v>42048</v>
      </c>
      <c r="D501">
        <v>52</v>
      </c>
      <c r="E501" t="s">
        <v>21</v>
      </c>
      <c r="F501">
        <v>-170269</v>
      </c>
      <c r="G501" t="s">
        <v>114</v>
      </c>
    </row>
    <row r="502" spans="2:7" x14ac:dyDescent="0.25">
      <c r="B502">
        <v>52</v>
      </c>
      <c r="C502" s="1">
        <v>42048</v>
      </c>
      <c r="D502">
        <v>52</v>
      </c>
      <c r="E502" t="s">
        <v>21</v>
      </c>
      <c r="F502">
        <v>170269</v>
      </c>
      <c r="G502" t="s">
        <v>9</v>
      </c>
    </row>
    <row r="503" spans="2:7" x14ac:dyDescent="0.25">
      <c r="B503">
        <v>52</v>
      </c>
      <c r="C503" s="1">
        <v>42048</v>
      </c>
      <c r="D503">
        <v>56</v>
      </c>
      <c r="E503" t="s">
        <v>22</v>
      </c>
      <c r="F503">
        <v>-822004</v>
      </c>
      <c r="G503" t="s">
        <v>114</v>
      </c>
    </row>
    <row r="504" spans="2:7" x14ac:dyDescent="0.25">
      <c r="B504">
        <v>52</v>
      </c>
      <c r="C504" s="1">
        <v>42048</v>
      </c>
      <c r="D504">
        <v>56</v>
      </c>
      <c r="E504" t="s">
        <v>22</v>
      </c>
      <c r="F504">
        <v>822004</v>
      </c>
      <c r="G504" t="s">
        <v>9</v>
      </c>
    </row>
    <row r="505" spans="2:7" x14ac:dyDescent="0.25">
      <c r="B505">
        <v>52</v>
      </c>
      <c r="C505" s="1">
        <v>42048</v>
      </c>
      <c r="D505">
        <v>58</v>
      </c>
      <c r="E505" t="s">
        <v>23</v>
      </c>
      <c r="F505">
        <v>-3433029</v>
      </c>
      <c r="G505" t="s">
        <v>114</v>
      </c>
    </row>
    <row r="506" spans="2:7" x14ac:dyDescent="0.25">
      <c r="B506">
        <v>52</v>
      </c>
      <c r="C506" s="1">
        <v>42048</v>
      </c>
      <c r="D506">
        <v>58</v>
      </c>
      <c r="E506" t="s">
        <v>23</v>
      </c>
      <c r="F506">
        <v>3433029</v>
      </c>
      <c r="G506" t="s">
        <v>9</v>
      </c>
    </row>
    <row r="507" spans="2:7" x14ac:dyDescent="0.25">
      <c r="B507">
        <v>52</v>
      </c>
      <c r="C507" s="1">
        <v>42048</v>
      </c>
      <c r="D507">
        <v>60</v>
      </c>
      <c r="E507" t="s">
        <v>24</v>
      </c>
      <c r="F507">
        <v>-26948</v>
      </c>
      <c r="G507" t="s">
        <v>114</v>
      </c>
    </row>
    <row r="508" spans="2:7" x14ac:dyDescent="0.25">
      <c r="B508">
        <v>52</v>
      </c>
      <c r="C508" s="1">
        <v>42048</v>
      </c>
      <c r="D508">
        <v>60</v>
      </c>
      <c r="E508" t="s">
        <v>24</v>
      </c>
      <c r="F508">
        <v>26948</v>
      </c>
      <c r="G508" t="s">
        <v>9</v>
      </c>
    </row>
    <row r="509" spans="2:7" x14ac:dyDescent="0.25">
      <c r="B509">
        <v>52</v>
      </c>
      <c r="C509" s="1">
        <v>42048</v>
      </c>
      <c r="D509">
        <v>81</v>
      </c>
      <c r="E509" t="s">
        <v>25</v>
      </c>
      <c r="F509">
        <v>-13218</v>
      </c>
      <c r="G509" t="s">
        <v>114</v>
      </c>
    </row>
    <row r="510" spans="2:7" x14ac:dyDescent="0.25">
      <c r="B510">
        <v>52</v>
      </c>
      <c r="C510" s="1">
        <v>42048</v>
      </c>
      <c r="D510">
        <v>81</v>
      </c>
      <c r="E510" t="s">
        <v>25</v>
      </c>
      <c r="F510">
        <v>13218</v>
      </c>
      <c r="G510" t="s">
        <v>9</v>
      </c>
    </row>
    <row r="511" spans="2:7" x14ac:dyDescent="0.25">
      <c r="B511">
        <v>52</v>
      </c>
      <c r="C511" s="1">
        <v>42048</v>
      </c>
      <c r="D511">
        <v>98</v>
      </c>
      <c r="E511" t="s">
        <v>26</v>
      </c>
      <c r="F511">
        <v>-179173</v>
      </c>
      <c r="G511" t="s">
        <v>114</v>
      </c>
    </row>
    <row r="512" spans="2:7" x14ac:dyDescent="0.25">
      <c r="B512">
        <v>52</v>
      </c>
      <c r="C512" s="1">
        <v>42048</v>
      </c>
      <c r="D512">
        <v>98</v>
      </c>
      <c r="E512" t="s">
        <v>26</v>
      </c>
      <c r="F512">
        <v>179173</v>
      </c>
      <c r="G512" t="s">
        <v>9</v>
      </c>
    </row>
    <row r="513" spans="2:7" x14ac:dyDescent="0.25">
      <c r="B513">
        <v>52</v>
      </c>
      <c r="C513" s="1">
        <v>42048</v>
      </c>
      <c r="D513">
        <v>103</v>
      </c>
      <c r="E513" t="s">
        <v>27</v>
      </c>
      <c r="F513">
        <v>-604588</v>
      </c>
      <c r="G513" t="s">
        <v>114</v>
      </c>
    </row>
    <row r="514" spans="2:7" x14ac:dyDescent="0.25">
      <c r="B514">
        <v>52</v>
      </c>
      <c r="C514" s="1">
        <v>42048</v>
      </c>
      <c r="D514">
        <v>103</v>
      </c>
      <c r="E514" t="s">
        <v>27</v>
      </c>
      <c r="F514">
        <v>604588</v>
      </c>
      <c r="G514" t="s">
        <v>9</v>
      </c>
    </row>
    <row r="515" spans="2:7" x14ac:dyDescent="0.25">
      <c r="B515">
        <v>52</v>
      </c>
      <c r="C515" s="1">
        <v>42048</v>
      </c>
      <c r="D515">
        <v>108</v>
      </c>
      <c r="E515" t="s">
        <v>28</v>
      </c>
      <c r="F515">
        <v>-393057</v>
      </c>
      <c r="G515" t="s">
        <v>114</v>
      </c>
    </row>
    <row r="516" spans="2:7" x14ac:dyDescent="0.25">
      <c r="B516">
        <v>52</v>
      </c>
      <c r="C516" s="1">
        <v>42048</v>
      </c>
      <c r="D516">
        <v>108</v>
      </c>
      <c r="E516" t="s">
        <v>28</v>
      </c>
      <c r="F516">
        <v>393057</v>
      </c>
      <c r="G516" t="s">
        <v>9</v>
      </c>
    </row>
    <row r="517" spans="2:7" x14ac:dyDescent="0.25">
      <c r="B517">
        <v>52</v>
      </c>
      <c r="C517" s="1">
        <v>42048</v>
      </c>
      <c r="D517">
        <v>110</v>
      </c>
      <c r="E517" t="s">
        <v>29</v>
      </c>
      <c r="F517">
        <v>-220113</v>
      </c>
      <c r="G517" t="s">
        <v>114</v>
      </c>
    </row>
    <row r="518" spans="2:7" x14ac:dyDescent="0.25">
      <c r="B518">
        <v>52</v>
      </c>
      <c r="C518" s="1">
        <v>42048</v>
      </c>
      <c r="D518">
        <v>110</v>
      </c>
      <c r="E518" t="s">
        <v>29</v>
      </c>
      <c r="F518">
        <v>220113</v>
      </c>
      <c r="G518" t="s">
        <v>9</v>
      </c>
    </row>
    <row r="519" spans="2:7" x14ac:dyDescent="0.25">
      <c r="B519">
        <v>500</v>
      </c>
      <c r="C519" s="1">
        <v>42048</v>
      </c>
      <c r="D519">
        <v>1</v>
      </c>
      <c r="E519" t="s">
        <v>8</v>
      </c>
      <c r="F519">
        <v>-300087</v>
      </c>
      <c r="G519" t="s">
        <v>114</v>
      </c>
    </row>
    <row r="520" spans="2:7" x14ac:dyDescent="0.25">
      <c r="B520">
        <v>500</v>
      </c>
      <c r="C520" s="1">
        <v>42048</v>
      </c>
      <c r="D520">
        <v>1</v>
      </c>
      <c r="E520" t="s">
        <v>8</v>
      </c>
      <c r="F520">
        <v>300087</v>
      </c>
      <c r="G520" t="s">
        <v>9</v>
      </c>
    </row>
    <row r="521" spans="2:7" x14ac:dyDescent="0.25">
      <c r="B521">
        <v>500</v>
      </c>
      <c r="C521" s="1">
        <v>42048</v>
      </c>
      <c r="D521">
        <v>3</v>
      </c>
      <c r="E521" t="s">
        <v>11</v>
      </c>
      <c r="F521">
        <v>-191971</v>
      </c>
      <c r="G521" t="s">
        <v>114</v>
      </c>
    </row>
    <row r="522" spans="2:7" x14ac:dyDescent="0.25">
      <c r="B522">
        <v>500</v>
      </c>
      <c r="C522" s="1">
        <v>42048</v>
      </c>
      <c r="D522">
        <v>3</v>
      </c>
      <c r="E522" t="s">
        <v>11</v>
      </c>
      <c r="F522">
        <v>191971</v>
      </c>
      <c r="G522" t="s">
        <v>9</v>
      </c>
    </row>
    <row r="523" spans="2:7" x14ac:dyDescent="0.25">
      <c r="B523">
        <v>500</v>
      </c>
      <c r="C523" s="1">
        <v>42048</v>
      </c>
      <c r="D523">
        <v>4</v>
      </c>
      <c r="E523" t="s">
        <v>12</v>
      </c>
      <c r="F523">
        <v>-121975</v>
      </c>
      <c r="G523" t="s">
        <v>114</v>
      </c>
    </row>
    <row r="524" spans="2:7" x14ac:dyDescent="0.25">
      <c r="B524">
        <v>500</v>
      </c>
      <c r="C524" s="1">
        <v>42048</v>
      </c>
      <c r="D524">
        <v>4</v>
      </c>
      <c r="E524" t="s">
        <v>12</v>
      </c>
      <c r="F524">
        <v>121975</v>
      </c>
      <c r="G524" t="s">
        <v>9</v>
      </c>
    </row>
    <row r="525" spans="2:7" x14ac:dyDescent="0.25">
      <c r="B525">
        <v>500</v>
      </c>
      <c r="C525" s="1">
        <v>42048</v>
      </c>
      <c r="D525">
        <v>7</v>
      </c>
      <c r="E525" t="s">
        <v>13</v>
      </c>
      <c r="F525">
        <v>-4240890</v>
      </c>
      <c r="G525" t="s">
        <v>114</v>
      </c>
    </row>
    <row r="526" spans="2:7" x14ac:dyDescent="0.25">
      <c r="B526">
        <v>500</v>
      </c>
      <c r="C526" s="1">
        <v>42048</v>
      </c>
      <c r="D526">
        <v>7</v>
      </c>
      <c r="E526" t="s">
        <v>13</v>
      </c>
      <c r="F526">
        <v>4240890</v>
      </c>
      <c r="G526" t="s">
        <v>9</v>
      </c>
    </row>
    <row r="527" spans="2:7" x14ac:dyDescent="0.25">
      <c r="B527">
        <v>500</v>
      </c>
      <c r="C527" s="1">
        <v>42048</v>
      </c>
      <c r="D527">
        <v>8</v>
      </c>
      <c r="E527" t="s">
        <v>14</v>
      </c>
      <c r="F527">
        <v>-246507</v>
      </c>
      <c r="G527" t="s">
        <v>114</v>
      </c>
    </row>
    <row r="528" spans="2:7" x14ac:dyDescent="0.25">
      <c r="B528">
        <v>500</v>
      </c>
      <c r="C528" s="1">
        <v>42048</v>
      </c>
      <c r="D528">
        <v>8</v>
      </c>
      <c r="E528" t="s">
        <v>14</v>
      </c>
      <c r="F528">
        <v>246507</v>
      </c>
      <c r="G528" t="s">
        <v>9</v>
      </c>
    </row>
    <row r="529" spans="2:7" x14ac:dyDescent="0.25">
      <c r="B529">
        <v>500</v>
      </c>
      <c r="C529" s="1">
        <v>42048</v>
      </c>
      <c r="D529">
        <v>17</v>
      </c>
      <c r="E529" t="s">
        <v>15</v>
      </c>
      <c r="F529">
        <v>-541023</v>
      </c>
      <c r="G529" t="s">
        <v>114</v>
      </c>
    </row>
    <row r="530" spans="2:7" x14ac:dyDescent="0.25">
      <c r="B530">
        <v>500</v>
      </c>
      <c r="C530" s="1">
        <v>42048</v>
      </c>
      <c r="D530">
        <v>17</v>
      </c>
      <c r="E530" t="s">
        <v>15</v>
      </c>
      <c r="F530">
        <v>541023</v>
      </c>
      <c r="G530" t="s">
        <v>9</v>
      </c>
    </row>
    <row r="531" spans="2:7" x14ac:dyDescent="0.25">
      <c r="B531">
        <v>500</v>
      </c>
      <c r="C531" s="1">
        <v>42048</v>
      </c>
      <c r="D531">
        <v>24</v>
      </c>
      <c r="E531" t="s">
        <v>16</v>
      </c>
      <c r="F531">
        <v>-486736</v>
      </c>
      <c r="G531" t="s">
        <v>114</v>
      </c>
    </row>
    <row r="532" spans="2:7" x14ac:dyDescent="0.25">
      <c r="B532">
        <v>500</v>
      </c>
      <c r="C532" s="1">
        <v>42048</v>
      </c>
      <c r="D532">
        <v>24</v>
      </c>
      <c r="E532" t="s">
        <v>16</v>
      </c>
      <c r="F532">
        <v>486736</v>
      </c>
      <c r="G532" t="s">
        <v>9</v>
      </c>
    </row>
    <row r="533" spans="2:7" x14ac:dyDescent="0.25">
      <c r="B533">
        <v>500</v>
      </c>
      <c r="C533" s="1">
        <v>42048</v>
      </c>
      <c r="D533">
        <v>28</v>
      </c>
      <c r="E533" t="s">
        <v>17</v>
      </c>
      <c r="F533">
        <v>-421193</v>
      </c>
      <c r="G533" t="s">
        <v>114</v>
      </c>
    </row>
    <row r="534" spans="2:7" x14ac:dyDescent="0.25">
      <c r="B534">
        <v>500</v>
      </c>
      <c r="C534" s="1">
        <v>42048</v>
      </c>
      <c r="D534">
        <v>28</v>
      </c>
      <c r="E534" t="s">
        <v>17</v>
      </c>
      <c r="F534">
        <v>421193</v>
      </c>
      <c r="G534" t="s">
        <v>9</v>
      </c>
    </row>
    <row r="535" spans="2:7" x14ac:dyDescent="0.25">
      <c r="B535">
        <v>500</v>
      </c>
      <c r="C535" s="1">
        <v>42048</v>
      </c>
      <c r="D535">
        <v>30</v>
      </c>
      <c r="E535" t="s">
        <v>18</v>
      </c>
      <c r="F535">
        <v>-446196</v>
      </c>
      <c r="G535" t="s">
        <v>9</v>
      </c>
    </row>
    <row r="536" spans="2:7" x14ac:dyDescent="0.25">
      <c r="B536">
        <v>500</v>
      </c>
      <c r="C536" s="1">
        <v>42048</v>
      </c>
      <c r="D536">
        <v>30</v>
      </c>
      <c r="E536" t="s">
        <v>18</v>
      </c>
      <c r="F536">
        <v>446196</v>
      </c>
      <c r="G536" t="s">
        <v>114</v>
      </c>
    </row>
    <row r="537" spans="2:7" x14ac:dyDescent="0.25">
      <c r="B537">
        <v>500</v>
      </c>
      <c r="C537" s="1">
        <v>42048</v>
      </c>
      <c r="D537">
        <v>46</v>
      </c>
      <c r="E537" t="s">
        <v>19</v>
      </c>
      <c r="F537">
        <v>-59680</v>
      </c>
      <c r="G537" t="s">
        <v>114</v>
      </c>
    </row>
    <row r="538" spans="2:7" x14ac:dyDescent="0.25">
      <c r="B538">
        <v>500</v>
      </c>
      <c r="C538" s="1">
        <v>42048</v>
      </c>
      <c r="D538">
        <v>46</v>
      </c>
      <c r="E538" t="s">
        <v>19</v>
      </c>
      <c r="F538">
        <v>59680</v>
      </c>
      <c r="G538" t="s">
        <v>9</v>
      </c>
    </row>
    <row r="539" spans="2:7" x14ac:dyDescent="0.25">
      <c r="B539">
        <v>500</v>
      </c>
      <c r="C539" s="1">
        <v>42048</v>
      </c>
      <c r="D539">
        <v>52</v>
      </c>
      <c r="E539" t="s">
        <v>21</v>
      </c>
      <c r="F539">
        <v>-14630</v>
      </c>
      <c r="G539" t="s">
        <v>114</v>
      </c>
    </row>
    <row r="540" spans="2:7" x14ac:dyDescent="0.25">
      <c r="B540">
        <v>500</v>
      </c>
      <c r="C540" s="1">
        <v>42048</v>
      </c>
      <c r="D540">
        <v>52</v>
      </c>
      <c r="E540" t="s">
        <v>21</v>
      </c>
      <c r="F540">
        <v>14630</v>
      </c>
      <c r="G540" t="s">
        <v>9</v>
      </c>
    </row>
    <row r="541" spans="2:7" x14ac:dyDescent="0.25">
      <c r="B541">
        <v>500</v>
      </c>
      <c r="C541" s="1">
        <v>42048</v>
      </c>
      <c r="D541">
        <v>56</v>
      </c>
      <c r="E541" t="s">
        <v>22</v>
      </c>
      <c r="F541">
        <v>-880512</v>
      </c>
      <c r="G541" t="s">
        <v>114</v>
      </c>
    </row>
    <row r="542" spans="2:7" x14ac:dyDescent="0.25">
      <c r="B542">
        <v>500</v>
      </c>
      <c r="C542" s="1">
        <v>42048</v>
      </c>
      <c r="D542">
        <v>56</v>
      </c>
      <c r="E542" t="s">
        <v>22</v>
      </c>
      <c r="F542">
        <v>880512</v>
      </c>
      <c r="G542" t="s">
        <v>9</v>
      </c>
    </row>
    <row r="543" spans="2:7" x14ac:dyDescent="0.25">
      <c r="B543">
        <v>500</v>
      </c>
      <c r="C543" s="1">
        <v>42048</v>
      </c>
      <c r="D543">
        <v>58</v>
      </c>
      <c r="E543" t="s">
        <v>23</v>
      </c>
      <c r="F543">
        <v>-9160304</v>
      </c>
      <c r="G543" t="s">
        <v>114</v>
      </c>
    </row>
    <row r="544" spans="2:7" x14ac:dyDescent="0.25">
      <c r="B544">
        <v>500</v>
      </c>
      <c r="C544" s="1">
        <v>42048</v>
      </c>
      <c r="D544">
        <v>58</v>
      </c>
      <c r="E544" t="s">
        <v>23</v>
      </c>
      <c r="F544">
        <v>9160304</v>
      </c>
      <c r="G544" t="s">
        <v>9</v>
      </c>
    </row>
    <row r="545" spans="2:7" x14ac:dyDescent="0.25">
      <c r="B545">
        <v>500</v>
      </c>
      <c r="C545" s="1">
        <v>42048</v>
      </c>
      <c r="D545">
        <v>60</v>
      </c>
      <c r="E545" t="s">
        <v>24</v>
      </c>
      <c r="F545">
        <v>-14241</v>
      </c>
      <c r="G545" t="s">
        <v>114</v>
      </c>
    </row>
    <row r="546" spans="2:7" x14ac:dyDescent="0.25">
      <c r="B546">
        <v>500</v>
      </c>
      <c r="C546" s="1">
        <v>42048</v>
      </c>
      <c r="D546">
        <v>60</v>
      </c>
      <c r="E546" t="s">
        <v>24</v>
      </c>
      <c r="F546">
        <v>14241</v>
      </c>
      <c r="G546" t="s">
        <v>9</v>
      </c>
    </row>
    <row r="547" spans="2:7" x14ac:dyDescent="0.25">
      <c r="B547">
        <v>500</v>
      </c>
      <c r="C547" s="1">
        <v>42048</v>
      </c>
      <c r="D547">
        <v>81</v>
      </c>
      <c r="E547" t="s">
        <v>25</v>
      </c>
      <c r="F547">
        <v>-34826</v>
      </c>
      <c r="G547" t="s">
        <v>114</v>
      </c>
    </row>
    <row r="548" spans="2:7" x14ac:dyDescent="0.25">
      <c r="B548">
        <v>500</v>
      </c>
      <c r="C548" s="1">
        <v>42048</v>
      </c>
      <c r="D548">
        <v>81</v>
      </c>
      <c r="E548" t="s">
        <v>25</v>
      </c>
      <c r="F548">
        <v>34826</v>
      </c>
      <c r="G548" t="s">
        <v>9</v>
      </c>
    </row>
    <row r="549" spans="2:7" x14ac:dyDescent="0.25">
      <c r="B549">
        <v>500</v>
      </c>
      <c r="C549" s="1">
        <v>42048</v>
      </c>
      <c r="D549">
        <v>85</v>
      </c>
      <c r="E549" t="s">
        <v>84</v>
      </c>
      <c r="F549">
        <v>-30852</v>
      </c>
      <c r="G549" t="s">
        <v>9</v>
      </c>
    </row>
    <row r="550" spans="2:7" x14ac:dyDescent="0.25">
      <c r="B550">
        <v>500</v>
      </c>
      <c r="C550" s="1">
        <v>42048</v>
      </c>
      <c r="D550">
        <v>85</v>
      </c>
      <c r="E550" t="s">
        <v>84</v>
      </c>
      <c r="F550">
        <v>30852</v>
      </c>
      <c r="G550" t="s">
        <v>114</v>
      </c>
    </row>
    <row r="551" spans="2:7" x14ac:dyDescent="0.25">
      <c r="B551">
        <v>500</v>
      </c>
      <c r="C551" s="1">
        <v>42048</v>
      </c>
      <c r="D551">
        <v>98</v>
      </c>
      <c r="E551" t="s">
        <v>26</v>
      </c>
      <c r="F551">
        <v>-2314187</v>
      </c>
      <c r="G551" t="s">
        <v>114</v>
      </c>
    </row>
    <row r="552" spans="2:7" x14ac:dyDescent="0.25">
      <c r="B552">
        <v>500</v>
      </c>
      <c r="C552" s="1">
        <v>42048</v>
      </c>
      <c r="D552">
        <v>98</v>
      </c>
      <c r="E552" t="s">
        <v>26</v>
      </c>
      <c r="F552">
        <v>2314187</v>
      </c>
      <c r="G552" t="s">
        <v>9</v>
      </c>
    </row>
    <row r="553" spans="2:7" x14ac:dyDescent="0.25">
      <c r="B553">
        <v>500</v>
      </c>
      <c r="C553" s="1">
        <v>42048</v>
      </c>
      <c r="D553">
        <v>99</v>
      </c>
      <c r="E553" t="s">
        <v>49</v>
      </c>
      <c r="F553">
        <v>-6</v>
      </c>
      <c r="G553" t="s">
        <v>114</v>
      </c>
    </row>
    <row r="554" spans="2:7" x14ac:dyDescent="0.25">
      <c r="B554">
        <v>500</v>
      </c>
      <c r="C554" s="1">
        <v>42048</v>
      </c>
      <c r="D554">
        <v>99</v>
      </c>
      <c r="E554" t="s">
        <v>49</v>
      </c>
      <c r="F554">
        <v>6</v>
      </c>
      <c r="G554" t="s">
        <v>9</v>
      </c>
    </row>
    <row r="555" spans="2:7" x14ac:dyDescent="0.25">
      <c r="B555">
        <v>500</v>
      </c>
      <c r="C555" s="1">
        <v>42048</v>
      </c>
      <c r="D555">
        <v>100</v>
      </c>
      <c r="E555" t="s">
        <v>50</v>
      </c>
      <c r="F555">
        <v>-78</v>
      </c>
      <c r="G555" t="s">
        <v>114</v>
      </c>
    </row>
    <row r="556" spans="2:7" x14ac:dyDescent="0.25">
      <c r="B556">
        <v>500</v>
      </c>
      <c r="C556" s="1">
        <v>42048</v>
      </c>
      <c r="D556">
        <v>100</v>
      </c>
      <c r="E556" t="s">
        <v>50</v>
      </c>
      <c r="F556">
        <v>78</v>
      </c>
      <c r="G556" t="s">
        <v>9</v>
      </c>
    </row>
    <row r="557" spans="2:7" x14ac:dyDescent="0.25">
      <c r="B557">
        <v>500</v>
      </c>
      <c r="C557" s="1">
        <v>42048</v>
      </c>
      <c r="D557">
        <v>101</v>
      </c>
      <c r="E557" t="s">
        <v>51</v>
      </c>
      <c r="F557">
        <v>-20</v>
      </c>
      <c r="G557" t="s">
        <v>114</v>
      </c>
    </row>
    <row r="558" spans="2:7" x14ac:dyDescent="0.25">
      <c r="B558">
        <v>500</v>
      </c>
      <c r="C558" s="1">
        <v>42048</v>
      </c>
      <c r="D558">
        <v>101</v>
      </c>
      <c r="E558" t="s">
        <v>51</v>
      </c>
      <c r="F558">
        <v>20</v>
      </c>
      <c r="G558" t="s">
        <v>9</v>
      </c>
    </row>
    <row r="559" spans="2:7" x14ac:dyDescent="0.25">
      <c r="B559">
        <v>500</v>
      </c>
      <c r="C559" s="1">
        <v>42048</v>
      </c>
      <c r="D559">
        <v>103</v>
      </c>
      <c r="E559" t="s">
        <v>27</v>
      </c>
      <c r="F559">
        <v>-119921</v>
      </c>
      <c r="G559" t="s">
        <v>114</v>
      </c>
    </row>
    <row r="560" spans="2:7" x14ac:dyDescent="0.25">
      <c r="B560">
        <v>500</v>
      </c>
      <c r="C560" s="1">
        <v>42048</v>
      </c>
      <c r="D560">
        <v>103</v>
      </c>
      <c r="E560" t="s">
        <v>27</v>
      </c>
      <c r="F560">
        <v>119921</v>
      </c>
      <c r="G560" t="s">
        <v>9</v>
      </c>
    </row>
    <row r="561" spans="2:7" x14ac:dyDescent="0.25">
      <c r="B561">
        <v>500</v>
      </c>
      <c r="C561" s="1">
        <v>42048</v>
      </c>
      <c r="D561">
        <v>104</v>
      </c>
      <c r="E561" t="s">
        <v>35</v>
      </c>
      <c r="F561">
        <v>-9</v>
      </c>
      <c r="G561" t="s">
        <v>114</v>
      </c>
    </row>
    <row r="562" spans="2:7" x14ac:dyDescent="0.25">
      <c r="B562">
        <v>500</v>
      </c>
      <c r="C562" s="1">
        <v>42048</v>
      </c>
      <c r="D562">
        <v>104</v>
      </c>
      <c r="E562" t="s">
        <v>35</v>
      </c>
      <c r="F562">
        <v>9</v>
      </c>
      <c r="G562" t="s">
        <v>9</v>
      </c>
    </row>
    <row r="563" spans="2:7" x14ac:dyDescent="0.25">
      <c r="B563">
        <v>500</v>
      </c>
      <c r="C563" s="1">
        <v>42048</v>
      </c>
      <c r="D563">
        <v>106</v>
      </c>
      <c r="E563" t="s">
        <v>118</v>
      </c>
      <c r="F563">
        <v>0</v>
      </c>
      <c r="G563" t="s">
        <v>114</v>
      </c>
    </row>
    <row r="564" spans="2:7" x14ac:dyDescent="0.25">
      <c r="B564">
        <v>500</v>
      </c>
      <c r="C564" s="1">
        <v>42048</v>
      </c>
      <c r="D564">
        <v>108</v>
      </c>
      <c r="E564" t="s">
        <v>28</v>
      </c>
      <c r="F564">
        <v>-244426</v>
      </c>
      <c r="G564" t="s">
        <v>114</v>
      </c>
    </row>
    <row r="565" spans="2:7" x14ac:dyDescent="0.25">
      <c r="B565">
        <v>500</v>
      </c>
      <c r="C565" s="1">
        <v>42048</v>
      </c>
      <c r="D565">
        <v>108</v>
      </c>
      <c r="E565" t="s">
        <v>28</v>
      </c>
      <c r="F565">
        <v>244426</v>
      </c>
      <c r="G565" t="s">
        <v>9</v>
      </c>
    </row>
    <row r="566" spans="2:7" x14ac:dyDescent="0.25">
      <c r="B566">
        <v>500</v>
      </c>
      <c r="C566" s="1">
        <v>42048</v>
      </c>
      <c r="D566">
        <v>110</v>
      </c>
      <c r="E566" t="s">
        <v>29</v>
      </c>
      <c r="F566">
        <v>-601964</v>
      </c>
      <c r="G566" t="s">
        <v>114</v>
      </c>
    </row>
    <row r="567" spans="2:7" x14ac:dyDescent="0.25">
      <c r="B567">
        <v>500</v>
      </c>
      <c r="C567" s="1">
        <v>42048</v>
      </c>
      <c r="D567">
        <v>110</v>
      </c>
      <c r="E567" t="s">
        <v>29</v>
      </c>
      <c r="F567">
        <v>601964</v>
      </c>
      <c r="G567" t="s">
        <v>9</v>
      </c>
    </row>
    <row r="568" spans="2:7" x14ac:dyDescent="0.25">
      <c r="B568">
        <v>501</v>
      </c>
      <c r="C568" s="1">
        <v>42048</v>
      </c>
      <c r="D568">
        <v>1</v>
      </c>
      <c r="E568" t="s">
        <v>8</v>
      </c>
      <c r="F568">
        <v>-100000</v>
      </c>
      <c r="G568" t="s">
        <v>114</v>
      </c>
    </row>
    <row r="569" spans="2:7" x14ac:dyDescent="0.25">
      <c r="B569">
        <v>501</v>
      </c>
      <c r="C569" s="1">
        <v>42048</v>
      </c>
      <c r="D569">
        <v>1</v>
      </c>
      <c r="E569" t="s">
        <v>8</v>
      </c>
      <c r="F569">
        <v>100000</v>
      </c>
      <c r="G569" t="s">
        <v>9</v>
      </c>
    </row>
    <row r="570" spans="2:7" x14ac:dyDescent="0.25">
      <c r="B570">
        <v>501</v>
      </c>
      <c r="C570" s="1">
        <v>42048</v>
      </c>
      <c r="D570">
        <v>3</v>
      </c>
      <c r="E570" t="s">
        <v>11</v>
      </c>
      <c r="F570">
        <v>-62870</v>
      </c>
      <c r="G570" t="s">
        <v>114</v>
      </c>
    </row>
    <row r="571" spans="2:7" x14ac:dyDescent="0.25">
      <c r="B571">
        <v>501</v>
      </c>
      <c r="C571" s="1">
        <v>42048</v>
      </c>
      <c r="D571">
        <v>3</v>
      </c>
      <c r="E571" t="s">
        <v>11</v>
      </c>
      <c r="F571">
        <v>62870</v>
      </c>
      <c r="G571" t="s">
        <v>9</v>
      </c>
    </row>
    <row r="572" spans="2:7" x14ac:dyDescent="0.25">
      <c r="B572">
        <v>501</v>
      </c>
      <c r="C572" s="1">
        <v>42048</v>
      </c>
      <c r="D572">
        <v>7</v>
      </c>
      <c r="E572" t="s">
        <v>13</v>
      </c>
      <c r="F572">
        <v>-165746</v>
      </c>
      <c r="G572" t="s">
        <v>114</v>
      </c>
    </row>
    <row r="573" spans="2:7" x14ac:dyDescent="0.25">
      <c r="B573">
        <v>501</v>
      </c>
      <c r="C573" s="1">
        <v>42048</v>
      </c>
      <c r="D573">
        <v>7</v>
      </c>
      <c r="E573" t="s">
        <v>13</v>
      </c>
      <c r="F573">
        <v>165746</v>
      </c>
      <c r="G573" t="s">
        <v>9</v>
      </c>
    </row>
    <row r="574" spans="2:7" x14ac:dyDescent="0.25">
      <c r="B574">
        <v>501</v>
      </c>
      <c r="C574" s="1">
        <v>42048</v>
      </c>
      <c r="D574">
        <v>8</v>
      </c>
      <c r="E574" t="s">
        <v>14</v>
      </c>
      <c r="F574">
        <v>-3343</v>
      </c>
      <c r="G574" t="s">
        <v>114</v>
      </c>
    </row>
    <row r="575" spans="2:7" x14ac:dyDescent="0.25">
      <c r="B575">
        <v>501</v>
      </c>
      <c r="C575" s="1">
        <v>42048</v>
      </c>
      <c r="D575">
        <v>8</v>
      </c>
      <c r="E575" t="s">
        <v>14</v>
      </c>
      <c r="F575">
        <v>3343</v>
      </c>
      <c r="G575" t="s">
        <v>9</v>
      </c>
    </row>
    <row r="576" spans="2:7" x14ac:dyDescent="0.25">
      <c r="B576">
        <v>501</v>
      </c>
      <c r="C576" s="1">
        <v>42048</v>
      </c>
      <c r="D576">
        <v>17</v>
      </c>
      <c r="E576" t="s">
        <v>15</v>
      </c>
      <c r="F576">
        <v>-122296</v>
      </c>
      <c r="G576" t="s">
        <v>114</v>
      </c>
    </row>
    <row r="577" spans="2:7" x14ac:dyDescent="0.25">
      <c r="B577">
        <v>501</v>
      </c>
      <c r="C577" s="1">
        <v>42048</v>
      </c>
      <c r="D577">
        <v>17</v>
      </c>
      <c r="E577" t="s">
        <v>15</v>
      </c>
      <c r="F577">
        <v>122296</v>
      </c>
      <c r="G577" t="s">
        <v>9</v>
      </c>
    </row>
    <row r="578" spans="2:7" x14ac:dyDescent="0.25">
      <c r="B578">
        <v>501</v>
      </c>
      <c r="C578" s="1">
        <v>42048</v>
      </c>
      <c r="D578">
        <v>24</v>
      </c>
      <c r="E578" t="s">
        <v>16</v>
      </c>
      <c r="F578">
        <v>-234409</v>
      </c>
      <c r="G578" t="s">
        <v>114</v>
      </c>
    </row>
    <row r="579" spans="2:7" x14ac:dyDescent="0.25">
      <c r="B579">
        <v>501</v>
      </c>
      <c r="C579" s="1">
        <v>42048</v>
      </c>
      <c r="D579">
        <v>24</v>
      </c>
      <c r="E579" t="s">
        <v>16</v>
      </c>
      <c r="F579">
        <v>234409</v>
      </c>
      <c r="G579" t="s">
        <v>9</v>
      </c>
    </row>
    <row r="580" spans="2:7" x14ac:dyDescent="0.25">
      <c r="B580">
        <v>501</v>
      </c>
      <c r="C580" s="1">
        <v>42048</v>
      </c>
      <c r="D580">
        <v>28</v>
      </c>
      <c r="E580" t="s">
        <v>17</v>
      </c>
      <c r="F580">
        <v>-262672</v>
      </c>
      <c r="G580" t="s">
        <v>114</v>
      </c>
    </row>
    <row r="581" spans="2:7" x14ac:dyDescent="0.25">
      <c r="B581">
        <v>501</v>
      </c>
      <c r="C581" s="1">
        <v>42048</v>
      </c>
      <c r="D581">
        <v>28</v>
      </c>
      <c r="E581" t="s">
        <v>17</v>
      </c>
      <c r="F581">
        <v>262672</v>
      </c>
      <c r="G581" t="s">
        <v>9</v>
      </c>
    </row>
    <row r="582" spans="2:7" x14ac:dyDescent="0.25">
      <c r="B582">
        <v>501</v>
      </c>
      <c r="C582" s="1">
        <v>42048</v>
      </c>
      <c r="D582">
        <v>30</v>
      </c>
      <c r="E582" t="s">
        <v>18</v>
      </c>
      <c r="F582">
        <v>-21250</v>
      </c>
      <c r="G582" t="s">
        <v>9</v>
      </c>
    </row>
    <row r="583" spans="2:7" x14ac:dyDescent="0.25">
      <c r="B583">
        <v>501</v>
      </c>
      <c r="C583" s="1">
        <v>42048</v>
      </c>
      <c r="D583">
        <v>30</v>
      </c>
      <c r="E583" t="s">
        <v>18</v>
      </c>
      <c r="F583">
        <v>21250</v>
      </c>
      <c r="G583" t="s">
        <v>114</v>
      </c>
    </row>
    <row r="584" spans="2:7" x14ac:dyDescent="0.25">
      <c r="B584">
        <v>501</v>
      </c>
      <c r="C584" s="1">
        <v>42048</v>
      </c>
      <c r="D584">
        <v>46</v>
      </c>
      <c r="E584" t="s">
        <v>19</v>
      </c>
      <c r="F584">
        <v>-15632</v>
      </c>
      <c r="G584" t="s">
        <v>114</v>
      </c>
    </row>
    <row r="585" spans="2:7" x14ac:dyDescent="0.25">
      <c r="B585">
        <v>501</v>
      </c>
      <c r="C585" s="1">
        <v>42048</v>
      </c>
      <c r="D585">
        <v>46</v>
      </c>
      <c r="E585" t="s">
        <v>19</v>
      </c>
      <c r="F585">
        <v>15632</v>
      </c>
      <c r="G585" t="s">
        <v>9</v>
      </c>
    </row>
    <row r="586" spans="2:7" x14ac:dyDescent="0.25">
      <c r="B586">
        <v>501</v>
      </c>
      <c r="C586" s="1">
        <v>42048</v>
      </c>
      <c r="D586">
        <v>52</v>
      </c>
      <c r="E586" t="s">
        <v>21</v>
      </c>
      <c r="F586">
        <v>-2810</v>
      </c>
      <c r="G586" t="s">
        <v>114</v>
      </c>
    </row>
    <row r="587" spans="2:7" x14ac:dyDescent="0.25">
      <c r="B587">
        <v>501</v>
      </c>
      <c r="C587" s="1">
        <v>42048</v>
      </c>
      <c r="D587">
        <v>52</v>
      </c>
      <c r="E587" t="s">
        <v>21</v>
      </c>
      <c r="F587">
        <v>2810</v>
      </c>
      <c r="G587" t="s">
        <v>9</v>
      </c>
    </row>
    <row r="588" spans="2:7" x14ac:dyDescent="0.25">
      <c r="B588">
        <v>501</v>
      </c>
      <c r="C588" s="1">
        <v>42048</v>
      </c>
      <c r="D588">
        <v>56</v>
      </c>
      <c r="E588" t="s">
        <v>22</v>
      </c>
      <c r="F588">
        <v>-71028</v>
      </c>
      <c r="G588" t="s">
        <v>114</v>
      </c>
    </row>
    <row r="589" spans="2:7" x14ac:dyDescent="0.25">
      <c r="B589">
        <v>501</v>
      </c>
      <c r="C589" s="1">
        <v>42048</v>
      </c>
      <c r="D589">
        <v>56</v>
      </c>
      <c r="E589" t="s">
        <v>22</v>
      </c>
      <c r="F589">
        <v>71028</v>
      </c>
      <c r="G589" t="s">
        <v>9</v>
      </c>
    </row>
    <row r="590" spans="2:7" x14ac:dyDescent="0.25">
      <c r="B590">
        <v>501</v>
      </c>
      <c r="C590" s="1">
        <v>42048</v>
      </c>
      <c r="D590">
        <v>58</v>
      </c>
      <c r="E590" t="s">
        <v>23</v>
      </c>
      <c r="F590">
        <v>-442550</v>
      </c>
      <c r="G590" t="s">
        <v>114</v>
      </c>
    </row>
    <row r="591" spans="2:7" x14ac:dyDescent="0.25">
      <c r="B591">
        <v>501</v>
      </c>
      <c r="C591" s="1">
        <v>42048</v>
      </c>
      <c r="D591">
        <v>58</v>
      </c>
      <c r="E591" t="s">
        <v>23</v>
      </c>
      <c r="F591">
        <v>442550</v>
      </c>
      <c r="G591" t="s">
        <v>9</v>
      </c>
    </row>
    <row r="592" spans="2:7" x14ac:dyDescent="0.25">
      <c r="B592">
        <v>501</v>
      </c>
      <c r="C592" s="1">
        <v>42048</v>
      </c>
      <c r="D592">
        <v>60</v>
      </c>
      <c r="E592" t="s">
        <v>24</v>
      </c>
      <c r="F592">
        <v>-2148</v>
      </c>
      <c r="G592" t="s">
        <v>114</v>
      </c>
    </row>
    <row r="593" spans="2:7" x14ac:dyDescent="0.25">
      <c r="B593">
        <v>501</v>
      </c>
      <c r="C593" s="1">
        <v>42048</v>
      </c>
      <c r="D593">
        <v>60</v>
      </c>
      <c r="E593" t="s">
        <v>24</v>
      </c>
      <c r="F593">
        <v>2148</v>
      </c>
      <c r="G593" t="s">
        <v>9</v>
      </c>
    </row>
    <row r="594" spans="2:7" x14ac:dyDescent="0.25">
      <c r="B594">
        <v>501</v>
      </c>
      <c r="C594" s="1">
        <v>42048</v>
      </c>
      <c r="D594">
        <v>81</v>
      </c>
      <c r="E594" t="s">
        <v>25</v>
      </c>
      <c r="F594">
        <v>-1400</v>
      </c>
      <c r="G594" t="s">
        <v>114</v>
      </c>
    </row>
    <row r="595" spans="2:7" x14ac:dyDescent="0.25">
      <c r="B595">
        <v>501</v>
      </c>
      <c r="C595" s="1">
        <v>42048</v>
      </c>
      <c r="D595">
        <v>81</v>
      </c>
      <c r="E595" t="s">
        <v>25</v>
      </c>
      <c r="F595">
        <v>1400</v>
      </c>
      <c r="G595" t="s">
        <v>9</v>
      </c>
    </row>
    <row r="596" spans="2:7" x14ac:dyDescent="0.25">
      <c r="B596">
        <v>501</v>
      </c>
      <c r="C596" s="1">
        <v>42048</v>
      </c>
      <c r="D596">
        <v>98</v>
      </c>
      <c r="E596" t="s">
        <v>26</v>
      </c>
      <c r="F596">
        <v>-473606</v>
      </c>
      <c r="G596" t="s">
        <v>114</v>
      </c>
    </row>
    <row r="597" spans="2:7" x14ac:dyDescent="0.25">
      <c r="B597">
        <v>501</v>
      </c>
      <c r="C597" s="1">
        <v>42048</v>
      </c>
      <c r="D597">
        <v>98</v>
      </c>
      <c r="E597" t="s">
        <v>26</v>
      </c>
      <c r="F597">
        <v>473606</v>
      </c>
      <c r="G597" t="s">
        <v>9</v>
      </c>
    </row>
    <row r="598" spans="2:7" x14ac:dyDescent="0.25">
      <c r="B598">
        <v>501</v>
      </c>
      <c r="C598" s="1">
        <v>42048</v>
      </c>
      <c r="D598">
        <v>99</v>
      </c>
      <c r="E598" t="s">
        <v>49</v>
      </c>
      <c r="F598">
        <v>0</v>
      </c>
      <c r="G598" t="s">
        <v>114</v>
      </c>
    </row>
    <row r="599" spans="2:7" x14ac:dyDescent="0.25">
      <c r="B599">
        <v>501</v>
      </c>
      <c r="C599" s="1">
        <v>42048</v>
      </c>
      <c r="D599">
        <v>100</v>
      </c>
      <c r="E599" t="s">
        <v>50</v>
      </c>
      <c r="F599">
        <v>-59</v>
      </c>
      <c r="G599" t="s">
        <v>114</v>
      </c>
    </row>
    <row r="600" spans="2:7" x14ac:dyDescent="0.25">
      <c r="B600">
        <v>501</v>
      </c>
      <c r="C600" s="1">
        <v>42048</v>
      </c>
      <c r="D600">
        <v>100</v>
      </c>
      <c r="E600" t="s">
        <v>50</v>
      </c>
      <c r="F600">
        <v>59</v>
      </c>
      <c r="G600" t="s">
        <v>9</v>
      </c>
    </row>
    <row r="601" spans="2:7" x14ac:dyDescent="0.25">
      <c r="B601">
        <v>501</v>
      </c>
      <c r="C601" s="1">
        <v>42048</v>
      </c>
      <c r="D601">
        <v>101</v>
      </c>
      <c r="E601" t="s">
        <v>51</v>
      </c>
      <c r="F601">
        <v>-67</v>
      </c>
      <c r="G601" t="s">
        <v>114</v>
      </c>
    </row>
    <row r="602" spans="2:7" x14ac:dyDescent="0.25">
      <c r="B602">
        <v>501</v>
      </c>
      <c r="C602" s="1">
        <v>42048</v>
      </c>
      <c r="D602">
        <v>101</v>
      </c>
      <c r="E602" t="s">
        <v>51</v>
      </c>
      <c r="F602">
        <v>67</v>
      </c>
      <c r="G602" t="s">
        <v>9</v>
      </c>
    </row>
    <row r="603" spans="2:7" x14ac:dyDescent="0.25">
      <c r="B603">
        <v>501</v>
      </c>
      <c r="C603" s="1">
        <v>42048</v>
      </c>
      <c r="D603">
        <v>103</v>
      </c>
      <c r="E603" t="s">
        <v>27</v>
      </c>
      <c r="F603">
        <v>-20867</v>
      </c>
      <c r="G603" t="s">
        <v>114</v>
      </c>
    </row>
    <row r="604" spans="2:7" x14ac:dyDescent="0.25">
      <c r="B604">
        <v>501</v>
      </c>
      <c r="C604" s="1">
        <v>42048</v>
      </c>
      <c r="D604">
        <v>103</v>
      </c>
      <c r="E604" t="s">
        <v>27</v>
      </c>
      <c r="F604">
        <v>20867</v>
      </c>
      <c r="G604" t="s">
        <v>9</v>
      </c>
    </row>
    <row r="605" spans="2:7" x14ac:dyDescent="0.25">
      <c r="B605">
        <v>501</v>
      </c>
      <c r="C605" s="1">
        <v>42048</v>
      </c>
      <c r="D605">
        <v>110</v>
      </c>
      <c r="E605" t="s">
        <v>29</v>
      </c>
      <c r="F605">
        <v>-433775</v>
      </c>
      <c r="G605" t="s">
        <v>114</v>
      </c>
    </row>
    <row r="606" spans="2:7" x14ac:dyDescent="0.25">
      <c r="B606">
        <v>501</v>
      </c>
      <c r="C606" s="1">
        <v>42048</v>
      </c>
      <c r="D606">
        <v>110</v>
      </c>
      <c r="E606" t="s">
        <v>29</v>
      </c>
      <c r="F606">
        <v>433775</v>
      </c>
      <c r="G606" t="s">
        <v>9</v>
      </c>
    </row>
    <row r="607" spans="2:7" x14ac:dyDescent="0.25">
      <c r="B607">
        <v>502</v>
      </c>
      <c r="C607" s="1">
        <v>42048</v>
      </c>
      <c r="D607">
        <v>1</v>
      </c>
      <c r="E607" t="s">
        <v>8</v>
      </c>
      <c r="F607">
        <v>-2533061</v>
      </c>
      <c r="G607" t="s">
        <v>114</v>
      </c>
    </row>
    <row r="608" spans="2:7" x14ac:dyDescent="0.25">
      <c r="B608">
        <v>502</v>
      </c>
      <c r="C608" s="1">
        <v>42048</v>
      </c>
      <c r="D608">
        <v>1</v>
      </c>
      <c r="E608" t="s">
        <v>8</v>
      </c>
      <c r="F608">
        <v>2533061</v>
      </c>
      <c r="G608" t="s">
        <v>9</v>
      </c>
    </row>
    <row r="609" spans="2:7" x14ac:dyDescent="0.25">
      <c r="B609">
        <v>502</v>
      </c>
      <c r="C609" s="1">
        <v>42048</v>
      </c>
      <c r="D609">
        <v>3</v>
      </c>
      <c r="E609" t="s">
        <v>11</v>
      </c>
      <c r="F609">
        <v>-20086</v>
      </c>
      <c r="G609" t="s">
        <v>114</v>
      </c>
    </row>
    <row r="610" spans="2:7" x14ac:dyDescent="0.25">
      <c r="B610">
        <v>502</v>
      </c>
      <c r="C610" s="1">
        <v>42048</v>
      </c>
      <c r="D610">
        <v>3</v>
      </c>
      <c r="E610" t="s">
        <v>11</v>
      </c>
      <c r="F610">
        <v>20086</v>
      </c>
      <c r="G610" t="s">
        <v>9</v>
      </c>
    </row>
    <row r="611" spans="2:7" x14ac:dyDescent="0.25">
      <c r="B611">
        <v>502</v>
      </c>
      <c r="C611" s="1">
        <v>42048</v>
      </c>
      <c r="D611">
        <v>4</v>
      </c>
      <c r="E611" t="s">
        <v>12</v>
      </c>
      <c r="F611">
        <v>-94538</v>
      </c>
      <c r="G611" t="s">
        <v>114</v>
      </c>
    </row>
    <row r="612" spans="2:7" x14ac:dyDescent="0.25">
      <c r="B612">
        <v>502</v>
      </c>
      <c r="C612" s="1">
        <v>42048</v>
      </c>
      <c r="D612">
        <v>4</v>
      </c>
      <c r="E612" t="s">
        <v>12</v>
      </c>
      <c r="F612">
        <v>94538</v>
      </c>
      <c r="G612" t="s">
        <v>9</v>
      </c>
    </row>
    <row r="613" spans="2:7" x14ac:dyDescent="0.25">
      <c r="B613">
        <v>502</v>
      </c>
      <c r="C613" s="1">
        <v>42048</v>
      </c>
      <c r="D613">
        <v>7</v>
      </c>
      <c r="E613" t="s">
        <v>13</v>
      </c>
      <c r="F613">
        <v>-203606</v>
      </c>
      <c r="G613" t="s">
        <v>114</v>
      </c>
    </row>
    <row r="614" spans="2:7" x14ac:dyDescent="0.25">
      <c r="B614">
        <v>502</v>
      </c>
      <c r="C614" s="1">
        <v>42048</v>
      </c>
      <c r="D614">
        <v>7</v>
      </c>
      <c r="E614" t="s">
        <v>13</v>
      </c>
      <c r="F614">
        <v>203606</v>
      </c>
      <c r="G614" t="s">
        <v>9</v>
      </c>
    </row>
    <row r="615" spans="2:7" x14ac:dyDescent="0.25">
      <c r="B615">
        <v>502</v>
      </c>
      <c r="C615" s="1">
        <v>42048</v>
      </c>
      <c r="D615">
        <v>17</v>
      </c>
      <c r="E615" t="s">
        <v>15</v>
      </c>
      <c r="F615">
        <v>-83556</v>
      </c>
      <c r="G615" t="s">
        <v>114</v>
      </c>
    </row>
    <row r="616" spans="2:7" x14ac:dyDescent="0.25">
      <c r="B616">
        <v>502</v>
      </c>
      <c r="C616" s="1">
        <v>42048</v>
      </c>
      <c r="D616">
        <v>17</v>
      </c>
      <c r="E616" t="s">
        <v>15</v>
      </c>
      <c r="F616">
        <v>83556</v>
      </c>
      <c r="G616" t="s">
        <v>9</v>
      </c>
    </row>
    <row r="617" spans="2:7" x14ac:dyDescent="0.25">
      <c r="B617">
        <v>502</v>
      </c>
      <c r="C617" s="1">
        <v>42048</v>
      </c>
      <c r="D617">
        <v>24</v>
      </c>
      <c r="E617" t="s">
        <v>16</v>
      </c>
      <c r="F617">
        <v>-301553</v>
      </c>
      <c r="G617" t="s">
        <v>114</v>
      </c>
    </row>
    <row r="618" spans="2:7" x14ac:dyDescent="0.25">
      <c r="B618">
        <v>502</v>
      </c>
      <c r="C618" s="1">
        <v>42048</v>
      </c>
      <c r="D618">
        <v>24</v>
      </c>
      <c r="E618" t="s">
        <v>16</v>
      </c>
      <c r="F618">
        <v>301553</v>
      </c>
      <c r="G618" t="s">
        <v>9</v>
      </c>
    </row>
    <row r="619" spans="2:7" x14ac:dyDescent="0.25">
      <c r="B619">
        <v>502</v>
      </c>
      <c r="C619" s="1">
        <v>42048</v>
      </c>
      <c r="D619">
        <v>30</v>
      </c>
      <c r="E619" t="s">
        <v>18</v>
      </c>
      <c r="F619">
        <v>-89167</v>
      </c>
      <c r="G619" t="s">
        <v>9</v>
      </c>
    </row>
    <row r="620" spans="2:7" x14ac:dyDescent="0.25">
      <c r="B620">
        <v>502</v>
      </c>
      <c r="C620" s="1">
        <v>42048</v>
      </c>
      <c r="D620">
        <v>30</v>
      </c>
      <c r="E620" t="s">
        <v>18</v>
      </c>
      <c r="F620">
        <v>89167</v>
      </c>
      <c r="G620" t="s">
        <v>114</v>
      </c>
    </row>
    <row r="621" spans="2:7" x14ac:dyDescent="0.25">
      <c r="B621">
        <v>502</v>
      </c>
      <c r="C621" s="1">
        <v>42048</v>
      </c>
      <c r="D621">
        <v>46</v>
      </c>
      <c r="E621" t="s">
        <v>19</v>
      </c>
      <c r="F621">
        <v>-17891</v>
      </c>
      <c r="G621" t="s">
        <v>114</v>
      </c>
    </row>
    <row r="622" spans="2:7" x14ac:dyDescent="0.25">
      <c r="B622">
        <v>502</v>
      </c>
      <c r="C622" s="1">
        <v>42048</v>
      </c>
      <c r="D622">
        <v>46</v>
      </c>
      <c r="E622" t="s">
        <v>19</v>
      </c>
      <c r="F622">
        <v>17891</v>
      </c>
      <c r="G622" t="s">
        <v>9</v>
      </c>
    </row>
    <row r="623" spans="2:7" x14ac:dyDescent="0.25">
      <c r="B623">
        <v>502</v>
      </c>
      <c r="C623" s="1">
        <v>42048</v>
      </c>
      <c r="D623">
        <v>52</v>
      </c>
      <c r="E623" t="s">
        <v>21</v>
      </c>
      <c r="F623">
        <v>-10313</v>
      </c>
      <c r="G623" t="s">
        <v>114</v>
      </c>
    </row>
    <row r="624" spans="2:7" x14ac:dyDescent="0.25">
      <c r="B624">
        <v>502</v>
      </c>
      <c r="C624" s="1">
        <v>42048</v>
      </c>
      <c r="D624">
        <v>52</v>
      </c>
      <c r="E624" t="s">
        <v>21</v>
      </c>
      <c r="F624">
        <v>10313</v>
      </c>
      <c r="G624" t="s">
        <v>9</v>
      </c>
    </row>
    <row r="625" spans="2:7" x14ac:dyDescent="0.25">
      <c r="B625">
        <v>502</v>
      </c>
      <c r="C625" s="1">
        <v>42048</v>
      </c>
      <c r="D625">
        <v>56</v>
      </c>
      <c r="E625" t="s">
        <v>22</v>
      </c>
      <c r="F625">
        <v>-129816</v>
      </c>
      <c r="G625" t="s">
        <v>114</v>
      </c>
    </row>
    <row r="626" spans="2:7" x14ac:dyDescent="0.25">
      <c r="B626">
        <v>502</v>
      </c>
      <c r="C626" s="1">
        <v>42048</v>
      </c>
      <c r="D626">
        <v>56</v>
      </c>
      <c r="E626" t="s">
        <v>22</v>
      </c>
      <c r="F626">
        <v>129816</v>
      </c>
      <c r="G626" t="s">
        <v>9</v>
      </c>
    </row>
    <row r="627" spans="2:7" x14ac:dyDescent="0.25">
      <c r="B627">
        <v>502</v>
      </c>
      <c r="C627" s="1">
        <v>42048</v>
      </c>
      <c r="D627">
        <v>58</v>
      </c>
      <c r="E627" t="s">
        <v>23</v>
      </c>
      <c r="F627">
        <v>-564388</v>
      </c>
      <c r="G627" t="s">
        <v>114</v>
      </c>
    </row>
    <row r="628" spans="2:7" x14ac:dyDescent="0.25">
      <c r="B628">
        <v>502</v>
      </c>
      <c r="C628" s="1">
        <v>42048</v>
      </c>
      <c r="D628">
        <v>58</v>
      </c>
      <c r="E628" t="s">
        <v>23</v>
      </c>
      <c r="F628">
        <v>564388</v>
      </c>
      <c r="G628" t="s">
        <v>9</v>
      </c>
    </row>
    <row r="629" spans="2:7" x14ac:dyDescent="0.25">
      <c r="B629">
        <v>502</v>
      </c>
      <c r="C629" s="1">
        <v>42048</v>
      </c>
      <c r="D629">
        <v>60</v>
      </c>
      <c r="E629" t="s">
        <v>24</v>
      </c>
      <c r="F629">
        <v>-4333</v>
      </c>
      <c r="G629" t="s">
        <v>114</v>
      </c>
    </row>
    <row r="630" spans="2:7" x14ac:dyDescent="0.25">
      <c r="B630">
        <v>502</v>
      </c>
      <c r="C630" s="1">
        <v>42048</v>
      </c>
      <c r="D630">
        <v>60</v>
      </c>
      <c r="E630" t="s">
        <v>24</v>
      </c>
      <c r="F630">
        <v>4333</v>
      </c>
      <c r="G630" t="s">
        <v>9</v>
      </c>
    </row>
    <row r="631" spans="2:7" x14ac:dyDescent="0.25">
      <c r="B631">
        <v>502</v>
      </c>
      <c r="C631" s="1">
        <v>42048</v>
      </c>
      <c r="D631">
        <v>81</v>
      </c>
      <c r="E631" t="s">
        <v>25</v>
      </c>
      <c r="F631">
        <v>-3583</v>
      </c>
      <c r="G631" t="s">
        <v>114</v>
      </c>
    </row>
    <row r="632" spans="2:7" x14ac:dyDescent="0.25">
      <c r="B632">
        <v>502</v>
      </c>
      <c r="C632" s="1">
        <v>42048</v>
      </c>
      <c r="D632">
        <v>81</v>
      </c>
      <c r="E632" t="s">
        <v>25</v>
      </c>
      <c r="F632">
        <v>3583</v>
      </c>
      <c r="G632" t="s">
        <v>9</v>
      </c>
    </row>
    <row r="633" spans="2:7" x14ac:dyDescent="0.25">
      <c r="B633">
        <v>502</v>
      </c>
      <c r="C633" s="1">
        <v>42048</v>
      </c>
      <c r="D633">
        <v>98</v>
      </c>
      <c r="E633" t="s">
        <v>26</v>
      </c>
      <c r="F633">
        <v>-127005</v>
      </c>
      <c r="G633" t="s">
        <v>114</v>
      </c>
    </row>
    <row r="634" spans="2:7" x14ac:dyDescent="0.25">
      <c r="B634">
        <v>502</v>
      </c>
      <c r="C634" s="1">
        <v>42048</v>
      </c>
      <c r="D634">
        <v>98</v>
      </c>
      <c r="E634" t="s">
        <v>26</v>
      </c>
      <c r="F634">
        <v>127005</v>
      </c>
      <c r="G634" t="s">
        <v>9</v>
      </c>
    </row>
    <row r="635" spans="2:7" x14ac:dyDescent="0.25">
      <c r="B635">
        <v>502</v>
      </c>
      <c r="C635" s="1">
        <v>42048</v>
      </c>
      <c r="D635">
        <v>99</v>
      </c>
      <c r="E635" t="s">
        <v>49</v>
      </c>
      <c r="F635">
        <v>0</v>
      </c>
      <c r="G635" t="s">
        <v>114</v>
      </c>
    </row>
    <row r="636" spans="2:7" x14ac:dyDescent="0.25">
      <c r="B636">
        <v>502</v>
      </c>
      <c r="C636" s="1">
        <v>42048</v>
      </c>
      <c r="D636">
        <v>100</v>
      </c>
      <c r="E636" t="s">
        <v>50</v>
      </c>
      <c r="F636">
        <v>-417</v>
      </c>
      <c r="G636" t="s">
        <v>114</v>
      </c>
    </row>
    <row r="637" spans="2:7" x14ac:dyDescent="0.25">
      <c r="B637">
        <v>502</v>
      </c>
      <c r="C637" s="1">
        <v>42048</v>
      </c>
      <c r="D637">
        <v>100</v>
      </c>
      <c r="E637" t="s">
        <v>50</v>
      </c>
      <c r="F637">
        <v>417</v>
      </c>
      <c r="G637" t="s">
        <v>9</v>
      </c>
    </row>
    <row r="638" spans="2:7" x14ac:dyDescent="0.25">
      <c r="B638">
        <v>502</v>
      </c>
      <c r="C638" s="1">
        <v>42048</v>
      </c>
      <c r="D638">
        <v>101</v>
      </c>
      <c r="E638" t="s">
        <v>51</v>
      </c>
      <c r="F638">
        <v>-213</v>
      </c>
      <c r="G638" t="s">
        <v>114</v>
      </c>
    </row>
    <row r="639" spans="2:7" x14ac:dyDescent="0.25">
      <c r="B639">
        <v>502</v>
      </c>
      <c r="C639" s="1">
        <v>42048</v>
      </c>
      <c r="D639">
        <v>101</v>
      </c>
      <c r="E639" t="s">
        <v>51</v>
      </c>
      <c r="F639">
        <v>213</v>
      </c>
      <c r="G639" t="s">
        <v>9</v>
      </c>
    </row>
    <row r="640" spans="2:7" x14ac:dyDescent="0.25">
      <c r="B640">
        <v>502</v>
      </c>
      <c r="C640" s="1">
        <v>42048</v>
      </c>
      <c r="D640">
        <v>103</v>
      </c>
      <c r="E640" t="s">
        <v>27</v>
      </c>
      <c r="F640">
        <v>-59861</v>
      </c>
      <c r="G640" t="s">
        <v>114</v>
      </c>
    </row>
    <row r="641" spans="2:7" x14ac:dyDescent="0.25">
      <c r="B641">
        <v>502</v>
      </c>
      <c r="C641" s="1">
        <v>42048</v>
      </c>
      <c r="D641">
        <v>103</v>
      </c>
      <c r="E641" t="s">
        <v>27</v>
      </c>
      <c r="F641">
        <v>59861</v>
      </c>
      <c r="G641" t="s">
        <v>9</v>
      </c>
    </row>
    <row r="642" spans="2:7" x14ac:dyDescent="0.25">
      <c r="B642">
        <v>502</v>
      </c>
      <c r="C642" s="1">
        <v>42048</v>
      </c>
      <c r="D642">
        <v>104</v>
      </c>
      <c r="E642" t="s">
        <v>35</v>
      </c>
      <c r="F642">
        <v>-15</v>
      </c>
      <c r="G642" t="s">
        <v>114</v>
      </c>
    </row>
    <row r="643" spans="2:7" x14ac:dyDescent="0.25">
      <c r="B643">
        <v>502</v>
      </c>
      <c r="C643" s="1">
        <v>42048</v>
      </c>
      <c r="D643">
        <v>104</v>
      </c>
      <c r="E643" t="s">
        <v>35</v>
      </c>
      <c r="F643">
        <v>15</v>
      </c>
      <c r="G643" t="s">
        <v>9</v>
      </c>
    </row>
    <row r="644" spans="2:7" x14ac:dyDescent="0.25">
      <c r="B644">
        <v>502</v>
      </c>
      <c r="C644" s="1">
        <v>42048</v>
      </c>
      <c r="D644">
        <v>106</v>
      </c>
      <c r="E644" t="s">
        <v>118</v>
      </c>
      <c r="F644">
        <v>-32</v>
      </c>
      <c r="G644" t="s">
        <v>114</v>
      </c>
    </row>
    <row r="645" spans="2:7" x14ac:dyDescent="0.25">
      <c r="B645">
        <v>502</v>
      </c>
      <c r="C645" s="1">
        <v>42048</v>
      </c>
      <c r="D645">
        <v>106</v>
      </c>
      <c r="E645" t="s">
        <v>118</v>
      </c>
      <c r="F645">
        <v>32</v>
      </c>
      <c r="G645" t="s">
        <v>9</v>
      </c>
    </row>
    <row r="646" spans="2:7" x14ac:dyDescent="0.25">
      <c r="B646">
        <v>502</v>
      </c>
      <c r="C646" s="1">
        <v>42048</v>
      </c>
      <c r="D646">
        <v>108</v>
      </c>
      <c r="E646" t="s">
        <v>28</v>
      </c>
      <c r="F646">
        <v>-465438</v>
      </c>
      <c r="G646" t="s">
        <v>114</v>
      </c>
    </row>
    <row r="647" spans="2:7" x14ac:dyDescent="0.25">
      <c r="B647">
        <v>502</v>
      </c>
      <c r="C647" s="1">
        <v>42048</v>
      </c>
      <c r="D647">
        <v>108</v>
      </c>
      <c r="E647" t="s">
        <v>28</v>
      </c>
      <c r="F647">
        <v>465438</v>
      </c>
      <c r="G647" t="s">
        <v>9</v>
      </c>
    </row>
    <row r="648" spans="2:7" x14ac:dyDescent="0.25">
      <c r="B648">
        <v>502</v>
      </c>
      <c r="C648" s="1">
        <v>42048</v>
      </c>
      <c r="D648">
        <v>110</v>
      </c>
      <c r="E648" t="s">
        <v>29</v>
      </c>
      <c r="F648">
        <v>-278968</v>
      </c>
      <c r="G648" t="s">
        <v>114</v>
      </c>
    </row>
    <row r="649" spans="2:7" x14ac:dyDescent="0.25">
      <c r="B649">
        <v>502</v>
      </c>
      <c r="C649" s="1">
        <v>42048</v>
      </c>
      <c r="D649">
        <v>110</v>
      </c>
      <c r="E649" t="s">
        <v>29</v>
      </c>
      <c r="F649">
        <v>278968</v>
      </c>
      <c r="G649" t="s">
        <v>9</v>
      </c>
    </row>
    <row r="650" spans="2:7" x14ac:dyDescent="0.25">
      <c r="B650">
        <v>504</v>
      </c>
      <c r="C650" s="1">
        <v>42048</v>
      </c>
      <c r="D650">
        <v>1</v>
      </c>
      <c r="E650" t="s">
        <v>8</v>
      </c>
      <c r="F650">
        <v>-17286</v>
      </c>
      <c r="G650" t="s">
        <v>114</v>
      </c>
    </row>
    <row r="651" spans="2:7" x14ac:dyDescent="0.25">
      <c r="B651">
        <v>504</v>
      </c>
      <c r="C651" s="1">
        <v>42048</v>
      </c>
      <c r="D651">
        <v>1</v>
      </c>
      <c r="E651" t="s">
        <v>8</v>
      </c>
      <c r="F651">
        <v>17286</v>
      </c>
      <c r="G651" t="s">
        <v>9</v>
      </c>
    </row>
    <row r="652" spans="2:7" x14ac:dyDescent="0.25">
      <c r="B652">
        <v>504</v>
      </c>
      <c r="C652" s="1">
        <v>42048</v>
      </c>
      <c r="D652">
        <v>3</v>
      </c>
      <c r="E652" t="s">
        <v>11</v>
      </c>
      <c r="F652">
        <v>-29602</v>
      </c>
      <c r="G652" t="s">
        <v>114</v>
      </c>
    </row>
    <row r="653" spans="2:7" x14ac:dyDescent="0.25">
      <c r="B653">
        <v>504</v>
      </c>
      <c r="C653" s="1">
        <v>42048</v>
      </c>
      <c r="D653">
        <v>3</v>
      </c>
      <c r="E653" t="s">
        <v>11</v>
      </c>
      <c r="F653">
        <v>29602</v>
      </c>
      <c r="G653" t="s">
        <v>9</v>
      </c>
    </row>
    <row r="654" spans="2:7" x14ac:dyDescent="0.25">
      <c r="B654">
        <v>504</v>
      </c>
      <c r="C654" s="1">
        <v>42048</v>
      </c>
      <c r="D654">
        <v>4</v>
      </c>
      <c r="E654" t="s">
        <v>12</v>
      </c>
      <c r="F654">
        <v>-904247</v>
      </c>
      <c r="G654" t="s">
        <v>114</v>
      </c>
    </row>
    <row r="655" spans="2:7" x14ac:dyDescent="0.25">
      <c r="B655">
        <v>504</v>
      </c>
      <c r="C655" s="1">
        <v>42048</v>
      </c>
      <c r="D655">
        <v>4</v>
      </c>
      <c r="E655" t="s">
        <v>12</v>
      </c>
      <c r="F655">
        <v>904247</v>
      </c>
      <c r="G655" t="s">
        <v>9</v>
      </c>
    </row>
    <row r="656" spans="2:7" x14ac:dyDescent="0.25">
      <c r="B656">
        <v>504</v>
      </c>
      <c r="C656" s="1">
        <v>42048</v>
      </c>
      <c r="D656">
        <v>7</v>
      </c>
      <c r="E656" t="s">
        <v>13</v>
      </c>
      <c r="F656">
        <v>-13525058</v>
      </c>
      <c r="G656" t="s">
        <v>114</v>
      </c>
    </row>
    <row r="657" spans="2:7" x14ac:dyDescent="0.25">
      <c r="B657">
        <v>504</v>
      </c>
      <c r="C657" s="1">
        <v>42048</v>
      </c>
      <c r="D657">
        <v>7</v>
      </c>
      <c r="E657" t="s">
        <v>13</v>
      </c>
      <c r="F657">
        <v>13525058</v>
      </c>
      <c r="G657" t="s">
        <v>9</v>
      </c>
    </row>
    <row r="658" spans="2:7" x14ac:dyDescent="0.25">
      <c r="B658">
        <v>504</v>
      </c>
      <c r="C658" s="1">
        <v>42048</v>
      </c>
      <c r="D658">
        <v>8</v>
      </c>
      <c r="E658" t="s">
        <v>14</v>
      </c>
      <c r="F658">
        <v>-60620</v>
      </c>
      <c r="G658" t="s">
        <v>114</v>
      </c>
    </row>
    <row r="659" spans="2:7" x14ac:dyDescent="0.25">
      <c r="B659">
        <v>504</v>
      </c>
      <c r="C659" s="1">
        <v>42048</v>
      </c>
      <c r="D659">
        <v>8</v>
      </c>
      <c r="E659" t="s">
        <v>14</v>
      </c>
      <c r="F659">
        <v>60620</v>
      </c>
      <c r="G659" t="s">
        <v>9</v>
      </c>
    </row>
    <row r="660" spans="2:7" x14ac:dyDescent="0.25">
      <c r="B660">
        <v>504</v>
      </c>
      <c r="C660" s="1">
        <v>42048</v>
      </c>
      <c r="D660">
        <v>17</v>
      </c>
      <c r="E660" t="s">
        <v>15</v>
      </c>
      <c r="F660">
        <v>-432074</v>
      </c>
      <c r="G660" t="s">
        <v>114</v>
      </c>
    </row>
    <row r="661" spans="2:7" x14ac:dyDescent="0.25">
      <c r="B661">
        <v>504</v>
      </c>
      <c r="C661" s="1">
        <v>42048</v>
      </c>
      <c r="D661">
        <v>17</v>
      </c>
      <c r="E661" t="s">
        <v>15</v>
      </c>
      <c r="F661">
        <v>432074</v>
      </c>
      <c r="G661" t="s">
        <v>9</v>
      </c>
    </row>
    <row r="662" spans="2:7" x14ac:dyDescent="0.25">
      <c r="B662">
        <v>504</v>
      </c>
      <c r="C662" s="1">
        <v>42048</v>
      </c>
      <c r="D662">
        <v>24</v>
      </c>
      <c r="E662" t="s">
        <v>16</v>
      </c>
      <c r="F662">
        <v>-540233</v>
      </c>
      <c r="G662" t="s">
        <v>114</v>
      </c>
    </row>
    <row r="663" spans="2:7" x14ac:dyDescent="0.25">
      <c r="B663">
        <v>504</v>
      </c>
      <c r="C663" s="1">
        <v>42048</v>
      </c>
      <c r="D663">
        <v>24</v>
      </c>
      <c r="E663" t="s">
        <v>16</v>
      </c>
      <c r="F663">
        <v>540233</v>
      </c>
      <c r="G663" t="s">
        <v>9</v>
      </c>
    </row>
    <row r="664" spans="2:7" x14ac:dyDescent="0.25">
      <c r="B664">
        <v>504</v>
      </c>
      <c r="C664" s="1">
        <v>42048</v>
      </c>
      <c r="D664">
        <v>28</v>
      </c>
      <c r="E664" t="s">
        <v>17</v>
      </c>
      <c r="F664">
        <v>-375902</v>
      </c>
      <c r="G664" t="s">
        <v>114</v>
      </c>
    </row>
    <row r="665" spans="2:7" x14ac:dyDescent="0.25">
      <c r="B665">
        <v>504</v>
      </c>
      <c r="C665" s="1">
        <v>42048</v>
      </c>
      <c r="D665">
        <v>28</v>
      </c>
      <c r="E665" t="s">
        <v>17</v>
      </c>
      <c r="F665">
        <v>375902</v>
      </c>
      <c r="G665" t="s">
        <v>9</v>
      </c>
    </row>
    <row r="666" spans="2:7" x14ac:dyDescent="0.25">
      <c r="B666">
        <v>504</v>
      </c>
      <c r="C666" s="1">
        <v>42048</v>
      </c>
      <c r="D666">
        <v>30</v>
      </c>
      <c r="E666" t="s">
        <v>18</v>
      </c>
      <c r="F666">
        <v>-6444293</v>
      </c>
      <c r="G666" t="s">
        <v>9</v>
      </c>
    </row>
    <row r="667" spans="2:7" x14ac:dyDescent="0.25">
      <c r="B667">
        <v>504</v>
      </c>
      <c r="C667" s="1">
        <v>42048</v>
      </c>
      <c r="D667">
        <v>30</v>
      </c>
      <c r="E667" t="s">
        <v>18</v>
      </c>
      <c r="F667">
        <v>6444293</v>
      </c>
      <c r="G667" t="s">
        <v>114</v>
      </c>
    </row>
    <row r="668" spans="2:7" x14ac:dyDescent="0.25">
      <c r="B668">
        <v>504</v>
      </c>
      <c r="C668" s="1">
        <v>42048</v>
      </c>
      <c r="D668">
        <v>46</v>
      </c>
      <c r="E668" t="s">
        <v>19</v>
      </c>
      <c r="F668">
        <v>-253488</v>
      </c>
      <c r="G668" t="s">
        <v>114</v>
      </c>
    </row>
    <row r="669" spans="2:7" x14ac:dyDescent="0.25">
      <c r="B669">
        <v>504</v>
      </c>
      <c r="C669" s="1">
        <v>42048</v>
      </c>
      <c r="D669">
        <v>46</v>
      </c>
      <c r="E669" t="s">
        <v>19</v>
      </c>
      <c r="F669">
        <v>253488</v>
      </c>
      <c r="G669" t="s">
        <v>9</v>
      </c>
    </row>
    <row r="670" spans="2:7" x14ac:dyDescent="0.25">
      <c r="B670">
        <v>504</v>
      </c>
      <c r="C670" s="1">
        <v>42048</v>
      </c>
      <c r="D670">
        <v>49</v>
      </c>
      <c r="E670" t="s">
        <v>20</v>
      </c>
      <c r="F670">
        <v>-23666</v>
      </c>
      <c r="G670" t="s">
        <v>114</v>
      </c>
    </row>
    <row r="671" spans="2:7" x14ac:dyDescent="0.25">
      <c r="B671">
        <v>504</v>
      </c>
      <c r="C671" s="1">
        <v>42048</v>
      </c>
      <c r="D671">
        <v>49</v>
      </c>
      <c r="E671" t="s">
        <v>20</v>
      </c>
      <c r="F671">
        <v>23666</v>
      </c>
      <c r="G671" t="s">
        <v>9</v>
      </c>
    </row>
    <row r="672" spans="2:7" x14ac:dyDescent="0.25">
      <c r="B672">
        <v>504</v>
      </c>
      <c r="C672" s="1">
        <v>42048</v>
      </c>
      <c r="D672">
        <v>51</v>
      </c>
      <c r="E672" t="s">
        <v>120</v>
      </c>
      <c r="F672">
        <v>-206</v>
      </c>
      <c r="G672" t="s">
        <v>114</v>
      </c>
    </row>
    <row r="673" spans="2:7" x14ac:dyDescent="0.25">
      <c r="B673">
        <v>504</v>
      </c>
      <c r="C673" s="1">
        <v>42048</v>
      </c>
      <c r="D673">
        <v>51</v>
      </c>
      <c r="E673" t="s">
        <v>120</v>
      </c>
      <c r="F673">
        <v>206</v>
      </c>
      <c r="G673" t="s">
        <v>9</v>
      </c>
    </row>
    <row r="674" spans="2:7" x14ac:dyDescent="0.25">
      <c r="B674">
        <v>504</v>
      </c>
      <c r="C674" s="1">
        <v>42048</v>
      </c>
      <c r="D674">
        <v>52</v>
      </c>
      <c r="E674" t="s">
        <v>21</v>
      </c>
      <c r="F674">
        <v>-878859</v>
      </c>
      <c r="G674" t="s">
        <v>114</v>
      </c>
    </row>
    <row r="675" spans="2:7" x14ac:dyDescent="0.25">
      <c r="B675">
        <v>504</v>
      </c>
      <c r="C675" s="1">
        <v>42048</v>
      </c>
      <c r="D675">
        <v>52</v>
      </c>
      <c r="E675" t="s">
        <v>21</v>
      </c>
      <c r="F675">
        <v>878859</v>
      </c>
      <c r="G675" t="s">
        <v>9</v>
      </c>
    </row>
    <row r="676" spans="2:7" x14ac:dyDescent="0.25">
      <c r="B676">
        <v>504</v>
      </c>
      <c r="C676" s="1">
        <v>42048</v>
      </c>
      <c r="D676">
        <v>56</v>
      </c>
      <c r="E676" t="s">
        <v>22</v>
      </c>
      <c r="F676">
        <v>-3215468</v>
      </c>
      <c r="G676" t="s">
        <v>114</v>
      </c>
    </row>
    <row r="677" spans="2:7" x14ac:dyDescent="0.25">
      <c r="B677">
        <v>504</v>
      </c>
      <c r="C677" s="1">
        <v>42048</v>
      </c>
      <c r="D677">
        <v>56</v>
      </c>
      <c r="E677" t="s">
        <v>22</v>
      </c>
      <c r="F677">
        <v>3215468</v>
      </c>
      <c r="G677" t="s">
        <v>9</v>
      </c>
    </row>
    <row r="678" spans="2:7" x14ac:dyDescent="0.25">
      <c r="B678">
        <v>504</v>
      </c>
      <c r="C678" s="1">
        <v>42048</v>
      </c>
      <c r="D678">
        <v>58</v>
      </c>
      <c r="E678" t="s">
        <v>23</v>
      </c>
      <c r="F678">
        <v>-7575287</v>
      </c>
      <c r="G678" t="s">
        <v>114</v>
      </c>
    </row>
    <row r="679" spans="2:7" x14ac:dyDescent="0.25">
      <c r="B679">
        <v>504</v>
      </c>
      <c r="C679" s="1">
        <v>42048</v>
      </c>
      <c r="D679">
        <v>58</v>
      </c>
      <c r="E679" t="s">
        <v>23</v>
      </c>
      <c r="F679">
        <v>7575287</v>
      </c>
      <c r="G679" t="s">
        <v>9</v>
      </c>
    </row>
    <row r="680" spans="2:7" x14ac:dyDescent="0.25">
      <c r="B680">
        <v>504</v>
      </c>
      <c r="C680" s="1">
        <v>42048</v>
      </c>
      <c r="D680">
        <v>60</v>
      </c>
      <c r="E680" t="s">
        <v>24</v>
      </c>
      <c r="F680">
        <v>-71589</v>
      </c>
      <c r="G680" t="s">
        <v>114</v>
      </c>
    </row>
    <row r="681" spans="2:7" x14ac:dyDescent="0.25">
      <c r="B681">
        <v>504</v>
      </c>
      <c r="C681" s="1">
        <v>42048</v>
      </c>
      <c r="D681">
        <v>60</v>
      </c>
      <c r="E681" t="s">
        <v>24</v>
      </c>
      <c r="F681">
        <v>71589</v>
      </c>
      <c r="G681" t="s">
        <v>9</v>
      </c>
    </row>
    <row r="682" spans="2:7" x14ac:dyDescent="0.25">
      <c r="B682">
        <v>504</v>
      </c>
      <c r="C682" s="1">
        <v>42048</v>
      </c>
      <c r="D682">
        <v>81</v>
      </c>
      <c r="E682" t="s">
        <v>25</v>
      </c>
      <c r="F682">
        <v>-60218</v>
      </c>
      <c r="G682" t="s">
        <v>114</v>
      </c>
    </row>
    <row r="683" spans="2:7" x14ac:dyDescent="0.25">
      <c r="B683">
        <v>504</v>
      </c>
      <c r="C683" s="1">
        <v>42048</v>
      </c>
      <c r="D683">
        <v>81</v>
      </c>
      <c r="E683" t="s">
        <v>25</v>
      </c>
      <c r="F683">
        <v>60218</v>
      </c>
      <c r="G683" t="s">
        <v>9</v>
      </c>
    </row>
    <row r="684" spans="2:7" x14ac:dyDescent="0.25">
      <c r="B684">
        <v>504</v>
      </c>
      <c r="C684" s="1">
        <v>42048</v>
      </c>
      <c r="D684">
        <v>98</v>
      </c>
      <c r="E684" t="s">
        <v>26</v>
      </c>
      <c r="F684">
        <v>-1196492</v>
      </c>
      <c r="G684" t="s">
        <v>114</v>
      </c>
    </row>
    <row r="685" spans="2:7" x14ac:dyDescent="0.25">
      <c r="B685">
        <v>504</v>
      </c>
      <c r="C685" s="1">
        <v>42048</v>
      </c>
      <c r="D685">
        <v>98</v>
      </c>
      <c r="E685" t="s">
        <v>26</v>
      </c>
      <c r="F685">
        <v>1196492</v>
      </c>
      <c r="G685" t="s">
        <v>9</v>
      </c>
    </row>
    <row r="686" spans="2:7" x14ac:dyDescent="0.25">
      <c r="B686">
        <v>504</v>
      </c>
      <c r="C686" s="1">
        <v>42048</v>
      </c>
      <c r="D686">
        <v>103</v>
      </c>
      <c r="E686" t="s">
        <v>27</v>
      </c>
      <c r="F686">
        <v>-1491453</v>
      </c>
      <c r="G686" t="s">
        <v>114</v>
      </c>
    </row>
    <row r="687" spans="2:7" x14ac:dyDescent="0.25">
      <c r="B687">
        <v>504</v>
      </c>
      <c r="C687" s="1">
        <v>42048</v>
      </c>
      <c r="D687">
        <v>103</v>
      </c>
      <c r="E687" t="s">
        <v>27</v>
      </c>
      <c r="F687">
        <v>1491453</v>
      </c>
      <c r="G687" t="s">
        <v>9</v>
      </c>
    </row>
    <row r="688" spans="2:7" x14ac:dyDescent="0.25">
      <c r="B688">
        <v>504</v>
      </c>
      <c r="C688" s="1">
        <v>42048</v>
      </c>
      <c r="D688">
        <v>108</v>
      </c>
      <c r="E688" t="s">
        <v>28</v>
      </c>
      <c r="F688">
        <v>-1519757</v>
      </c>
      <c r="G688" t="s">
        <v>114</v>
      </c>
    </row>
    <row r="689" spans="2:7" x14ac:dyDescent="0.25">
      <c r="B689">
        <v>504</v>
      </c>
      <c r="C689" s="1">
        <v>42048</v>
      </c>
      <c r="D689">
        <v>108</v>
      </c>
      <c r="E689" t="s">
        <v>28</v>
      </c>
      <c r="F689">
        <v>1519757</v>
      </c>
      <c r="G689" t="s">
        <v>9</v>
      </c>
    </row>
    <row r="690" spans="2:7" x14ac:dyDescent="0.25">
      <c r="B690">
        <v>504</v>
      </c>
      <c r="C690" s="1">
        <v>42048</v>
      </c>
      <c r="D690">
        <v>110</v>
      </c>
      <c r="E690" t="s">
        <v>29</v>
      </c>
      <c r="F690">
        <v>-360615</v>
      </c>
      <c r="G690" t="s">
        <v>114</v>
      </c>
    </row>
    <row r="691" spans="2:7" x14ac:dyDescent="0.25">
      <c r="B691">
        <v>504</v>
      </c>
      <c r="C691" s="1">
        <v>42048</v>
      </c>
      <c r="D691">
        <v>110</v>
      </c>
      <c r="E691" t="s">
        <v>29</v>
      </c>
      <c r="F691">
        <v>360615</v>
      </c>
      <c r="G691" t="s">
        <v>9</v>
      </c>
    </row>
    <row r="692" spans="2:7" x14ac:dyDescent="0.25">
      <c r="B692">
        <v>506</v>
      </c>
      <c r="C692" s="1">
        <v>42048</v>
      </c>
      <c r="D692">
        <v>1</v>
      </c>
      <c r="E692" t="s">
        <v>8</v>
      </c>
      <c r="F692">
        <v>-76563</v>
      </c>
      <c r="G692" t="s">
        <v>114</v>
      </c>
    </row>
    <row r="693" spans="2:7" x14ac:dyDescent="0.25">
      <c r="B693">
        <v>506</v>
      </c>
      <c r="C693" s="1">
        <v>42048</v>
      </c>
      <c r="D693">
        <v>1</v>
      </c>
      <c r="E693" t="s">
        <v>8</v>
      </c>
      <c r="F693">
        <v>76563</v>
      </c>
      <c r="G693" t="s">
        <v>9</v>
      </c>
    </row>
    <row r="694" spans="2:7" x14ac:dyDescent="0.25">
      <c r="B694">
        <v>506</v>
      </c>
      <c r="C694" s="1">
        <v>42048</v>
      </c>
      <c r="D694">
        <v>3</v>
      </c>
      <c r="E694" t="s">
        <v>11</v>
      </c>
      <c r="F694">
        <v>-4858716</v>
      </c>
      <c r="G694" t="s">
        <v>114</v>
      </c>
    </row>
    <row r="695" spans="2:7" x14ac:dyDescent="0.25">
      <c r="B695">
        <v>506</v>
      </c>
      <c r="C695" s="1">
        <v>42048</v>
      </c>
      <c r="D695">
        <v>3</v>
      </c>
      <c r="E695" t="s">
        <v>11</v>
      </c>
      <c r="F695">
        <v>4858716</v>
      </c>
      <c r="G695" t="s">
        <v>9</v>
      </c>
    </row>
    <row r="696" spans="2:7" x14ac:dyDescent="0.25">
      <c r="B696">
        <v>506</v>
      </c>
      <c r="C696" s="1">
        <v>42048</v>
      </c>
      <c r="D696">
        <v>4</v>
      </c>
      <c r="E696" t="s">
        <v>12</v>
      </c>
      <c r="F696">
        <v>-2015654</v>
      </c>
      <c r="G696" t="s">
        <v>114</v>
      </c>
    </row>
    <row r="697" spans="2:7" x14ac:dyDescent="0.25">
      <c r="B697">
        <v>506</v>
      </c>
      <c r="C697" s="1">
        <v>42048</v>
      </c>
      <c r="D697">
        <v>4</v>
      </c>
      <c r="E697" t="s">
        <v>12</v>
      </c>
      <c r="F697">
        <v>2015654</v>
      </c>
      <c r="G697" t="s">
        <v>9</v>
      </c>
    </row>
    <row r="698" spans="2:7" x14ac:dyDescent="0.25">
      <c r="B698">
        <v>506</v>
      </c>
      <c r="C698" s="1">
        <v>42048</v>
      </c>
      <c r="D698">
        <v>7</v>
      </c>
      <c r="E698" t="s">
        <v>13</v>
      </c>
      <c r="F698">
        <v>-61886888</v>
      </c>
      <c r="G698" t="s">
        <v>114</v>
      </c>
    </row>
    <row r="699" spans="2:7" x14ac:dyDescent="0.25">
      <c r="B699">
        <v>506</v>
      </c>
      <c r="C699" s="1">
        <v>42048</v>
      </c>
      <c r="D699">
        <v>7</v>
      </c>
      <c r="E699" t="s">
        <v>13</v>
      </c>
      <c r="F699">
        <v>61886888</v>
      </c>
      <c r="G699" t="s">
        <v>9</v>
      </c>
    </row>
    <row r="700" spans="2:7" x14ac:dyDescent="0.25">
      <c r="B700">
        <v>506</v>
      </c>
      <c r="C700" s="1">
        <v>42048</v>
      </c>
      <c r="D700">
        <v>8</v>
      </c>
      <c r="E700" t="s">
        <v>14</v>
      </c>
      <c r="F700">
        <v>-1990925</v>
      </c>
      <c r="G700" t="s">
        <v>114</v>
      </c>
    </row>
    <row r="701" spans="2:7" x14ac:dyDescent="0.25">
      <c r="B701">
        <v>506</v>
      </c>
      <c r="C701" s="1">
        <v>42048</v>
      </c>
      <c r="D701">
        <v>8</v>
      </c>
      <c r="E701" t="s">
        <v>14</v>
      </c>
      <c r="F701">
        <v>1990925</v>
      </c>
      <c r="G701" t="s">
        <v>9</v>
      </c>
    </row>
    <row r="702" spans="2:7" x14ac:dyDescent="0.25">
      <c r="B702">
        <v>506</v>
      </c>
      <c r="C702" s="1">
        <v>42048</v>
      </c>
      <c r="D702">
        <v>17</v>
      </c>
      <c r="E702" t="s">
        <v>15</v>
      </c>
      <c r="F702">
        <v>-695948</v>
      </c>
      <c r="G702" t="s">
        <v>114</v>
      </c>
    </row>
    <row r="703" spans="2:7" x14ac:dyDescent="0.25">
      <c r="B703">
        <v>506</v>
      </c>
      <c r="C703" s="1">
        <v>42048</v>
      </c>
      <c r="D703">
        <v>17</v>
      </c>
      <c r="E703" t="s">
        <v>15</v>
      </c>
      <c r="F703">
        <v>695948</v>
      </c>
      <c r="G703" t="s">
        <v>9</v>
      </c>
    </row>
    <row r="704" spans="2:7" x14ac:dyDescent="0.25">
      <c r="B704">
        <v>506</v>
      </c>
      <c r="C704" s="1">
        <v>42048</v>
      </c>
      <c r="D704">
        <v>24</v>
      </c>
      <c r="E704" t="s">
        <v>16</v>
      </c>
      <c r="F704">
        <v>-1974307</v>
      </c>
      <c r="G704" t="s">
        <v>114</v>
      </c>
    </row>
    <row r="705" spans="2:7" x14ac:dyDescent="0.25">
      <c r="B705">
        <v>506</v>
      </c>
      <c r="C705" s="1">
        <v>42048</v>
      </c>
      <c r="D705">
        <v>24</v>
      </c>
      <c r="E705" t="s">
        <v>16</v>
      </c>
      <c r="F705">
        <v>1974307</v>
      </c>
      <c r="G705" t="s">
        <v>9</v>
      </c>
    </row>
    <row r="706" spans="2:7" x14ac:dyDescent="0.25">
      <c r="B706">
        <v>506</v>
      </c>
      <c r="C706" s="1">
        <v>42048</v>
      </c>
      <c r="D706">
        <v>28</v>
      </c>
      <c r="E706" t="s">
        <v>17</v>
      </c>
      <c r="F706">
        <v>-1811002</v>
      </c>
      <c r="G706" t="s">
        <v>114</v>
      </c>
    </row>
    <row r="707" spans="2:7" x14ac:dyDescent="0.25">
      <c r="B707">
        <v>506</v>
      </c>
      <c r="C707" s="1">
        <v>42048</v>
      </c>
      <c r="D707">
        <v>28</v>
      </c>
      <c r="E707" t="s">
        <v>17</v>
      </c>
      <c r="F707">
        <v>1811002</v>
      </c>
      <c r="G707" t="s">
        <v>9</v>
      </c>
    </row>
    <row r="708" spans="2:7" x14ac:dyDescent="0.25">
      <c r="B708">
        <v>506</v>
      </c>
      <c r="C708" s="1">
        <v>42048</v>
      </c>
      <c r="D708">
        <v>30</v>
      </c>
      <c r="E708" t="s">
        <v>18</v>
      </c>
      <c r="F708">
        <v>-11529003</v>
      </c>
      <c r="G708" t="s">
        <v>9</v>
      </c>
    </row>
    <row r="709" spans="2:7" x14ac:dyDescent="0.25">
      <c r="B709">
        <v>506</v>
      </c>
      <c r="C709" s="1">
        <v>42048</v>
      </c>
      <c r="D709">
        <v>30</v>
      </c>
      <c r="E709" t="s">
        <v>18</v>
      </c>
      <c r="F709">
        <v>11529003</v>
      </c>
      <c r="G709" t="s">
        <v>114</v>
      </c>
    </row>
    <row r="710" spans="2:7" x14ac:dyDescent="0.25">
      <c r="B710">
        <v>506</v>
      </c>
      <c r="C710" s="1">
        <v>42048</v>
      </c>
      <c r="D710">
        <v>44</v>
      </c>
      <c r="E710" t="s">
        <v>45</v>
      </c>
      <c r="F710">
        <v>-10688</v>
      </c>
      <c r="G710" t="s">
        <v>114</v>
      </c>
    </row>
    <row r="711" spans="2:7" x14ac:dyDescent="0.25">
      <c r="B711">
        <v>506</v>
      </c>
      <c r="C711" s="1">
        <v>42048</v>
      </c>
      <c r="D711">
        <v>44</v>
      </c>
      <c r="E711" t="s">
        <v>45</v>
      </c>
      <c r="F711">
        <v>10688</v>
      </c>
      <c r="G711" t="s">
        <v>9</v>
      </c>
    </row>
    <row r="712" spans="2:7" x14ac:dyDescent="0.25">
      <c r="B712">
        <v>506</v>
      </c>
      <c r="C712" s="1">
        <v>42048</v>
      </c>
      <c r="D712">
        <v>46</v>
      </c>
      <c r="E712" t="s">
        <v>19</v>
      </c>
      <c r="F712">
        <v>-575501</v>
      </c>
      <c r="G712" t="s">
        <v>114</v>
      </c>
    </row>
    <row r="713" spans="2:7" x14ac:dyDescent="0.25">
      <c r="B713">
        <v>506</v>
      </c>
      <c r="C713" s="1">
        <v>42048</v>
      </c>
      <c r="D713">
        <v>46</v>
      </c>
      <c r="E713" t="s">
        <v>19</v>
      </c>
      <c r="F713">
        <v>575501</v>
      </c>
      <c r="G713" t="s">
        <v>9</v>
      </c>
    </row>
    <row r="714" spans="2:7" x14ac:dyDescent="0.25">
      <c r="B714">
        <v>506</v>
      </c>
      <c r="C714" s="1">
        <v>42048</v>
      </c>
      <c r="D714">
        <v>49</v>
      </c>
      <c r="E714" t="s">
        <v>20</v>
      </c>
      <c r="F714">
        <v>-165523</v>
      </c>
      <c r="G714" t="s">
        <v>114</v>
      </c>
    </row>
    <row r="715" spans="2:7" x14ac:dyDescent="0.25">
      <c r="B715">
        <v>506</v>
      </c>
      <c r="C715" s="1">
        <v>42048</v>
      </c>
      <c r="D715">
        <v>49</v>
      </c>
      <c r="E715" t="s">
        <v>20</v>
      </c>
      <c r="F715">
        <v>165523</v>
      </c>
      <c r="G715" t="s">
        <v>9</v>
      </c>
    </row>
    <row r="716" spans="2:7" x14ac:dyDescent="0.25">
      <c r="B716">
        <v>506</v>
      </c>
      <c r="C716" s="1">
        <v>42048</v>
      </c>
      <c r="D716">
        <v>52</v>
      </c>
      <c r="E716" t="s">
        <v>21</v>
      </c>
      <c r="F716">
        <v>-1384261</v>
      </c>
      <c r="G716" t="s">
        <v>114</v>
      </c>
    </row>
    <row r="717" spans="2:7" x14ac:dyDescent="0.25">
      <c r="B717">
        <v>506</v>
      </c>
      <c r="C717" s="1">
        <v>42048</v>
      </c>
      <c r="D717">
        <v>52</v>
      </c>
      <c r="E717" t="s">
        <v>21</v>
      </c>
      <c r="F717">
        <v>1384261</v>
      </c>
      <c r="G717" t="s">
        <v>9</v>
      </c>
    </row>
    <row r="718" spans="2:7" x14ac:dyDescent="0.25">
      <c r="B718">
        <v>506</v>
      </c>
      <c r="C718" s="1">
        <v>42048</v>
      </c>
      <c r="D718">
        <v>56</v>
      </c>
      <c r="E718" t="s">
        <v>22</v>
      </c>
      <c r="F718">
        <v>-5431674</v>
      </c>
      <c r="G718" t="s">
        <v>114</v>
      </c>
    </row>
    <row r="719" spans="2:7" x14ac:dyDescent="0.25">
      <c r="B719">
        <v>506</v>
      </c>
      <c r="C719" s="1">
        <v>42048</v>
      </c>
      <c r="D719">
        <v>56</v>
      </c>
      <c r="E719" t="s">
        <v>22</v>
      </c>
      <c r="F719">
        <v>5431674</v>
      </c>
      <c r="G719" t="s">
        <v>9</v>
      </c>
    </row>
    <row r="720" spans="2:7" x14ac:dyDescent="0.25">
      <c r="B720">
        <v>506</v>
      </c>
      <c r="C720" s="1">
        <v>42048</v>
      </c>
      <c r="D720">
        <v>58</v>
      </c>
      <c r="E720" t="s">
        <v>23</v>
      </c>
      <c r="F720">
        <v>-24623495</v>
      </c>
      <c r="G720" t="s">
        <v>114</v>
      </c>
    </row>
    <row r="721" spans="2:7" x14ac:dyDescent="0.25">
      <c r="B721">
        <v>506</v>
      </c>
      <c r="C721" s="1">
        <v>42048</v>
      </c>
      <c r="D721">
        <v>58</v>
      </c>
      <c r="E721" t="s">
        <v>23</v>
      </c>
      <c r="F721">
        <v>24623495</v>
      </c>
      <c r="G721" t="s">
        <v>9</v>
      </c>
    </row>
    <row r="722" spans="2:7" x14ac:dyDescent="0.25">
      <c r="B722">
        <v>506</v>
      </c>
      <c r="C722" s="1">
        <v>42048</v>
      </c>
      <c r="D722">
        <v>60</v>
      </c>
      <c r="E722" t="s">
        <v>24</v>
      </c>
      <c r="F722">
        <v>-212902</v>
      </c>
      <c r="G722" t="s">
        <v>114</v>
      </c>
    </row>
    <row r="723" spans="2:7" x14ac:dyDescent="0.25">
      <c r="B723">
        <v>506</v>
      </c>
      <c r="C723" s="1">
        <v>42048</v>
      </c>
      <c r="D723">
        <v>60</v>
      </c>
      <c r="E723" t="s">
        <v>24</v>
      </c>
      <c r="F723">
        <v>212902</v>
      </c>
      <c r="G723" t="s">
        <v>9</v>
      </c>
    </row>
    <row r="724" spans="2:7" x14ac:dyDescent="0.25">
      <c r="B724">
        <v>506</v>
      </c>
      <c r="C724" s="1">
        <v>42048</v>
      </c>
      <c r="D724">
        <v>81</v>
      </c>
      <c r="E724" t="s">
        <v>25</v>
      </c>
      <c r="F724">
        <v>-100768</v>
      </c>
      <c r="G724" t="s">
        <v>114</v>
      </c>
    </row>
    <row r="725" spans="2:7" x14ac:dyDescent="0.25">
      <c r="B725">
        <v>506</v>
      </c>
      <c r="C725" s="1">
        <v>42048</v>
      </c>
      <c r="D725">
        <v>81</v>
      </c>
      <c r="E725" t="s">
        <v>25</v>
      </c>
      <c r="F725">
        <v>100768</v>
      </c>
      <c r="G725" t="s">
        <v>9</v>
      </c>
    </row>
    <row r="726" spans="2:7" x14ac:dyDescent="0.25">
      <c r="B726">
        <v>506</v>
      </c>
      <c r="C726" s="1">
        <v>42048</v>
      </c>
      <c r="D726">
        <v>98</v>
      </c>
      <c r="E726" t="s">
        <v>26</v>
      </c>
      <c r="F726">
        <v>-1121976</v>
      </c>
      <c r="G726" t="s">
        <v>114</v>
      </c>
    </row>
    <row r="727" spans="2:7" x14ac:dyDescent="0.25">
      <c r="B727">
        <v>506</v>
      </c>
      <c r="C727" s="1">
        <v>42048</v>
      </c>
      <c r="D727">
        <v>98</v>
      </c>
      <c r="E727" t="s">
        <v>26</v>
      </c>
      <c r="F727">
        <v>1121976</v>
      </c>
      <c r="G727" t="s">
        <v>9</v>
      </c>
    </row>
    <row r="728" spans="2:7" x14ac:dyDescent="0.25">
      <c r="B728">
        <v>506</v>
      </c>
      <c r="C728" s="1">
        <v>42048</v>
      </c>
      <c r="D728">
        <v>103</v>
      </c>
      <c r="E728" t="s">
        <v>27</v>
      </c>
      <c r="F728">
        <v>-4652771</v>
      </c>
      <c r="G728" t="s">
        <v>114</v>
      </c>
    </row>
    <row r="729" spans="2:7" x14ac:dyDescent="0.25">
      <c r="B729">
        <v>506</v>
      </c>
      <c r="C729" s="1">
        <v>42048</v>
      </c>
      <c r="D729">
        <v>103</v>
      </c>
      <c r="E729" t="s">
        <v>27</v>
      </c>
      <c r="F729">
        <v>4652771</v>
      </c>
      <c r="G729" t="s">
        <v>9</v>
      </c>
    </row>
    <row r="730" spans="2:7" x14ac:dyDescent="0.25">
      <c r="B730">
        <v>506</v>
      </c>
      <c r="C730" s="1">
        <v>42048</v>
      </c>
      <c r="D730">
        <v>108</v>
      </c>
      <c r="E730" t="s">
        <v>28</v>
      </c>
      <c r="F730">
        <v>-3687252</v>
      </c>
      <c r="G730" t="s">
        <v>114</v>
      </c>
    </row>
    <row r="731" spans="2:7" x14ac:dyDescent="0.25">
      <c r="B731">
        <v>506</v>
      </c>
      <c r="C731" s="1">
        <v>42048</v>
      </c>
      <c r="D731">
        <v>108</v>
      </c>
      <c r="E731" t="s">
        <v>28</v>
      </c>
      <c r="F731">
        <v>3687252</v>
      </c>
      <c r="G731" t="s">
        <v>9</v>
      </c>
    </row>
    <row r="732" spans="2:7" x14ac:dyDescent="0.25">
      <c r="B732">
        <v>506</v>
      </c>
      <c r="C732" s="1">
        <v>42048</v>
      </c>
      <c r="D732">
        <v>110</v>
      </c>
      <c r="E732" t="s">
        <v>29</v>
      </c>
      <c r="F732">
        <v>-1679537</v>
      </c>
      <c r="G732" t="s">
        <v>114</v>
      </c>
    </row>
    <row r="733" spans="2:7" x14ac:dyDescent="0.25">
      <c r="B733">
        <v>506</v>
      </c>
      <c r="C733" s="1">
        <v>42048</v>
      </c>
      <c r="D733">
        <v>110</v>
      </c>
      <c r="E733" t="s">
        <v>29</v>
      </c>
      <c r="F733">
        <v>1679537</v>
      </c>
      <c r="G733" t="s">
        <v>9</v>
      </c>
    </row>
    <row r="734" spans="2:7" x14ac:dyDescent="0.25">
      <c r="B734">
        <v>512</v>
      </c>
      <c r="C734" s="1">
        <v>42048</v>
      </c>
      <c r="D734">
        <v>1</v>
      </c>
      <c r="E734" t="s">
        <v>8</v>
      </c>
      <c r="F734">
        <v>-3269</v>
      </c>
      <c r="G734" t="s">
        <v>114</v>
      </c>
    </row>
    <row r="735" spans="2:7" x14ac:dyDescent="0.25">
      <c r="B735">
        <v>512</v>
      </c>
      <c r="C735" s="1">
        <v>42048</v>
      </c>
      <c r="D735">
        <v>1</v>
      </c>
      <c r="E735" t="s">
        <v>8</v>
      </c>
      <c r="F735">
        <v>3269</v>
      </c>
      <c r="G735" t="s">
        <v>9</v>
      </c>
    </row>
    <row r="736" spans="2:7" x14ac:dyDescent="0.25">
      <c r="B736">
        <v>512</v>
      </c>
      <c r="C736" s="1">
        <v>42048</v>
      </c>
      <c r="D736">
        <v>3</v>
      </c>
      <c r="E736" t="s">
        <v>11</v>
      </c>
      <c r="F736">
        <v>-75654</v>
      </c>
      <c r="G736" t="s">
        <v>114</v>
      </c>
    </row>
    <row r="737" spans="2:7" x14ac:dyDescent="0.25">
      <c r="B737">
        <v>512</v>
      </c>
      <c r="C737" s="1">
        <v>42048</v>
      </c>
      <c r="D737">
        <v>3</v>
      </c>
      <c r="E737" t="s">
        <v>11</v>
      </c>
      <c r="F737">
        <v>75654</v>
      </c>
      <c r="G737" t="s">
        <v>9</v>
      </c>
    </row>
    <row r="738" spans="2:7" x14ac:dyDescent="0.25">
      <c r="B738">
        <v>512</v>
      </c>
      <c r="C738" s="1">
        <v>42048</v>
      </c>
      <c r="D738">
        <v>4</v>
      </c>
      <c r="E738" t="s">
        <v>12</v>
      </c>
      <c r="F738">
        <v>-348763</v>
      </c>
      <c r="G738" t="s">
        <v>114</v>
      </c>
    </row>
    <row r="739" spans="2:7" x14ac:dyDescent="0.25">
      <c r="B739">
        <v>512</v>
      </c>
      <c r="C739" s="1">
        <v>42048</v>
      </c>
      <c r="D739">
        <v>4</v>
      </c>
      <c r="E739" t="s">
        <v>12</v>
      </c>
      <c r="F739">
        <v>348763</v>
      </c>
      <c r="G739" t="s">
        <v>9</v>
      </c>
    </row>
    <row r="740" spans="2:7" x14ac:dyDescent="0.25">
      <c r="B740">
        <v>512</v>
      </c>
      <c r="C740" s="1">
        <v>42048</v>
      </c>
      <c r="D740">
        <v>7</v>
      </c>
      <c r="E740" t="s">
        <v>13</v>
      </c>
      <c r="F740">
        <v>-5179264</v>
      </c>
      <c r="G740" t="s">
        <v>114</v>
      </c>
    </row>
    <row r="741" spans="2:7" x14ac:dyDescent="0.25">
      <c r="B741">
        <v>512</v>
      </c>
      <c r="C741" s="1">
        <v>42048</v>
      </c>
      <c r="D741">
        <v>7</v>
      </c>
      <c r="E741" t="s">
        <v>13</v>
      </c>
      <c r="F741">
        <v>5179264</v>
      </c>
      <c r="G741" t="s">
        <v>9</v>
      </c>
    </row>
    <row r="742" spans="2:7" x14ac:dyDescent="0.25">
      <c r="B742">
        <v>512</v>
      </c>
      <c r="C742" s="1">
        <v>42048</v>
      </c>
      <c r="D742">
        <v>8</v>
      </c>
      <c r="E742" t="s">
        <v>14</v>
      </c>
      <c r="F742">
        <v>-89618</v>
      </c>
      <c r="G742" t="s">
        <v>114</v>
      </c>
    </row>
    <row r="743" spans="2:7" x14ac:dyDescent="0.25">
      <c r="B743">
        <v>512</v>
      </c>
      <c r="C743" s="1">
        <v>42048</v>
      </c>
      <c r="D743">
        <v>8</v>
      </c>
      <c r="E743" t="s">
        <v>14</v>
      </c>
      <c r="F743">
        <v>89618</v>
      </c>
      <c r="G743" t="s">
        <v>9</v>
      </c>
    </row>
    <row r="744" spans="2:7" x14ac:dyDescent="0.25">
      <c r="B744">
        <v>512</v>
      </c>
      <c r="C744" s="1">
        <v>42048</v>
      </c>
      <c r="D744">
        <v>17</v>
      </c>
      <c r="E744" t="s">
        <v>15</v>
      </c>
      <c r="F744">
        <v>-83585</v>
      </c>
      <c r="G744" t="s">
        <v>114</v>
      </c>
    </row>
    <row r="745" spans="2:7" x14ac:dyDescent="0.25">
      <c r="B745">
        <v>512</v>
      </c>
      <c r="C745" s="1">
        <v>42048</v>
      </c>
      <c r="D745">
        <v>17</v>
      </c>
      <c r="E745" t="s">
        <v>15</v>
      </c>
      <c r="F745">
        <v>83585</v>
      </c>
      <c r="G745" t="s">
        <v>9</v>
      </c>
    </row>
    <row r="746" spans="2:7" x14ac:dyDescent="0.25">
      <c r="B746">
        <v>512</v>
      </c>
      <c r="C746" s="1">
        <v>42048</v>
      </c>
      <c r="D746">
        <v>24</v>
      </c>
      <c r="E746" t="s">
        <v>16</v>
      </c>
      <c r="F746">
        <v>-206407</v>
      </c>
      <c r="G746" t="s">
        <v>114</v>
      </c>
    </row>
    <row r="747" spans="2:7" x14ac:dyDescent="0.25">
      <c r="B747">
        <v>512</v>
      </c>
      <c r="C747" s="1">
        <v>42048</v>
      </c>
      <c r="D747">
        <v>24</v>
      </c>
      <c r="E747" t="s">
        <v>16</v>
      </c>
      <c r="F747">
        <v>206407</v>
      </c>
      <c r="G747" t="s">
        <v>9</v>
      </c>
    </row>
    <row r="748" spans="2:7" x14ac:dyDescent="0.25">
      <c r="B748">
        <v>512</v>
      </c>
      <c r="C748" s="1">
        <v>42048</v>
      </c>
      <c r="D748">
        <v>28</v>
      </c>
      <c r="E748" t="s">
        <v>17</v>
      </c>
      <c r="F748">
        <v>-149707</v>
      </c>
      <c r="G748" t="s">
        <v>114</v>
      </c>
    </row>
    <row r="749" spans="2:7" x14ac:dyDescent="0.25">
      <c r="B749">
        <v>512</v>
      </c>
      <c r="C749" s="1">
        <v>42048</v>
      </c>
      <c r="D749">
        <v>28</v>
      </c>
      <c r="E749" t="s">
        <v>17</v>
      </c>
      <c r="F749">
        <v>149707</v>
      </c>
      <c r="G749" t="s">
        <v>9</v>
      </c>
    </row>
    <row r="750" spans="2:7" x14ac:dyDescent="0.25">
      <c r="B750">
        <v>512</v>
      </c>
      <c r="C750" s="1">
        <v>42048</v>
      </c>
      <c r="D750">
        <v>30</v>
      </c>
      <c r="E750" t="s">
        <v>18</v>
      </c>
      <c r="F750">
        <v>-1938766</v>
      </c>
      <c r="G750" t="s">
        <v>9</v>
      </c>
    </row>
    <row r="751" spans="2:7" x14ac:dyDescent="0.25">
      <c r="B751">
        <v>512</v>
      </c>
      <c r="C751" s="1">
        <v>42048</v>
      </c>
      <c r="D751">
        <v>30</v>
      </c>
      <c r="E751" t="s">
        <v>18</v>
      </c>
      <c r="F751">
        <v>1938766</v>
      </c>
      <c r="G751" t="s">
        <v>114</v>
      </c>
    </row>
    <row r="752" spans="2:7" x14ac:dyDescent="0.25">
      <c r="B752">
        <v>512</v>
      </c>
      <c r="C752" s="1">
        <v>42048</v>
      </c>
      <c r="D752">
        <v>46</v>
      </c>
      <c r="E752" t="s">
        <v>19</v>
      </c>
      <c r="F752">
        <v>-72023</v>
      </c>
      <c r="G752" t="s">
        <v>114</v>
      </c>
    </row>
    <row r="753" spans="2:7" x14ac:dyDescent="0.25">
      <c r="B753">
        <v>512</v>
      </c>
      <c r="C753" s="1">
        <v>42048</v>
      </c>
      <c r="D753">
        <v>46</v>
      </c>
      <c r="E753" t="s">
        <v>19</v>
      </c>
      <c r="F753">
        <v>72023</v>
      </c>
      <c r="G753" t="s">
        <v>9</v>
      </c>
    </row>
    <row r="754" spans="2:7" x14ac:dyDescent="0.25">
      <c r="B754">
        <v>512</v>
      </c>
      <c r="C754" s="1">
        <v>42048</v>
      </c>
      <c r="D754">
        <v>49</v>
      </c>
      <c r="E754" t="s">
        <v>20</v>
      </c>
      <c r="F754">
        <v>-10106</v>
      </c>
      <c r="G754" t="s">
        <v>114</v>
      </c>
    </row>
    <row r="755" spans="2:7" x14ac:dyDescent="0.25">
      <c r="B755">
        <v>512</v>
      </c>
      <c r="C755" s="1">
        <v>42048</v>
      </c>
      <c r="D755">
        <v>49</v>
      </c>
      <c r="E755" t="s">
        <v>20</v>
      </c>
      <c r="F755">
        <v>10106</v>
      </c>
      <c r="G755" t="s">
        <v>9</v>
      </c>
    </row>
    <row r="756" spans="2:7" x14ac:dyDescent="0.25">
      <c r="B756">
        <v>512</v>
      </c>
      <c r="C756" s="1">
        <v>42048</v>
      </c>
      <c r="D756">
        <v>52</v>
      </c>
      <c r="E756" t="s">
        <v>21</v>
      </c>
      <c r="F756">
        <v>-174953</v>
      </c>
      <c r="G756" t="s">
        <v>114</v>
      </c>
    </row>
    <row r="757" spans="2:7" x14ac:dyDescent="0.25">
      <c r="B757">
        <v>512</v>
      </c>
      <c r="C757" s="1">
        <v>42048</v>
      </c>
      <c r="D757">
        <v>52</v>
      </c>
      <c r="E757" t="s">
        <v>21</v>
      </c>
      <c r="F757">
        <v>174953</v>
      </c>
      <c r="G757" t="s">
        <v>9</v>
      </c>
    </row>
    <row r="758" spans="2:7" x14ac:dyDescent="0.25">
      <c r="B758">
        <v>512</v>
      </c>
      <c r="C758" s="1">
        <v>42048</v>
      </c>
      <c r="D758">
        <v>56</v>
      </c>
      <c r="E758" t="s">
        <v>22</v>
      </c>
      <c r="F758">
        <v>-891837</v>
      </c>
      <c r="G758" t="s">
        <v>114</v>
      </c>
    </row>
    <row r="759" spans="2:7" x14ac:dyDescent="0.25">
      <c r="B759">
        <v>512</v>
      </c>
      <c r="C759" s="1">
        <v>42048</v>
      </c>
      <c r="D759">
        <v>56</v>
      </c>
      <c r="E759" t="s">
        <v>22</v>
      </c>
      <c r="F759">
        <v>891837</v>
      </c>
      <c r="G759" t="s">
        <v>9</v>
      </c>
    </row>
    <row r="760" spans="2:7" x14ac:dyDescent="0.25">
      <c r="B760">
        <v>512</v>
      </c>
      <c r="C760" s="1">
        <v>42048</v>
      </c>
      <c r="D760">
        <v>58</v>
      </c>
      <c r="E760" t="s">
        <v>23</v>
      </c>
      <c r="F760">
        <v>-2389800</v>
      </c>
      <c r="G760" t="s">
        <v>114</v>
      </c>
    </row>
    <row r="761" spans="2:7" x14ac:dyDescent="0.25">
      <c r="B761">
        <v>512</v>
      </c>
      <c r="C761" s="1">
        <v>42048</v>
      </c>
      <c r="D761">
        <v>58</v>
      </c>
      <c r="E761" t="s">
        <v>23</v>
      </c>
      <c r="F761">
        <v>2389800</v>
      </c>
      <c r="G761" t="s">
        <v>9</v>
      </c>
    </row>
    <row r="762" spans="2:7" x14ac:dyDescent="0.25">
      <c r="B762">
        <v>512</v>
      </c>
      <c r="C762" s="1">
        <v>42048</v>
      </c>
      <c r="D762">
        <v>60</v>
      </c>
      <c r="E762" t="s">
        <v>24</v>
      </c>
      <c r="F762">
        <v>-23541</v>
      </c>
      <c r="G762" t="s">
        <v>114</v>
      </c>
    </row>
    <row r="763" spans="2:7" x14ac:dyDescent="0.25">
      <c r="B763">
        <v>512</v>
      </c>
      <c r="C763" s="1">
        <v>42048</v>
      </c>
      <c r="D763">
        <v>60</v>
      </c>
      <c r="E763" t="s">
        <v>24</v>
      </c>
      <c r="F763">
        <v>23541</v>
      </c>
      <c r="G763" t="s">
        <v>9</v>
      </c>
    </row>
    <row r="764" spans="2:7" x14ac:dyDescent="0.25">
      <c r="B764">
        <v>512</v>
      </c>
      <c r="C764" s="1">
        <v>42048</v>
      </c>
      <c r="D764">
        <v>81</v>
      </c>
      <c r="E764" t="s">
        <v>25</v>
      </c>
      <c r="F764">
        <v>-10274</v>
      </c>
      <c r="G764" t="s">
        <v>114</v>
      </c>
    </row>
    <row r="765" spans="2:7" x14ac:dyDescent="0.25">
      <c r="B765">
        <v>512</v>
      </c>
      <c r="C765" s="1">
        <v>42048</v>
      </c>
      <c r="D765">
        <v>81</v>
      </c>
      <c r="E765" t="s">
        <v>25</v>
      </c>
      <c r="F765">
        <v>10274</v>
      </c>
      <c r="G765" t="s">
        <v>9</v>
      </c>
    </row>
    <row r="766" spans="2:7" x14ac:dyDescent="0.25">
      <c r="B766">
        <v>512</v>
      </c>
      <c r="C766" s="1">
        <v>42048</v>
      </c>
      <c r="D766">
        <v>98</v>
      </c>
      <c r="E766" t="s">
        <v>26</v>
      </c>
      <c r="F766">
        <v>-314007</v>
      </c>
      <c r="G766" t="s">
        <v>114</v>
      </c>
    </row>
    <row r="767" spans="2:7" x14ac:dyDescent="0.25">
      <c r="B767">
        <v>512</v>
      </c>
      <c r="C767" s="1">
        <v>42048</v>
      </c>
      <c r="D767">
        <v>98</v>
      </c>
      <c r="E767" t="s">
        <v>26</v>
      </c>
      <c r="F767">
        <v>314007</v>
      </c>
      <c r="G767" t="s">
        <v>9</v>
      </c>
    </row>
    <row r="768" spans="2:7" x14ac:dyDescent="0.25">
      <c r="B768">
        <v>512</v>
      </c>
      <c r="C768" s="1">
        <v>42048</v>
      </c>
      <c r="D768">
        <v>103</v>
      </c>
      <c r="E768" t="s">
        <v>27</v>
      </c>
      <c r="F768">
        <v>-472472</v>
      </c>
      <c r="G768" t="s">
        <v>114</v>
      </c>
    </row>
    <row r="769" spans="2:7" x14ac:dyDescent="0.25">
      <c r="B769">
        <v>512</v>
      </c>
      <c r="C769" s="1">
        <v>42048</v>
      </c>
      <c r="D769">
        <v>103</v>
      </c>
      <c r="E769" t="s">
        <v>27</v>
      </c>
      <c r="F769">
        <v>472472</v>
      </c>
      <c r="G769" t="s">
        <v>9</v>
      </c>
    </row>
    <row r="770" spans="2:7" x14ac:dyDescent="0.25">
      <c r="B770">
        <v>512</v>
      </c>
      <c r="C770" s="1">
        <v>42048</v>
      </c>
      <c r="D770">
        <v>108</v>
      </c>
      <c r="E770" t="s">
        <v>28</v>
      </c>
      <c r="F770">
        <v>-615797</v>
      </c>
      <c r="G770" t="s">
        <v>114</v>
      </c>
    </row>
    <row r="771" spans="2:7" x14ac:dyDescent="0.25">
      <c r="B771">
        <v>512</v>
      </c>
      <c r="C771" s="1">
        <v>42048</v>
      </c>
      <c r="D771">
        <v>108</v>
      </c>
      <c r="E771" t="s">
        <v>28</v>
      </c>
      <c r="F771">
        <v>615797</v>
      </c>
      <c r="G771" t="s">
        <v>9</v>
      </c>
    </row>
    <row r="772" spans="2:7" x14ac:dyDescent="0.25">
      <c r="B772">
        <v>512</v>
      </c>
      <c r="C772" s="1">
        <v>42048</v>
      </c>
      <c r="D772">
        <v>110</v>
      </c>
      <c r="E772" t="s">
        <v>29</v>
      </c>
      <c r="F772">
        <v>-165933</v>
      </c>
      <c r="G772" t="s">
        <v>114</v>
      </c>
    </row>
    <row r="773" spans="2:7" x14ac:dyDescent="0.25">
      <c r="B773">
        <v>512</v>
      </c>
      <c r="C773" s="1">
        <v>42048</v>
      </c>
      <c r="D773">
        <v>110</v>
      </c>
      <c r="E773" t="s">
        <v>29</v>
      </c>
      <c r="F773">
        <v>165933</v>
      </c>
      <c r="G773" t="s">
        <v>9</v>
      </c>
    </row>
    <row r="774" spans="2:7" x14ac:dyDescent="0.25">
      <c r="B774">
        <v>513</v>
      </c>
      <c r="C774" s="1">
        <v>42048</v>
      </c>
      <c r="D774">
        <v>1</v>
      </c>
      <c r="E774" t="s">
        <v>8</v>
      </c>
      <c r="F774">
        <v>-3230</v>
      </c>
      <c r="G774" t="s">
        <v>114</v>
      </c>
    </row>
    <row r="775" spans="2:7" x14ac:dyDescent="0.25">
      <c r="B775">
        <v>513</v>
      </c>
      <c r="C775" s="1">
        <v>42048</v>
      </c>
      <c r="D775">
        <v>1</v>
      </c>
      <c r="E775" t="s">
        <v>8</v>
      </c>
      <c r="F775">
        <v>3230</v>
      </c>
      <c r="G775" t="s">
        <v>9</v>
      </c>
    </row>
    <row r="776" spans="2:7" x14ac:dyDescent="0.25">
      <c r="B776">
        <v>513</v>
      </c>
      <c r="C776" s="1">
        <v>42048</v>
      </c>
      <c r="D776">
        <v>3</v>
      </c>
      <c r="E776" t="s">
        <v>11</v>
      </c>
      <c r="F776">
        <v>-92099</v>
      </c>
      <c r="G776" t="s">
        <v>114</v>
      </c>
    </row>
    <row r="777" spans="2:7" x14ac:dyDescent="0.25">
      <c r="B777">
        <v>513</v>
      </c>
      <c r="C777" s="1">
        <v>42048</v>
      </c>
      <c r="D777">
        <v>3</v>
      </c>
      <c r="E777" t="s">
        <v>11</v>
      </c>
      <c r="F777">
        <v>92099</v>
      </c>
      <c r="G777" t="s">
        <v>9</v>
      </c>
    </row>
    <row r="778" spans="2:7" x14ac:dyDescent="0.25">
      <c r="B778">
        <v>513</v>
      </c>
      <c r="C778" s="1">
        <v>42048</v>
      </c>
      <c r="D778">
        <v>4</v>
      </c>
      <c r="E778" t="s">
        <v>12</v>
      </c>
      <c r="F778">
        <v>-115630</v>
      </c>
      <c r="G778" t="s">
        <v>114</v>
      </c>
    </row>
    <row r="779" spans="2:7" x14ac:dyDescent="0.25">
      <c r="B779">
        <v>513</v>
      </c>
      <c r="C779" s="1">
        <v>42048</v>
      </c>
      <c r="D779">
        <v>4</v>
      </c>
      <c r="E779" t="s">
        <v>12</v>
      </c>
      <c r="F779">
        <v>115630</v>
      </c>
      <c r="G779" t="s">
        <v>9</v>
      </c>
    </row>
    <row r="780" spans="2:7" x14ac:dyDescent="0.25">
      <c r="B780">
        <v>513</v>
      </c>
      <c r="C780" s="1">
        <v>42048</v>
      </c>
      <c r="D780">
        <v>7</v>
      </c>
      <c r="E780" t="s">
        <v>13</v>
      </c>
      <c r="F780">
        <v>-6002468</v>
      </c>
      <c r="G780" t="s">
        <v>114</v>
      </c>
    </row>
    <row r="781" spans="2:7" x14ac:dyDescent="0.25">
      <c r="B781">
        <v>513</v>
      </c>
      <c r="C781" s="1">
        <v>42048</v>
      </c>
      <c r="D781">
        <v>7</v>
      </c>
      <c r="E781" t="s">
        <v>13</v>
      </c>
      <c r="F781">
        <v>6002468</v>
      </c>
      <c r="G781" t="s">
        <v>9</v>
      </c>
    </row>
    <row r="782" spans="2:7" x14ac:dyDescent="0.25">
      <c r="B782">
        <v>513</v>
      </c>
      <c r="C782" s="1">
        <v>42048</v>
      </c>
      <c r="D782">
        <v>8</v>
      </c>
      <c r="E782" t="s">
        <v>14</v>
      </c>
      <c r="F782">
        <v>-14844</v>
      </c>
      <c r="G782" t="s">
        <v>114</v>
      </c>
    </row>
    <row r="783" spans="2:7" x14ac:dyDescent="0.25">
      <c r="B783">
        <v>513</v>
      </c>
      <c r="C783" s="1">
        <v>42048</v>
      </c>
      <c r="D783">
        <v>8</v>
      </c>
      <c r="E783" t="s">
        <v>14</v>
      </c>
      <c r="F783">
        <v>14844</v>
      </c>
      <c r="G783" t="s">
        <v>9</v>
      </c>
    </row>
    <row r="784" spans="2:7" x14ac:dyDescent="0.25">
      <c r="B784">
        <v>513</v>
      </c>
      <c r="C784" s="1">
        <v>42048</v>
      </c>
      <c r="D784">
        <v>17</v>
      </c>
      <c r="E784" t="s">
        <v>15</v>
      </c>
      <c r="F784">
        <v>-48663</v>
      </c>
      <c r="G784" t="s">
        <v>114</v>
      </c>
    </row>
    <row r="785" spans="2:7" x14ac:dyDescent="0.25">
      <c r="B785">
        <v>513</v>
      </c>
      <c r="C785" s="1">
        <v>42048</v>
      </c>
      <c r="D785">
        <v>17</v>
      </c>
      <c r="E785" t="s">
        <v>15</v>
      </c>
      <c r="F785">
        <v>48663</v>
      </c>
      <c r="G785" t="s">
        <v>9</v>
      </c>
    </row>
    <row r="786" spans="2:7" x14ac:dyDescent="0.25">
      <c r="B786">
        <v>513</v>
      </c>
      <c r="C786" s="1">
        <v>42048</v>
      </c>
      <c r="D786">
        <v>24</v>
      </c>
      <c r="E786" t="s">
        <v>16</v>
      </c>
      <c r="F786">
        <v>-232324</v>
      </c>
      <c r="G786" t="s">
        <v>114</v>
      </c>
    </row>
    <row r="787" spans="2:7" x14ac:dyDescent="0.25">
      <c r="B787">
        <v>513</v>
      </c>
      <c r="C787" s="1">
        <v>42048</v>
      </c>
      <c r="D787">
        <v>24</v>
      </c>
      <c r="E787" t="s">
        <v>16</v>
      </c>
      <c r="F787">
        <v>232324</v>
      </c>
      <c r="G787" t="s">
        <v>9</v>
      </c>
    </row>
    <row r="788" spans="2:7" x14ac:dyDescent="0.25">
      <c r="B788">
        <v>513</v>
      </c>
      <c r="C788" s="1">
        <v>42048</v>
      </c>
      <c r="D788">
        <v>28</v>
      </c>
      <c r="E788" t="s">
        <v>17</v>
      </c>
      <c r="F788">
        <v>-157630</v>
      </c>
      <c r="G788" t="s">
        <v>114</v>
      </c>
    </row>
    <row r="789" spans="2:7" x14ac:dyDescent="0.25">
      <c r="B789">
        <v>513</v>
      </c>
      <c r="C789" s="1">
        <v>42048</v>
      </c>
      <c r="D789">
        <v>28</v>
      </c>
      <c r="E789" t="s">
        <v>17</v>
      </c>
      <c r="F789">
        <v>157630</v>
      </c>
      <c r="G789" t="s">
        <v>9</v>
      </c>
    </row>
    <row r="790" spans="2:7" x14ac:dyDescent="0.25">
      <c r="B790">
        <v>513</v>
      </c>
      <c r="C790" s="1">
        <v>42048</v>
      </c>
      <c r="D790">
        <v>30</v>
      </c>
      <c r="E790" t="s">
        <v>18</v>
      </c>
      <c r="F790">
        <v>-2502574</v>
      </c>
      <c r="G790" t="s">
        <v>9</v>
      </c>
    </row>
    <row r="791" spans="2:7" x14ac:dyDescent="0.25">
      <c r="B791">
        <v>513</v>
      </c>
      <c r="C791" s="1">
        <v>42048</v>
      </c>
      <c r="D791">
        <v>30</v>
      </c>
      <c r="E791" t="s">
        <v>18</v>
      </c>
      <c r="F791">
        <v>2502574</v>
      </c>
      <c r="G791" t="s">
        <v>114</v>
      </c>
    </row>
    <row r="792" spans="2:7" x14ac:dyDescent="0.25">
      <c r="B792">
        <v>513</v>
      </c>
      <c r="C792" s="1">
        <v>42048</v>
      </c>
      <c r="D792">
        <v>32</v>
      </c>
      <c r="E792" t="s">
        <v>77</v>
      </c>
      <c r="F792">
        <v>-9271</v>
      </c>
      <c r="G792" t="s">
        <v>114</v>
      </c>
    </row>
    <row r="793" spans="2:7" x14ac:dyDescent="0.25">
      <c r="B793">
        <v>513</v>
      </c>
      <c r="C793" s="1">
        <v>42048</v>
      </c>
      <c r="D793">
        <v>32</v>
      </c>
      <c r="E793" t="s">
        <v>77</v>
      </c>
      <c r="F793">
        <v>9271</v>
      </c>
      <c r="G793" t="s">
        <v>9</v>
      </c>
    </row>
    <row r="794" spans="2:7" x14ac:dyDescent="0.25">
      <c r="B794">
        <v>513</v>
      </c>
      <c r="C794" s="1">
        <v>42048</v>
      </c>
      <c r="D794">
        <v>46</v>
      </c>
      <c r="E794" t="s">
        <v>19</v>
      </c>
      <c r="F794">
        <v>-53654</v>
      </c>
      <c r="G794" t="s">
        <v>114</v>
      </c>
    </row>
    <row r="795" spans="2:7" x14ac:dyDescent="0.25">
      <c r="B795">
        <v>513</v>
      </c>
      <c r="C795" s="1">
        <v>42048</v>
      </c>
      <c r="D795">
        <v>46</v>
      </c>
      <c r="E795" t="s">
        <v>19</v>
      </c>
      <c r="F795">
        <v>53654</v>
      </c>
      <c r="G795" t="s">
        <v>9</v>
      </c>
    </row>
    <row r="796" spans="2:7" x14ac:dyDescent="0.25">
      <c r="B796">
        <v>513</v>
      </c>
      <c r="C796" s="1">
        <v>42048</v>
      </c>
      <c r="D796">
        <v>52</v>
      </c>
      <c r="E796" t="s">
        <v>21</v>
      </c>
      <c r="F796">
        <v>-183276</v>
      </c>
      <c r="G796" t="s">
        <v>114</v>
      </c>
    </row>
    <row r="797" spans="2:7" x14ac:dyDescent="0.25">
      <c r="B797">
        <v>513</v>
      </c>
      <c r="C797" s="1">
        <v>42048</v>
      </c>
      <c r="D797">
        <v>52</v>
      </c>
      <c r="E797" t="s">
        <v>21</v>
      </c>
      <c r="F797">
        <v>183276</v>
      </c>
      <c r="G797" t="s">
        <v>9</v>
      </c>
    </row>
    <row r="798" spans="2:7" x14ac:dyDescent="0.25">
      <c r="B798">
        <v>513</v>
      </c>
      <c r="C798" s="1">
        <v>42048</v>
      </c>
      <c r="D798">
        <v>56</v>
      </c>
      <c r="E798" t="s">
        <v>22</v>
      </c>
      <c r="F798">
        <v>-501107</v>
      </c>
      <c r="G798" t="s">
        <v>114</v>
      </c>
    </row>
    <row r="799" spans="2:7" x14ac:dyDescent="0.25">
      <c r="B799">
        <v>513</v>
      </c>
      <c r="C799" s="1">
        <v>42048</v>
      </c>
      <c r="D799">
        <v>56</v>
      </c>
      <c r="E799" t="s">
        <v>22</v>
      </c>
      <c r="F799">
        <v>501107</v>
      </c>
      <c r="G799" t="s">
        <v>9</v>
      </c>
    </row>
    <row r="800" spans="2:7" x14ac:dyDescent="0.25">
      <c r="B800">
        <v>513</v>
      </c>
      <c r="C800" s="1">
        <v>42048</v>
      </c>
      <c r="D800">
        <v>58</v>
      </c>
      <c r="E800" t="s">
        <v>23</v>
      </c>
      <c r="F800">
        <v>-2572871</v>
      </c>
      <c r="G800" t="s">
        <v>114</v>
      </c>
    </row>
    <row r="801" spans="2:7" x14ac:dyDescent="0.25">
      <c r="B801">
        <v>513</v>
      </c>
      <c r="C801" s="1">
        <v>42048</v>
      </c>
      <c r="D801">
        <v>58</v>
      </c>
      <c r="E801" t="s">
        <v>23</v>
      </c>
      <c r="F801">
        <v>2572871</v>
      </c>
      <c r="G801" t="s">
        <v>9</v>
      </c>
    </row>
    <row r="802" spans="2:7" x14ac:dyDescent="0.25">
      <c r="B802">
        <v>513</v>
      </c>
      <c r="C802" s="1">
        <v>42048</v>
      </c>
      <c r="D802">
        <v>60</v>
      </c>
      <c r="E802" t="s">
        <v>24</v>
      </c>
      <c r="F802">
        <v>-30904</v>
      </c>
      <c r="G802" t="s">
        <v>114</v>
      </c>
    </row>
    <row r="803" spans="2:7" x14ac:dyDescent="0.25">
      <c r="B803">
        <v>513</v>
      </c>
      <c r="C803" s="1">
        <v>42048</v>
      </c>
      <c r="D803">
        <v>60</v>
      </c>
      <c r="E803" t="s">
        <v>24</v>
      </c>
      <c r="F803">
        <v>30904</v>
      </c>
      <c r="G803" t="s">
        <v>9</v>
      </c>
    </row>
    <row r="804" spans="2:7" x14ac:dyDescent="0.25">
      <c r="B804">
        <v>513</v>
      </c>
      <c r="C804" s="1">
        <v>42048</v>
      </c>
      <c r="D804">
        <v>81</v>
      </c>
      <c r="E804" t="s">
        <v>25</v>
      </c>
      <c r="F804">
        <v>-21772</v>
      </c>
      <c r="G804" t="s">
        <v>114</v>
      </c>
    </row>
    <row r="805" spans="2:7" x14ac:dyDescent="0.25">
      <c r="B805">
        <v>513</v>
      </c>
      <c r="C805" s="1">
        <v>42048</v>
      </c>
      <c r="D805">
        <v>81</v>
      </c>
      <c r="E805" t="s">
        <v>25</v>
      </c>
      <c r="F805">
        <v>21772</v>
      </c>
      <c r="G805" t="s">
        <v>9</v>
      </c>
    </row>
    <row r="806" spans="2:7" x14ac:dyDescent="0.25">
      <c r="B806">
        <v>513</v>
      </c>
      <c r="C806" s="1">
        <v>42048</v>
      </c>
      <c r="D806">
        <v>98</v>
      </c>
      <c r="E806" t="s">
        <v>26</v>
      </c>
      <c r="F806">
        <v>-106786</v>
      </c>
      <c r="G806" t="s">
        <v>114</v>
      </c>
    </row>
    <row r="807" spans="2:7" x14ac:dyDescent="0.25">
      <c r="B807">
        <v>513</v>
      </c>
      <c r="C807" s="1">
        <v>42048</v>
      </c>
      <c r="D807">
        <v>98</v>
      </c>
      <c r="E807" t="s">
        <v>26</v>
      </c>
      <c r="F807">
        <v>106786</v>
      </c>
      <c r="G807" t="s">
        <v>9</v>
      </c>
    </row>
    <row r="808" spans="2:7" x14ac:dyDescent="0.25">
      <c r="B808">
        <v>513</v>
      </c>
      <c r="C808" s="1">
        <v>42048</v>
      </c>
      <c r="D808">
        <v>103</v>
      </c>
      <c r="E808" t="s">
        <v>27</v>
      </c>
      <c r="F808">
        <v>-320694</v>
      </c>
      <c r="G808" t="s">
        <v>114</v>
      </c>
    </row>
    <row r="809" spans="2:7" x14ac:dyDescent="0.25">
      <c r="B809">
        <v>513</v>
      </c>
      <c r="C809" s="1">
        <v>42048</v>
      </c>
      <c r="D809">
        <v>103</v>
      </c>
      <c r="E809" t="s">
        <v>27</v>
      </c>
      <c r="F809">
        <v>320694</v>
      </c>
      <c r="G809" t="s">
        <v>9</v>
      </c>
    </row>
    <row r="810" spans="2:7" x14ac:dyDescent="0.25">
      <c r="B810">
        <v>513</v>
      </c>
      <c r="C810" s="1">
        <v>42048</v>
      </c>
      <c r="D810">
        <v>108</v>
      </c>
      <c r="E810" t="s">
        <v>28</v>
      </c>
      <c r="F810">
        <v>-219714</v>
      </c>
      <c r="G810" t="s">
        <v>114</v>
      </c>
    </row>
    <row r="811" spans="2:7" x14ac:dyDescent="0.25">
      <c r="B811">
        <v>513</v>
      </c>
      <c r="C811" s="1">
        <v>42048</v>
      </c>
      <c r="D811">
        <v>108</v>
      </c>
      <c r="E811" t="s">
        <v>28</v>
      </c>
      <c r="F811">
        <v>219714</v>
      </c>
      <c r="G811" t="s">
        <v>9</v>
      </c>
    </row>
    <row r="812" spans="2:7" x14ac:dyDescent="0.25">
      <c r="B812">
        <v>513</v>
      </c>
      <c r="C812" s="1">
        <v>42048</v>
      </c>
      <c r="D812">
        <v>110</v>
      </c>
      <c r="E812" t="s">
        <v>29</v>
      </c>
      <c r="F812">
        <v>-98475</v>
      </c>
      <c r="G812" t="s">
        <v>114</v>
      </c>
    </row>
    <row r="813" spans="2:7" x14ac:dyDescent="0.25">
      <c r="B813">
        <v>513</v>
      </c>
      <c r="C813" s="1">
        <v>42048</v>
      </c>
      <c r="D813">
        <v>110</v>
      </c>
      <c r="E813" t="s">
        <v>29</v>
      </c>
      <c r="F813">
        <v>98475</v>
      </c>
      <c r="G813" t="s">
        <v>9</v>
      </c>
    </row>
    <row r="814" spans="2:7" x14ac:dyDescent="0.25">
      <c r="B814">
        <v>514</v>
      </c>
      <c r="C814" s="1">
        <v>42048</v>
      </c>
      <c r="D814">
        <v>1</v>
      </c>
      <c r="E814" t="s">
        <v>8</v>
      </c>
      <c r="F814">
        <v>-7952</v>
      </c>
      <c r="G814" t="s">
        <v>114</v>
      </c>
    </row>
    <row r="815" spans="2:7" x14ac:dyDescent="0.25">
      <c r="B815">
        <v>514</v>
      </c>
      <c r="C815" s="1">
        <v>42048</v>
      </c>
      <c r="D815">
        <v>1</v>
      </c>
      <c r="E815" t="s">
        <v>8</v>
      </c>
      <c r="F815">
        <v>7952</v>
      </c>
      <c r="G815" t="s">
        <v>9</v>
      </c>
    </row>
    <row r="816" spans="2:7" x14ac:dyDescent="0.25">
      <c r="B816">
        <v>514</v>
      </c>
      <c r="C816" s="1">
        <v>42048</v>
      </c>
      <c r="D816">
        <v>3</v>
      </c>
      <c r="E816" t="s">
        <v>11</v>
      </c>
      <c r="F816">
        <v>-217283</v>
      </c>
      <c r="G816" t="s">
        <v>114</v>
      </c>
    </row>
    <row r="817" spans="2:7" x14ac:dyDescent="0.25">
      <c r="B817">
        <v>514</v>
      </c>
      <c r="C817" s="1">
        <v>42048</v>
      </c>
      <c r="D817">
        <v>3</v>
      </c>
      <c r="E817" t="s">
        <v>11</v>
      </c>
      <c r="F817">
        <v>217283</v>
      </c>
      <c r="G817" t="s">
        <v>9</v>
      </c>
    </row>
    <row r="818" spans="2:7" x14ac:dyDescent="0.25">
      <c r="B818">
        <v>514</v>
      </c>
      <c r="C818" s="1">
        <v>42048</v>
      </c>
      <c r="D818">
        <v>4</v>
      </c>
      <c r="E818" t="s">
        <v>12</v>
      </c>
      <c r="F818">
        <v>-294711</v>
      </c>
      <c r="G818" t="s">
        <v>114</v>
      </c>
    </row>
    <row r="819" spans="2:7" x14ac:dyDescent="0.25">
      <c r="B819">
        <v>514</v>
      </c>
      <c r="C819" s="1">
        <v>42048</v>
      </c>
      <c r="D819">
        <v>4</v>
      </c>
      <c r="E819" t="s">
        <v>12</v>
      </c>
      <c r="F819">
        <v>294711</v>
      </c>
      <c r="G819" t="s">
        <v>9</v>
      </c>
    </row>
    <row r="820" spans="2:7" x14ac:dyDescent="0.25">
      <c r="B820">
        <v>514</v>
      </c>
      <c r="C820" s="1">
        <v>42048</v>
      </c>
      <c r="D820">
        <v>7</v>
      </c>
      <c r="E820" t="s">
        <v>13</v>
      </c>
      <c r="F820">
        <v>-8941644</v>
      </c>
      <c r="G820" t="s">
        <v>114</v>
      </c>
    </row>
    <row r="821" spans="2:7" x14ac:dyDescent="0.25">
      <c r="B821">
        <v>514</v>
      </c>
      <c r="C821" s="1">
        <v>42048</v>
      </c>
      <c r="D821">
        <v>7</v>
      </c>
      <c r="E821" t="s">
        <v>13</v>
      </c>
      <c r="F821">
        <v>8941644</v>
      </c>
      <c r="G821" t="s">
        <v>9</v>
      </c>
    </row>
    <row r="822" spans="2:7" x14ac:dyDescent="0.25">
      <c r="B822">
        <v>514</v>
      </c>
      <c r="C822" s="1">
        <v>42048</v>
      </c>
      <c r="D822">
        <v>8</v>
      </c>
      <c r="E822" t="s">
        <v>14</v>
      </c>
      <c r="F822">
        <v>-51395</v>
      </c>
      <c r="G822" t="s">
        <v>114</v>
      </c>
    </row>
    <row r="823" spans="2:7" x14ac:dyDescent="0.25">
      <c r="B823">
        <v>514</v>
      </c>
      <c r="C823" s="1">
        <v>42048</v>
      </c>
      <c r="D823">
        <v>8</v>
      </c>
      <c r="E823" t="s">
        <v>14</v>
      </c>
      <c r="F823">
        <v>51395</v>
      </c>
      <c r="G823" t="s">
        <v>9</v>
      </c>
    </row>
    <row r="824" spans="2:7" x14ac:dyDescent="0.25">
      <c r="B824">
        <v>514</v>
      </c>
      <c r="C824" s="1">
        <v>42048</v>
      </c>
      <c r="D824">
        <v>17</v>
      </c>
      <c r="E824" t="s">
        <v>15</v>
      </c>
      <c r="F824">
        <v>-97476</v>
      </c>
      <c r="G824" t="s">
        <v>114</v>
      </c>
    </row>
    <row r="825" spans="2:7" x14ac:dyDescent="0.25">
      <c r="B825">
        <v>514</v>
      </c>
      <c r="C825" s="1">
        <v>42048</v>
      </c>
      <c r="D825">
        <v>17</v>
      </c>
      <c r="E825" t="s">
        <v>15</v>
      </c>
      <c r="F825">
        <v>97476</v>
      </c>
      <c r="G825" t="s">
        <v>9</v>
      </c>
    </row>
    <row r="826" spans="2:7" x14ac:dyDescent="0.25">
      <c r="B826">
        <v>514</v>
      </c>
      <c r="C826" s="1">
        <v>42048</v>
      </c>
      <c r="D826">
        <v>24</v>
      </c>
      <c r="E826" t="s">
        <v>16</v>
      </c>
      <c r="F826">
        <v>-333211</v>
      </c>
      <c r="G826" t="s">
        <v>114</v>
      </c>
    </row>
    <row r="827" spans="2:7" x14ac:dyDescent="0.25">
      <c r="B827">
        <v>514</v>
      </c>
      <c r="C827" s="1">
        <v>42048</v>
      </c>
      <c r="D827">
        <v>24</v>
      </c>
      <c r="E827" t="s">
        <v>16</v>
      </c>
      <c r="F827">
        <v>333211</v>
      </c>
      <c r="G827" t="s">
        <v>9</v>
      </c>
    </row>
    <row r="828" spans="2:7" x14ac:dyDescent="0.25">
      <c r="B828">
        <v>514</v>
      </c>
      <c r="C828" s="1">
        <v>42048</v>
      </c>
      <c r="D828">
        <v>28</v>
      </c>
      <c r="E828" t="s">
        <v>17</v>
      </c>
      <c r="F828">
        <v>-249628</v>
      </c>
      <c r="G828" t="s">
        <v>114</v>
      </c>
    </row>
    <row r="829" spans="2:7" x14ac:dyDescent="0.25">
      <c r="B829">
        <v>514</v>
      </c>
      <c r="C829" s="1">
        <v>42048</v>
      </c>
      <c r="D829">
        <v>28</v>
      </c>
      <c r="E829" t="s">
        <v>17</v>
      </c>
      <c r="F829">
        <v>249628</v>
      </c>
      <c r="G829" t="s">
        <v>9</v>
      </c>
    </row>
    <row r="830" spans="2:7" x14ac:dyDescent="0.25">
      <c r="B830">
        <v>514</v>
      </c>
      <c r="C830" s="1">
        <v>42048</v>
      </c>
      <c r="D830">
        <v>30</v>
      </c>
      <c r="E830" t="s">
        <v>18</v>
      </c>
      <c r="F830">
        <v>-3311624</v>
      </c>
      <c r="G830" t="s">
        <v>9</v>
      </c>
    </row>
    <row r="831" spans="2:7" x14ac:dyDescent="0.25">
      <c r="B831">
        <v>514</v>
      </c>
      <c r="C831" s="1">
        <v>42048</v>
      </c>
      <c r="D831">
        <v>30</v>
      </c>
      <c r="E831" t="s">
        <v>18</v>
      </c>
      <c r="F831">
        <v>3311624</v>
      </c>
      <c r="G831" t="s">
        <v>114</v>
      </c>
    </row>
    <row r="832" spans="2:7" x14ac:dyDescent="0.25">
      <c r="B832">
        <v>514</v>
      </c>
      <c r="C832" s="1">
        <v>42048</v>
      </c>
      <c r="D832">
        <v>46</v>
      </c>
      <c r="E832" t="s">
        <v>19</v>
      </c>
      <c r="F832">
        <v>-71361</v>
      </c>
      <c r="G832" t="s">
        <v>114</v>
      </c>
    </row>
    <row r="833" spans="2:7" x14ac:dyDescent="0.25">
      <c r="B833">
        <v>514</v>
      </c>
      <c r="C833" s="1">
        <v>42048</v>
      </c>
      <c r="D833">
        <v>46</v>
      </c>
      <c r="E833" t="s">
        <v>19</v>
      </c>
      <c r="F833">
        <v>71361</v>
      </c>
      <c r="G833" t="s">
        <v>9</v>
      </c>
    </row>
    <row r="834" spans="2:7" x14ac:dyDescent="0.25">
      <c r="B834">
        <v>514</v>
      </c>
      <c r="C834" s="1">
        <v>42048</v>
      </c>
      <c r="D834">
        <v>49</v>
      </c>
      <c r="E834" t="s">
        <v>20</v>
      </c>
      <c r="F834">
        <v>-179292</v>
      </c>
      <c r="G834" t="s">
        <v>114</v>
      </c>
    </row>
    <row r="835" spans="2:7" x14ac:dyDescent="0.25">
      <c r="B835">
        <v>514</v>
      </c>
      <c r="C835" s="1">
        <v>42048</v>
      </c>
      <c r="D835">
        <v>49</v>
      </c>
      <c r="E835" t="s">
        <v>20</v>
      </c>
      <c r="F835">
        <v>179292</v>
      </c>
      <c r="G835" t="s">
        <v>9</v>
      </c>
    </row>
    <row r="836" spans="2:7" x14ac:dyDescent="0.25">
      <c r="B836">
        <v>514</v>
      </c>
      <c r="C836" s="1">
        <v>42048</v>
      </c>
      <c r="D836">
        <v>52</v>
      </c>
      <c r="E836" t="s">
        <v>21</v>
      </c>
      <c r="F836">
        <v>-187052</v>
      </c>
      <c r="G836" t="s">
        <v>114</v>
      </c>
    </row>
    <row r="837" spans="2:7" x14ac:dyDescent="0.25">
      <c r="B837">
        <v>514</v>
      </c>
      <c r="C837" s="1">
        <v>42048</v>
      </c>
      <c r="D837">
        <v>52</v>
      </c>
      <c r="E837" t="s">
        <v>21</v>
      </c>
      <c r="F837">
        <v>187052</v>
      </c>
      <c r="G837" t="s">
        <v>9</v>
      </c>
    </row>
    <row r="838" spans="2:7" x14ac:dyDescent="0.25">
      <c r="B838">
        <v>514</v>
      </c>
      <c r="C838" s="1">
        <v>42048</v>
      </c>
      <c r="D838">
        <v>56</v>
      </c>
      <c r="E838" t="s">
        <v>22</v>
      </c>
      <c r="F838">
        <v>-868805</v>
      </c>
      <c r="G838" t="s">
        <v>114</v>
      </c>
    </row>
    <row r="839" spans="2:7" x14ac:dyDescent="0.25">
      <c r="B839">
        <v>514</v>
      </c>
      <c r="C839" s="1">
        <v>42048</v>
      </c>
      <c r="D839">
        <v>56</v>
      </c>
      <c r="E839" t="s">
        <v>22</v>
      </c>
      <c r="F839">
        <v>868805</v>
      </c>
      <c r="G839" t="s">
        <v>9</v>
      </c>
    </row>
    <row r="840" spans="2:7" x14ac:dyDescent="0.25">
      <c r="B840">
        <v>514</v>
      </c>
      <c r="C840" s="1">
        <v>42048</v>
      </c>
      <c r="D840">
        <v>58</v>
      </c>
      <c r="E840" t="s">
        <v>23</v>
      </c>
      <c r="F840">
        <v>-4908443</v>
      </c>
      <c r="G840" t="s">
        <v>114</v>
      </c>
    </row>
    <row r="841" spans="2:7" x14ac:dyDescent="0.25">
      <c r="B841">
        <v>514</v>
      </c>
      <c r="C841" s="1">
        <v>42048</v>
      </c>
      <c r="D841">
        <v>58</v>
      </c>
      <c r="E841" t="s">
        <v>23</v>
      </c>
      <c r="F841">
        <v>4908443</v>
      </c>
      <c r="G841" t="s">
        <v>9</v>
      </c>
    </row>
    <row r="842" spans="2:7" x14ac:dyDescent="0.25">
      <c r="B842">
        <v>514</v>
      </c>
      <c r="C842" s="1">
        <v>42048</v>
      </c>
      <c r="D842">
        <v>60</v>
      </c>
      <c r="E842" t="s">
        <v>24</v>
      </c>
      <c r="F842">
        <v>-52766</v>
      </c>
      <c r="G842" t="s">
        <v>114</v>
      </c>
    </row>
    <row r="843" spans="2:7" x14ac:dyDescent="0.25">
      <c r="B843">
        <v>514</v>
      </c>
      <c r="C843" s="1">
        <v>42048</v>
      </c>
      <c r="D843">
        <v>60</v>
      </c>
      <c r="E843" t="s">
        <v>24</v>
      </c>
      <c r="F843">
        <v>52766</v>
      </c>
      <c r="G843" t="s">
        <v>9</v>
      </c>
    </row>
    <row r="844" spans="2:7" x14ac:dyDescent="0.25">
      <c r="B844">
        <v>514</v>
      </c>
      <c r="C844" s="1">
        <v>42048</v>
      </c>
      <c r="D844">
        <v>81</v>
      </c>
      <c r="E844" t="s">
        <v>25</v>
      </c>
      <c r="F844">
        <v>-15252</v>
      </c>
      <c r="G844" t="s">
        <v>114</v>
      </c>
    </row>
    <row r="845" spans="2:7" x14ac:dyDescent="0.25">
      <c r="B845">
        <v>514</v>
      </c>
      <c r="C845" s="1">
        <v>42048</v>
      </c>
      <c r="D845">
        <v>81</v>
      </c>
      <c r="E845" t="s">
        <v>25</v>
      </c>
      <c r="F845">
        <v>15252</v>
      </c>
      <c r="G845" t="s">
        <v>9</v>
      </c>
    </row>
    <row r="846" spans="2:7" x14ac:dyDescent="0.25">
      <c r="B846">
        <v>514</v>
      </c>
      <c r="C846" s="1">
        <v>42048</v>
      </c>
      <c r="D846">
        <v>98</v>
      </c>
      <c r="E846" t="s">
        <v>26</v>
      </c>
      <c r="F846">
        <v>-254395</v>
      </c>
      <c r="G846" t="s">
        <v>114</v>
      </c>
    </row>
    <row r="847" spans="2:7" x14ac:dyDescent="0.25">
      <c r="B847">
        <v>514</v>
      </c>
      <c r="C847" s="1">
        <v>42048</v>
      </c>
      <c r="D847">
        <v>98</v>
      </c>
      <c r="E847" t="s">
        <v>26</v>
      </c>
      <c r="F847">
        <v>254395</v>
      </c>
      <c r="G847" t="s">
        <v>9</v>
      </c>
    </row>
    <row r="848" spans="2:7" x14ac:dyDescent="0.25">
      <c r="B848">
        <v>514</v>
      </c>
      <c r="C848" s="1">
        <v>42048</v>
      </c>
      <c r="D848">
        <v>103</v>
      </c>
      <c r="E848" t="s">
        <v>27</v>
      </c>
      <c r="F848">
        <v>-522567</v>
      </c>
      <c r="G848" t="s">
        <v>114</v>
      </c>
    </row>
    <row r="849" spans="2:7" x14ac:dyDescent="0.25">
      <c r="B849">
        <v>514</v>
      </c>
      <c r="C849" s="1">
        <v>42048</v>
      </c>
      <c r="D849">
        <v>103</v>
      </c>
      <c r="E849" t="s">
        <v>27</v>
      </c>
      <c r="F849">
        <v>522567</v>
      </c>
      <c r="G849" t="s">
        <v>9</v>
      </c>
    </row>
    <row r="850" spans="2:7" x14ac:dyDescent="0.25">
      <c r="B850">
        <v>514</v>
      </c>
      <c r="C850" s="1">
        <v>42048</v>
      </c>
      <c r="D850">
        <v>108</v>
      </c>
      <c r="E850" t="s">
        <v>28</v>
      </c>
      <c r="F850">
        <v>-409259</v>
      </c>
      <c r="G850" t="s">
        <v>114</v>
      </c>
    </row>
    <row r="851" spans="2:7" x14ac:dyDescent="0.25">
      <c r="B851">
        <v>514</v>
      </c>
      <c r="C851" s="1">
        <v>42048</v>
      </c>
      <c r="D851">
        <v>108</v>
      </c>
      <c r="E851" t="s">
        <v>28</v>
      </c>
      <c r="F851">
        <v>409259</v>
      </c>
      <c r="G851" t="s">
        <v>9</v>
      </c>
    </row>
    <row r="852" spans="2:7" x14ac:dyDescent="0.25">
      <c r="B852">
        <v>514</v>
      </c>
      <c r="C852" s="1">
        <v>42048</v>
      </c>
      <c r="D852">
        <v>110</v>
      </c>
      <c r="E852" t="s">
        <v>29</v>
      </c>
      <c r="F852">
        <v>-161526</v>
      </c>
      <c r="G852" t="s">
        <v>114</v>
      </c>
    </row>
    <row r="853" spans="2:7" x14ac:dyDescent="0.25">
      <c r="B853">
        <v>514</v>
      </c>
      <c r="C853" s="1">
        <v>42048</v>
      </c>
      <c r="D853">
        <v>110</v>
      </c>
      <c r="E853" t="s">
        <v>29</v>
      </c>
      <c r="F853">
        <v>161526</v>
      </c>
      <c r="G853" t="s">
        <v>9</v>
      </c>
    </row>
    <row r="854" spans="2:7" x14ac:dyDescent="0.25">
      <c r="B854">
        <v>515</v>
      </c>
      <c r="C854" s="1">
        <v>42048</v>
      </c>
      <c r="D854">
        <v>4</v>
      </c>
      <c r="E854" t="s">
        <v>12</v>
      </c>
      <c r="F854">
        <v>-19304</v>
      </c>
      <c r="G854" t="s">
        <v>114</v>
      </c>
    </row>
    <row r="855" spans="2:7" x14ac:dyDescent="0.25">
      <c r="B855">
        <v>515</v>
      </c>
      <c r="C855" s="1">
        <v>42048</v>
      </c>
      <c r="D855">
        <v>4</v>
      </c>
      <c r="E855" t="s">
        <v>12</v>
      </c>
      <c r="F855">
        <v>19304</v>
      </c>
      <c r="G855" t="s">
        <v>9</v>
      </c>
    </row>
    <row r="856" spans="2:7" x14ac:dyDescent="0.25">
      <c r="B856">
        <v>515</v>
      </c>
      <c r="C856" s="1">
        <v>42048</v>
      </c>
      <c r="D856">
        <v>7</v>
      </c>
      <c r="E856" t="s">
        <v>13</v>
      </c>
      <c r="F856">
        <v>-438832</v>
      </c>
      <c r="G856" t="s">
        <v>114</v>
      </c>
    </row>
    <row r="857" spans="2:7" x14ac:dyDescent="0.25">
      <c r="B857">
        <v>515</v>
      </c>
      <c r="C857" s="1">
        <v>42048</v>
      </c>
      <c r="D857">
        <v>7</v>
      </c>
      <c r="E857" t="s">
        <v>13</v>
      </c>
      <c r="F857">
        <v>438832</v>
      </c>
      <c r="G857" t="s">
        <v>9</v>
      </c>
    </row>
    <row r="858" spans="2:7" x14ac:dyDescent="0.25">
      <c r="B858">
        <v>515</v>
      </c>
      <c r="C858" s="1">
        <v>42048</v>
      </c>
      <c r="D858">
        <v>17</v>
      </c>
      <c r="E858" t="s">
        <v>15</v>
      </c>
      <c r="F858">
        <v>-2307</v>
      </c>
      <c r="G858" t="s">
        <v>114</v>
      </c>
    </row>
    <row r="859" spans="2:7" x14ac:dyDescent="0.25">
      <c r="B859">
        <v>515</v>
      </c>
      <c r="C859" s="1">
        <v>42048</v>
      </c>
      <c r="D859">
        <v>17</v>
      </c>
      <c r="E859" t="s">
        <v>15</v>
      </c>
      <c r="F859">
        <v>2307</v>
      </c>
      <c r="G859" t="s">
        <v>9</v>
      </c>
    </row>
    <row r="860" spans="2:7" x14ac:dyDescent="0.25">
      <c r="B860">
        <v>515</v>
      </c>
      <c r="C860" s="1">
        <v>42048</v>
      </c>
      <c r="D860">
        <v>24</v>
      </c>
      <c r="E860" t="s">
        <v>16</v>
      </c>
      <c r="F860">
        <v>-23691</v>
      </c>
      <c r="G860" t="s">
        <v>114</v>
      </c>
    </row>
    <row r="861" spans="2:7" x14ac:dyDescent="0.25">
      <c r="B861">
        <v>515</v>
      </c>
      <c r="C861" s="1">
        <v>42048</v>
      </c>
      <c r="D861">
        <v>24</v>
      </c>
      <c r="E861" t="s">
        <v>16</v>
      </c>
      <c r="F861">
        <v>23691</v>
      </c>
      <c r="G861" t="s">
        <v>9</v>
      </c>
    </row>
    <row r="862" spans="2:7" x14ac:dyDescent="0.25">
      <c r="B862">
        <v>515</v>
      </c>
      <c r="C862" s="1">
        <v>42048</v>
      </c>
      <c r="D862">
        <v>28</v>
      </c>
      <c r="E862" t="s">
        <v>17</v>
      </c>
      <c r="F862">
        <v>-10831</v>
      </c>
      <c r="G862" t="s">
        <v>114</v>
      </c>
    </row>
    <row r="863" spans="2:7" x14ac:dyDescent="0.25">
      <c r="B863">
        <v>515</v>
      </c>
      <c r="C863" s="1">
        <v>42048</v>
      </c>
      <c r="D863">
        <v>28</v>
      </c>
      <c r="E863" t="s">
        <v>17</v>
      </c>
      <c r="F863">
        <v>10831</v>
      </c>
      <c r="G863" t="s">
        <v>9</v>
      </c>
    </row>
    <row r="864" spans="2:7" x14ac:dyDescent="0.25">
      <c r="B864">
        <v>515</v>
      </c>
      <c r="C864" s="1">
        <v>42048</v>
      </c>
      <c r="D864">
        <v>30</v>
      </c>
      <c r="E864" t="s">
        <v>18</v>
      </c>
      <c r="F864">
        <v>-216408</v>
      </c>
      <c r="G864" t="s">
        <v>9</v>
      </c>
    </row>
    <row r="865" spans="2:7" x14ac:dyDescent="0.25">
      <c r="B865">
        <v>515</v>
      </c>
      <c r="C865" s="1">
        <v>42048</v>
      </c>
      <c r="D865">
        <v>30</v>
      </c>
      <c r="E865" t="s">
        <v>18</v>
      </c>
      <c r="F865">
        <v>216408</v>
      </c>
      <c r="G865" t="s">
        <v>114</v>
      </c>
    </row>
    <row r="866" spans="2:7" x14ac:dyDescent="0.25">
      <c r="B866">
        <v>515</v>
      </c>
      <c r="C866" s="1">
        <v>42048</v>
      </c>
      <c r="D866">
        <v>46</v>
      </c>
      <c r="E866" t="s">
        <v>19</v>
      </c>
      <c r="F866">
        <v>-5172</v>
      </c>
      <c r="G866" t="s">
        <v>114</v>
      </c>
    </row>
    <row r="867" spans="2:7" x14ac:dyDescent="0.25">
      <c r="B867">
        <v>515</v>
      </c>
      <c r="C867" s="1">
        <v>42048</v>
      </c>
      <c r="D867">
        <v>46</v>
      </c>
      <c r="E867" t="s">
        <v>19</v>
      </c>
      <c r="F867">
        <v>5172</v>
      </c>
      <c r="G867" t="s">
        <v>9</v>
      </c>
    </row>
    <row r="868" spans="2:7" x14ac:dyDescent="0.25">
      <c r="B868">
        <v>515</v>
      </c>
      <c r="C868" s="1">
        <v>42048</v>
      </c>
      <c r="D868">
        <v>52</v>
      </c>
      <c r="E868" t="s">
        <v>21</v>
      </c>
      <c r="F868">
        <v>-27277</v>
      </c>
      <c r="G868" t="s">
        <v>114</v>
      </c>
    </row>
    <row r="869" spans="2:7" x14ac:dyDescent="0.25">
      <c r="B869">
        <v>515</v>
      </c>
      <c r="C869" s="1">
        <v>42048</v>
      </c>
      <c r="D869">
        <v>52</v>
      </c>
      <c r="E869" t="s">
        <v>21</v>
      </c>
      <c r="F869">
        <v>27277</v>
      </c>
      <c r="G869" t="s">
        <v>9</v>
      </c>
    </row>
    <row r="870" spans="2:7" x14ac:dyDescent="0.25">
      <c r="B870">
        <v>515</v>
      </c>
      <c r="C870" s="1">
        <v>42048</v>
      </c>
      <c r="D870">
        <v>56</v>
      </c>
      <c r="E870" t="s">
        <v>22</v>
      </c>
      <c r="F870">
        <v>-86235</v>
      </c>
      <c r="G870" t="s">
        <v>114</v>
      </c>
    </row>
    <row r="871" spans="2:7" x14ac:dyDescent="0.25">
      <c r="B871">
        <v>515</v>
      </c>
      <c r="C871" s="1">
        <v>42048</v>
      </c>
      <c r="D871">
        <v>56</v>
      </c>
      <c r="E871" t="s">
        <v>22</v>
      </c>
      <c r="F871">
        <v>86235</v>
      </c>
      <c r="G871" t="s">
        <v>9</v>
      </c>
    </row>
    <row r="872" spans="2:7" x14ac:dyDescent="0.25">
      <c r="B872">
        <v>515</v>
      </c>
      <c r="C872" s="1">
        <v>42048</v>
      </c>
      <c r="D872">
        <v>58</v>
      </c>
      <c r="E872" t="s">
        <v>23</v>
      </c>
      <c r="F872">
        <v>-444885</v>
      </c>
      <c r="G872" t="s">
        <v>114</v>
      </c>
    </row>
    <row r="873" spans="2:7" x14ac:dyDescent="0.25">
      <c r="B873">
        <v>515</v>
      </c>
      <c r="C873" s="1">
        <v>42048</v>
      </c>
      <c r="D873">
        <v>58</v>
      </c>
      <c r="E873" t="s">
        <v>23</v>
      </c>
      <c r="F873">
        <v>444885</v>
      </c>
      <c r="G873" t="s">
        <v>9</v>
      </c>
    </row>
    <row r="874" spans="2:7" x14ac:dyDescent="0.25">
      <c r="B874">
        <v>515</v>
      </c>
      <c r="C874" s="1">
        <v>42048</v>
      </c>
      <c r="D874">
        <v>60</v>
      </c>
      <c r="E874" t="s">
        <v>24</v>
      </c>
      <c r="F874">
        <v>-6260</v>
      </c>
      <c r="G874" t="s">
        <v>114</v>
      </c>
    </row>
    <row r="875" spans="2:7" x14ac:dyDescent="0.25">
      <c r="B875">
        <v>515</v>
      </c>
      <c r="C875" s="1">
        <v>42048</v>
      </c>
      <c r="D875">
        <v>60</v>
      </c>
      <c r="E875" t="s">
        <v>24</v>
      </c>
      <c r="F875">
        <v>6260</v>
      </c>
      <c r="G875" t="s">
        <v>9</v>
      </c>
    </row>
    <row r="876" spans="2:7" x14ac:dyDescent="0.25">
      <c r="B876">
        <v>515</v>
      </c>
      <c r="C876" s="1">
        <v>42048</v>
      </c>
      <c r="D876">
        <v>85</v>
      </c>
      <c r="E876" t="s">
        <v>84</v>
      </c>
      <c r="F876">
        <v>-10240</v>
      </c>
      <c r="G876" t="s">
        <v>9</v>
      </c>
    </row>
    <row r="877" spans="2:7" x14ac:dyDescent="0.25">
      <c r="B877">
        <v>515</v>
      </c>
      <c r="C877" s="1">
        <v>42048</v>
      </c>
      <c r="D877">
        <v>85</v>
      </c>
      <c r="E877" t="s">
        <v>84</v>
      </c>
      <c r="F877">
        <v>10240</v>
      </c>
      <c r="G877" t="s">
        <v>114</v>
      </c>
    </row>
    <row r="878" spans="2:7" x14ac:dyDescent="0.25">
      <c r="B878">
        <v>515</v>
      </c>
      <c r="C878" s="1">
        <v>42048</v>
      </c>
      <c r="D878">
        <v>98</v>
      </c>
      <c r="E878" t="s">
        <v>26</v>
      </c>
      <c r="F878">
        <v>-39572</v>
      </c>
      <c r="G878" t="s">
        <v>114</v>
      </c>
    </row>
    <row r="879" spans="2:7" x14ac:dyDescent="0.25">
      <c r="B879">
        <v>515</v>
      </c>
      <c r="C879" s="1">
        <v>42048</v>
      </c>
      <c r="D879">
        <v>98</v>
      </c>
      <c r="E879" t="s">
        <v>26</v>
      </c>
      <c r="F879">
        <v>39572</v>
      </c>
      <c r="G879" t="s">
        <v>9</v>
      </c>
    </row>
    <row r="880" spans="2:7" x14ac:dyDescent="0.25">
      <c r="B880">
        <v>515</v>
      </c>
      <c r="C880" s="1">
        <v>42048</v>
      </c>
      <c r="D880">
        <v>103</v>
      </c>
      <c r="E880" t="s">
        <v>27</v>
      </c>
      <c r="F880">
        <v>-42743</v>
      </c>
      <c r="G880" t="s">
        <v>114</v>
      </c>
    </row>
    <row r="881" spans="2:7" x14ac:dyDescent="0.25">
      <c r="B881">
        <v>515</v>
      </c>
      <c r="C881" s="1">
        <v>42048</v>
      </c>
      <c r="D881">
        <v>103</v>
      </c>
      <c r="E881" t="s">
        <v>27</v>
      </c>
      <c r="F881">
        <v>42743</v>
      </c>
      <c r="G881" t="s">
        <v>9</v>
      </c>
    </row>
    <row r="882" spans="2:7" x14ac:dyDescent="0.25">
      <c r="B882">
        <v>515</v>
      </c>
      <c r="C882" s="1">
        <v>42048</v>
      </c>
      <c r="D882">
        <v>108</v>
      </c>
      <c r="E882" t="s">
        <v>28</v>
      </c>
      <c r="F882">
        <v>-30975</v>
      </c>
      <c r="G882" t="s">
        <v>114</v>
      </c>
    </row>
    <row r="883" spans="2:7" x14ac:dyDescent="0.25">
      <c r="B883">
        <v>515</v>
      </c>
      <c r="C883" s="1">
        <v>42048</v>
      </c>
      <c r="D883">
        <v>108</v>
      </c>
      <c r="E883" t="s">
        <v>28</v>
      </c>
      <c r="F883">
        <v>30975</v>
      </c>
      <c r="G883" t="s">
        <v>9</v>
      </c>
    </row>
    <row r="884" spans="2:7" x14ac:dyDescent="0.25">
      <c r="B884">
        <v>515</v>
      </c>
      <c r="C884" s="1">
        <v>42048</v>
      </c>
      <c r="D884">
        <v>110</v>
      </c>
      <c r="E884" t="s">
        <v>29</v>
      </c>
      <c r="F884">
        <v>-3702</v>
      </c>
      <c r="G884" t="s">
        <v>114</v>
      </c>
    </row>
    <row r="885" spans="2:7" x14ac:dyDescent="0.25">
      <c r="B885">
        <v>515</v>
      </c>
      <c r="C885" s="1">
        <v>42048</v>
      </c>
      <c r="D885">
        <v>110</v>
      </c>
      <c r="E885" t="s">
        <v>29</v>
      </c>
      <c r="F885">
        <v>3702</v>
      </c>
      <c r="G885" t="s">
        <v>9</v>
      </c>
    </row>
    <row r="886" spans="2:7" x14ac:dyDescent="0.25">
      <c r="B886">
        <v>517</v>
      </c>
      <c r="C886" s="1">
        <v>42048</v>
      </c>
      <c r="D886">
        <v>1</v>
      </c>
      <c r="E886" t="s">
        <v>8</v>
      </c>
      <c r="F886">
        <v>-1607</v>
      </c>
      <c r="G886" t="s">
        <v>114</v>
      </c>
    </row>
    <row r="887" spans="2:7" x14ac:dyDescent="0.25">
      <c r="B887">
        <v>517</v>
      </c>
      <c r="C887" s="1">
        <v>42048</v>
      </c>
      <c r="D887">
        <v>1</v>
      </c>
      <c r="E887" t="s">
        <v>8</v>
      </c>
      <c r="F887">
        <v>1607</v>
      </c>
      <c r="G887" t="s">
        <v>9</v>
      </c>
    </row>
    <row r="888" spans="2:7" x14ac:dyDescent="0.25">
      <c r="B888">
        <v>517</v>
      </c>
      <c r="C888" s="1">
        <v>42048</v>
      </c>
      <c r="D888">
        <v>3</v>
      </c>
      <c r="E888" t="s">
        <v>11</v>
      </c>
      <c r="F888">
        <v>-6580</v>
      </c>
      <c r="G888" t="s">
        <v>114</v>
      </c>
    </row>
    <row r="889" spans="2:7" x14ac:dyDescent="0.25">
      <c r="B889">
        <v>517</v>
      </c>
      <c r="C889" s="1">
        <v>42048</v>
      </c>
      <c r="D889">
        <v>3</v>
      </c>
      <c r="E889" t="s">
        <v>11</v>
      </c>
      <c r="F889">
        <v>6580</v>
      </c>
      <c r="G889" t="s">
        <v>9</v>
      </c>
    </row>
    <row r="890" spans="2:7" x14ac:dyDescent="0.25">
      <c r="B890">
        <v>517</v>
      </c>
      <c r="C890" s="1">
        <v>42048</v>
      </c>
      <c r="D890">
        <v>4</v>
      </c>
      <c r="E890" t="s">
        <v>12</v>
      </c>
      <c r="F890">
        <v>-75883</v>
      </c>
      <c r="G890" t="s">
        <v>114</v>
      </c>
    </row>
    <row r="891" spans="2:7" x14ac:dyDescent="0.25">
      <c r="B891">
        <v>517</v>
      </c>
      <c r="C891" s="1">
        <v>42048</v>
      </c>
      <c r="D891">
        <v>4</v>
      </c>
      <c r="E891" t="s">
        <v>12</v>
      </c>
      <c r="F891">
        <v>75883</v>
      </c>
      <c r="G891" t="s">
        <v>9</v>
      </c>
    </row>
    <row r="892" spans="2:7" x14ac:dyDescent="0.25">
      <c r="B892">
        <v>517</v>
      </c>
      <c r="C892" s="1">
        <v>42048</v>
      </c>
      <c r="D892">
        <v>7</v>
      </c>
      <c r="E892" t="s">
        <v>13</v>
      </c>
      <c r="F892">
        <v>-1807997</v>
      </c>
      <c r="G892" t="s">
        <v>114</v>
      </c>
    </row>
    <row r="893" spans="2:7" x14ac:dyDescent="0.25">
      <c r="B893">
        <v>517</v>
      </c>
      <c r="C893" s="1">
        <v>42048</v>
      </c>
      <c r="D893">
        <v>7</v>
      </c>
      <c r="E893" t="s">
        <v>13</v>
      </c>
      <c r="F893">
        <v>1807997</v>
      </c>
      <c r="G893" t="s">
        <v>9</v>
      </c>
    </row>
    <row r="894" spans="2:7" x14ac:dyDescent="0.25">
      <c r="B894">
        <v>517</v>
      </c>
      <c r="C894" s="1">
        <v>42048</v>
      </c>
      <c r="D894">
        <v>8</v>
      </c>
      <c r="E894" t="s">
        <v>14</v>
      </c>
      <c r="F894">
        <v>-4913</v>
      </c>
      <c r="G894" t="s">
        <v>114</v>
      </c>
    </row>
    <row r="895" spans="2:7" x14ac:dyDescent="0.25">
      <c r="B895">
        <v>517</v>
      </c>
      <c r="C895" s="1">
        <v>42048</v>
      </c>
      <c r="D895">
        <v>8</v>
      </c>
      <c r="E895" t="s">
        <v>14</v>
      </c>
      <c r="F895">
        <v>4913</v>
      </c>
      <c r="G895" t="s">
        <v>9</v>
      </c>
    </row>
    <row r="896" spans="2:7" x14ac:dyDescent="0.25">
      <c r="B896">
        <v>517</v>
      </c>
      <c r="C896" s="1">
        <v>42048</v>
      </c>
      <c r="D896">
        <v>17</v>
      </c>
      <c r="E896" t="s">
        <v>15</v>
      </c>
      <c r="F896">
        <v>-29566</v>
      </c>
      <c r="G896" t="s">
        <v>114</v>
      </c>
    </row>
    <row r="897" spans="2:7" x14ac:dyDescent="0.25">
      <c r="B897">
        <v>517</v>
      </c>
      <c r="C897" s="1">
        <v>42048</v>
      </c>
      <c r="D897">
        <v>17</v>
      </c>
      <c r="E897" t="s">
        <v>15</v>
      </c>
      <c r="F897">
        <v>29566</v>
      </c>
      <c r="G897" t="s">
        <v>9</v>
      </c>
    </row>
    <row r="898" spans="2:7" x14ac:dyDescent="0.25">
      <c r="B898">
        <v>517</v>
      </c>
      <c r="C898" s="1">
        <v>42048</v>
      </c>
      <c r="D898">
        <v>24</v>
      </c>
      <c r="E898" t="s">
        <v>16</v>
      </c>
      <c r="F898">
        <v>-107141</v>
      </c>
      <c r="G898" t="s">
        <v>114</v>
      </c>
    </row>
    <row r="899" spans="2:7" x14ac:dyDescent="0.25">
      <c r="B899">
        <v>517</v>
      </c>
      <c r="C899" s="1">
        <v>42048</v>
      </c>
      <c r="D899">
        <v>24</v>
      </c>
      <c r="E899" t="s">
        <v>16</v>
      </c>
      <c r="F899">
        <v>107141</v>
      </c>
      <c r="G899" t="s">
        <v>9</v>
      </c>
    </row>
    <row r="900" spans="2:7" x14ac:dyDescent="0.25">
      <c r="B900">
        <v>517</v>
      </c>
      <c r="C900" s="1">
        <v>42048</v>
      </c>
      <c r="D900">
        <v>28</v>
      </c>
      <c r="E900" t="s">
        <v>17</v>
      </c>
      <c r="F900">
        <v>-129734</v>
      </c>
      <c r="G900" t="s">
        <v>114</v>
      </c>
    </row>
    <row r="901" spans="2:7" x14ac:dyDescent="0.25">
      <c r="B901">
        <v>517</v>
      </c>
      <c r="C901" s="1">
        <v>42048</v>
      </c>
      <c r="D901">
        <v>28</v>
      </c>
      <c r="E901" t="s">
        <v>17</v>
      </c>
      <c r="F901">
        <v>129734</v>
      </c>
      <c r="G901" t="s">
        <v>9</v>
      </c>
    </row>
    <row r="902" spans="2:7" x14ac:dyDescent="0.25">
      <c r="B902">
        <v>517</v>
      </c>
      <c r="C902" s="1">
        <v>42048</v>
      </c>
      <c r="D902">
        <v>30</v>
      </c>
      <c r="E902" t="s">
        <v>18</v>
      </c>
      <c r="F902">
        <v>-943094</v>
      </c>
      <c r="G902" t="s">
        <v>9</v>
      </c>
    </row>
    <row r="903" spans="2:7" x14ac:dyDescent="0.25">
      <c r="B903">
        <v>517</v>
      </c>
      <c r="C903" s="1">
        <v>42048</v>
      </c>
      <c r="D903">
        <v>30</v>
      </c>
      <c r="E903" t="s">
        <v>18</v>
      </c>
      <c r="F903">
        <v>943094</v>
      </c>
      <c r="G903" t="s">
        <v>114</v>
      </c>
    </row>
    <row r="904" spans="2:7" x14ac:dyDescent="0.25">
      <c r="B904">
        <v>517</v>
      </c>
      <c r="C904" s="1">
        <v>42048</v>
      </c>
      <c r="D904">
        <v>46</v>
      </c>
      <c r="E904" t="s">
        <v>19</v>
      </c>
      <c r="F904">
        <v>-15498</v>
      </c>
      <c r="G904" t="s">
        <v>114</v>
      </c>
    </row>
    <row r="905" spans="2:7" x14ac:dyDescent="0.25">
      <c r="B905">
        <v>517</v>
      </c>
      <c r="C905" s="1">
        <v>42048</v>
      </c>
      <c r="D905">
        <v>46</v>
      </c>
      <c r="E905" t="s">
        <v>19</v>
      </c>
      <c r="F905">
        <v>15498</v>
      </c>
      <c r="G905" t="s">
        <v>9</v>
      </c>
    </row>
    <row r="906" spans="2:7" x14ac:dyDescent="0.25">
      <c r="B906">
        <v>517</v>
      </c>
      <c r="C906" s="1">
        <v>42048</v>
      </c>
      <c r="D906">
        <v>52</v>
      </c>
      <c r="E906" t="s">
        <v>21</v>
      </c>
      <c r="F906">
        <v>-44448</v>
      </c>
      <c r="G906" t="s">
        <v>114</v>
      </c>
    </row>
    <row r="907" spans="2:7" x14ac:dyDescent="0.25">
      <c r="B907">
        <v>517</v>
      </c>
      <c r="C907" s="1">
        <v>42048</v>
      </c>
      <c r="D907">
        <v>52</v>
      </c>
      <c r="E907" t="s">
        <v>21</v>
      </c>
      <c r="F907">
        <v>44448</v>
      </c>
      <c r="G907" t="s">
        <v>9</v>
      </c>
    </row>
    <row r="908" spans="2:7" x14ac:dyDescent="0.25">
      <c r="B908">
        <v>517</v>
      </c>
      <c r="C908" s="1">
        <v>42048</v>
      </c>
      <c r="D908">
        <v>56</v>
      </c>
      <c r="E908" t="s">
        <v>22</v>
      </c>
      <c r="F908">
        <v>-372173</v>
      </c>
      <c r="G908" t="s">
        <v>114</v>
      </c>
    </row>
    <row r="909" spans="2:7" x14ac:dyDescent="0.25">
      <c r="B909">
        <v>517</v>
      </c>
      <c r="C909" s="1">
        <v>42048</v>
      </c>
      <c r="D909">
        <v>56</v>
      </c>
      <c r="E909" t="s">
        <v>22</v>
      </c>
      <c r="F909">
        <v>372173</v>
      </c>
      <c r="G909" t="s">
        <v>9</v>
      </c>
    </row>
    <row r="910" spans="2:7" x14ac:dyDescent="0.25">
      <c r="B910">
        <v>517</v>
      </c>
      <c r="C910" s="1">
        <v>42048</v>
      </c>
      <c r="D910">
        <v>58</v>
      </c>
      <c r="E910" t="s">
        <v>23</v>
      </c>
      <c r="F910">
        <v>-183520</v>
      </c>
      <c r="G910" t="s">
        <v>114</v>
      </c>
    </row>
    <row r="911" spans="2:7" x14ac:dyDescent="0.25">
      <c r="B911">
        <v>517</v>
      </c>
      <c r="C911" s="1">
        <v>42048</v>
      </c>
      <c r="D911">
        <v>58</v>
      </c>
      <c r="E911" t="s">
        <v>23</v>
      </c>
      <c r="F911">
        <v>183520</v>
      </c>
      <c r="G911" t="s">
        <v>9</v>
      </c>
    </row>
    <row r="912" spans="2:7" x14ac:dyDescent="0.25">
      <c r="B912">
        <v>517</v>
      </c>
      <c r="C912" s="1">
        <v>42048</v>
      </c>
      <c r="D912">
        <v>60</v>
      </c>
      <c r="E912" t="s">
        <v>24</v>
      </c>
      <c r="F912">
        <v>-1606</v>
      </c>
      <c r="G912" t="s">
        <v>114</v>
      </c>
    </row>
    <row r="913" spans="2:7" x14ac:dyDescent="0.25">
      <c r="B913">
        <v>517</v>
      </c>
      <c r="C913" s="1">
        <v>42048</v>
      </c>
      <c r="D913">
        <v>60</v>
      </c>
      <c r="E913" t="s">
        <v>24</v>
      </c>
      <c r="F913">
        <v>1606</v>
      </c>
      <c r="G913" t="s">
        <v>9</v>
      </c>
    </row>
    <row r="914" spans="2:7" x14ac:dyDescent="0.25">
      <c r="B914">
        <v>517</v>
      </c>
      <c r="C914" s="1">
        <v>42048</v>
      </c>
      <c r="D914">
        <v>81</v>
      </c>
      <c r="E914" t="s">
        <v>25</v>
      </c>
      <c r="F914">
        <v>-21086</v>
      </c>
      <c r="G914" t="s">
        <v>114</v>
      </c>
    </row>
    <row r="915" spans="2:7" x14ac:dyDescent="0.25">
      <c r="B915">
        <v>517</v>
      </c>
      <c r="C915" s="1">
        <v>42048</v>
      </c>
      <c r="D915">
        <v>81</v>
      </c>
      <c r="E915" t="s">
        <v>25</v>
      </c>
      <c r="F915">
        <v>21086</v>
      </c>
      <c r="G915" t="s">
        <v>9</v>
      </c>
    </row>
    <row r="916" spans="2:7" x14ac:dyDescent="0.25">
      <c r="B916">
        <v>517</v>
      </c>
      <c r="C916" s="1">
        <v>42048</v>
      </c>
      <c r="D916">
        <v>98</v>
      </c>
      <c r="E916" t="s">
        <v>26</v>
      </c>
      <c r="F916">
        <v>-117020</v>
      </c>
      <c r="G916" t="s">
        <v>114</v>
      </c>
    </row>
    <row r="917" spans="2:7" x14ac:dyDescent="0.25">
      <c r="B917">
        <v>517</v>
      </c>
      <c r="C917" s="1">
        <v>42048</v>
      </c>
      <c r="D917">
        <v>98</v>
      </c>
      <c r="E917" t="s">
        <v>26</v>
      </c>
      <c r="F917">
        <v>117020</v>
      </c>
      <c r="G917" t="s">
        <v>9</v>
      </c>
    </row>
    <row r="918" spans="2:7" x14ac:dyDescent="0.25">
      <c r="B918">
        <v>517</v>
      </c>
      <c r="C918" s="1">
        <v>42048</v>
      </c>
      <c r="D918">
        <v>103</v>
      </c>
      <c r="E918" t="s">
        <v>27</v>
      </c>
      <c r="F918">
        <v>-197830</v>
      </c>
      <c r="G918" t="s">
        <v>114</v>
      </c>
    </row>
    <row r="919" spans="2:7" x14ac:dyDescent="0.25">
      <c r="B919">
        <v>517</v>
      </c>
      <c r="C919" s="1">
        <v>42048</v>
      </c>
      <c r="D919">
        <v>103</v>
      </c>
      <c r="E919" t="s">
        <v>27</v>
      </c>
      <c r="F919">
        <v>197830</v>
      </c>
      <c r="G919" t="s">
        <v>9</v>
      </c>
    </row>
    <row r="920" spans="2:7" x14ac:dyDescent="0.25">
      <c r="B920">
        <v>517</v>
      </c>
      <c r="C920" s="1">
        <v>42048</v>
      </c>
      <c r="D920">
        <v>108</v>
      </c>
      <c r="E920" t="s">
        <v>28</v>
      </c>
      <c r="F920">
        <v>-142767</v>
      </c>
      <c r="G920" t="s">
        <v>114</v>
      </c>
    </row>
    <row r="921" spans="2:7" x14ac:dyDescent="0.25">
      <c r="B921">
        <v>517</v>
      </c>
      <c r="C921" s="1">
        <v>42048</v>
      </c>
      <c r="D921">
        <v>108</v>
      </c>
      <c r="E921" t="s">
        <v>28</v>
      </c>
      <c r="F921">
        <v>142767</v>
      </c>
      <c r="G921" t="s">
        <v>9</v>
      </c>
    </row>
    <row r="922" spans="2:7" x14ac:dyDescent="0.25">
      <c r="B922">
        <v>517</v>
      </c>
      <c r="C922" s="1">
        <v>42048</v>
      </c>
      <c r="D922">
        <v>110</v>
      </c>
      <c r="E922" t="s">
        <v>29</v>
      </c>
      <c r="F922">
        <v>-58996</v>
      </c>
      <c r="G922" t="s">
        <v>114</v>
      </c>
    </row>
    <row r="923" spans="2:7" x14ac:dyDescent="0.25">
      <c r="B923">
        <v>517</v>
      </c>
      <c r="C923" s="1">
        <v>42048</v>
      </c>
      <c r="D923">
        <v>110</v>
      </c>
      <c r="E923" t="s">
        <v>29</v>
      </c>
      <c r="F923">
        <v>58996</v>
      </c>
      <c r="G923" t="s">
        <v>9</v>
      </c>
    </row>
    <row r="924" spans="2:7" x14ac:dyDescent="0.25">
      <c r="B924">
        <v>518</v>
      </c>
      <c r="C924" s="1">
        <v>42048</v>
      </c>
      <c r="D924">
        <v>1</v>
      </c>
      <c r="E924" t="s">
        <v>8</v>
      </c>
      <c r="F924">
        <v>-3248</v>
      </c>
      <c r="G924" t="s">
        <v>114</v>
      </c>
    </row>
    <row r="925" spans="2:7" x14ac:dyDescent="0.25">
      <c r="B925">
        <v>518</v>
      </c>
      <c r="C925" s="1">
        <v>42048</v>
      </c>
      <c r="D925">
        <v>1</v>
      </c>
      <c r="E925" t="s">
        <v>8</v>
      </c>
      <c r="F925">
        <v>3248</v>
      </c>
      <c r="G925" t="s">
        <v>9</v>
      </c>
    </row>
    <row r="926" spans="2:7" x14ac:dyDescent="0.25">
      <c r="B926">
        <v>518</v>
      </c>
      <c r="C926" s="1">
        <v>42048</v>
      </c>
      <c r="D926">
        <v>3</v>
      </c>
      <c r="E926" t="s">
        <v>11</v>
      </c>
      <c r="F926">
        <v>-19186</v>
      </c>
      <c r="G926" t="s">
        <v>114</v>
      </c>
    </row>
    <row r="927" spans="2:7" x14ac:dyDescent="0.25">
      <c r="B927">
        <v>518</v>
      </c>
      <c r="C927" s="1">
        <v>42048</v>
      </c>
      <c r="D927">
        <v>3</v>
      </c>
      <c r="E927" t="s">
        <v>11</v>
      </c>
      <c r="F927">
        <v>19186</v>
      </c>
      <c r="G927" t="s">
        <v>9</v>
      </c>
    </row>
    <row r="928" spans="2:7" x14ac:dyDescent="0.25">
      <c r="B928">
        <v>518</v>
      </c>
      <c r="C928" s="1">
        <v>42048</v>
      </c>
      <c r="D928">
        <v>4</v>
      </c>
      <c r="E928" t="s">
        <v>12</v>
      </c>
      <c r="F928">
        <v>-73186</v>
      </c>
      <c r="G928" t="s">
        <v>114</v>
      </c>
    </row>
    <row r="929" spans="2:7" x14ac:dyDescent="0.25">
      <c r="B929">
        <v>518</v>
      </c>
      <c r="C929" s="1">
        <v>42048</v>
      </c>
      <c r="D929">
        <v>4</v>
      </c>
      <c r="E929" t="s">
        <v>12</v>
      </c>
      <c r="F929">
        <v>73186</v>
      </c>
      <c r="G929" t="s">
        <v>9</v>
      </c>
    </row>
    <row r="930" spans="2:7" x14ac:dyDescent="0.25">
      <c r="B930">
        <v>518</v>
      </c>
      <c r="C930" s="1">
        <v>42048</v>
      </c>
      <c r="D930">
        <v>5</v>
      </c>
      <c r="E930" t="s">
        <v>121</v>
      </c>
      <c r="F930">
        <v>-101</v>
      </c>
      <c r="G930" t="s">
        <v>9</v>
      </c>
    </row>
    <row r="931" spans="2:7" x14ac:dyDescent="0.25">
      <c r="B931">
        <v>518</v>
      </c>
      <c r="C931" s="1">
        <v>42048</v>
      </c>
      <c r="D931">
        <v>5</v>
      </c>
      <c r="E931" t="s">
        <v>121</v>
      </c>
      <c r="F931">
        <v>101</v>
      </c>
      <c r="G931" t="s">
        <v>114</v>
      </c>
    </row>
    <row r="932" spans="2:7" x14ac:dyDescent="0.25">
      <c r="B932">
        <v>518</v>
      </c>
      <c r="C932" s="1">
        <v>42048</v>
      </c>
      <c r="D932">
        <v>7</v>
      </c>
      <c r="E932" t="s">
        <v>13</v>
      </c>
      <c r="F932">
        <v>-2881054</v>
      </c>
      <c r="G932" t="s">
        <v>114</v>
      </c>
    </row>
    <row r="933" spans="2:7" x14ac:dyDescent="0.25">
      <c r="B933">
        <v>518</v>
      </c>
      <c r="C933" s="1">
        <v>42048</v>
      </c>
      <c r="D933">
        <v>7</v>
      </c>
      <c r="E933" t="s">
        <v>13</v>
      </c>
      <c r="F933">
        <v>2881054</v>
      </c>
      <c r="G933" t="s">
        <v>9</v>
      </c>
    </row>
    <row r="934" spans="2:7" x14ac:dyDescent="0.25">
      <c r="B934">
        <v>518</v>
      </c>
      <c r="C934" s="1">
        <v>42048</v>
      </c>
      <c r="D934">
        <v>17</v>
      </c>
      <c r="E934" t="s">
        <v>15</v>
      </c>
      <c r="F934">
        <v>-30303</v>
      </c>
      <c r="G934" t="s">
        <v>114</v>
      </c>
    </row>
    <row r="935" spans="2:7" x14ac:dyDescent="0.25">
      <c r="B935">
        <v>518</v>
      </c>
      <c r="C935" s="1">
        <v>42048</v>
      </c>
      <c r="D935">
        <v>17</v>
      </c>
      <c r="E935" t="s">
        <v>15</v>
      </c>
      <c r="F935">
        <v>30303</v>
      </c>
      <c r="G935" t="s">
        <v>9</v>
      </c>
    </row>
    <row r="936" spans="2:7" x14ac:dyDescent="0.25">
      <c r="B936">
        <v>518</v>
      </c>
      <c r="C936" s="1">
        <v>42048</v>
      </c>
      <c r="D936">
        <v>24</v>
      </c>
      <c r="E936" t="s">
        <v>16</v>
      </c>
      <c r="F936">
        <v>-134085</v>
      </c>
      <c r="G936" t="s">
        <v>114</v>
      </c>
    </row>
    <row r="937" spans="2:7" x14ac:dyDescent="0.25">
      <c r="B937">
        <v>518</v>
      </c>
      <c r="C937" s="1">
        <v>42048</v>
      </c>
      <c r="D937">
        <v>24</v>
      </c>
      <c r="E937" t="s">
        <v>16</v>
      </c>
      <c r="F937">
        <v>134085</v>
      </c>
      <c r="G937" t="s">
        <v>9</v>
      </c>
    </row>
    <row r="938" spans="2:7" x14ac:dyDescent="0.25">
      <c r="B938">
        <v>518</v>
      </c>
      <c r="C938" s="1">
        <v>42048</v>
      </c>
      <c r="D938">
        <v>28</v>
      </c>
      <c r="E938" t="s">
        <v>17</v>
      </c>
      <c r="F938">
        <v>-138408</v>
      </c>
      <c r="G938" t="s">
        <v>114</v>
      </c>
    </row>
    <row r="939" spans="2:7" x14ac:dyDescent="0.25">
      <c r="B939">
        <v>518</v>
      </c>
      <c r="C939" s="1">
        <v>42048</v>
      </c>
      <c r="D939">
        <v>28</v>
      </c>
      <c r="E939" t="s">
        <v>17</v>
      </c>
      <c r="F939">
        <v>138408</v>
      </c>
      <c r="G939" t="s">
        <v>9</v>
      </c>
    </row>
    <row r="940" spans="2:7" x14ac:dyDescent="0.25">
      <c r="B940">
        <v>518</v>
      </c>
      <c r="C940" s="1">
        <v>42048</v>
      </c>
      <c r="D940">
        <v>30</v>
      </c>
      <c r="E940" t="s">
        <v>18</v>
      </c>
      <c r="F940">
        <v>-1410636</v>
      </c>
      <c r="G940" t="s">
        <v>9</v>
      </c>
    </row>
    <row r="941" spans="2:7" x14ac:dyDescent="0.25">
      <c r="B941">
        <v>518</v>
      </c>
      <c r="C941" s="1">
        <v>42048</v>
      </c>
      <c r="D941">
        <v>30</v>
      </c>
      <c r="E941" t="s">
        <v>18</v>
      </c>
      <c r="F941">
        <v>1410636</v>
      </c>
      <c r="G941" t="s">
        <v>114</v>
      </c>
    </row>
    <row r="942" spans="2:7" x14ac:dyDescent="0.25">
      <c r="B942">
        <v>518</v>
      </c>
      <c r="C942" s="1">
        <v>42048</v>
      </c>
      <c r="D942">
        <v>46</v>
      </c>
      <c r="E942" t="s">
        <v>19</v>
      </c>
      <c r="F942">
        <v>-29960</v>
      </c>
      <c r="G942" t="s">
        <v>114</v>
      </c>
    </row>
    <row r="943" spans="2:7" x14ac:dyDescent="0.25">
      <c r="B943">
        <v>518</v>
      </c>
      <c r="C943" s="1">
        <v>42048</v>
      </c>
      <c r="D943">
        <v>46</v>
      </c>
      <c r="E943" t="s">
        <v>19</v>
      </c>
      <c r="F943">
        <v>29960</v>
      </c>
      <c r="G943" t="s">
        <v>9</v>
      </c>
    </row>
    <row r="944" spans="2:7" x14ac:dyDescent="0.25">
      <c r="B944">
        <v>518</v>
      </c>
      <c r="C944" s="1">
        <v>42048</v>
      </c>
      <c r="D944">
        <v>49</v>
      </c>
      <c r="E944" t="s">
        <v>20</v>
      </c>
      <c r="F944">
        <v>-968812</v>
      </c>
      <c r="G944" t="s">
        <v>114</v>
      </c>
    </row>
    <row r="945" spans="2:7" x14ac:dyDescent="0.25">
      <c r="B945">
        <v>518</v>
      </c>
      <c r="C945" s="1">
        <v>42048</v>
      </c>
      <c r="D945">
        <v>49</v>
      </c>
      <c r="E945" t="s">
        <v>20</v>
      </c>
      <c r="F945">
        <v>968812</v>
      </c>
      <c r="G945" t="s">
        <v>9</v>
      </c>
    </row>
    <row r="946" spans="2:7" x14ac:dyDescent="0.25">
      <c r="B946">
        <v>518</v>
      </c>
      <c r="C946" s="1">
        <v>42048</v>
      </c>
      <c r="D946">
        <v>52</v>
      </c>
      <c r="E946" t="s">
        <v>21</v>
      </c>
      <c r="F946">
        <v>-158803</v>
      </c>
      <c r="G946" t="s">
        <v>114</v>
      </c>
    </row>
    <row r="947" spans="2:7" x14ac:dyDescent="0.25">
      <c r="B947">
        <v>518</v>
      </c>
      <c r="C947" s="1">
        <v>42048</v>
      </c>
      <c r="D947">
        <v>52</v>
      </c>
      <c r="E947" t="s">
        <v>21</v>
      </c>
      <c r="F947">
        <v>158803</v>
      </c>
      <c r="G947" t="s">
        <v>9</v>
      </c>
    </row>
    <row r="948" spans="2:7" x14ac:dyDescent="0.25">
      <c r="B948">
        <v>518</v>
      </c>
      <c r="C948" s="1">
        <v>42048</v>
      </c>
      <c r="D948">
        <v>56</v>
      </c>
      <c r="E948" t="s">
        <v>22</v>
      </c>
      <c r="F948">
        <v>-332940</v>
      </c>
      <c r="G948" t="s">
        <v>114</v>
      </c>
    </row>
    <row r="949" spans="2:7" x14ac:dyDescent="0.25">
      <c r="B949">
        <v>518</v>
      </c>
      <c r="C949" s="1">
        <v>42048</v>
      </c>
      <c r="D949">
        <v>56</v>
      </c>
      <c r="E949" t="s">
        <v>22</v>
      </c>
      <c r="F949">
        <v>332940</v>
      </c>
      <c r="G949" t="s">
        <v>9</v>
      </c>
    </row>
    <row r="950" spans="2:7" x14ac:dyDescent="0.25">
      <c r="B950">
        <v>518</v>
      </c>
      <c r="C950" s="1">
        <v>42048</v>
      </c>
      <c r="D950">
        <v>58</v>
      </c>
      <c r="E950" t="s">
        <v>23</v>
      </c>
      <c r="F950">
        <v>-1734625</v>
      </c>
      <c r="G950" t="s">
        <v>114</v>
      </c>
    </row>
    <row r="951" spans="2:7" x14ac:dyDescent="0.25">
      <c r="B951">
        <v>518</v>
      </c>
      <c r="C951" s="1">
        <v>42048</v>
      </c>
      <c r="D951">
        <v>58</v>
      </c>
      <c r="E951" t="s">
        <v>23</v>
      </c>
      <c r="F951">
        <v>1734625</v>
      </c>
      <c r="G951" t="s">
        <v>9</v>
      </c>
    </row>
    <row r="952" spans="2:7" x14ac:dyDescent="0.25">
      <c r="B952">
        <v>518</v>
      </c>
      <c r="C952" s="1">
        <v>42048</v>
      </c>
      <c r="D952">
        <v>60</v>
      </c>
      <c r="E952" t="s">
        <v>24</v>
      </c>
      <c r="F952">
        <v>-16671</v>
      </c>
      <c r="G952" t="s">
        <v>114</v>
      </c>
    </row>
    <row r="953" spans="2:7" x14ac:dyDescent="0.25">
      <c r="B953">
        <v>518</v>
      </c>
      <c r="C953" s="1">
        <v>42048</v>
      </c>
      <c r="D953">
        <v>60</v>
      </c>
      <c r="E953" t="s">
        <v>24</v>
      </c>
      <c r="F953">
        <v>16671</v>
      </c>
      <c r="G953" t="s">
        <v>9</v>
      </c>
    </row>
    <row r="954" spans="2:7" x14ac:dyDescent="0.25">
      <c r="B954">
        <v>518</v>
      </c>
      <c r="C954" s="1">
        <v>42048</v>
      </c>
      <c r="D954">
        <v>81</v>
      </c>
      <c r="E954" t="s">
        <v>25</v>
      </c>
      <c r="F954">
        <v>-14246</v>
      </c>
      <c r="G954" t="s">
        <v>114</v>
      </c>
    </row>
    <row r="955" spans="2:7" x14ac:dyDescent="0.25">
      <c r="B955">
        <v>518</v>
      </c>
      <c r="C955" s="1">
        <v>42048</v>
      </c>
      <c r="D955">
        <v>81</v>
      </c>
      <c r="E955" t="s">
        <v>25</v>
      </c>
      <c r="F955">
        <v>14246</v>
      </c>
      <c r="G955" t="s">
        <v>9</v>
      </c>
    </row>
    <row r="956" spans="2:7" x14ac:dyDescent="0.25">
      <c r="B956">
        <v>518</v>
      </c>
      <c r="C956" s="1">
        <v>42048</v>
      </c>
      <c r="D956">
        <v>98</v>
      </c>
      <c r="E956" t="s">
        <v>26</v>
      </c>
      <c r="F956">
        <v>-166771</v>
      </c>
      <c r="G956" t="s">
        <v>114</v>
      </c>
    </row>
    <row r="957" spans="2:7" x14ac:dyDescent="0.25">
      <c r="B957">
        <v>518</v>
      </c>
      <c r="C957" s="1">
        <v>42048</v>
      </c>
      <c r="D957">
        <v>98</v>
      </c>
      <c r="E957" t="s">
        <v>26</v>
      </c>
      <c r="F957">
        <v>166771</v>
      </c>
      <c r="G957" t="s">
        <v>9</v>
      </c>
    </row>
    <row r="958" spans="2:7" x14ac:dyDescent="0.25">
      <c r="B958">
        <v>518</v>
      </c>
      <c r="C958" s="1">
        <v>42048</v>
      </c>
      <c r="D958">
        <v>99</v>
      </c>
      <c r="E958" t="s">
        <v>49</v>
      </c>
      <c r="F958">
        <v>-1</v>
      </c>
      <c r="G958" t="s">
        <v>114</v>
      </c>
    </row>
    <row r="959" spans="2:7" x14ac:dyDescent="0.25">
      <c r="B959">
        <v>518</v>
      </c>
      <c r="C959" s="1">
        <v>42048</v>
      </c>
      <c r="D959">
        <v>99</v>
      </c>
      <c r="E959" t="s">
        <v>49</v>
      </c>
      <c r="F959">
        <v>1</v>
      </c>
      <c r="G959" t="s">
        <v>9</v>
      </c>
    </row>
    <row r="960" spans="2:7" x14ac:dyDescent="0.25">
      <c r="B960">
        <v>518</v>
      </c>
      <c r="C960" s="1">
        <v>42048</v>
      </c>
      <c r="D960">
        <v>100</v>
      </c>
      <c r="E960" t="s">
        <v>50</v>
      </c>
      <c r="F960">
        <v>-92</v>
      </c>
      <c r="G960" t="s">
        <v>114</v>
      </c>
    </row>
    <row r="961" spans="2:7" x14ac:dyDescent="0.25">
      <c r="B961">
        <v>518</v>
      </c>
      <c r="C961" s="1">
        <v>42048</v>
      </c>
      <c r="D961">
        <v>100</v>
      </c>
      <c r="E961" t="s">
        <v>50</v>
      </c>
      <c r="F961">
        <v>92</v>
      </c>
      <c r="G961" t="s">
        <v>9</v>
      </c>
    </row>
    <row r="962" spans="2:7" x14ac:dyDescent="0.25">
      <c r="B962">
        <v>518</v>
      </c>
      <c r="C962" s="1">
        <v>42048</v>
      </c>
      <c r="D962">
        <v>101</v>
      </c>
      <c r="E962" t="s">
        <v>51</v>
      </c>
      <c r="F962">
        <v>-70</v>
      </c>
      <c r="G962" t="s">
        <v>114</v>
      </c>
    </row>
    <row r="963" spans="2:7" x14ac:dyDescent="0.25">
      <c r="B963">
        <v>518</v>
      </c>
      <c r="C963" s="1">
        <v>42048</v>
      </c>
      <c r="D963">
        <v>101</v>
      </c>
      <c r="E963" t="s">
        <v>51</v>
      </c>
      <c r="F963">
        <v>70</v>
      </c>
      <c r="G963" t="s">
        <v>9</v>
      </c>
    </row>
    <row r="964" spans="2:7" x14ac:dyDescent="0.25">
      <c r="B964">
        <v>518</v>
      </c>
      <c r="C964" s="1">
        <v>42048</v>
      </c>
      <c r="D964">
        <v>103</v>
      </c>
      <c r="E964" t="s">
        <v>27</v>
      </c>
      <c r="F964">
        <v>-233032</v>
      </c>
      <c r="G964" t="s">
        <v>114</v>
      </c>
    </row>
    <row r="965" spans="2:7" x14ac:dyDescent="0.25">
      <c r="B965">
        <v>518</v>
      </c>
      <c r="C965" s="1">
        <v>42048</v>
      </c>
      <c r="D965">
        <v>103</v>
      </c>
      <c r="E965" t="s">
        <v>27</v>
      </c>
      <c r="F965">
        <v>233032</v>
      </c>
      <c r="G965" t="s">
        <v>9</v>
      </c>
    </row>
    <row r="966" spans="2:7" x14ac:dyDescent="0.25">
      <c r="B966">
        <v>518</v>
      </c>
      <c r="C966" s="1">
        <v>42048</v>
      </c>
      <c r="D966">
        <v>108</v>
      </c>
      <c r="E966" t="s">
        <v>28</v>
      </c>
      <c r="F966">
        <v>-149513</v>
      </c>
      <c r="G966" t="s">
        <v>114</v>
      </c>
    </row>
    <row r="967" spans="2:7" x14ac:dyDescent="0.25">
      <c r="B967">
        <v>518</v>
      </c>
      <c r="C967" s="1">
        <v>42048</v>
      </c>
      <c r="D967">
        <v>108</v>
      </c>
      <c r="E967" t="s">
        <v>28</v>
      </c>
      <c r="F967">
        <v>149513</v>
      </c>
      <c r="G967" t="s">
        <v>9</v>
      </c>
    </row>
    <row r="968" spans="2:7" x14ac:dyDescent="0.25">
      <c r="B968">
        <v>518</v>
      </c>
      <c r="C968" s="1">
        <v>42048</v>
      </c>
      <c r="D968">
        <v>110</v>
      </c>
      <c r="E968" t="s">
        <v>29</v>
      </c>
      <c r="F968">
        <v>-99271</v>
      </c>
      <c r="G968" t="s">
        <v>114</v>
      </c>
    </row>
    <row r="969" spans="2:7" x14ac:dyDescent="0.25">
      <c r="B969">
        <v>518</v>
      </c>
      <c r="C969" s="1">
        <v>42048</v>
      </c>
      <c r="D969">
        <v>110</v>
      </c>
      <c r="E969" t="s">
        <v>29</v>
      </c>
      <c r="F969">
        <v>99271</v>
      </c>
      <c r="G969" t="s">
        <v>9</v>
      </c>
    </row>
    <row r="970" spans="2:7" x14ac:dyDescent="0.25">
      <c r="B970">
        <v>519</v>
      </c>
      <c r="C970" s="1">
        <v>42048</v>
      </c>
      <c r="D970">
        <v>1</v>
      </c>
      <c r="E970" t="s">
        <v>8</v>
      </c>
      <c r="F970">
        <v>-13135</v>
      </c>
      <c r="G970" t="s">
        <v>114</v>
      </c>
    </row>
    <row r="971" spans="2:7" x14ac:dyDescent="0.25">
      <c r="B971">
        <v>519</v>
      </c>
      <c r="C971" s="1">
        <v>42048</v>
      </c>
      <c r="D971">
        <v>1</v>
      </c>
      <c r="E971" t="s">
        <v>8</v>
      </c>
      <c r="F971">
        <v>13135</v>
      </c>
      <c r="G971" t="s">
        <v>9</v>
      </c>
    </row>
    <row r="972" spans="2:7" x14ac:dyDescent="0.25">
      <c r="B972">
        <v>519</v>
      </c>
      <c r="C972" s="1">
        <v>42048</v>
      </c>
      <c r="D972">
        <v>3</v>
      </c>
      <c r="E972" t="s">
        <v>11</v>
      </c>
      <c r="F972">
        <v>-19736</v>
      </c>
      <c r="G972" t="s">
        <v>114</v>
      </c>
    </row>
    <row r="973" spans="2:7" x14ac:dyDescent="0.25">
      <c r="B973">
        <v>519</v>
      </c>
      <c r="C973" s="1">
        <v>42048</v>
      </c>
      <c r="D973">
        <v>3</v>
      </c>
      <c r="E973" t="s">
        <v>11</v>
      </c>
      <c r="F973">
        <v>19736</v>
      </c>
      <c r="G973" t="s">
        <v>9</v>
      </c>
    </row>
    <row r="974" spans="2:7" x14ac:dyDescent="0.25">
      <c r="B974">
        <v>519</v>
      </c>
      <c r="C974" s="1">
        <v>42048</v>
      </c>
      <c r="D974">
        <v>4</v>
      </c>
      <c r="E974" t="s">
        <v>12</v>
      </c>
      <c r="F974">
        <v>-221602</v>
      </c>
      <c r="G974" t="s">
        <v>114</v>
      </c>
    </row>
    <row r="975" spans="2:7" x14ac:dyDescent="0.25">
      <c r="B975">
        <v>519</v>
      </c>
      <c r="C975" s="1">
        <v>42048</v>
      </c>
      <c r="D975">
        <v>4</v>
      </c>
      <c r="E975" t="s">
        <v>12</v>
      </c>
      <c r="F975">
        <v>221602</v>
      </c>
      <c r="G975" t="s">
        <v>9</v>
      </c>
    </row>
    <row r="976" spans="2:7" x14ac:dyDescent="0.25">
      <c r="B976">
        <v>519</v>
      </c>
      <c r="C976" s="1">
        <v>42048</v>
      </c>
      <c r="D976">
        <v>7</v>
      </c>
      <c r="E976" t="s">
        <v>13</v>
      </c>
      <c r="F976">
        <v>-4201885</v>
      </c>
      <c r="G976" t="s">
        <v>114</v>
      </c>
    </row>
    <row r="977" spans="2:7" x14ac:dyDescent="0.25">
      <c r="B977">
        <v>519</v>
      </c>
      <c r="C977" s="1">
        <v>42048</v>
      </c>
      <c r="D977">
        <v>7</v>
      </c>
      <c r="E977" t="s">
        <v>13</v>
      </c>
      <c r="F977">
        <v>4201885</v>
      </c>
      <c r="G977" t="s">
        <v>9</v>
      </c>
    </row>
    <row r="978" spans="2:7" x14ac:dyDescent="0.25">
      <c r="B978">
        <v>519</v>
      </c>
      <c r="C978" s="1">
        <v>42048</v>
      </c>
      <c r="D978">
        <v>17</v>
      </c>
      <c r="E978" t="s">
        <v>15</v>
      </c>
      <c r="F978">
        <v>-59831</v>
      </c>
      <c r="G978" t="s">
        <v>114</v>
      </c>
    </row>
    <row r="979" spans="2:7" x14ac:dyDescent="0.25">
      <c r="B979">
        <v>519</v>
      </c>
      <c r="C979" s="1">
        <v>42048</v>
      </c>
      <c r="D979">
        <v>17</v>
      </c>
      <c r="E979" t="s">
        <v>15</v>
      </c>
      <c r="F979">
        <v>59831</v>
      </c>
      <c r="G979" t="s">
        <v>9</v>
      </c>
    </row>
    <row r="980" spans="2:7" x14ac:dyDescent="0.25">
      <c r="B980">
        <v>519</v>
      </c>
      <c r="C980" s="1">
        <v>42048</v>
      </c>
      <c r="D980">
        <v>24</v>
      </c>
      <c r="E980" t="s">
        <v>16</v>
      </c>
      <c r="F980">
        <v>-176858</v>
      </c>
      <c r="G980" t="s">
        <v>114</v>
      </c>
    </row>
    <row r="981" spans="2:7" x14ac:dyDescent="0.25">
      <c r="B981">
        <v>519</v>
      </c>
      <c r="C981" s="1">
        <v>42048</v>
      </c>
      <c r="D981">
        <v>24</v>
      </c>
      <c r="E981" t="s">
        <v>16</v>
      </c>
      <c r="F981">
        <v>176858</v>
      </c>
      <c r="G981" t="s">
        <v>9</v>
      </c>
    </row>
    <row r="982" spans="2:7" x14ac:dyDescent="0.25">
      <c r="B982">
        <v>519</v>
      </c>
      <c r="C982" s="1">
        <v>42048</v>
      </c>
      <c r="D982">
        <v>28</v>
      </c>
      <c r="E982" t="s">
        <v>17</v>
      </c>
      <c r="F982">
        <v>-128949</v>
      </c>
      <c r="G982" t="s">
        <v>114</v>
      </c>
    </row>
    <row r="983" spans="2:7" x14ac:dyDescent="0.25">
      <c r="B983">
        <v>519</v>
      </c>
      <c r="C983" s="1">
        <v>42048</v>
      </c>
      <c r="D983">
        <v>28</v>
      </c>
      <c r="E983" t="s">
        <v>17</v>
      </c>
      <c r="F983">
        <v>128949</v>
      </c>
      <c r="G983" t="s">
        <v>9</v>
      </c>
    </row>
    <row r="984" spans="2:7" x14ac:dyDescent="0.25">
      <c r="B984">
        <v>519</v>
      </c>
      <c r="C984" s="1">
        <v>42048</v>
      </c>
      <c r="D984">
        <v>30</v>
      </c>
      <c r="E984" t="s">
        <v>18</v>
      </c>
      <c r="F984">
        <v>-1983027</v>
      </c>
      <c r="G984" t="s">
        <v>9</v>
      </c>
    </row>
    <row r="985" spans="2:7" x14ac:dyDescent="0.25">
      <c r="B985">
        <v>519</v>
      </c>
      <c r="C985" s="1">
        <v>42048</v>
      </c>
      <c r="D985">
        <v>30</v>
      </c>
      <c r="E985" t="s">
        <v>18</v>
      </c>
      <c r="F985">
        <v>1983027</v>
      </c>
      <c r="G985" t="s">
        <v>114</v>
      </c>
    </row>
    <row r="986" spans="2:7" x14ac:dyDescent="0.25">
      <c r="B986">
        <v>519</v>
      </c>
      <c r="C986" s="1">
        <v>42048</v>
      </c>
      <c r="D986">
        <v>32</v>
      </c>
      <c r="E986" t="s">
        <v>77</v>
      </c>
      <c r="F986">
        <v>-14262</v>
      </c>
      <c r="G986" t="s">
        <v>114</v>
      </c>
    </row>
    <row r="987" spans="2:7" x14ac:dyDescent="0.25">
      <c r="B987">
        <v>519</v>
      </c>
      <c r="C987" s="1">
        <v>42048</v>
      </c>
      <c r="D987">
        <v>32</v>
      </c>
      <c r="E987" t="s">
        <v>77</v>
      </c>
      <c r="F987">
        <v>14262</v>
      </c>
      <c r="G987" t="s">
        <v>9</v>
      </c>
    </row>
    <row r="988" spans="2:7" x14ac:dyDescent="0.25">
      <c r="B988">
        <v>519</v>
      </c>
      <c r="C988" s="1">
        <v>42048</v>
      </c>
      <c r="D988">
        <v>46</v>
      </c>
      <c r="E988" t="s">
        <v>19</v>
      </c>
      <c r="F988">
        <v>-73146</v>
      </c>
      <c r="G988" t="s">
        <v>114</v>
      </c>
    </row>
    <row r="989" spans="2:7" x14ac:dyDescent="0.25">
      <c r="B989">
        <v>519</v>
      </c>
      <c r="C989" s="1">
        <v>42048</v>
      </c>
      <c r="D989">
        <v>46</v>
      </c>
      <c r="E989" t="s">
        <v>19</v>
      </c>
      <c r="F989">
        <v>73146</v>
      </c>
      <c r="G989" t="s">
        <v>9</v>
      </c>
    </row>
    <row r="990" spans="2:7" x14ac:dyDescent="0.25">
      <c r="B990">
        <v>519</v>
      </c>
      <c r="C990" s="1">
        <v>42048</v>
      </c>
      <c r="D990">
        <v>49</v>
      </c>
      <c r="E990" t="s">
        <v>20</v>
      </c>
      <c r="F990">
        <v>-31640</v>
      </c>
      <c r="G990" t="s">
        <v>114</v>
      </c>
    </row>
    <row r="991" spans="2:7" x14ac:dyDescent="0.25">
      <c r="B991">
        <v>519</v>
      </c>
      <c r="C991" s="1">
        <v>42048</v>
      </c>
      <c r="D991">
        <v>49</v>
      </c>
      <c r="E991" t="s">
        <v>20</v>
      </c>
      <c r="F991">
        <v>31640</v>
      </c>
      <c r="G991" t="s">
        <v>9</v>
      </c>
    </row>
    <row r="992" spans="2:7" x14ac:dyDescent="0.25">
      <c r="B992">
        <v>519</v>
      </c>
      <c r="C992" s="1">
        <v>42048</v>
      </c>
      <c r="D992">
        <v>52</v>
      </c>
      <c r="E992" t="s">
        <v>21</v>
      </c>
      <c r="F992">
        <v>-113908</v>
      </c>
      <c r="G992" t="s">
        <v>114</v>
      </c>
    </row>
    <row r="993" spans="2:7" x14ac:dyDescent="0.25">
      <c r="B993">
        <v>519</v>
      </c>
      <c r="C993" s="1">
        <v>42048</v>
      </c>
      <c r="D993">
        <v>52</v>
      </c>
      <c r="E993" t="s">
        <v>21</v>
      </c>
      <c r="F993">
        <v>113908</v>
      </c>
      <c r="G993" t="s">
        <v>9</v>
      </c>
    </row>
    <row r="994" spans="2:7" x14ac:dyDescent="0.25">
      <c r="B994">
        <v>519</v>
      </c>
      <c r="C994" s="1">
        <v>42048</v>
      </c>
      <c r="D994">
        <v>56</v>
      </c>
      <c r="E994" t="s">
        <v>22</v>
      </c>
      <c r="F994">
        <v>-716820</v>
      </c>
      <c r="G994" t="s">
        <v>114</v>
      </c>
    </row>
    <row r="995" spans="2:7" x14ac:dyDescent="0.25">
      <c r="B995">
        <v>519</v>
      </c>
      <c r="C995" s="1">
        <v>42048</v>
      </c>
      <c r="D995">
        <v>56</v>
      </c>
      <c r="E995" t="s">
        <v>22</v>
      </c>
      <c r="F995">
        <v>716820</v>
      </c>
      <c r="G995" t="s">
        <v>9</v>
      </c>
    </row>
    <row r="996" spans="2:7" x14ac:dyDescent="0.25">
      <c r="B996">
        <v>519</v>
      </c>
      <c r="C996" s="1">
        <v>42048</v>
      </c>
      <c r="D996">
        <v>58</v>
      </c>
      <c r="E996" t="s">
        <v>23</v>
      </c>
      <c r="F996">
        <v>-2323986</v>
      </c>
      <c r="G996" t="s">
        <v>114</v>
      </c>
    </row>
    <row r="997" spans="2:7" x14ac:dyDescent="0.25">
      <c r="B997">
        <v>519</v>
      </c>
      <c r="C997" s="1">
        <v>42048</v>
      </c>
      <c r="D997">
        <v>58</v>
      </c>
      <c r="E997" t="s">
        <v>23</v>
      </c>
      <c r="F997">
        <v>2323986</v>
      </c>
      <c r="G997" t="s">
        <v>9</v>
      </c>
    </row>
    <row r="998" spans="2:7" x14ac:dyDescent="0.25">
      <c r="B998">
        <v>519</v>
      </c>
      <c r="C998" s="1">
        <v>42048</v>
      </c>
      <c r="D998">
        <v>60</v>
      </c>
      <c r="E998" t="s">
        <v>24</v>
      </c>
      <c r="F998">
        <v>-22868</v>
      </c>
      <c r="G998" t="s">
        <v>114</v>
      </c>
    </row>
    <row r="999" spans="2:7" x14ac:dyDescent="0.25">
      <c r="B999">
        <v>519</v>
      </c>
      <c r="C999" s="1">
        <v>42048</v>
      </c>
      <c r="D999">
        <v>60</v>
      </c>
      <c r="E999" t="s">
        <v>24</v>
      </c>
      <c r="F999">
        <v>22868</v>
      </c>
      <c r="G999" t="s">
        <v>9</v>
      </c>
    </row>
    <row r="1000" spans="2:7" x14ac:dyDescent="0.25">
      <c r="B1000">
        <v>519</v>
      </c>
      <c r="C1000" s="1">
        <v>42048</v>
      </c>
      <c r="D1000">
        <v>81</v>
      </c>
      <c r="E1000" t="s">
        <v>25</v>
      </c>
      <c r="F1000">
        <v>-48634</v>
      </c>
      <c r="G1000" t="s">
        <v>114</v>
      </c>
    </row>
    <row r="1001" spans="2:7" x14ac:dyDescent="0.25">
      <c r="B1001">
        <v>519</v>
      </c>
      <c r="C1001" s="1">
        <v>42048</v>
      </c>
      <c r="D1001">
        <v>81</v>
      </c>
      <c r="E1001" t="s">
        <v>25</v>
      </c>
      <c r="F1001">
        <v>48634</v>
      </c>
      <c r="G1001" t="s">
        <v>9</v>
      </c>
    </row>
    <row r="1002" spans="2:7" x14ac:dyDescent="0.25">
      <c r="B1002">
        <v>519</v>
      </c>
      <c r="C1002" s="1">
        <v>42048</v>
      </c>
      <c r="D1002">
        <v>98</v>
      </c>
      <c r="E1002" t="s">
        <v>26</v>
      </c>
      <c r="F1002">
        <v>-196580</v>
      </c>
      <c r="G1002" t="s">
        <v>114</v>
      </c>
    </row>
    <row r="1003" spans="2:7" x14ac:dyDescent="0.25">
      <c r="B1003">
        <v>519</v>
      </c>
      <c r="C1003" s="1">
        <v>42048</v>
      </c>
      <c r="D1003">
        <v>98</v>
      </c>
      <c r="E1003" t="s">
        <v>26</v>
      </c>
      <c r="F1003">
        <v>196580</v>
      </c>
      <c r="G1003" t="s">
        <v>9</v>
      </c>
    </row>
    <row r="1004" spans="2:7" x14ac:dyDescent="0.25">
      <c r="B1004">
        <v>519</v>
      </c>
      <c r="C1004" s="1">
        <v>42048</v>
      </c>
      <c r="D1004">
        <v>103</v>
      </c>
      <c r="E1004" t="s">
        <v>27</v>
      </c>
      <c r="F1004">
        <v>-514016</v>
      </c>
      <c r="G1004" t="s">
        <v>114</v>
      </c>
    </row>
    <row r="1005" spans="2:7" x14ac:dyDescent="0.25">
      <c r="B1005">
        <v>519</v>
      </c>
      <c r="C1005" s="1">
        <v>42048</v>
      </c>
      <c r="D1005">
        <v>103</v>
      </c>
      <c r="E1005" t="s">
        <v>27</v>
      </c>
      <c r="F1005">
        <v>514016</v>
      </c>
      <c r="G1005" t="s">
        <v>9</v>
      </c>
    </row>
    <row r="1006" spans="2:7" x14ac:dyDescent="0.25">
      <c r="B1006">
        <v>519</v>
      </c>
      <c r="C1006" s="1">
        <v>42048</v>
      </c>
      <c r="D1006">
        <v>108</v>
      </c>
      <c r="E1006" t="s">
        <v>28</v>
      </c>
      <c r="F1006">
        <v>-383372</v>
      </c>
      <c r="G1006" t="s">
        <v>114</v>
      </c>
    </row>
    <row r="1007" spans="2:7" x14ac:dyDescent="0.25">
      <c r="B1007">
        <v>519</v>
      </c>
      <c r="C1007" s="1">
        <v>42048</v>
      </c>
      <c r="D1007">
        <v>108</v>
      </c>
      <c r="E1007" t="s">
        <v>28</v>
      </c>
      <c r="F1007">
        <v>383372</v>
      </c>
      <c r="G1007" t="s">
        <v>9</v>
      </c>
    </row>
    <row r="1008" spans="2:7" x14ac:dyDescent="0.25">
      <c r="B1008">
        <v>519</v>
      </c>
      <c r="C1008" s="1">
        <v>42048</v>
      </c>
      <c r="D1008">
        <v>110</v>
      </c>
      <c r="E1008" t="s">
        <v>29</v>
      </c>
      <c r="F1008">
        <v>-104281</v>
      </c>
      <c r="G1008" t="s">
        <v>114</v>
      </c>
    </row>
    <row r="1009" spans="2:7" x14ac:dyDescent="0.25">
      <c r="B1009">
        <v>519</v>
      </c>
      <c r="C1009" s="1">
        <v>42048</v>
      </c>
      <c r="D1009">
        <v>110</v>
      </c>
      <c r="E1009" t="s">
        <v>29</v>
      </c>
      <c r="F1009">
        <v>104281</v>
      </c>
      <c r="G1009" t="s">
        <v>9</v>
      </c>
    </row>
    <row r="1010" spans="2:7" x14ac:dyDescent="0.25">
      <c r="B1010">
        <v>520</v>
      </c>
      <c r="C1010" s="1">
        <v>42048</v>
      </c>
      <c r="D1010">
        <v>1</v>
      </c>
      <c r="E1010" t="s">
        <v>8</v>
      </c>
      <c r="F1010">
        <v>-50000</v>
      </c>
      <c r="G1010" t="s">
        <v>114</v>
      </c>
    </row>
    <row r="1011" spans="2:7" x14ac:dyDescent="0.25">
      <c r="B1011">
        <v>520</v>
      </c>
      <c r="C1011" s="1">
        <v>42048</v>
      </c>
      <c r="D1011">
        <v>1</v>
      </c>
      <c r="E1011" t="s">
        <v>8</v>
      </c>
      <c r="F1011">
        <v>50000</v>
      </c>
      <c r="G1011" t="s">
        <v>9</v>
      </c>
    </row>
    <row r="1012" spans="2:7" x14ac:dyDescent="0.25">
      <c r="B1012">
        <v>520</v>
      </c>
      <c r="C1012" s="1">
        <v>42048</v>
      </c>
      <c r="D1012">
        <v>3</v>
      </c>
      <c r="E1012" t="s">
        <v>11</v>
      </c>
      <c r="F1012">
        <v>-37559</v>
      </c>
      <c r="G1012" t="s">
        <v>114</v>
      </c>
    </row>
    <row r="1013" spans="2:7" x14ac:dyDescent="0.25">
      <c r="B1013">
        <v>520</v>
      </c>
      <c r="C1013" s="1">
        <v>42048</v>
      </c>
      <c r="D1013">
        <v>3</v>
      </c>
      <c r="E1013" t="s">
        <v>11</v>
      </c>
      <c r="F1013">
        <v>37559</v>
      </c>
      <c r="G1013" t="s">
        <v>9</v>
      </c>
    </row>
    <row r="1014" spans="2:7" x14ac:dyDescent="0.25">
      <c r="B1014">
        <v>520</v>
      </c>
      <c r="C1014" s="1">
        <v>42048</v>
      </c>
      <c r="D1014">
        <v>4</v>
      </c>
      <c r="E1014" t="s">
        <v>12</v>
      </c>
      <c r="F1014">
        <v>-27758</v>
      </c>
      <c r="G1014" t="s">
        <v>114</v>
      </c>
    </row>
    <row r="1015" spans="2:7" x14ac:dyDescent="0.25">
      <c r="B1015">
        <v>520</v>
      </c>
      <c r="C1015" s="1">
        <v>42048</v>
      </c>
      <c r="D1015">
        <v>4</v>
      </c>
      <c r="E1015" t="s">
        <v>12</v>
      </c>
      <c r="F1015">
        <v>27758</v>
      </c>
      <c r="G1015" t="s">
        <v>9</v>
      </c>
    </row>
    <row r="1016" spans="2:7" x14ac:dyDescent="0.25">
      <c r="B1016">
        <v>520</v>
      </c>
      <c r="C1016" s="1">
        <v>42048</v>
      </c>
      <c r="D1016">
        <v>7</v>
      </c>
      <c r="E1016" t="s">
        <v>13</v>
      </c>
      <c r="F1016">
        <v>-407698</v>
      </c>
      <c r="G1016" t="s">
        <v>114</v>
      </c>
    </row>
    <row r="1017" spans="2:7" x14ac:dyDescent="0.25">
      <c r="B1017">
        <v>520</v>
      </c>
      <c r="C1017" s="1">
        <v>42048</v>
      </c>
      <c r="D1017">
        <v>7</v>
      </c>
      <c r="E1017" t="s">
        <v>13</v>
      </c>
      <c r="F1017">
        <v>407698</v>
      </c>
      <c r="G1017" t="s">
        <v>9</v>
      </c>
    </row>
    <row r="1018" spans="2:7" x14ac:dyDescent="0.25">
      <c r="B1018">
        <v>520</v>
      </c>
      <c r="C1018" s="1">
        <v>42048</v>
      </c>
      <c r="D1018">
        <v>17</v>
      </c>
      <c r="E1018" t="s">
        <v>15</v>
      </c>
      <c r="F1018">
        <v>-23199</v>
      </c>
      <c r="G1018" t="s">
        <v>114</v>
      </c>
    </row>
    <row r="1019" spans="2:7" x14ac:dyDescent="0.25">
      <c r="B1019">
        <v>520</v>
      </c>
      <c r="C1019" s="1">
        <v>42048</v>
      </c>
      <c r="D1019">
        <v>17</v>
      </c>
      <c r="E1019" t="s">
        <v>15</v>
      </c>
      <c r="F1019">
        <v>23199</v>
      </c>
      <c r="G1019" t="s">
        <v>9</v>
      </c>
    </row>
    <row r="1020" spans="2:7" x14ac:dyDescent="0.25">
      <c r="B1020">
        <v>520</v>
      </c>
      <c r="C1020" s="1">
        <v>42048</v>
      </c>
      <c r="D1020">
        <v>24</v>
      </c>
      <c r="E1020" t="s">
        <v>16</v>
      </c>
      <c r="F1020">
        <v>-51459</v>
      </c>
      <c r="G1020" t="s">
        <v>114</v>
      </c>
    </row>
    <row r="1021" spans="2:7" x14ac:dyDescent="0.25">
      <c r="B1021">
        <v>520</v>
      </c>
      <c r="C1021" s="1">
        <v>42048</v>
      </c>
      <c r="D1021">
        <v>24</v>
      </c>
      <c r="E1021" t="s">
        <v>16</v>
      </c>
      <c r="F1021">
        <v>51459</v>
      </c>
      <c r="G1021" t="s">
        <v>9</v>
      </c>
    </row>
    <row r="1022" spans="2:7" x14ac:dyDescent="0.25">
      <c r="B1022">
        <v>520</v>
      </c>
      <c r="C1022" s="1">
        <v>42048</v>
      </c>
      <c r="D1022">
        <v>28</v>
      </c>
      <c r="E1022" t="s">
        <v>17</v>
      </c>
      <c r="F1022">
        <v>-35128</v>
      </c>
      <c r="G1022" t="s">
        <v>114</v>
      </c>
    </row>
    <row r="1023" spans="2:7" x14ac:dyDescent="0.25">
      <c r="B1023">
        <v>520</v>
      </c>
      <c r="C1023" s="1">
        <v>42048</v>
      </c>
      <c r="D1023">
        <v>28</v>
      </c>
      <c r="E1023" t="s">
        <v>17</v>
      </c>
      <c r="F1023">
        <v>35128</v>
      </c>
      <c r="G1023" t="s">
        <v>9</v>
      </c>
    </row>
    <row r="1024" spans="2:7" x14ac:dyDescent="0.25">
      <c r="B1024">
        <v>520</v>
      </c>
      <c r="C1024" s="1">
        <v>42048</v>
      </c>
      <c r="D1024">
        <v>30</v>
      </c>
      <c r="E1024" t="s">
        <v>18</v>
      </c>
      <c r="F1024">
        <v>-147320</v>
      </c>
      <c r="G1024" t="s">
        <v>9</v>
      </c>
    </row>
    <row r="1025" spans="2:7" x14ac:dyDescent="0.25">
      <c r="B1025">
        <v>520</v>
      </c>
      <c r="C1025" s="1">
        <v>42048</v>
      </c>
      <c r="D1025">
        <v>30</v>
      </c>
      <c r="E1025" t="s">
        <v>18</v>
      </c>
      <c r="F1025">
        <v>147320</v>
      </c>
      <c r="G1025" t="s">
        <v>114</v>
      </c>
    </row>
    <row r="1026" spans="2:7" x14ac:dyDescent="0.25">
      <c r="B1026">
        <v>520</v>
      </c>
      <c r="C1026" s="1">
        <v>42048</v>
      </c>
      <c r="D1026">
        <v>46</v>
      </c>
      <c r="E1026" t="s">
        <v>19</v>
      </c>
      <c r="F1026">
        <v>-15621</v>
      </c>
      <c r="G1026" t="s">
        <v>114</v>
      </c>
    </row>
    <row r="1027" spans="2:7" x14ac:dyDescent="0.25">
      <c r="B1027">
        <v>520</v>
      </c>
      <c r="C1027" s="1">
        <v>42048</v>
      </c>
      <c r="D1027">
        <v>46</v>
      </c>
      <c r="E1027" t="s">
        <v>19</v>
      </c>
      <c r="F1027">
        <v>15621</v>
      </c>
      <c r="G1027" t="s">
        <v>9</v>
      </c>
    </row>
    <row r="1028" spans="2:7" x14ac:dyDescent="0.25">
      <c r="B1028">
        <v>520</v>
      </c>
      <c r="C1028" s="1">
        <v>42048</v>
      </c>
      <c r="D1028">
        <v>52</v>
      </c>
      <c r="E1028" t="s">
        <v>21</v>
      </c>
      <c r="F1028">
        <v>-6200</v>
      </c>
      <c r="G1028" t="s">
        <v>114</v>
      </c>
    </row>
    <row r="1029" spans="2:7" x14ac:dyDescent="0.25">
      <c r="B1029">
        <v>520</v>
      </c>
      <c r="C1029" s="1">
        <v>42048</v>
      </c>
      <c r="D1029">
        <v>52</v>
      </c>
      <c r="E1029" t="s">
        <v>21</v>
      </c>
      <c r="F1029">
        <v>6200</v>
      </c>
      <c r="G1029" t="s">
        <v>9</v>
      </c>
    </row>
    <row r="1030" spans="2:7" x14ac:dyDescent="0.25">
      <c r="B1030">
        <v>520</v>
      </c>
      <c r="C1030" s="1">
        <v>42048</v>
      </c>
      <c r="D1030">
        <v>56</v>
      </c>
      <c r="E1030" t="s">
        <v>22</v>
      </c>
      <c r="F1030">
        <v>-171721</v>
      </c>
      <c r="G1030" t="s">
        <v>114</v>
      </c>
    </row>
    <row r="1031" spans="2:7" x14ac:dyDescent="0.25">
      <c r="B1031">
        <v>520</v>
      </c>
      <c r="C1031" s="1">
        <v>42048</v>
      </c>
      <c r="D1031">
        <v>56</v>
      </c>
      <c r="E1031" t="s">
        <v>22</v>
      </c>
      <c r="F1031">
        <v>171721</v>
      </c>
      <c r="G1031" t="s">
        <v>9</v>
      </c>
    </row>
    <row r="1032" spans="2:7" x14ac:dyDescent="0.25">
      <c r="B1032">
        <v>520</v>
      </c>
      <c r="C1032" s="1">
        <v>42048</v>
      </c>
      <c r="D1032">
        <v>58</v>
      </c>
      <c r="E1032" t="s">
        <v>23</v>
      </c>
      <c r="F1032">
        <v>-360057</v>
      </c>
      <c r="G1032" t="s">
        <v>114</v>
      </c>
    </row>
    <row r="1033" spans="2:7" x14ac:dyDescent="0.25">
      <c r="B1033">
        <v>520</v>
      </c>
      <c r="C1033" s="1">
        <v>42048</v>
      </c>
      <c r="D1033">
        <v>58</v>
      </c>
      <c r="E1033" t="s">
        <v>23</v>
      </c>
      <c r="F1033">
        <v>360057</v>
      </c>
      <c r="G1033" t="s">
        <v>9</v>
      </c>
    </row>
    <row r="1034" spans="2:7" x14ac:dyDescent="0.25">
      <c r="B1034">
        <v>520</v>
      </c>
      <c r="C1034" s="1">
        <v>42048</v>
      </c>
      <c r="D1034">
        <v>60</v>
      </c>
      <c r="E1034" t="s">
        <v>24</v>
      </c>
      <c r="F1034">
        <v>-2214</v>
      </c>
      <c r="G1034" t="s">
        <v>114</v>
      </c>
    </row>
    <row r="1035" spans="2:7" x14ac:dyDescent="0.25">
      <c r="B1035">
        <v>520</v>
      </c>
      <c r="C1035" s="1">
        <v>42048</v>
      </c>
      <c r="D1035">
        <v>60</v>
      </c>
      <c r="E1035" t="s">
        <v>24</v>
      </c>
      <c r="F1035">
        <v>2214</v>
      </c>
      <c r="G1035" t="s">
        <v>9</v>
      </c>
    </row>
    <row r="1036" spans="2:7" x14ac:dyDescent="0.25">
      <c r="B1036">
        <v>520</v>
      </c>
      <c r="C1036" s="1">
        <v>42048</v>
      </c>
      <c r="D1036">
        <v>81</v>
      </c>
      <c r="E1036" t="s">
        <v>25</v>
      </c>
      <c r="F1036">
        <v>-9064</v>
      </c>
      <c r="G1036" t="s">
        <v>114</v>
      </c>
    </row>
    <row r="1037" spans="2:7" x14ac:dyDescent="0.25">
      <c r="B1037">
        <v>520</v>
      </c>
      <c r="C1037" s="1">
        <v>42048</v>
      </c>
      <c r="D1037">
        <v>81</v>
      </c>
      <c r="E1037" t="s">
        <v>25</v>
      </c>
      <c r="F1037">
        <v>9064</v>
      </c>
      <c r="G1037" t="s">
        <v>9</v>
      </c>
    </row>
    <row r="1038" spans="2:7" x14ac:dyDescent="0.25">
      <c r="B1038">
        <v>520</v>
      </c>
      <c r="C1038" s="1">
        <v>42048</v>
      </c>
      <c r="D1038">
        <v>98</v>
      </c>
      <c r="E1038" t="s">
        <v>26</v>
      </c>
      <c r="F1038">
        <v>-107667</v>
      </c>
      <c r="G1038" t="s">
        <v>114</v>
      </c>
    </row>
    <row r="1039" spans="2:7" x14ac:dyDescent="0.25">
      <c r="B1039">
        <v>520</v>
      </c>
      <c r="C1039" s="1">
        <v>42048</v>
      </c>
      <c r="D1039">
        <v>98</v>
      </c>
      <c r="E1039" t="s">
        <v>26</v>
      </c>
      <c r="F1039">
        <v>107667</v>
      </c>
      <c r="G1039" t="s">
        <v>9</v>
      </c>
    </row>
    <row r="1040" spans="2:7" x14ac:dyDescent="0.25">
      <c r="B1040">
        <v>520</v>
      </c>
      <c r="C1040" s="1">
        <v>42048</v>
      </c>
      <c r="D1040">
        <v>99</v>
      </c>
      <c r="E1040" t="s">
        <v>49</v>
      </c>
      <c r="F1040">
        <v>-5</v>
      </c>
      <c r="G1040" t="s">
        <v>114</v>
      </c>
    </row>
    <row r="1041" spans="2:7" x14ac:dyDescent="0.25">
      <c r="B1041">
        <v>520</v>
      </c>
      <c r="C1041" s="1">
        <v>42048</v>
      </c>
      <c r="D1041">
        <v>99</v>
      </c>
      <c r="E1041" t="s">
        <v>49</v>
      </c>
      <c r="F1041">
        <v>5</v>
      </c>
      <c r="G1041" t="s">
        <v>9</v>
      </c>
    </row>
    <row r="1042" spans="2:7" x14ac:dyDescent="0.25">
      <c r="B1042">
        <v>520</v>
      </c>
      <c r="C1042" s="1">
        <v>42048</v>
      </c>
      <c r="D1042">
        <v>100</v>
      </c>
      <c r="E1042" t="s">
        <v>50</v>
      </c>
      <c r="F1042">
        <v>-621</v>
      </c>
      <c r="G1042" t="s">
        <v>114</v>
      </c>
    </row>
    <row r="1043" spans="2:7" x14ac:dyDescent="0.25">
      <c r="B1043">
        <v>520</v>
      </c>
      <c r="C1043" s="1">
        <v>42048</v>
      </c>
      <c r="D1043">
        <v>100</v>
      </c>
      <c r="E1043" t="s">
        <v>50</v>
      </c>
      <c r="F1043">
        <v>621</v>
      </c>
      <c r="G1043" t="s">
        <v>9</v>
      </c>
    </row>
    <row r="1044" spans="2:7" x14ac:dyDescent="0.25">
      <c r="B1044">
        <v>520</v>
      </c>
      <c r="C1044" s="1">
        <v>42048</v>
      </c>
      <c r="D1044">
        <v>101</v>
      </c>
      <c r="E1044" t="s">
        <v>51</v>
      </c>
      <c r="F1044">
        <v>-159</v>
      </c>
      <c r="G1044" t="s">
        <v>114</v>
      </c>
    </row>
    <row r="1045" spans="2:7" x14ac:dyDescent="0.25">
      <c r="B1045">
        <v>520</v>
      </c>
      <c r="C1045" s="1">
        <v>42048</v>
      </c>
      <c r="D1045">
        <v>101</v>
      </c>
      <c r="E1045" t="s">
        <v>51</v>
      </c>
      <c r="F1045">
        <v>159</v>
      </c>
      <c r="G1045" t="s">
        <v>9</v>
      </c>
    </row>
    <row r="1046" spans="2:7" x14ac:dyDescent="0.25">
      <c r="B1046">
        <v>520</v>
      </c>
      <c r="C1046" s="1">
        <v>42048</v>
      </c>
      <c r="D1046">
        <v>103</v>
      </c>
      <c r="E1046" t="s">
        <v>27</v>
      </c>
      <c r="F1046">
        <v>-74327</v>
      </c>
      <c r="G1046" t="s">
        <v>114</v>
      </c>
    </row>
    <row r="1047" spans="2:7" x14ac:dyDescent="0.25">
      <c r="B1047">
        <v>520</v>
      </c>
      <c r="C1047" s="1">
        <v>42048</v>
      </c>
      <c r="D1047">
        <v>103</v>
      </c>
      <c r="E1047" t="s">
        <v>27</v>
      </c>
      <c r="F1047">
        <v>74327</v>
      </c>
      <c r="G1047" t="s">
        <v>9</v>
      </c>
    </row>
    <row r="1048" spans="2:7" x14ac:dyDescent="0.25">
      <c r="B1048">
        <v>520</v>
      </c>
      <c r="C1048" s="1">
        <v>42048</v>
      </c>
      <c r="D1048">
        <v>104</v>
      </c>
      <c r="E1048" t="s">
        <v>35</v>
      </c>
      <c r="F1048">
        <v>-342</v>
      </c>
      <c r="G1048" t="s">
        <v>114</v>
      </c>
    </row>
    <row r="1049" spans="2:7" x14ac:dyDescent="0.25">
      <c r="B1049">
        <v>520</v>
      </c>
      <c r="C1049" s="1">
        <v>42048</v>
      </c>
      <c r="D1049">
        <v>104</v>
      </c>
      <c r="E1049" t="s">
        <v>35</v>
      </c>
      <c r="F1049">
        <v>342</v>
      </c>
      <c r="G1049" t="s">
        <v>9</v>
      </c>
    </row>
    <row r="1050" spans="2:7" x14ac:dyDescent="0.25">
      <c r="B1050">
        <v>520</v>
      </c>
      <c r="C1050" s="1">
        <v>42048</v>
      </c>
      <c r="D1050">
        <v>106</v>
      </c>
      <c r="E1050" t="s">
        <v>118</v>
      </c>
      <c r="F1050">
        <v>-27</v>
      </c>
      <c r="G1050" t="s">
        <v>114</v>
      </c>
    </row>
    <row r="1051" spans="2:7" x14ac:dyDescent="0.25">
      <c r="B1051">
        <v>520</v>
      </c>
      <c r="C1051" s="1">
        <v>42048</v>
      </c>
      <c r="D1051">
        <v>106</v>
      </c>
      <c r="E1051" t="s">
        <v>118</v>
      </c>
      <c r="F1051">
        <v>27</v>
      </c>
      <c r="G1051" t="s">
        <v>9</v>
      </c>
    </row>
    <row r="1052" spans="2:7" x14ac:dyDescent="0.25">
      <c r="B1052">
        <v>520</v>
      </c>
      <c r="C1052" s="1">
        <v>42048</v>
      </c>
      <c r="D1052">
        <v>108</v>
      </c>
      <c r="E1052" t="s">
        <v>28</v>
      </c>
      <c r="F1052">
        <v>-46003</v>
      </c>
      <c r="G1052" t="s">
        <v>114</v>
      </c>
    </row>
    <row r="1053" spans="2:7" x14ac:dyDescent="0.25">
      <c r="B1053">
        <v>520</v>
      </c>
      <c r="C1053" s="1">
        <v>42048</v>
      </c>
      <c r="D1053">
        <v>108</v>
      </c>
      <c r="E1053" t="s">
        <v>28</v>
      </c>
      <c r="F1053">
        <v>46003</v>
      </c>
      <c r="G1053" t="s">
        <v>9</v>
      </c>
    </row>
    <row r="1054" spans="2:7" x14ac:dyDescent="0.25">
      <c r="B1054">
        <v>520</v>
      </c>
      <c r="C1054" s="1">
        <v>42048</v>
      </c>
      <c r="D1054">
        <v>110</v>
      </c>
      <c r="E1054" t="s">
        <v>29</v>
      </c>
      <c r="F1054">
        <v>-17099</v>
      </c>
      <c r="G1054" t="s">
        <v>114</v>
      </c>
    </row>
    <row r="1055" spans="2:7" x14ac:dyDescent="0.25">
      <c r="B1055">
        <v>520</v>
      </c>
      <c r="C1055" s="1">
        <v>42048</v>
      </c>
      <c r="D1055">
        <v>110</v>
      </c>
      <c r="E1055" t="s">
        <v>29</v>
      </c>
      <c r="F1055">
        <v>17099</v>
      </c>
      <c r="G1055" t="s">
        <v>9</v>
      </c>
    </row>
    <row r="1056" spans="2:7" x14ac:dyDescent="0.25">
      <c r="B1056">
        <v>524</v>
      </c>
      <c r="C1056" s="1">
        <v>42048</v>
      </c>
      <c r="D1056">
        <v>7</v>
      </c>
      <c r="E1056" t="s">
        <v>13</v>
      </c>
      <c r="F1056">
        <v>-91504</v>
      </c>
      <c r="G1056" t="s">
        <v>114</v>
      </c>
    </row>
    <row r="1057" spans="2:7" x14ac:dyDescent="0.25">
      <c r="B1057">
        <v>524</v>
      </c>
      <c r="C1057" s="1">
        <v>42048</v>
      </c>
      <c r="D1057">
        <v>7</v>
      </c>
      <c r="E1057" t="s">
        <v>13</v>
      </c>
      <c r="F1057">
        <v>91504</v>
      </c>
      <c r="G1057" t="s">
        <v>9</v>
      </c>
    </row>
    <row r="1058" spans="2:7" x14ac:dyDescent="0.25">
      <c r="B1058">
        <v>524</v>
      </c>
      <c r="C1058" s="1">
        <v>42048</v>
      </c>
      <c r="D1058">
        <v>17</v>
      </c>
      <c r="E1058" t="s">
        <v>15</v>
      </c>
      <c r="F1058">
        <v>-1193</v>
      </c>
      <c r="G1058" t="s">
        <v>114</v>
      </c>
    </row>
    <row r="1059" spans="2:7" x14ac:dyDescent="0.25">
      <c r="B1059">
        <v>524</v>
      </c>
      <c r="C1059" s="1">
        <v>42048</v>
      </c>
      <c r="D1059">
        <v>17</v>
      </c>
      <c r="E1059" t="s">
        <v>15</v>
      </c>
      <c r="F1059">
        <v>1193</v>
      </c>
      <c r="G1059" t="s">
        <v>9</v>
      </c>
    </row>
    <row r="1060" spans="2:7" x14ac:dyDescent="0.25">
      <c r="B1060">
        <v>524</v>
      </c>
      <c r="C1060" s="1">
        <v>42048</v>
      </c>
      <c r="D1060">
        <v>24</v>
      </c>
      <c r="E1060" t="s">
        <v>16</v>
      </c>
      <c r="F1060">
        <v>-3888</v>
      </c>
      <c r="G1060" t="s">
        <v>114</v>
      </c>
    </row>
    <row r="1061" spans="2:7" x14ac:dyDescent="0.25">
      <c r="B1061">
        <v>524</v>
      </c>
      <c r="C1061" s="1">
        <v>42048</v>
      </c>
      <c r="D1061">
        <v>24</v>
      </c>
      <c r="E1061" t="s">
        <v>16</v>
      </c>
      <c r="F1061">
        <v>3888</v>
      </c>
      <c r="G1061" t="s">
        <v>9</v>
      </c>
    </row>
    <row r="1062" spans="2:7" x14ac:dyDescent="0.25">
      <c r="B1062">
        <v>524</v>
      </c>
      <c r="C1062" s="1">
        <v>42048</v>
      </c>
      <c r="D1062">
        <v>28</v>
      </c>
      <c r="E1062" t="s">
        <v>17</v>
      </c>
      <c r="F1062">
        <v>-2786</v>
      </c>
      <c r="G1062" t="s">
        <v>114</v>
      </c>
    </row>
    <row r="1063" spans="2:7" x14ac:dyDescent="0.25">
      <c r="B1063">
        <v>524</v>
      </c>
      <c r="C1063" s="1">
        <v>42048</v>
      </c>
      <c r="D1063">
        <v>28</v>
      </c>
      <c r="E1063" t="s">
        <v>17</v>
      </c>
      <c r="F1063">
        <v>2786</v>
      </c>
      <c r="G1063" t="s">
        <v>9</v>
      </c>
    </row>
    <row r="1064" spans="2:7" x14ac:dyDescent="0.25">
      <c r="B1064">
        <v>524</v>
      </c>
      <c r="C1064" s="1">
        <v>42048</v>
      </c>
      <c r="D1064">
        <v>30</v>
      </c>
      <c r="E1064" t="s">
        <v>18</v>
      </c>
      <c r="F1064">
        <v>-40755</v>
      </c>
      <c r="G1064" t="s">
        <v>9</v>
      </c>
    </row>
    <row r="1065" spans="2:7" x14ac:dyDescent="0.25">
      <c r="B1065">
        <v>524</v>
      </c>
      <c r="C1065" s="1">
        <v>42048</v>
      </c>
      <c r="D1065">
        <v>30</v>
      </c>
      <c r="E1065" t="s">
        <v>18</v>
      </c>
      <c r="F1065">
        <v>40755</v>
      </c>
      <c r="G1065" t="s">
        <v>114</v>
      </c>
    </row>
    <row r="1066" spans="2:7" x14ac:dyDescent="0.25">
      <c r="B1066">
        <v>524</v>
      </c>
      <c r="C1066" s="1">
        <v>42048</v>
      </c>
      <c r="D1066">
        <v>46</v>
      </c>
      <c r="E1066" t="s">
        <v>19</v>
      </c>
      <c r="F1066">
        <v>-703</v>
      </c>
      <c r="G1066" t="s">
        <v>114</v>
      </c>
    </row>
    <row r="1067" spans="2:7" x14ac:dyDescent="0.25">
      <c r="B1067">
        <v>524</v>
      </c>
      <c r="C1067" s="1">
        <v>42048</v>
      </c>
      <c r="D1067">
        <v>46</v>
      </c>
      <c r="E1067" t="s">
        <v>19</v>
      </c>
      <c r="F1067">
        <v>703</v>
      </c>
      <c r="G1067" t="s">
        <v>9</v>
      </c>
    </row>
    <row r="1068" spans="2:7" x14ac:dyDescent="0.25">
      <c r="B1068">
        <v>524</v>
      </c>
      <c r="C1068" s="1">
        <v>42048</v>
      </c>
      <c r="D1068">
        <v>52</v>
      </c>
      <c r="E1068" t="s">
        <v>21</v>
      </c>
      <c r="F1068">
        <v>-12900</v>
      </c>
      <c r="G1068" t="s">
        <v>114</v>
      </c>
    </row>
    <row r="1069" spans="2:7" x14ac:dyDescent="0.25">
      <c r="B1069">
        <v>524</v>
      </c>
      <c r="C1069" s="1">
        <v>42048</v>
      </c>
      <c r="D1069">
        <v>52</v>
      </c>
      <c r="E1069" t="s">
        <v>21</v>
      </c>
      <c r="F1069">
        <v>12900</v>
      </c>
      <c r="G1069" t="s">
        <v>9</v>
      </c>
    </row>
    <row r="1070" spans="2:7" x14ac:dyDescent="0.25">
      <c r="B1070">
        <v>524</v>
      </c>
      <c r="C1070" s="1">
        <v>42048</v>
      </c>
      <c r="D1070">
        <v>56</v>
      </c>
      <c r="E1070" t="s">
        <v>22</v>
      </c>
      <c r="F1070">
        <v>-19084</v>
      </c>
      <c r="G1070" t="s">
        <v>114</v>
      </c>
    </row>
    <row r="1071" spans="2:7" x14ac:dyDescent="0.25">
      <c r="B1071">
        <v>524</v>
      </c>
      <c r="C1071" s="1">
        <v>42048</v>
      </c>
      <c r="D1071">
        <v>56</v>
      </c>
      <c r="E1071" t="s">
        <v>22</v>
      </c>
      <c r="F1071">
        <v>19084</v>
      </c>
      <c r="G1071" t="s">
        <v>9</v>
      </c>
    </row>
    <row r="1072" spans="2:7" x14ac:dyDescent="0.25">
      <c r="B1072">
        <v>524</v>
      </c>
      <c r="C1072" s="1">
        <v>42048</v>
      </c>
      <c r="D1072">
        <v>58</v>
      </c>
      <c r="E1072" t="s">
        <v>23</v>
      </c>
      <c r="F1072">
        <v>-27684</v>
      </c>
      <c r="G1072" t="s">
        <v>114</v>
      </c>
    </row>
    <row r="1073" spans="2:7" x14ac:dyDescent="0.25">
      <c r="B1073">
        <v>524</v>
      </c>
      <c r="C1073" s="1">
        <v>42048</v>
      </c>
      <c r="D1073">
        <v>58</v>
      </c>
      <c r="E1073" t="s">
        <v>23</v>
      </c>
      <c r="F1073">
        <v>27684</v>
      </c>
      <c r="G1073" t="s">
        <v>9</v>
      </c>
    </row>
    <row r="1074" spans="2:7" x14ac:dyDescent="0.25">
      <c r="B1074">
        <v>524</v>
      </c>
      <c r="C1074" s="1">
        <v>42048</v>
      </c>
      <c r="D1074">
        <v>60</v>
      </c>
      <c r="E1074" t="s">
        <v>24</v>
      </c>
      <c r="F1074">
        <v>-211</v>
      </c>
      <c r="G1074" t="s">
        <v>114</v>
      </c>
    </row>
    <row r="1075" spans="2:7" x14ac:dyDescent="0.25">
      <c r="B1075">
        <v>524</v>
      </c>
      <c r="C1075" s="1">
        <v>42048</v>
      </c>
      <c r="D1075">
        <v>60</v>
      </c>
      <c r="E1075" t="s">
        <v>24</v>
      </c>
      <c r="F1075">
        <v>211</v>
      </c>
      <c r="G1075" t="s">
        <v>9</v>
      </c>
    </row>
    <row r="1076" spans="2:7" x14ac:dyDescent="0.25">
      <c r="B1076">
        <v>524</v>
      </c>
      <c r="C1076" s="1">
        <v>42048</v>
      </c>
      <c r="D1076">
        <v>98</v>
      </c>
      <c r="E1076" t="s">
        <v>26</v>
      </c>
      <c r="F1076">
        <v>-5379</v>
      </c>
      <c r="G1076" t="s">
        <v>114</v>
      </c>
    </row>
    <row r="1077" spans="2:7" x14ac:dyDescent="0.25">
      <c r="B1077">
        <v>524</v>
      </c>
      <c r="C1077" s="1">
        <v>42048</v>
      </c>
      <c r="D1077">
        <v>98</v>
      </c>
      <c r="E1077" t="s">
        <v>26</v>
      </c>
      <c r="F1077">
        <v>5379</v>
      </c>
      <c r="G1077" t="s">
        <v>9</v>
      </c>
    </row>
    <row r="1078" spans="2:7" x14ac:dyDescent="0.25">
      <c r="B1078">
        <v>524</v>
      </c>
      <c r="C1078" s="1">
        <v>42048</v>
      </c>
      <c r="D1078">
        <v>103</v>
      </c>
      <c r="E1078" t="s">
        <v>27</v>
      </c>
      <c r="F1078">
        <v>-1904</v>
      </c>
      <c r="G1078" t="s">
        <v>114</v>
      </c>
    </row>
    <row r="1079" spans="2:7" x14ac:dyDescent="0.25">
      <c r="B1079">
        <v>524</v>
      </c>
      <c r="C1079" s="1">
        <v>42048</v>
      </c>
      <c r="D1079">
        <v>103</v>
      </c>
      <c r="E1079" t="s">
        <v>27</v>
      </c>
      <c r="F1079">
        <v>1904</v>
      </c>
      <c r="G1079" t="s">
        <v>9</v>
      </c>
    </row>
    <row r="1080" spans="2:7" x14ac:dyDescent="0.25">
      <c r="B1080">
        <v>524</v>
      </c>
      <c r="C1080" s="1">
        <v>42048</v>
      </c>
      <c r="D1080">
        <v>110</v>
      </c>
      <c r="E1080" t="s">
        <v>29</v>
      </c>
      <c r="F1080">
        <v>-4256</v>
      </c>
      <c r="G1080" t="s">
        <v>114</v>
      </c>
    </row>
    <row r="1081" spans="2:7" x14ac:dyDescent="0.25">
      <c r="B1081">
        <v>524</v>
      </c>
      <c r="C1081" s="1">
        <v>42048</v>
      </c>
      <c r="D1081">
        <v>110</v>
      </c>
      <c r="E1081" t="s">
        <v>29</v>
      </c>
      <c r="F1081">
        <v>4256</v>
      </c>
      <c r="G1081" t="s">
        <v>9</v>
      </c>
    </row>
    <row r="1082" spans="2:7" x14ac:dyDescent="0.25">
      <c r="B1082">
        <v>525</v>
      </c>
      <c r="C1082" s="1">
        <v>42048</v>
      </c>
      <c r="D1082">
        <v>7</v>
      </c>
      <c r="E1082" t="s">
        <v>13</v>
      </c>
      <c r="F1082">
        <v>-260629</v>
      </c>
      <c r="G1082" t="s">
        <v>114</v>
      </c>
    </row>
    <row r="1083" spans="2:7" x14ac:dyDescent="0.25">
      <c r="B1083">
        <v>525</v>
      </c>
      <c r="C1083" s="1">
        <v>42048</v>
      </c>
      <c r="D1083">
        <v>7</v>
      </c>
      <c r="E1083" t="s">
        <v>13</v>
      </c>
      <c r="F1083">
        <v>260629</v>
      </c>
      <c r="G1083" t="s">
        <v>9</v>
      </c>
    </row>
    <row r="1084" spans="2:7" x14ac:dyDescent="0.25">
      <c r="B1084">
        <v>525</v>
      </c>
      <c r="C1084" s="1">
        <v>42048</v>
      </c>
      <c r="D1084">
        <v>17</v>
      </c>
      <c r="E1084" t="s">
        <v>15</v>
      </c>
      <c r="F1084">
        <v>-4592</v>
      </c>
      <c r="G1084" t="s">
        <v>114</v>
      </c>
    </row>
    <row r="1085" spans="2:7" x14ac:dyDescent="0.25">
      <c r="B1085">
        <v>525</v>
      </c>
      <c r="C1085" s="1">
        <v>42048</v>
      </c>
      <c r="D1085">
        <v>17</v>
      </c>
      <c r="E1085" t="s">
        <v>15</v>
      </c>
      <c r="F1085">
        <v>4592</v>
      </c>
      <c r="G1085" t="s">
        <v>9</v>
      </c>
    </row>
    <row r="1086" spans="2:7" x14ac:dyDescent="0.25">
      <c r="B1086">
        <v>525</v>
      </c>
      <c r="C1086" s="1">
        <v>42048</v>
      </c>
      <c r="D1086">
        <v>24</v>
      </c>
      <c r="E1086" t="s">
        <v>16</v>
      </c>
      <c r="F1086">
        <v>-12219</v>
      </c>
      <c r="G1086" t="s">
        <v>114</v>
      </c>
    </row>
    <row r="1087" spans="2:7" x14ac:dyDescent="0.25">
      <c r="B1087">
        <v>525</v>
      </c>
      <c r="C1087" s="1">
        <v>42048</v>
      </c>
      <c r="D1087">
        <v>24</v>
      </c>
      <c r="E1087" t="s">
        <v>16</v>
      </c>
      <c r="F1087">
        <v>12219</v>
      </c>
      <c r="G1087" t="s">
        <v>9</v>
      </c>
    </row>
    <row r="1088" spans="2:7" x14ac:dyDescent="0.25">
      <c r="B1088">
        <v>525</v>
      </c>
      <c r="C1088" s="1">
        <v>42048</v>
      </c>
      <c r="D1088">
        <v>28</v>
      </c>
      <c r="E1088" t="s">
        <v>17</v>
      </c>
      <c r="F1088">
        <v>-1305</v>
      </c>
      <c r="G1088" t="s">
        <v>114</v>
      </c>
    </row>
    <row r="1089" spans="2:7" x14ac:dyDescent="0.25">
      <c r="B1089">
        <v>525</v>
      </c>
      <c r="C1089" s="1">
        <v>42048</v>
      </c>
      <c r="D1089">
        <v>28</v>
      </c>
      <c r="E1089" t="s">
        <v>17</v>
      </c>
      <c r="F1089">
        <v>1305</v>
      </c>
      <c r="G1089" t="s">
        <v>9</v>
      </c>
    </row>
    <row r="1090" spans="2:7" x14ac:dyDescent="0.25">
      <c r="B1090">
        <v>525</v>
      </c>
      <c r="C1090" s="1">
        <v>42048</v>
      </c>
      <c r="D1090">
        <v>30</v>
      </c>
      <c r="E1090" t="s">
        <v>18</v>
      </c>
      <c r="F1090">
        <v>-132882</v>
      </c>
      <c r="G1090" t="s">
        <v>9</v>
      </c>
    </row>
    <row r="1091" spans="2:7" x14ac:dyDescent="0.25">
      <c r="B1091">
        <v>525</v>
      </c>
      <c r="C1091" s="1">
        <v>42048</v>
      </c>
      <c r="D1091">
        <v>30</v>
      </c>
      <c r="E1091" t="s">
        <v>18</v>
      </c>
      <c r="F1091">
        <v>132882</v>
      </c>
      <c r="G1091" t="s">
        <v>114</v>
      </c>
    </row>
    <row r="1092" spans="2:7" x14ac:dyDescent="0.25">
      <c r="B1092">
        <v>525</v>
      </c>
      <c r="C1092" s="1">
        <v>42048</v>
      </c>
      <c r="D1092">
        <v>46</v>
      </c>
      <c r="E1092" t="s">
        <v>19</v>
      </c>
      <c r="F1092">
        <v>-1849</v>
      </c>
      <c r="G1092" t="s">
        <v>114</v>
      </c>
    </row>
    <row r="1093" spans="2:7" x14ac:dyDescent="0.25">
      <c r="B1093">
        <v>525</v>
      </c>
      <c r="C1093" s="1">
        <v>42048</v>
      </c>
      <c r="D1093">
        <v>46</v>
      </c>
      <c r="E1093" t="s">
        <v>19</v>
      </c>
      <c r="F1093">
        <v>1849</v>
      </c>
      <c r="G1093" t="s">
        <v>9</v>
      </c>
    </row>
    <row r="1094" spans="2:7" x14ac:dyDescent="0.25">
      <c r="B1094">
        <v>525</v>
      </c>
      <c r="C1094" s="1">
        <v>42048</v>
      </c>
      <c r="D1094">
        <v>52</v>
      </c>
      <c r="E1094" t="s">
        <v>21</v>
      </c>
      <c r="F1094">
        <v>-10948</v>
      </c>
      <c r="G1094" t="s">
        <v>114</v>
      </c>
    </row>
    <row r="1095" spans="2:7" x14ac:dyDescent="0.25">
      <c r="B1095">
        <v>525</v>
      </c>
      <c r="C1095" s="1">
        <v>42048</v>
      </c>
      <c r="D1095">
        <v>52</v>
      </c>
      <c r="E1095" t="s">
        <v>21</v>
      </c>
      <c r="F1095">
        <v>10948</v>
      </c>
      <c r="G1095" t="s">
        <v>9</v>
      </c>
    </row>
    <row r="1096" spans="2:7" x14ac:dyDescent="0.25">
      <c r="B1096">
        <v>525</v>
      </c>
      <c r="C1096" s="1">
        <v>42048</v>
      </c>
      <c r="D1096">
        <v>56</v>
      </c>
      <c r="E1096" t="s">
        <v>22</v>
      </c>
      <c r="F1096">
        <v>-48579</v>
      </c>
      <c r="G1096" t="s">
        <v>114</v>
      </c>
    </row>
    <row r="1097" spans="2:7" x14ac:dyDescent="0.25">
      <c r="B1097">
        <v>525</v>
      </c>
      <c r="C1097" s="1">
        <v>42048</v>
      </c>
      <c r="D1097">
        <v>56</v>
      </c>
      <c r="E1097" t="s">
        <v>22</v>
      </c>
      <c r="F1097">
        <v>48579</v>
      </c>
      <c r="G1097" t="s">
        <v>9</v>
      </c>
    </row>
    <row r="1098" spans="2:7" x14ac:dyDescent="0.25">
      <c r="B1098">
        <v>525</v>
      </c>
      <c r="C1098" s="1">
        <v>42048</v>
      </c>
      <c r="D1098">
        <v>58</v>
      </c>
      <c r="E1098" t="s">
        <v>23</v>
      </c>
      <c r="F1098">
        <v>-136304</v>
      </c>
      <c r="G1098" t="s">
        <v>114</v>
      </c>
    </row>
    <row r="1099" spans="2:7" x14ac:dyDescent="0.25">
      <c r="B1099">
        <v>525</v>
      </c>
      <c r="C1099" s="1">
        <v>42048</v>
      </c>
      <c r="D1099">
        <v>58</v>
      </c>
      <c r="E1099" t="s">
        <v>23</v>
      </c>
      <c r="F1099">
        <v>136304</v>
      </c>
      <c r="G1099" t="s">
        <v>9</v>
      </c>
    </row>
    <row r="1100" spans="2:7" x14ac:dyDescent="0.25">
      <c r="B1100">
        <v>525</v>
      </c>
      <c r="C1100" s="1">
        <v>42048</v>
      </c>
      <c r="D1100">
        <v>60</v>
      </c>
      <c r="E1100" t="s">
        <v>24</v>
      </c>
      <c r="F1100">
        <v>-1349</v>
      </c>
      <c r="G1100" t="s">
        <v>114</v>
      </c>
    </row>
    <row r="1101" spans="2:7" x14ac:dyDescent="0.25">
      <c r="B1101">
        <v>525</v>
      </c>
      <c r="C1101" s="1">
        <v>42048</v>
      </c>
      <c r="D1101">
        <v>60</v>
      </c>
      <c r="E1101" t="s">
        <v>24</v>
      </c>
      <c r="F1101">
        <v>1349</v>
      </c>
      <c r="G1101" t="s">
        <v>9</v>
      </c>
    </row>
    <row r="1102" spans="2:7" x14ac:dyDescent="0.25">
      <c r="B1102">
        <v>525</v>
      </c>
      <c r="C1102" s="1">
        <v>42048</v>
      </c>
      <c r="D1102">
        <v>98</v>
      </c>
      <c r="E1102" t="s">
        <v>26</v>
      </c>
      <c r="F1102">
        <v>-9560</v>
      </c>
      <c r="G1102" t="s">
        <v>114</v>
      </c>
    </row>
    <row r="1103" spans="2:7" x14ac:dyDescent="0.25">
      <c r="B1103">
        <v>525</v>
      </c>
      <c r="C1103" s="1">
        <v>42048</v>
      </c>
      <c r="D1103">
        <v>98</v>
      </c>
      <c r="E1103" t="s">
        <v>26</v>
      </c>
      <c r="F1103">
        <v>9560</v>
      </c>
      <c r="G1103" t="s">
        <v>9</v>
      </c>
    </row>
    <row r="1104" spans="2:7" x14ac:dyDescent="0.25">
      <c r="B1104">
        <v>525</v>
      </c>
      <c r="C1104" s="1">
        <v>42048</v>
      </c>
      <c r="D1104">
        <v>103</v>
      </c>
      <c r="E1104" t="s">
        <v>27</v>
      </c>
      <c r="F1104">
        <v>-4762</v>
      </c>
      <c r="G1104" t="s">
        <v>114</v>
      </c>
    </row>
    <row r="1105" spans="2:7" x14ac:dyDescent="0.25">
      <c r="B1105">
        <v>525</v>
      </c>
      <c r="C1105" s="1">
        <v>42048</v>
      </c>
      <c r="D1105">
        <v>103</v>
      </c>
      <c r="E1105" t="s">
        <v>27</v>
      </c>
      <c r="F1105">
        <v>4762</v>
      </c>
      <c r="G1105" t="s">
        <v>9</v>
      </c>
    </row>
    <row r="1106" spans="2:7" x14ac:dyDescent="0.25">
      <c r="B1106">
        <v>525</v>
      </c>
      <c r="C1106" s="1">
        <v>42048</v>
      </c>
      <c r="D1106">
        <v>110</v>
      </c>
      <c r="E1106" t="s">
        <v>29</v>
      </c>
      <c r="F1106">
        <v>-6876</v>
      </c>
      <c r="G1106" t="s">
        <v>114</v>
      </c>
    </row>
    <row r="1107" spans="2:7" x14ac:dyDescent="0.25">
      <c r="B1107">
        <v>525</v>
      </c>
      <c r="C1107" s="1">
        <v>42048</v>
      </c>
      <c r="D1107">
        <v>110</v>
      </c>
      <c r="E1107" t="s">
        <v>29</v>
      </c>
      <c r="F1107">
        <v>6876</v>
      </c>
      <c r="G1107" t="s">
        <v>9</v>
      </c>
    </row>
    <row r="1108" spans="2:7" x14ac:dyDescent="0.25">
      <c r="B1108">
        <v>527</v>
      </c>
      <c r="C1108" s="1">
        <v>42048</v>
      </c>
      <c r="D1108">
        <v>4</v>
      </c>
      <c r="E1108" t="s">
        <v>12</v>
      </c>
      <c r="F1108">
        <v>-3711</v>
      </c>
      <c r="G1108" t="s">
        <v>114</v>
      </c>
    </row>
    <row r="1109" spans="2:7" x14ac:dyDescent="0.25">
      <c r="B1109">
        <v>527</v>
      </c>
      <c r="C1109" s="1">
        <v>42048</v>
      </c>
      <c r="D1109">
        <v>4</v>
      </c>
      <c r="E1109" t="s">
        <v>12</v>
      </c>
      <c r="F1109">
        <v>3711</v>
      </c>
      <c r="G1109" t="s">
        <v>9</v>
      </c>
    </row>
    <row r="1110" spans="2:7" x14ac:dyDescent="0.25">
      <c r="B1110">
        <v>527</v>
      </c>
      <c r="C1110" s="1">
        <v>42048</v>
      </c>
      <c r="D1110">
        <v>7</v>
      </c>
      <c r="E1110" t="s">
        <v>13</v>
      </c>
      <c r="F1110">
        <v>-159188</v>
      </c>
      <c r="G1110" t="s">
        <v>114</v>
      </c>
    </row>
    <row r="1111" spans="2:7" x14ac:dyDescent="0.25">
      <c r="B1111">
        <v>527</v>
      </c>
      <c r="C1111" s="1">
        <v>42048</v>
      </c>
      <c r="D1111">
        <v>7</v>
      </c>
      <c r="E1111" t="s">
        <v>13</v>
      </c>
      <c r="F1111">
        <v>159188</v>
      </c>
      <c r="G1111" t="s">
        <v>9</v>
      </c>
    </row>
    <row r="1112" spans="2:7" x14ac:dyDescent="0.25">
      <c r="B1112">
        <v>527</v>
      </c>
      <c r="C1112" s="1">
        <v>42048</v>
      </c>
      <c r="D1112">
        <v>17</v>
      </c>
      <c r="E1112" t="s">
        <v>15</v>
      </c>
      <c r="F1112">
        <v>-7830</v>
      </c>
      <c r="G1112" t="s">
        <v>114</v>
      </c>
    </row>
    <row r="1113" spans="2:7" x14ac:dyDescent="0.25">
      <c r="B1113">
        <v>527</v>
      </c>
      <c r="C1113" s="1">
        <v>42048</v>
      </c>
      <c r="D1113">
        <v>17</v>
      </c>
      <c r="E1113" t="s">
        <v>15</v>
      </c>
      <c r="F1113">
        <v>7830</v>
      </c>
      <c r="G1113" t="s">
        <v>9</v>
      </c>
    </row>
    <row r="1114" spans="2:7" x14ac:dyDescent="0.25">
      <c r="B1114">
        <v>527</v>
      </c>
      <c r="C1114" s="1">
        <v>42048</v>
      </c>
      <c r="D1114">
        <v>24</v>
      </c>
      <c r="E1114" t="s">
        <v>16</v>
      </c>
      <c r="F1114">
        <v>-6277</v>
      </c>
      <c r="G1114" t="s">
        <v>114</v>
      </c>
    </row>
    <row r="1115" spans="2:7" x14ac:dyDescent="0.25">
      <c r="B1115">
        <v>527</v>
      </c>
      <c r="C1115" s="1">
        <v>42048</v>
      </c>
      <c r="D1115">
        <v>24</v>
      </c>
      <c r="E1115" t="s">
        <v>16</v>
      </c>
      <c r="F1115">
        <v>6277</v>
      </c>
      <c r="G1115" t="s">
        <v>9</v>
      </c>
    </row>
    <row r="1116" spans="2:7" x14ac:dyDescent="0.25">
      <c r="B1116">
        <v>527</v>
      </c>
      <c r="C1116" s="1">
        <v>42048</v>
      </c>
      <c r="D1116">
        <v>28</v>
      </c>
      <c r="E1116" t="s">
        <v>17</v>
      </c>
      <c r="F1116">
        <v>-15147</v>
      </c>
      <c r="G1116" t="s">
        <v>114</v>
      </c>
    </row>
    <row r="1117" spans="2:7" x14ac:dyDescent="0.25">
      <c r="B1117">
        <v>527</v>
      </c>
      <c r="C1117" s="1">
        <v>42048</v>
      </c>
      <c r="D1117">
        <v>28</v>
      </c>
      <c r="E1117" t="s">
        <v>17</v>
      </c>
      <c r="F1117">
        <v>15147</v>
      </c>
      <c r="G1117" t="s">
        <v>9</v>
      </c>
    </row>
    <row r="1118" spans="2:7" x14ac:dyDescent="0.25">
      <c r="B1118">
        <v>527</v>
      </c>
      <c r="C1118" s="1">
        <v>42048</v>
      </c>
      <c r="D1118">
        <v>30</v>
      </c>
      <c r="E1118" t="s">
        <v>18</v>
      </c>
      <c r="F1118">
        <v>-78244</v>
      </c>
      <c r="G1118" t="s">
        <v>9</v>
      </c>
    </row>
    <row r="1119" spans="2:7" x14ac:dyDescent="0.25">
      <c r="B1119">
        <v>527</v>
      </c>
      <c r="C1119" s="1">
        <v>42048</v>
      </c>
      <c r="D1119">
        <v>30</v>
      </c>
      <c r="E1119" t="s">
        <v>18</v>
      </c>
      <c r="F1119">
        <v>78244</v>
      </c>
      <c r="G1119" t="s">
        <v>114</v>
      </c>
    </row>
    <row r="1120" spans="2:7" x14ac:dyDescent="0.25">
      <c r="B1120">
        <v>527</v>
      </c>
      <c r="C1120" s="1">
        <v>42048</v>
      </c>
      <c r="D1120">
        <v>46</v>
      </c>
      <c r="E1120" t="s">
        <v>19</v>
      </c>
      <c r="F1120">
        <v>-5272</v>
      </c>
      <c r="G1120" t="s">
        <v>114</v>
      </c>
    </row>
    <row r="1121" spans="2:7" x14ac:dyDescent="0.25">
      <c r="B1121">
        <v>527</v>
      </c>
      <c r="C1121" s="1">
        <v>42048</v>
      </c>
      <c r="D1121">
        <v>46</v>
      </c>
      <c r="E1121" t="s">
        <v>19</v>
      </c>
      <c r="F1121">
        <v>5272</v>
      </c>
      <c r="G1121" t="s">
        <v>9</v>
      </c>
    </row>
    <row r="1122" spans="2:7" x14ac:dyDescent="0.25">
      <c r="B1122">
        <v>527</v>
      </c>
      <c r="C1122" s="1">
        <v>42048</v>
      </c>
      <c r="D1122">
        <v>52</v>
      </c>
      <c r="E1122" t="s">
        <v>21</v>
      </c>
      <c r="F1122">
        <v>-6780</v>
      </c>
      <c r="G1122" t="s">
        <v>114</v>
      </c>
    </row>
    <row r="1123" spans="2:7" x14ac:dyDescent="0.25">
      <c r="B1123">
        <v>527</v>
      </c>
      <c r="C1123" s="1">
        <v>42048</v>
      </c>
      <c r="D1123">
        <v>52</v>
      </c>
      <c r="E1123" t="s">
        <v>21</v>
      </c>
      <c r="F1123">
        <v>6780</v>
      </c>
      <c r="G1123" t="s">
        <v>9</v>
      </c>
    </row>
    <row r="1124" spans="2:7" x14ac:dyDescent="0.25">
      <c r="B1124">
        <v>527</v>
      </c>
      <c r="C1124" s="1">
        <v>42048</v>
      </c>
      <c r="D1124">
        <v>56</v>
      </c>
      <c r="E1124" t="s">
        <v>22</v>
      </c>
      <c r="F1124">
        <v>-44579</v>
      </c>
      <c r="G1124" t="s">
        <v>114</v>
      </c>
    </row>
    <row r="1125" spans="2:7" x14ac:dyDescent="0.25">
      <c r="B1125">
        <v>527</v>
      </c>
      <c r="C1125" s="1">
        <v>42048</v>
      </c>
      <c r="D1125">
        <v>56</v>
      </c>
      <c r="E1125" t="s">
        <v>22</v>
      </c>
      <c r="F1125">
        <v>44579</v>
      </c>
      <c r="G1125" t="s">
        <v>9</v>
      </c>
    </row>
    <row r="1126" spans="2:7" x14ac:dyDescent="0.25">
      <c r="B1126">
        <v>527</v>
      </c>
      <c r="C1126" s="1">
        <v>42048</v>
      </c>
      <c r="D1126">
        <v>58</v>
      </c>
      <c r="E1126" t="s">
        <v>23</v>
      </c>
      <c r="F1126">
        <v>-44185</v>
      </c>
      <c r="G1126" t="s">
        <v>114</v>
      </c>
    </row>
    <row r="1127" spans="2:7" x14ac:dyDescent="0.25">
      <c r="B1127">
        <v>527</v>
      </c>
      <c r="C1127" s="1">
        <v>42048</v>
      </c>
      <c r="D1127">
        <v>58</v>
      </c>
      <c r="E1127" t="s">
        <v>23</v>
      </c>
      <c r="F1127">
        <v>44185</v>
      </c>
      <c r="G1127" t="s">
        <v>9</v>
      </c>
    </row>
    <row r="1128" spans="2:7" x14ac:dyDescent="0.25">
      <c r="B1128">
        <v>527</v>
      </c>
      <c r="C1128" s="1">
        <v>42048</v>
      </c>
      <c r="D1128">
        <v>60</v>
      </c>
      <c r="E1128" t="s">
        <v>24</v>
      </c>
      <c r="F1128">
        <v>-467</v>
      </c>
      <c r="G1128" t="s">
        <v>114</v>
      </c>
    </row>
    <row r="1129" spans="2:7" x14ac:dyDescent="0.25">
      <c r="B1129">
        <v>527</v>
      </c>
      <c r="C1129" s="1">
        <v>42048</v>
      </c>
      <c r="D1129">
        <v>60</v>
      </c>
      <c r="E1129" t="s">
        <v>24</v>
      </c>
      <c r="F1129">
        <v>467</v>
      </c>
      <c r="G1129" t="s">
        <v>9</v>
      </c>
    </row>
    <row r="1130" spans="2:7" x14ac:dyDescent="0.25">
      <c r="B1130">
        <v>527</v>
      </c>
      <c r="C1130" s="1">
        <v>42048</v>
      </c>
      <c r="D1130">
        <v>81</v>
      </c>
      <c r="E1130" t="s">
        <v>25</v>
      </c>
      <c r="F1130">
        <v>-1400</v>
      </c>
      <c r="G1130" t="s">
        <v>114</v>
      </c>
    </row>
    <row r="1131" spans="2:7" x14ac:dyDescent="0.25">
      <c r="B1131">
        <v>527</v>
      </c>
      <c r="C1131" s="1">
        <v>42048</v>
      </c>
      <c r="D1131">
        <v>81</v>
      </c>
      <c r="E1131" t="s">
        <v>25</v>
      </c>
      <c r="F1131">
        <v>1400</v>
      </c>
      <c r="G1131" t="s">
        <v>9</v>
      </c>
    </row>
    <row r="1132" spans="2:7" x14ac:dyDescent="0.25">
      <c r="B1132">
        <v>527</v>
      </c>
      <c r="C1132" s="1">
        <v>42048</v>
      </c>
      <c r="D1132">
        <v>98</v>
      </c>
      <c r="E1132" t="s">
        <v>26</v>
      </c>
      <c r="F1132">
        <v>-21922</v>
      </c>
      <c r="G1132" t="s">
        <v>114</v>
      </c>
    </row>
    <row r="1133" spans="2:7" x14ac:dyDescent="0.25">
      <c r="B1133">
        <v>527</v>
      </c>
      <c r="C1133" s="1">
        <v>42048</v>
      </c>
      <c r="D1133">
        <v>98</v>
      </c>
      <c r="E1133" t="s">
        <v>26</v>
      </c>
      <c r="F1133">
        <v>21922</v>
      </c>
      <c r="G1133" t="s">
        <v>9</v>
      </c>
    </row>
    <row r="1134" spans="2:7" x14ac:dyDescent="0.25">
      <c r="B1134">
        <v>527</v>
      </c>
      <c r="C1134" s="1">
        <v>42048</v>
      </c>
      <c r="D1134">
        <v>103</v>
      </c>
      <c r="E1134" t="s">
        <v>27</v>
      </c>
      <c r="F1134">
        <v>-18683</v>
      </c>
      <c r="G1134" t="s">
        <v>114</v>
      </c>
    </row>
    <row r="1135" spans="2:7" x14ac:dyDescent="0.25">
      <c r="B1135">
        <v>527</v>
      </c>
      <c r="C1135" s="1">
        <v>42048</v>
      </c>
      <c r="D1135">
        <v>103</v>
      </c>
      <c r="E1135" t="s">
        <v>27</v>
      </c>
      <c r="F1135">
        <v>18683</v>
      </c>
      <c r="G1135" t="s">
        <v>9</v>
      </c>
    </row>
    <row r="1136" spans="2:7" x14ac:dyDescent="0.25">
      <c r="B1136">
        <v>527</v>
      </c>
      <c r="C1136" s="1">
        <v>42048</v>
      </c>
      <c r="D1136">
        <v>108</v>
      </c>
      <c r="E1136" t="s">
        <v>28</v>
      </c>
      <c r="F1136">
        <v>-5344</v>
      </c>
      <c r="G1136" t="s">
        <v>114</v>
      </c>
    </row>
    <row r="1137" spans="2:7" x14ac:dyDescent="0.25">
      <c r="B1137">
        <v>527</v>
      </c>
      <c r="C1137" s="1">
        <v>42048</v>
      </c>
      <c r="D1137">
        <v>108</v>
      </c>
      <c r="E1137" t="s">
        <v>28</v>
      </c>
      <c r="F1137">
        <v>5344</v>
      </c>
      <c r="G1137" t="s">
        <v>9</v>
      </c>
    </row>
    <row r="1138" spans="2:7" x14ac:dyDescent="0.25">
      <c r="B1138">
        <v>527</v>
      </c>
      <c r="C1138" s="1">
        <v>42048</v>
      </c>
      <c r="D1138">
        <v>110</v>
      </c>
      <c r="E1138" t="s">
        <v>29</v>
      </c>
      <c r="F1138">
        <v>-8986</v>
      </c>
      <c r="G1138" t="s">
        <v>114</v>
      </c>
    </row>
    <row r="1139" spans="2:7" x14ac:dyDescent="0.25">
      <c r="B1139">
        <v>527</v>
      </c>
      <c r="C1139" s="1">
        <v>42048</v>
      </c>
      <c r="D1139">
        <v>110</v>
      </c>
      <c r="E1139" t="s">
        <v>29</v>
      </c>
      <c r="F1139">
        <v>8986</v>
      </c>
      <c r="G1139" t="s">
        <v>9</v>
      </c>
    </row>
    <row r="1140" spans="2:7" x14ac:dyDescent="0.25">
      <c r="B1140">
        <v>528</v>
      </c>
      <c r="C1140" s="1">
        <v>42048</v>
      </c>
      <c r="D1140">
        <v>4</v>
      </c>
      <c r="E1140" t="s">
        <v>12</v>
      </c>
      <c r="F1140">
        <v>-9646</v>
      </c>
      <c r="G1140" t="s">
        <v>114</v>
      </c>
    </row>
    <row r="1141" spans="2:7" x14ac:dyDescent="0.25">
      <c r="B1141">
        <v>528</v>
      </c>
      <c r="C1141" s="1">
        <v>42048</v>
      </c>
      <c r="D1141">
        <v>4</v>
      </c>
      <c r="E1141" t="s">
        <v>12</v>
      </c>
      <c r="F1141">
        <v>9646</v>
      </c>
      <c r="G1141" t="s">
        <v>9</v>
      </c>
    </row>
    <row r="1142" spans="2:7" x14ac:dyDescent="0.25">
      <c r="B1142">
        <v>528</v>
      </c>
      <c r="C1142" s="1">
        <v>42048</v>
      </c>
      <c r="D1142">
        <v>7</v>
      </c>
      <c r="E1142" t="s">
        <v>13</v>
      </c>
      <c r="F1142">
        <v>-311249</v>
      </c>
      <c r="G1142" t="s">
        <v>114</v>
      </c>
    </row>
    <row r="1143" spans="2:7" x14ac:dyDescent="0.25">
      <c r="B1143">
        <v>528</v>
      </c>
      <c r="C1143" s="1">
        <v>42048</v>
      </c>
      <c r="D1143">
        <v>7</v>
      </c>
      <c r="E1143" t="s">
        <v>13</v>
      </c>
      <c r="F1143">
        <v>311249</v>
      </c>
      <c r="G1143" t="s">
        <v>9</v>
      </c>
    </row>
    <row r="1144" spans="2:7" x14ac:dyDescent="0.25">
      <c r="B1144">
        <v>528</v>
      </c>
      <c r="C1144" s="1">
        <v>42048</v>
      </c>
      <c r="D1144">
        <v>24</v>
      </c>
      <c r="E1144" t="s">
        <v>16</v>
      </c>
      <c r="F1144">
        <v>-12121</v>
      </c>
      <c r="G1144" t="s">
        <v>114</v>
      </c>
    </row>
    <row r="1145" spans="2:7" x14ac:dyDescent="0.25">
      <c r="B1145">
        <v>528</v>
      </c>
      <c r="C1145" s="1">
        <v>42048</v>
      </c>
      <c r="D1145">
        <v>24</v>
      </c>
      <c r="E1145" t="s">
        <v>16</v>
      </c>
      <c r="F1145">
        <v>12121</v>
      </c>
      <c r="G1145" t="s">
        <v>9</v>
      </c>
    </row>
    <row r="1146" spans="2:7" x14ac:dyDescent="0.25">
      <c r="B1146">
        <v>528</v>
      </c>
      <c r="C1146" s="1">
        <v>42048</v>
      </c>
      <c r="D1146">
        <v>28</v>
      </c>
      <c r="E1146" t="s">
        <v>17</v>
      </c>
      <c r="F1146">
        <v>-7889</v>
      </c>
      <c r="G1146" t="s">
        <v>114</v>
      </c>
    </row>
    <row r="1147" spans="2:7" x14ac:dyDescent="0.25">
      <c r="B1147">
        <v>528</v>
      </c>
      <c r="C1147" s="1">
        <v>42048</v>
      </c>
      <c r="D1147">
        <v>28</v>
      </c>
      <c r="E1147" t="s">
        <v>17</v>
      </c>
      <c r="F1147">
        <v>7889</v>
      </c>
      <c r="G1147" t="s">
        <v>9</v>
      </c>
    </row>
    <row r="1148" spans="2:7" x14ac:dyDescent="0.25">
      <c r="B1148">
        <v>528</v>
      </c>
      <c r="C1148" s="1">
        <v>42048</v>
      </c>
      <c r="D1148">
        <v>30</v>
      </c>
      <c r="E1148" t="s">
        <v>18</v>
      </c>
      <c r="F1148">
        <v>-155355</v>
      </c>
      <c r="G1148" t="s">
        <v>9</v>
      </c>
    </row>
    <row r="1149" spans="2:7" x14ac:dyDescent="0.25">
      <c r="B1149">
        <v>528</v>
      </c>
      <c r="C1149" s="1">
        <v>42048</v>
      </c>
      <c r="D1149">
        <v>30</v>
      </c>
      <c r="E1149" t="s">
        <v>18</v>
      </c>
      <c r="F1149">
        <v>155355</v>
      </c>
      <c r="G1149" t="s">
        <v>114</v>
      </c>
    </row>
    <row r="1150" spans="2:7" x14ac:dyDescent="0.25">
      <c r="B1150">
        <v>528</v>
      </c>
      <c r="C1150" s="1">
        <v>42048</v>
      </c>
      <c r="D1150">
        <v>46</v>
      </c>
      <c r="E1150" t="s">
        <v>19</v>
      </c>
      <c r="F1150">
        <v>-2587</v>
      </c>
      <c r="G1150" t="s">
        <v>114</v>
      </c>
    </row>
    <row r="1151" spans="2:7" x14ac:dyDescent="0.25">
      <c r="B1151">
        <v>528</v>
      </c>
      <c r="C1151" s="1">
        <v>42048</v>
      </c>
      <c r="D1151">
        <v>46</v>
      </c>
      <c r="E1151" t="s">
        <v>19</v>
      </c>
      <c r="F1151">
        <v>2587</v>
      </c>
      <c r="G1151" t="s">
        <v>9</v>
      </c>
    </row>
    <row r="1152" spans="2:7" x14ac:dyDescent="0.25">
      <c r="B1152">
        <v>528</v>
      </c>
      <c r="C1152" s="1">
        <v>42048</v>
      </c>
      <c r="D1152">
        <v>52</v>
      </c>
      <c r="E1152" t="s">
        <v>21</v>
      </c>
      <c r="F1152">
        <v>-10090</v>
      </c>
      <c r="G1152" t="s">
        <v>114</v>
      </c>
    </row>
    <row r="1153" spans="2:7" x14ac:dyDescent="0.25">
      <c r="B1153">
        <v>528</v>
      </c>
      <c r="C1153" s="1">
        <v>42048</v>
      </c>
      <c r="D1153">
        <v>52</v>
      </c>
      <c r="E1153" t="s">
        <v>21</v>
      </c>
      <c r="F1153">
        <v>10090</v>
      </c>
      <c r="G1153" t="s">
        <v>9</v>
      </c>
    </row>
    <row r="1154" spans="2:7" x14ac:dyDescent="0.25">
      <c r="B1154">
        <v>528</v>
      </c>
      <c r="C1154" s="1">
        <v>42048</v>
      </c>
      <c r="D1154">
        <v>56</v>
      </c>
      <c r="E1154" t="s">
        <v>22</v>
      </c>
      <c r="F1154">
        <v>-29598</v>
      </c>
      <c r="G1154" t="s">
        <v>114</v>
      </c>
    </row>
    <row r="1155" spans="2:7" x14ac:dyDescent="0.25">
      <c r="B1155">
        <v>528</v>
      </c>
      <c r="C1155" s="1">
        <v>42048</v>
      </c>
      <c r="D1155">
        <v>56</v>
      </c>
      <c r="E1155" t="s">
        <v>22</v>
      </c>
      <c r="F1155">
        <v>29598</v>
      </c>
      <c r="G1155" t="s">
        <v>9</v>
      </c>
    </row>
    <row r="1156" spans="2:7" x14ac:dyDescent="0.25">
      <c r="B1156">
        <v>528</v>
      </c>
      <c r="C1156" s="1">
        <v>42048</v>
      </c>
      <c r="D1156">
        <v>58</v>
      </c>
      <c r="E1156" t="s">
        <v>23</v>
      </c>
      <c r="F1156">
        <v>-395963</v>
      </c>
      <c r="G1156" t="s">
        <v>114</v>
      </c>
    </row>
    <row r="1157" spans="2:7" x14ac:dyDescent="0.25">
      <c r="B1157">
        <v>528</v>
      </c>
      <c r="C1157" s="1">
        <v>42048</v>
      </c>
      <c r="D1157">
        <v>58</v>
      </c>
      <c r="E1157" t="s">
        <v>23</v>
      </c>
      <c r="F1157">
        <v>395963</v>
      </c>
      <c r="G1157" t="s">
        <v>9</v>
      </c>
    </row>
    <row r="1158" spans="2:7" x14ac:dyDescent="0.25">
      <c r="B1158">
        <v>528</v>
      </c>
      <c r="C1158" s="1">
        <v>42048</v>
      </c>
      <c r="D1158">
        <v>60</v>
      </c>
      <c r="E1158" t="s">
        <v>24</v>
      </c>
      <c r="F1158">
        <v>-4399</v>
      </c>
      <c r="G1158" t="s">
        <v>114</v>
      </c>
    </row>
    <row r="1159" spans="2:7" x14ac:dyDescent="0.25">
      <c r="B1159">
        <v>528</v>
      </c>
      <c r="C1159" s="1">
        <v>42048</v>
      </c>
      <c r="D1159">
        <v>60</v>
      </c>
      <c r="E1159" t="s">
        <v>24</v>
      </c>
      <c r="F1159">
        <v>4399</v>
      </c>
      <c r="G1159" t="s">
        <v>9</v>
      </c>
    </row>
    <row r="1160" spans="2:7" x14ac:dyDescent="0.25">
      <c r="B1160">
        <v>528</v>
      </c>
      <c r="C1160" s="1">
        <v>42048</v>
      </c>
      <c r="D1160">
        <v>103</v>
      </c>
      <c r="E1160" t="s">
        <v>27</v>
      </c>
      <c r="F1160">
        <v>-43650</v>
      </c>
      <c r="G1160" t="s">
        <v>114</v>
      </c>
    </row>
    <row r="1161" spans="2:7" x14ac:dyDescent="0.25">
      <c r="B1161">
        <v>528</v>
      </c>
      <c r="C1161" s="1">
        <v>42048</v>
      </c>
      <c r="D1161">
        <v>103</v>
      </c>
      <c r="E1161" t="s">
        <v>27</v>
      </c>
      <c r="F1161">
        <v>43650</v>
      </c>
      <c r="G1161" t="s">
        <v>9</v>
      </c>
    </row>
    <row r="1162" spans="2:7" x14ac:dyDescent="0.25">
      <c r="B1162">
        <v>528</v>
      </c>
      <c r="C1162" s="1">
        <v>42048</v>
      </c>
      <c r="D1162">
        <v>108</v>
      </c>
      <c r="E1162" t="s">
        <v>28</v>
      </c>
      <c r="F1162">
        <v>-20293</v>
      </c>
      <c r="G1162" t="s">
        <v>114</v>
      </c>
    </row>
    <row r="1163" spans="2:7" x14ac:dyDescent="0.25">
      <c r="B1163">
        <v>528</v>
      </c>
      <c r="C1163" s="1">
        <v>42048</v>
      </c>
      <c r="D1163">
        <v>108</v>
      </c>
      <c r="E1163" t="s">
        <v>28</v>
      </c>
      <c r="F1163">
        <v>20293</v>
      </c>
      <c r="G1163" t="s">
        <v>9</v>
      </c>
    </row>
    <row r="1164" spans="2:7" x14ac:dyDescent="0.25">
      <c r="B1164">
        <v>528</v>
      </c>
      <c r="C1164" s="1">
        <v>42048</v>
      </c>
      <c r="D1164">
        <v>110</v>
      </c>
      <c r="E1164" t="s">
        <v>29</v>
      </c>
      <c r="F1164">
        <v>-11916</v>
      </c>
      <c r="G1164" t="s">
        <v>114</v>
      </c>
    </row>
    <row r="1165" spans="2:7" x14ac:dyDescent="0.25">
      <c r="B1165">
        <v>528</v>
      </c>
      <c r="C1165" s="1">
        <v>42048</v>
      </c>
      <c r="D1165">
        <v>110</v>
      </c>
      <c r="E1165" t="s">
        <v>29</v>
      </c>
      <c r="F1165">
        <v>11916</v>
      </c>
      <c r="G1165" t="s">
        <v>9</v>
      </c>
    </row>
    <row r="1166" spans="2:7" x14ac:dyDescent="0.25">
      <c r="B1166">
        <v>529</v>
      </c>
      <c r="C1166" s="1">
        <v>42048</v>
      </c>
      <c r="D1166">
        <v>3</v>
      </c>
      <c r="E1166" t="s">
        <v>11</v>
      </c>
      <c r="F1166">
        <v>-39428</v>
      </c>
      <c r="G1166" t="s">
        <v>114</v>
      </c>
    </row>
    <row r="1167" spans="2:7" x14ac:dyDescent="0.25">
      <c r="B1167">
        <v>529</v>
      </c>
      <c r="C1167" s="1">
        <v>42048</v>
      </c>
      <c r="D1167">
        <v>3</v>
      </c>
      <c r="E1167" t="s">
        <v>11</v>
      </c>
      <c r="F1167">
        <v>39428</v>
      </c>
      <c r="G1167" t="s">
        <v>9</v>
      </c>
    </row>
    <row r="1168" spans="2:7" x14ac:dyDescent="0.25">
      <c r="B1168">
        <v>529</v>
      </c>
      <c r="C1168" s="1">
        <v>42048</v>
      </c>
      <c r="D1168">
        <v>4</v>
      </c>
      <c r="E1168" t="s">
        <v>12</v>
      </c>
      <c r="F1168">
        <v>-53982</v>
      </c>
      <c r="G1168" t="s">
        <v>114</v>
      </c>
    </row>
    <row r="1169" spans="2:7" x14ac:dyDescent="0.25">
      <c r="B1169">
        <v>529</v>
      </c>
      <c r="C1169" s="1">
        <v>42048</v>
      </c>
      <c r="D1169">
        <v>4</v>
      </c>
      <c r="E1169" t="s">
        <v>12</v>
      </c>
      <c r="F1169">
        <v>53982</v>
      </c>
      <c r="G1169" t="s">
        <v>9</v>
      </c>
    </row>
    <row r="1170" spans="2:7" x14ac:dyDescent="0.25">
      <c r="B1170">
        <v>529</v>
      </c>
      <c r="C1170" s="1">
        <v>42048</v>
      </c>
      <c r="D1170">
        <v>7</v>
      </c>
      <c r="E1170" t="s">
        <v>13</v>
      </c>
      <c r="F1170">
        <v>-1890126</v>
      </c>
      <c r="G1170" t="s">
        <v>114</v>
      </c>
    </row>
    <row r="1171" spans="2:7" x14ac:dyDescent="0.25">
      <c r="B1171">
        <v>529</v>
      </c>
      <c r="C1171" s="1">
        <v>42048</v>
      </c>
      <c r="D1171">
        <v>7</v>
      </c>
      <c r="E1171" t="s">
        <v>13</v>
      </c>
      <c r="F1171">
        <v>1890126</v>
      </c>
      <c r="G1171" t="s">
        <v>9</v>
      </c>
    </row>
    <row r="1172" spans="2:7" x14ac:dyDescent="0.25">
      <c r="B1172">
        <v>529</v>
      </c>
      <c r="C1172" s="1">
        <v>42048</v>
      </c>
      <c r="D1172">
        <v>8</v>
      </c>
      <c r="E1172" t="s">
        <v>14</v>
      </c>
      <c r="F1172">
        <v>-17564</v>
      </c>
      <c r="G1172" t="s">
        <v>114</v>
      </c>
    </row>
    <row r="1173" spans="2:7" x14ac:dyDescent="0.25">
      <c r="B1173">
        <v>529</v>
      </c>
      <c r="C1173" s="1">
        <v>42048</v>
      </c>
      <c r="D1173">
        <v>8</v>
      </c>
      <c r="E1173" t="s">
        <v>14</v>
      </c>
      <c r="F1173">
        <v>17564</v>
      </c>
      <c r="G1173" t="s">
        <v>9</v>
      </c>
    </row>
    <row r="1174" spans="2:7" x14ac:dyDescent="0.25">
      <c r="B1174">
        <v>529</v>
      </c>
      <c r="C1174" s="1">
        <v>42048</v>
      </c>
      <c r="D1174">
        <v>17</v>
      </c>
      <c r="E1174" t="s">
        <v>15</v>
      </c>
      <c r="F1174">
        <v>-105522</v>
      </c>
      <c r="G1174" t="s">
        <v>114</v>
      </c>
    </row>
    <row r="1175" spans="2:7" x14ac:dyDescent="0.25">
      <c r="B1175">
        <v>529</v>
      </c>
      <c r="C1175" s="1">
        <v>42048</v>
      </c>
      <c r="D1175">
        <v>17</v>
      </c>
      <c r="E1175" t="s">
        <v>15</v>
      </c>
      <c r="F1175">
        <v>105522</v>
      </c>
      <c r="G1175" t="s">
        <v>9</v>
      </c>
    </row>
    <row r="1176" spans="2:7" x14ac:dyDescent="0.25">
      <c r="B1176">
        <v>529</v>
      </c>
      <c r="C1176" s="1">
        <v>42048</v>
      </c>
      <c r="D1176">
        <v>24</v>
      </c>
      <c r="E1176" t="s">
        <v>16</v>
      </c>
      <c r="F1176">
        <v>-61663</v>
      </c>
      <c r="G1176" t="s">
        <v>114</v>
      </c>
    </row>
    <row r="1177" spans="2:7" x14ac:dyDescent="0.25">
      <c r="B1177">
        <v>529</v>
      </c>
      <c r="C1177" s="1">
        <v>42048</v>
      </c>
      <c r="D1177">
        <v>24</v>
      </c>
      <c r="E1177" t="s">
        <v>16</v>
      </c>
      <c r="F1177">
        <v>61663</v>
      </c>
      <c r="G1177" t="s">
        <v>9</v>
      </c>
    </row>
    <row r="1178" spans="2:7" x14ac:dyDescent="0.25">
      <c r="B1178">
        <v>529</v>
      </c>
      <c r="C1178" s="1">
        <v>42048</v>
      </c>
      <c r="D1178">
        <v>28</v>
      </c>
      <c r="E1178" t="s">
        <v>17</v>
      </c>
      <c r="F1178">
        <v>-44798</v>
      </c>
      <c r="G1178" t="s">
        <v>114</v>
      </c>
    </row>
    <row r="1179" spans="2:7" x14ac:dyDescent="0.25">
      <c r="B1179">
        <v>529</v>
      </c>
      <c r="C1179" s="1">
        <v>42048</v>
      </c>
      <c r="D1179">
        <v>28</v>
      </c>
      <c r="E1179" t="s">
        <v>17</v>
      </c>
      <c r="F1179">
        <v>44798</v>
      </c>
      <c r="G1179" t="s">
        <v>9</v>
      </c>
    </row>
    <row r="1180" spans="2:7" x14ac:dyDescent="0.25">
      <c r="B1180">
        <v>529</v>
      </c>
      <c r="C1180" s="1">
        <v>42048</v>
      </c>
      <c r="D1180">
        <v>30</v>
      </c>
      <c r="E1180" t="s">
        <v>18</v>
      </c>
      <c r="F1180">
        <v>-533848</v>
      </c>
      <c r="G1180" t="s">
        <v>9</v>
      </c>
    </row>
    <row r="1181" spans="2:7" x14ac:dyDescent="0.25">
      <c r="B1181">
        <v>529</v>
      </c>
      <c r="C1181" s="1">
        <v>42048</v>
      </c>
      <c r="D1181">
        <v>30</v>
      </c>
      <c r="E1181" t="s">
        <v>18</v>
      </c>
      <c r="F1181">
        <v>533848</v>
      </c>
      <c r="G1181" t="s">
        <v>114</v>
      </c>
    </row>
    <row r="1182" spans="2:7" x14ac:dyDescent="0.25">
      <c r="B1182">
        <v>529</v>
      </c>
      <c r="C1182" s="1">
        <v>42048</v>
      </c>
      <c r="D1182">
        <v>46</v>
      </c>
      <c r="E1182" t="s">
        <v>19</v>
      </c>
      <c r="F1182">
        <v>-49521</v>
      </c>
      <c r="G1182" t="s">
        <v>114</v>
      </c>
    </row>
    <row r="1183" spans="2:7" x14ac:dyDescent="0.25">
      <c r="B1183">
        <v>529</v>
      </c>
      <c r="C1183" s="1">
        <v>42048</v>
      </c>
      <c r="D1183">
        <v>46</v>
      </c>
      <c r="E1183" t="s">
        <v>19</v>
      </c>
      <c r="F1183">
        <v>49521</v>
      </c>
      <c r="G1183" t="s">
        <v>9</v>
      </c>
    </row>
    <row r="1184" spans="2:7" x14ac:dyDescent="0.25">
      <c r="B1184">
        <v>529</v>
      </c>
      <c r="C1184" s="1">
        <v>42048</v>
      </c>
      <c r="D1184">
        <v>52</v>
      </c>
      <c r="E1184" t="s">
        <v>21</v>
      </c>
      <c r="F1184">
        <v>-57670</v>
      </c>
      <c r="G1184" t="s">
        <v>114</v>
      </c>
    </row>
    <row r="1185" spans="2:7" x14ac:dyDescent="0.25">
      <c r="B1185">
        <v>529</v>
      </c>
      <c r="C1185" s="1">
        <v>42048</v>
      </c>
      <c r="D1185">
        <v>52</v>
      </c>
      <c r="E1185" t="s">
        <v>21</v>
      </c>
      <c r="F1185">
        <v>57670</v>
      </c>
      <c r="G1185" t="s">
        <v>9</v>
      </c>
    </row>
    <row r="1186" spans="2:7" x14ac:dyDescent="0.25">
      <c r="B1186">
        <v>529</v>
      </c>
      <c r="C1186" s="1">
        <v>42048</v>
      </c>
      <c r="D1186">
        <v>56</v>
      </c>
      <c r="E1186" t="s">
        <v>22</v>
      </c>
      <c r="F1186">
        <v>-359610</v>
      </c>
      <c r="G1186" t="s">
        <v>114</v>
      </c>
    </row>
    <row r="1187" spans="2:7" x14ac:dyDescent="0.25">
      <c r="B1187">
        <v>529</v>
      </c>
      <c r="C1187" s="1">
        <v>42048</v>
      </c>
      <c r="D1187">
        <v>56</v>
      </c>
      <c r="E1187" t="s">
        <v>22</v>
      </c>
      <c r="F1187">
        <v>359610</v>
      </c>
      <c r="G1187" t="s">
        <v>9</v>
      </c>
    </row>
    <row r="1188" spans="2:7" x14ac:dyDescent="0.25">
      <c r="B1188">
        <v>529</v>
      </c>
      <c r="C1188" s="1">
        <v>42048</v>
      </c>
      <c r="D1188">
        <v>58</v>
      </c>
      <c r="E1188" t="s">
        <v>23</v>
      </c>
      <c r="F1188">
        <v>-1162293</v>
      </c>
      <c r="G1188" t="s">
        <v>114</v>
      </c>
    </row>
    <row r="1189" spans="2:7" x14ac:dyDescent="0.25">
      <c r="B1189">
        <v>529</v>
      </c>
      <c r="C1189" s="1">
        <v>42048</v>
      </c>
      <c r="D1189">
        <v>58</v>
      </c>
      <c r="E1189" t="s">
        <v>23</v>
      </c>
      <c r="F1189">
        <v>1162293</v>
      </c>
      <c r="G1189" t="s">
        <v>9</v>
      </c>
    </row>
    <row r="1190" spans="2:7" x14ac:dyDescent="0.25">
      <c r="B1190">
        <v>529</v>
      </c>
      <c r="C1190" s="1">
        <v>42048</v>
      </c>
      <c r="D1190">
        <v>60</v>
      </c>
      <c r="E1190" t="s">
        <v>24</v>
      </c>
      <c r="F1190">
        <v>-14545</v>
      </c>
      <c r="G1190" t="s">
        <v>114</v>
      </c>
    </row>
    <row r="1191" spans="2:7" x14ac:dyDescent="0.25">
      <c r="B1191">
        <v>529</v>
      </c>
      <c r="C1191" s="1">
        <v>42048</v>
      </c>
      <c r="D1191">
        <v>60</v>
      </c>
      <c r="E1191" t="s">
        <v>24</v>
      </c>
      <c r="F1191">
        <v>14545</v>
      </c>
      <c r="G1191" t="s">
        <v>9</v>
      </c>
    </row>
    <row r="1192" spans="2:7" x14ac:dyDescent="0.25">
      <c r="B1192">
        <v>529</v>
      </c>
      <c r="C1192" s="1">
        <v>42048</v>
      </c>
      <c r="D1192">
        <v>81</v>
      </c>
      <c r="E1192" t="s">
        <v>25</v>
      </c>
      <c r="F1192">
        <v>-3111</v>
      </c>
      <c r="G1192" t="s">
        <v>114</v>
      </c>
    </row>
    <row r="1193" spans="2:7" x14ac:dyDescent="0.25">
      <c r="B1193">
        <v>529</v>
      </c>
      <c r="C1193" s="1">
        <v>42048</v>
      </c>
      <c r="D1193">
        <v>81</v>
      </c>
      <c r="E1193" t="s">
        <v>25</v>
      </c>
      <c r="F1193">
        <v>3111</v>
      </c>
      <c r="G1193" t="s">
        <v>9</v>
      </c>
    </row>
    <row r="1194" spans="2:7" x14ac:dyDescent="0.25">
      <c r="B1194">
        <v>529</v>
      </c>
      <c r="C1194" s="1">
        <v>42048</v>
      </c>
      <c r="D1194">
        <v>98</v>
      </c>
      <c r="E1194" t="s">
        <v>26</v>
      </c>
      <c r="F1194">
        <v>-104569</v>
      </c>
      <c r="G1194" t="s">
        <v>114</v>
      </c>
    </row>
    <row r="1195" spans="2:7" x14ac:dyDescent="0.25">
      <c r="B1195">
        <v>529</v>
      </c>
      <c r="C1195" s="1">
        <v>42048</v>
      </c>
      <c r="D1195">
        <v>98</v>
      </c>
      <c r="E1195" t="s">
        <v>26</v>
      </c>
      <c r="F1195">
        <v>104569</v>
      </c>
      <c r="G1195" t="s">
        <v>9</v>
      </c>
    </row>
    <row r="1196" spans="2:7" x14ac:dyDescent="0.25">
      <c r="B1196">
        <v>529</v>
      </c>
      <c r="C1196" s="1">
        <v>42048</v>
      </c>
      <c r="D1196">
        <v>103</v>
      </c>
      <c r="E1196" t="s">
        <v>27</v>
      </c>
      <c r="F1196">
        <v>-101544</v>
      </c>
      <c r="G1196" t="s">
        <v>114</v>
      </c>
    </row>
    <row r="1197" spans="2:7" x14ac:dyDescent="0.25">
      <c r="B1197">
        <v>529</v>
      </c>
      <c r="C1197" s="1">
        <v>42048</v>
      </c>
      <c r="D1197">
        <v>103</v>
      </c>
      <c r="E1197" t="s">
        <v>27</v>
      </c>
      <c r="F1197">
        <v>101544</v>
      </c>
      <c r="G1197" t="s">
        <v>9</v>
      </c>
    </row>
    <row r="1198" spans="2:7" x14ac:dyDescent="0.25">
      <c r="B1198">
        <v>529</v>
      </c>
      <c r="C1198" s="1">
        <v>42048</v>
      </c>
      <c r="D1198">
        <v>108</v>
      </c>
      <c r="E1198" t="s">
        <v>28</v>
      </c>
      <c r="F1198">
        <v>-94608</v>
      </c>
      <c r="G1198" t="s">
        <v>114</v>
      </c>
    </row>
    <row r="1199" spans="2:7" x14ac:dyDescent="0.25">
      <c r="B1199">
        <v>529</v>
      </c>
      <c r="C1199" s="1">
        <v>42048</v>
      </c>
      <c r="D1199">
        <v>108</v>
      </c>
      <c r="E1199" t="s">
        <v>28</v>
      </c>
      <c r="F1199">
        <v>94608</v>
      </c>
      <c r="G1199" t="s">
        <v>9</v>
      </c>
    </row>
    <row r="1200" spans="2:7" x14ac:dyDescent="0.25">
      <c r="B1200">
        <v>529</v>
      </c>
      <c r="C1200" s="1">
        <v>42048</v>
      </c>
      <c r="D1200">
        <v>110</v>
      </c>
      <c r="E1200" t="s">
        <v>29</v>
      </c>
      <c r="F1200">
        <v>-19052</v>
      </c>
      <c r="G1200" t="s">
        <v>114</v>
      </c>
    </row>
    <row r="1201" spans="2:7" x14ac:dyDescent="0.25">
      <c r="B1201">
        <v>529</v>
      </c>
      <c r="C1201" s="1">
        <v>42048</v>
      </c>
      <c r="D1201">
        <v>110</v>
      </c>
      <c r="E1201" t="s">
        <v>29</v>
      </c>
      <c r="F1201">
        <v>19052</v>
      </c>
      <c r="G1201" t="s">
        <v>9</v>
      </c>
    </row>
    <row r="1202" spans="2:7" x14ac:dyDescent="0.25">
      <c r="B1202">
        <v>530</v>
      </c>
      <c r="C1202" s="1">
        <v>42048</v>
      </c>
      <c r="D1202">
        <v>3</v>
      </c>
      <c r="E1202" t="s">
        <v>11</v>
      </c>
      <c r="F1202">
        <v>-108541</v>
      </c>
      <c r="G1202" t="s">
        <v>114</v>
      </c>
    </row>
    <row r="1203" spans="2:7" x14ac:dyDescent="0.25">
      <c r="B1203">
        <v>530</v>
      </c>
      <c r="C1203" s="1">
        <v>42048</v>
      </c>
      <c r="D1203">
        <v>3</v>
      </c>
      <c r="E1203" t="s">
        <v>11</v>
      </c>
      <c r="F1203">
        <v>108541</v>
      </c>
      <c r="G1203" t="s">
        <v>9</v>
      </c>
    </row>
    <row r="1204" spans="2:7" x14ac:dyDescent="0.25">
      <c r="B1204">
        <v>530</v>
      </c>
      <c r="C1204" s="1">
        <v>42048</v>
      </c>
      <c r="D1204">
        <v>4</v>
      </c>
      <c r="E1204" t="s">
        <v>12</v>
      </c>
      <c r="F1204">
        <v>-35664</v>
      </c>
      <c r="G1204" t="s">
        <v>114</v>
      </c>
    </row>
    <row r="1205" spans="2:7" x14ac:dyDescent="0.25">
      <c r="B1205">
        <v>530</v>
      </c>
      <c r="C1205" s="1">
        <v>42048</v>
      </c>
      <c r="D1205">
        <v>4</v>
      </c>
      <c r="E1205" t="s">
        <v>12</v>
      </c>
      <c r="F1205">
        <v>35664</v>
      </c>
      <c r="G1205" t="s">
        <v>9</v>
      </c>
    </row>
    <row r="1206" spans="2:7" x14ac:dyDescent="0.25">
      <c r="B1206">
        <v>530</v>
      </c>
      <c r="C1206" s="1">
        <v>42048</v>
      </c>
      <c r="D1206">
        <v>7</v>
      </c>
      <c r="E1206" t="s">
        <v>13</v>
      </c>
      <c r="F1206">
        <v>-1700258</v>
      </c>
      <c r="G1206" t="s">
        <v>114</v>
      </c>
    </row>
    <row r="1207" spans="2:7" x14ac:dyDescent="0.25">
      <c r="B1207">
        <v>530</v>
      </c>
      <c r="C1207" s="1">
        <v>42048</v>
      </c>
      <c r="D1207">
        <v>7</v>
      </c>
      <c r="E1207" t="s">
        <v>13</v>
      </c>
      <c r="F1207">
        <v>1700258</v>
      </c>
      <c r="G1207" t="s">
        <v>9</v>
      </c>
    </row>
    <row r="1208" spans="2:7" x14ac:dyDescent="0.25">
      <c r="B1208">
        <v>530</v>
      </c>
      <c r="C1208" s="1">
        <v>42048</v>
      </c>
      <c r="D1208">
        <v>17</v>
      </c>
      <c r="E1208" t="s">
        <v>15</v>
      </c>
      <c r="F1208">
        <v>-20032</v>
      </c>
      <c r="G1208" t="s">
        <v>114</v>
      </c>
    </row>
    <row r="1209" spans="2:7" x14ac:dyDescent="0.25">
      <c r="B1209">
        <v>530</v>
      </c>
      <c r="C1209" s="1">
        <v>42048</v>
      </c>
      <c r="D1209">
        <v>17</v>
      </c>
      <c r="E1209" t="s">
        <v>15</v>
      </c>
      <c r="F1209">
        <v>20032</v>
      </c>
      <c r="G1209" t="s">
        <v>9</v>
      </c>
    </row>
    <row r="1210" spans="2:7" x14ac:dyDescent="0.25">
      <c r="B1210">
        <v>530</v>
      </c>
      <c r="C1210" s="1">
        <v>42048</v>
      </c>
      <c r="D1210">
        <v>24</v>
      </c>
      <c r="E1210" t="s">
        <v>16</v>
      </c>
      <c r="F1210">
        <v>-90246</v>
      </c>
      <c r="G1210" t="s">
        <v>114</v>
      </c>
    </row>
    <row r="1211" spans="2:7" x14ac:dyDescent="0.25">
      <c r="B1211">
        <v>530</v>
      </c>
      <c r="C1211" s="1">
        <v>42048</v>
      </c>
      <c r="D1211">
        <v>24</v>
      </c>
      <c r="E1211" t="s">
        <v>16</v>
      </c>
      <c r="F1211">
        <v>90246</v>
      </c>
      <c r="G1211" t="s">
        <v>9</v>
      </c>
    </row>
    <row r="1212" spans="2:7" x14ac:dyDescent="0.25">
      <c r="B1212">
        <v>530</v>
      </c>
      <c r="C1212" s="1">
        <v>42048</v>
      </c>
      <c r="D1212">
        <v>28</v>
      </c>
      <c r="E1212" t="s">
        <v>17</v>
      </c>
      <c r="F1212">
        <v>-184364</v>
      </c>
      <c r="G1212" t="s">
        <v>114</v>
      </c>
    </row>
    <row r="1213" spans="2:7" x14ac:dyDescent="0.25">
      <c r="B1213">
        <v>530</v>
      </c>
      <c r="C1213" s="1">
        <v>42048</v>
      </c>
      <c r="D1213">
        <v>28</v>
      </c>
      <c r="E1213" t="s">
        <v>17</v>
      </c>
      <c r="F1213">
        <v>184364</v>
      </c>
      <c r="G1213" t="s">
        <v>9</v>
      </c>
    </row>
    <row r="1214" spans="2:7" x14ac:dyDescent="0.25">
      <c r="B1214">
        <v>530</v>
      </c>
      <c r="C1214" s="1">
        <v>42048</v>
      </c>
      <c r="D1214">
        <v>30</v>
      </c>
      <c r="E1214" t="s">
        <v>18</v>
      </c>
      <c r="F1214">
        <v>-587749</v>
      </c>
      <c r="G1214" t="s">
        <v>9</v>
      </c>
    </row>
    <row r="1215" spans="2:7" x14ac:dyDescent="0.25">
      <c r="B1215">
        <v>530</v>
      </c>
      <c r="C1215" s="1">
        <v>42048</v>
      </c>
      <c r="D1215">
        <v>30</v>
      </c>
      <c r="E1215" t="s">
        <v>18</v>
      </c>
      <c r="F1215">
        <v>587749</v>
      </c>
      <c r="G1215" t="s">
        <v>114</v>
      </c>
    </row>
    <row r="1216" spans="2:7" x14ac:dyDescent="0.25">
      <c r="B1216">
        <v>530</v>
      </c>
      <c r="C1216" s="1">
        <v>42048</v>
      </c>
      <c r="D1216">
        <v>46</v>
      </c>
      <c r="E1216" t="s">
        <v>19</v>
      </c>
      <c r="F1216">
        <v>-15641</v>
      </c>
      <c r="G1216" t="s">
        <v>114</v>
      </c>
    </row>
    <row r="1217" spans="2:7" x14ac:dyDescent="0.25">
      <c r="B1217">
        <v>530</v>
      </c>
      <c r="C1217" s="1">
        <v>42048</v>
      </c>
      <c r="D1217">
        <v>46</v>
      </c>
      <c r="E1217" t="s">
        <v>19</v>
      </c>
      <c r="F1217">
        <v>15641</v>
      </c>
      <c r="G1217" t="s">
        <v>9</v>
      </c>
    </row>
    <row r="1218" spans="2:7" x14ac:dyDescent="0.25">
      <c r="B1218">
        <v>530</v>
      </c>
      <c r="C1218" s="1">
        <v>42048</v>
      </c>
      <c r="D1218">
        <v>49</v>
      </c>
      <c r="E1218" t="s">
        <v>20</v>
      </c>
      <c r="F1218">
        <v>-29155</v>
      </c>
      <c r="G1218" t="s">
        <v>114</v>
      </c>
    </row>
    <row r="1219" spans="2:7" x14ac:dyDescent="0.25">
      <c r="B1219">
        <v>530</v>
      </c>
      <c r="C1219" s="1">
        <v>42048</v>
      </c>
      <c r="D1219">
        <v>49</v>
      </c>
      <c r="E1219" t="s">
        <v>20</v>
      </c>
      <c r="F1219">
        <v>29155</v>
      </c>
      <c r="G1219" t="s">
        <v>9</v>
      </c>
    </row>
    <row r="1220" spans="2:7" x14ac:dyDescent="0.25">
      <c r="B1220">
        <v>530</v>
      </c>
      <c r="C1220" s="1">
        <v>42048</v>
      </c>
      <c r="D1220">
        <v>52</v>
      </c>
      <c r="E1220" t="s">
        <v>21</v>
      </c>
      <c r="F1220">
        <v>-52248</v>
      </c>
      <c r="G1220" t="s">
        <v>114</v>
      </c>
    </row>
    <row r="1221" spans="2:7" x14ac:dyDescent="0.25">
      <c r="B1221">
        <v>530</v>
      </c>
      <c r="C1221" s="1">
        <v>42048</v>
      </c>
      <c r="D1221">
        <v>52</v>
      </c>
      <c r="E1221" t="s">
        <v>21</v>
      </c>
      <c r="F1221">
        <v>52248</v>
      </c>
      <c r="G1221" t="s">
        <v>9</v>
      </c>
    </row>
    <row r="1222" spans="2:7" x14ac:dyDescent="0.25">
      <c r="B1222">
        <v>530</v>
      </c>
      <c r="C1222" s="1">
        <v>42048</v>
      </c>
      <c r="D1222">
        <v>56</v>
      </c>
      <c r="E1222" t="s">
        <v>22</v>
      </c>
      <c r="F1222">
        <v>-392746</v>
      </c>
      <c r="G1222" t="s">
        <v>114</v>
      </c>
    </row>
    <row r="1223" spans="2:7" x14ac:dyDescent="0.25">
      <c r="B1223">
        <v>530</v>
      </c>
      <c r="C1223" s="1">
        <v>42048</v>
      </c>
      <c r="D1223">
        <v>56</v>
      </c>
      <c r="E1223" t="s">
        <v>22</v>
      </c>
      <c r="F1223">
        <v>392746</v>
      </c>
      <c r="G1223" t="s">
        <v>9</v>
      </c>
    </row>
    <row r="1224" spans="2:7" x14ac:dyDescent="0.25">
      <c r="B1224">
        <v>530</v>
      </c>
      <c r="C1224" s="1">
        <v>42048</v>
      </c>
      <c r="D1224">
        <v>58</v>
      </c>
      <c r="E1224" t="s">
        <v>23</v>
      </c>
      <c r="F1224">
        <v>-165857</v>
      </c>
      <c r="G1224" t="s">
        <v>114</v>
      </c>
    </row>
    <row r="1225" spans="2:7" x14ac:dyDescent="0.25">
      <c r="B1225">
        <v>530</v>
      </c>
      <c r="C1225" s="1">
        <v>42048</v>
      </c>
      <c r="D1225">
        <v>58</v>
      </c>
      <c r="E1225" t="s">
        <v>23</v>
      </c>
      <c r="F1225">
        <v>165857</v>
      </c>
      <c r="G1225" t="s">
        <v>9</v>
      </c>
    </row>
    <row r="1226" spans="2:7" x14ac:dyDescent="0.25">
      <c r="B1226">
        <v>530</v>
      </c>
      <c r="C1226" s="1">
        <v>42048</v>
      </c>
      <c r="D1226">
        <v>60</v>
      </c>
      <c r="E1226" t="s">
        <v>24</v>
      </c>
      <c r="F1226">
        <v>-1854</v>
      </c>
      <c r="G1226" t="s">
        <v>114</v>
      </c>
    </row>
    <row r="1227" spans="2:7" x14ac:dyDescent="0.25">
      <c r="B1227">
        <v>530</v>
      </c>
      <c r="C1227" s="1">
        <v>42048</v>
      </c>
      <c r="D1227">
        <v>60</v>
      </c>
      <c r="E1227" t="s">
        <v>24</v>
      </c>
      <c r="F1227">
        <v>1854</v>
      </c>
      <c r="G1227" t="s">
        <v>9</v>
      </c>
    </row>
    <row r="1228" spans="2:7" x14ac:dyDescent="0.25">
      <c r="B1228">
        <v>530</v>
      </c>
      <c r="C1228" s="1">
        <v>42048</v>
      </c>
      <c r="D1228">
        <v>81</v>
      </c>
      <c r="E1228" t="s">
        <v>25</v>
      </c>
      <c r="F1228">
        <v>-27</v>
      </c>
      <c r="G1228" t="s">
        <v>114</v>
      </c>
    </row>
    <row r="1229" spans="2:7" x14ac:dyDescent="0.25">
      <c r="B1229">
        <v>530</v>
      </c>
      <c r="C1229" s="1">
        <v>42048</v>
      </c>
      <c r="D1229">
        <v>81</v>
      </c>
      <c r="E1229" t="s">
        <v>25</v>
      </c>
      <c r="F1229">
        <v>27</v>
      </c>
      <c r="G1229" t="s">
        <v>9</v>
      </c>
    </row>
    <row r="1230" spans="2:7" x14ac:dyDescent="0.25">
      <c r="B1230">
        <v>530</v>
      </c>
      <c r="C1230" s="1">
        <v>42048</v>
      </c>
      <c r="D1230">
        <v>98</v>
      </c>
      <c r="E1230" t="s">
        <v>26</v>
      </c>
      <c r="F1230">
        <v>-81429</v>
      </c>
      <c r="G1230" t="s">
        <v>114</v>
      </c>
    </row>
    <row r="1231" spans="2:7" x14ac:dyDescent="0.25">
      <c r="B1231">
        <v>530</v>
      </c>
      <c r="C1231" s="1">
        <v>42048</v>
      </c>
      <c r="D1231">
        <v>98</v>
      </c>
      <c r="E1231" t="s">
        <v>26</v>
      </c>
      <c r="F1231">
        <v>81429</v>
      </c>
      <c r="G1231" t="s">
        <v>9</v>
      </c>
    </row>
    <row r="1232" spans="2:7" x14ac:dyDescent="0.25">
      <c r="B1232">
        <v>530</v>
      </c>
      <c r="C1232" s="1">
        <v>42048</v>
      </c>
      <c r="D1232">
        <v>103</v>
      </c>
      <c r="E1232" t="s">
        <v>27</v>
      </c>
      <c r="F1232">
        <v>-155541</v>
      </c>
      <c r="G1232" t="s">
        <v>114</v>
      </c>
    </row>
    <row r="1233" spans="2:7" x14ac:dyDescent="0.25">
      <c r="B1233">
        <v>530</v>
      </c>
      <c r="C1233" s="1">
        <v>42048</v>
      </c>
      <c r="D1233">
        <v>103</v>
      </c>
      <c r="E1233" t="s">
        <v>27</v>
      </c>
      <c r="F1233">
        <v>155541</v>
      </c>
      <c r="G1233" t="s">
        <v>9</v>
      </c>
    </row>
    <row r="1234" spans="2:7" x14ac:dyDescent="0.25">
      <c r="B1234">
        <v>530</v>
      </c>
      <c r="C1234" s="1">
        <v>42048</v>
      </c>
      <c r="D1234">
        <v>108</v>
      </c>
      <c r="E1234" t="s">
        <v>28</v>
      </c>
      <c r="F1234">
        <v>-77311</v>
      </c>
      <c r="G1234" t="s">
        <v>114</v>
      </c>
    </row>
    <row r="1235" spans="2:7" x14ac:dyDescent="0.25">
      <c r="B1235">
        <v>530</v>
      </c>
      <c r="C1235" s="1">
        <v>42048</v>
      </c>
      <c r="D1235">
        <v>108</v>
      </c>
      <c r="E1235" t="s">
        <v>28</v>
      </c>
      <c r="F1235">
        <v>77311</v>
      </c>
      <c r="G1235" t="s">
        <v>9</v>
      </c>
    </row>
    <row r="1236" spans="2:7" x14ac:dyDescent="0.25">
      <c r="B1236">
        <v>530</v>
      </c>
      <c r="C1236" s="1">
        <v>42048</v>
      </c>
      <c r="D1236">
        <v>110</v>
      </c>
      <c r="E1236" t="s">
        <v>29</v>
      </c>
      <c r="F1236">
        <v>-49435</v>
      </c>
      <c r="G1236" t="s">
        <v>114</v>
      </c>
    </row>
    <row r="1237" spans="2:7" x14ac:dyDescent="0.25">
      <c r="B1237">
        <v>530</v>
      </c>
      <c r="C1237" s="1">
        <v>42048</v>
      </c>
      <c r="D1237">
        <v>110</v>
      </c>
      <c r="E1237" t="s">
        <v>29</v>
      </c>
      <c r="F1237">
        <v>49435</v>
      </c>
      <c r="G1237" t="s">
        <v>9</v>
      </c>
    </row>
    <row r="1238" spans="2:7" x14ac:dyDescent="0.25">
      <c r="B1238">
        <v>531</v>
      </c>
      <c r="C1238" s="1">
        <v>42048</v>
      </c>
      <c r="D1238">
        <v>3</v>
      </c>
      <c r="E1238" t="s">
        <v>11</v>
      </c>
      <c r="F1238">
        <v>-29564</v>
      </c>
      <c r="G1238" t="s">
        <v>114</v>
      </c>
    </row>
    <row r="1239" spans="2:7" x14ac:dyDescent="0.25">
      <c r="B1239">
        <v>531</v>
      </c>
      <c r="C1239" s="1">
        <v>42048</v>
      </c>
      <c r="D1239">
        <v>3</v>
      </c>
      <c r="E1239" t="s">
        <v>11</v>
      </c>
      <c r="F1239">
        <v>29564</v>
      </c>
      <c r="G1239" t="s">
        <v>9</v>
      </c>
    </row>
    <row r="1240" spans="2:7" x14ac:dyDescent="0.25">
      <c r="B1240">
        <v>531</v>
      </c>
      <c r="C1240" s="1">
        <v>42048</v>
      </c>
      <c r="D1240">
        <v>4</v>
      </c>
      <c r="E1240" t="s">
        <v>12</v>
      </c>
      <c r="F1240">
        <v>-23657</v>
      </c>
      <c r="G1240" t="s">
        <v>114</v>
      </c>
    </row>
    <row r="1241" spans="2:7" x14ac:dyDescent="0.25">
      <c r="B1241">
        <v>531</v>
      </c>
      <c r="C1241" s="1">
        <v>42048</v>
      </c>
      <c r="D1241">
        <v>4</v>
      </c>
      <c r="E1241" t="s">
        <v>12</v>
      </c>
      <c r="F1241">
        <v>23657</v>
      </c>
      <c r="G1241" t="s">
        <v>9</v>
      </c>
    </row>
    <row r="1242" spans="2:7" x14ac:dyDescent="0.25">
      <c r="B1242">
        <v>531</v>
      </c>
      <c r="C1242" s="1">
        <v>42048</v>
      </c>
      <c r="D1242">
        <v>7</v>
      </c>
      <c r="E1242" t="s">
        <v>13</v>
      </c>
      <c r="F1242">
        <v>-895705</v>
      </c>
      <c r="G1242" t="s">
        <v>114</v>
      </c>
    </row>
    <row r="1243" spans="2:7" x14ac:dyDescent="0.25">
      <c r="B1243">
        <v>531</v>
      </c>
      <c r="C1243" s="1">
        <v>42048</v>
      </c>
      <c r="D1243">
        <v>7</v>
      </c>
      <c r="E1243" t="s">
        <v>13</v>
      </c>
      <c r="F1243">
        <v>895705</v>
      </c>
      <c r="G1243" t="s">
        <v>9</v>
      </c>
    </row>
    <row r="1244" spans="2:7" x14ac:dyDescent="0.25">
      <c r="B1244">
        <v>531</v>
      </c>
      <c r="C1244" s="1">
        <v>42048</v>
      </c>
      <c r="D1244">
        <v>17</v>
      </c>
      <c r="E1244" t="s">
        <v>15</v>
      </c>
      <c r="F1244">
        <v>-5133</v>
      </c>
      <c r="G1244" t="s">
        <v>114</v>
      </c>
    </row>
    <row r="1245" spans="2:7" x14ac:dyDescent="0.25">
      <c r="B1245">
        <v>531</v>
      </c>
      <c r="C1245" s="1">
        <v>42048</v>
      </c>
      <c r="D1245">
        <v>17</v>
      </c>
      <c r="E1245" t="s">
        <v>15</v>
      </c>
      <c r="F1245">
        <v>5133</v>
      </c>
      <c r="G1245" t="s">
        <v>9</v>
      </c>
    </row>
    <row r="1246" spans="2:7" x14ac:dyDescent="0.25">
      <c r="B1246">
        <v>531</v>
      </c>
      <c r="C1246" s="1">
        <v>42048</v>
      </c>
      <c r="D1246">
        <v>24</v>
      </c>
      <c r="E1246" t="s">
        <v>16</v>
      </c>
      <c r="F1246">
        <v>-44960</v>
      </c>
      <c r="G1246" t="s">
        <v>114</v>
      </c>
    </row>
    <row r="1247" spans="2:7" x14ac:dyDescent="0.25">
      <c r="B1247">
        <v>531</v>
      </c>
      <c r="C1247" s="1">
        <v>42048</v>
      </c>
      <c r="D1247">
        <v>24</v>
      </c>
      <c r="E1247" t="s">
        <v>16</v>
      </c>
      <c r="F1247">
        <v>44960</v>
      </c>
      <c r="G1247" t="s">
        <v>9</v>
      </c>
    </row>
    <row r="1248" spans="2:7" x14ac:dyDescent="0.25">
      <c r="B1248">
        <v>531</v>
      </c>
      <c r="C1248" s="1">
        <v>42048</v>
      </c>
      <c r="D1248">
        <v>28</v>
      </c>
      <c r="E1248" t="s">
        <v>17</v>
      </c>
      <c r="F1248">
        <v>-18295</v>
      </c>
      <c r="G1248" t="s">
        <v>114</v>
      </c>
    </row>
    <row r="1249" spans="2:7" x14ac:dyDescent="0.25">
      <c r="B1249">
        <v>531</v>
      </c>
      <c r="C1249" s="1">
        <v>42048</v>
      </c>
      <c r="D1249">
        <v>28</v>
      </c>
      <c r="E1249" t="s">
        <v>17</v>
      </c>
      <c r="F1249">
        <v>18295</v>
      </c>
      <c r="G1249" t="s">
        <v>9</v>
      </c>
    </row>
    <row r="1250" spans="2:7" x14ac:dyDescent="0.25">
      <c r="B1250">
        <v>531</v>
      </c>
      <c r="C1250" s="1">
        <v>42048</v>
      </c>
      <c r="D1250">
        <v>30</v>
      </c>
      <c r="E1250" t="s">
        <v>18</v>
      </c>
      <c r="F1250">
        <v>-364129</v>
      </c>
      <c r="G1250" t="s">
        <v>9</v>
      </c>
    </row>
    <row r="1251" spans="2:7" x14ac:dyDescent="0.25">
      <c r="B1251">
        <v>531</v>
      </c>
      <c r="C1251" s="1">
        <v>42048</v>
      </c>
      <c r="D1251">
        <v>30</v>
      </c>
      <c r="E1251" t="s">
        <v>18</v>
      </c>
      <c r="F1251">
        <v>364129</v>
      </c>
      <c r="G1251" t="s">
        <v>114</v>
      </c>
    </row>
    <row r="1252" spans="2:7" x14ac:dyDescent="0.25">
      <c r="B1252">
        <v>531</v>
      </c>
      <c r="C1252" s="1">
        <v>42048</v>
      </c>
      <c r="D1252">
        <v>32</v>
      </c>
      <c r="E1252" t="s">
        <v>77</v>
      </c>
      <c r="F1252">
        <v>-3107</v>
      </c>
      <c r="G1252" t="s">
        <v>114</v>
      </c>
    </row>
    <row r="1253" spans="2:7" x14ac:dyDescent="0.25">
      <c r="B1253">
        <v>531</v>
      </c>
      <c r="C1253" s="1">
        <v>42048</v>
      </c>
      <c r="D1253">
        <v>32</v>
      </c>
      <c r="E1253" t="s">
        <v>77</v>
      </c>
      <c r="F1253">
        <v>3107</v>
      </c>
      <c r="G1253" t="s">
        <v>9</v>
      </c>
    </row>
    <row r="1254" spans="2:7" x14ac:dyDescent="0.25">
      <c r="B1254">
        <v>531</v>
      </c>
      <c r="C1254" s="1">
        <v>42048</v>
      </c>
      <c r="D1254">
        <v>46</v>
      </c>
      <c r="E1254" t="s">
        <v>19</v>
      </c>
      <c r="F1254">
        <v>-9824</v>
      </c>
      <c r="G1254" t="s">
        <v>114</v>
      </c>
    </row>
    <row r="1255" spans="2:7" x14ac:dyDescent="0.25">
      <c r="B1255">
        <v>531</v>
      </c>
      <c r="C1255" s="1">
        <v>42048</v>
      </c>
      <c r="D1255">
        <v>46</v>
      </c>
      <c r="E1255" t="s">
        <v>19</v>
      </c>
      <c r="F1255">
        <v>9824</v>
      </c>
      <c r="G1255" t="s">
        <v>9</v>
      </c>
    </row>
    <row r="1256" spans="2:7" x14ac:dyDescent="0.25">
      <c r="B1256">
        <v>531</v>
      </c>
      <c r="C1256" s="1">
        <v>42048</v>
      </c>
      <c r="D1256">
        <v>52</v>
      </c>
      <c r="E1256" t="s">
        <v>21</v>
      </c>
      <c r="F1256">
        <v>-26800</v>
      </c>
      <c r="G1256" t="s">
        <v>114</v>
      </c>
    </row>
    <row r="1257" spans="2:7" x14ac:dyDescent="0.25">
      <c r="B1257">
        <v>531</v>
      </c>
      <c r="C1257" s="1">
        <v>42048</v>
      </c>
      <c r="D1257">
        <v>52</v>
      </c>
      <c r="E1257" t="s">
        <v>21</v>
      </c>
      <c r="F1257">
        <v>26800</v>
      </c>
      <c r="G1257" t="s">
        <v>9</v>
      </c>
    </row>
    <row r="1258" spans="2:7" x14ac:dyDescent="0.25">
      <c r="B1258">
        <v>531</v>
      </c>
      <c r="C1258" s="1">
        <v>42048</v>
      </c>
      <c r="D1258">
        <v>56</v>
      </c>
      <c r="E1258" t="s">
        <v>22</v>
      </c>
      <c r="F1258">
        <v>-114067</v>
      </c>
      <c r="G1258" t="s">
        <v>114</v>
      </c>
    </row>
    <row r="1259" spans="2:7" x14ac:dyDescent="0.25">
      <c r="B1259">
        <v>531</v>
      </c>
      <c r="C1259" s="1">
        <v>42048</v>
      </c>
      <c r="D1259">
        <v>56</v>
      </c>
      <c r="E1259" t="s">
        <v>22</v>
      </c>
      <c r="F1259">
        <v>114067</v>
      </c>
      <c r="G1259" t="s">
        <v>9</v>
      </c>
    </row>
    <row r="1260" spans="2:7" x14ac:dyDescent="0.25">
      <c r="B1260">
        <v>531</v>
      </c>
      <c r="C1260" s="1">
        <v>42048</v>
      </c>
      <c r="D1260">
        <v>58</v>
      </c>
      <c r="E1260" t="s">
        <v>23</v>
      </c>
      <c r="F1260">
        <v>-368429</v>
      </c>
      <c r="G1260" t="s">
        <v>114</v>
      </c>
    </row>
    <row r="1261" spans="2:7" x14ac:dyDescent="0.25">
      <c r="B1261">
        <v>531</v>
      </c>
      <c r="C1261" s="1">
        <v>42048</v>
      </c>
      <c r="D1261">
        <v>58</v>
      </c>
      <c r="E1261" t="s">
        <v>23</v>
      </c>
      <c r="F1261">
        <v>368429</v>
      </c>
      <c r="G1261" t="s">
        <v>9</v>
      </c>
    </row>
    <row r="1262" spans="2:7" x14ac:dyDescent="0.25">
      <c r="B1262">
        <v>531</v>
      </c>
      <c r="C1262" s="1">
        <v>42048</v>
      </c>
      <c r="D1262">
        <v>60</v>
      </c>
      <c r="E1262" t="s">
        <v>24</v>
      </c>
      <c r="F1262">
        <v>-3115</v>
      </c>
      <c r="G1262" t="s">
        <v>114</v>
      </c>
    </row>
    <row r="1263" spans="2:7" x14ac:dyDescent="0.25">
      <c r="B1263">
        <v>531</v>
      </c>
      <c r="C1263" s="1">
        <v>42048</v>
      </c>
      <c r="D1263">
        <v>60</v>
      </c>
      <c r="E1263" t="s">
        <v>24</v>
      </c>
      <c r="F1263">
        <v>3115</v>
      </c>
      <c r="G1263" t="s">
        <v>9</v>
      </c>
    </row>
    <row r="1264" spans="2:7" x14ac:dyDescent="0.25">
      <c r="B1264">
        <v>531</v>
      </c>
      <c r="C1264" s="1">
        <v>42048</v>
      </c>
      <c r="D1264">
        <v>98</v>
      </c>
      <c r="E1264" t="s">
        <v>26</v>
      </c>
      <c r="F1264">
        <v>-46077</v>
      </c>
      <c r="G1264" t="s">
        <v>114</v>
      </c>
    </row>
    <row r="1265" spans="2:7" x14ac:dyDescent="0.25">
      <c r="B1265">
        <v>531</v>
      </c>
      <c r="C1265" s="1">
        <v>42048</v>
      </c>
      <c r="D1265">
        <v>98</v>
      </c>
      <c r="E1265" t="s">
        <v>26</v>
      </c>
      <c r="F1265">
        <v>46077</v>
      </c>
      <c r="G1265" t="s">
        <v>9</v>
      </c>
    </row>
    <row r="1266" spans="2:7" x14ac:dyDescent="0.25">
      <c r="B1266">
        <v>531</v>
      </c>
      <c r="C1266" s="1">
        <v>42048</v>
      </c>
      <c r="D1266">
        <v>103</v>
      </c>
      <c r="E1266" t="s">
        <v>27</v>
      </c>
      <c r="F1266">
        <v>-37816</v>
      </c>
      <c r="G1266" t="s">
        <v>114</v>
      </c>
    </row>
    <row r="1267" spans="2:7" x14ac:dyDescent="0.25">
      <c r="B1267">
        <v>531</v>
      </c>
      <c r="C1267" s="1">
        <v>42048</v>
      </c>
      <c r="D1267">
        <v>103</v>
      </c>
      <c r="E1267" t="s">
        <v>27</v>
      </c>
      <c r="F1267">
        <v>37816</v>
      </c>
      <c r="G1267" t="s">
        <v>9</v>
      </c>
    </row>
    <row r="1268" spans="2:7" x14ac:dyDescent="0.25">
      <c r="B1268">
        <v>531</v>
      </c>
      <c r="C1268" s="1">
        <v>42048</v>
      </c>
      <c r="D1268">
        <v>108</v>
      </c>
      <c r="E1268" t="s">
        <v>28</v>
      </c>
      <c r="F1268">
        <v>-40082</v>
      </c>
      <c r="G1268" t="s">
        <v>114</v>
      </c>
    </row>
    <row r="1269" spans="2:7" x14ac:dyDescent="0.25">
      <c r="B1269">
        <v>531</v>
      </c>
      <c r="C1269" s="1">
        <v>42048</v>
      </c>
      <c r="D1269">
        <v>108</v>
      </c>
      <c r="E1269" t="s">
        <v>28</v>
      </c>
      <c r="F1269">
        <v>40082</v>
      </c>
      <c r="G1269" t="s">
        <v>9</v>
      </c>
    </row>
    <row r="1270" spans="2:7" x14ac:dyDescent="0.25">
      <c r="B1270">
        <v>531</v>
      </c>
      <c r="C1270" s="1">
        <v>42048</v>
      </c>
      <c r="D1270">
        <v>110</v>
      </c>
      <c r="E1270" t="s">
        <v>29</v>
      </c>
      <c r="F1270">
        <v>-21246</v>
      </c>
      <c r="G1270" t="s">
        <v>114</v>
      </c>
    </row>
    <row r="1271" spans="2:7" x14ac:dyDescent="0.25">
      <c r="B1271">
        <v>531</v>
      </c>
      <c r="C1271" s="1">
        <v>42048</v>
      </c>
      <c r="D1271">
        <v>110</v>
      </c>
      <c r="E1271" t="s">
        <v>29</v>
      </c>
      <c r="F1271">
        <v>21246</v>
      </c>
      <c r="G1271" t="s">
        <v>9</v>
      </c>
    </row>
    <row r="1272" spans="2:7" x14ac:dyDescent="0.25">
      <c r="B1272">
        <v>533</v>
      </c>
      <c r="C1272" s="1">
        <v>42048</v>
      </c>
      <c r="D1272">
        <v>3</v>
      </c>
      <c r="E1272" t="s">
        <v>11</v>
      </c>
      <c r="F1272">
        <v>-29597</v>
      </c>
      <c r="G1272" t="s">
        <v>114</v>
      </c>
    </row>
    <row r="1273" spans="2:7" x14ac:dyDescent="0.25">
      <c r="B1273">
        <v>533</v>
      </c>
      <c r="C1273" s="1">
        <v>42048</v>
      </c>
      <c r="D1273">
        <v>3</v>
      </c>
      <c r="E1273" t="s">
        <v>11</v>
      </c>
      <c r="F1273">
        <v>29597</v>
      </c>
      <c r="G1273" t="s">
        <v>9</v>
      </c>
    </row>
    <row r="1274" spans="2:7" x14ac:dyDescent="0.25">
      <c r="B1274">
        <v>533</v>
      </c>
      <c r="C1274" s="1">
        <v>42048</v>
      </c>
      <c r="D1274">
        <v>4</v>
      </c>
      <c r="E1274" t="s">
        <v>12</v>
      </c>
      <c r="F1274">
        <v>-45162</v>
      </c>
      <c r="G1274" t="s">
        <v>114</v>
      </c>
    </row>
    <row r="1275" spans="2:7" x14ac:dyDescent="0.25">
      <c r="B1275">
        <v>533</v>
      </c>
      <c r="C1275" s="1">
        <v>42048</v>
      </c>
      <c r="D1275">
        <v>4</v>
      </c>
      <c r="E1275" t="s">
        <v>12</v>
      </c>
      <c r="F1275">
        <v>45162</v>
      </c>
      <c r="G1275" t="s">
        <v>9</v>
      </c>
    </row>
    <row r="1276" spans="2:7" x14ac:dyDescent="0.25">
      <c r="B1276">
        <v>533</v>
      </c>
      <c r="C1276" s="1">
        <v>42048</v>
      </c>
      <c r="D1276">
        <v>7</v>
      </c>
      <c r="E1276" t="s">
        <v>13</v>
      </c>
      <c r="F1276">
        <v>-1343141</v>
      </c>
      <c r="G1276" t="s">
        <v>114</v>
      </c>
    </row>
    <row r="1277" spans="2:7" x14ac:dyDescent="0.25">
      <c r="B1277">
        <v>533</v>
      </c>
      <c r="C1277" s="1">
        <v>42048</v>
      </c>
      <c r="D1277">
        <v>7</v>
      </c>
      <c r="E1277" t="s">
        <v>13</v>
      </c>
      <c r="F1277">
        <v>1343141</v>
      </c>
      <c r="G1277" t="s">
        <v>9</v>
      </c>
    </row>
    <row r="1278" spans="2:7" x14ac:dyDescent="0.25">
      <c r="B1278">
        <v>533</v>
      </c>
      <c r="C1278" s="1">
        <v>42048</v>
      </c>
      <c r="D1278">
        <v>8</v>
      </c>
      <c r="E1278" t="s">
        <v>14</v>
      </c>
      <c r="F1278">
        <v>-18454</v>
      </c>
      <c r="G1278" t="s">
        <v>114</v>
      </c>
    </row>
    <row r="1279" spans="2:7" x14ac:dyDescent="0.25">
      <c r="B1279">
        <v>533</v>
      </c>
      <c r="C1279" s="1">
        <v>42048</v>
      </c>
      <c r="D1279">
        <v>8</v>
      </c>
      <c r="E1279" t="s">
        <v>14</v>
      </c>
      <c r="F1279">
        <v>18454</v>
      </c>
      <c r="G1279" t="s">
        <v>9</v>
      </c>
    </row>
    <row r="1280" spans="2:7" x14ac:dyDescent="0.25">
      <c r="B1280">
        <v>533</v>
      </c>
      <c r="C1280" s="1">
        <v>42048</v>
      </c>
      <c r="D1280">
        <v>17</v>
      </c>
      <c r="E1280" t="s">
        <v>15</v>
      </c>
      <c r="F1280">
        <v>-5170</v>
      </c>
      <c r="G1280" t="s">
        <v>114</v>
      </c>
    </row>
    <row r="1281" spans="2:7" x14ac:dyDescent="0.25">
      <c r="B1281">
        <v>533</v>
      </c>
      <c r="C1281" s="1">
        <v>42048</v>
      </c>
      <c r="D1281">
        <v>17</v>
      </c>
      <c r="E1281" t="s">
        <v>15</v>
      </c>
      <c r="F1281">
        <v>5170</v>
      </c>
      <c r="G1281" t="s">
        <v>9</v>
      </c>
    </row>
    <row r="1282" spans="2:7" x14ac:dyDescent="0.25">
      <c r="B1282">
        <v>533</v>
      </c>
      <c r="C1282" s="1">
        <v>42048</v>
      </c>
      <c r="D1282">
        <v>24</v>
      </c>
      <c r="E1282" t="s">
        <v>16</v>
      </c>
      <c r="F1282">
        <v>-74278</v>
      </c>
      <c r="G1282" t="s">
        <v>114</v>
      </c>
    </row>
    <row r="1283" spans="2:7" x14ac:dyDescent="0.25">
      <c r="B1283">
        <v>533</v>
      </c>
      <c r="C1283" s="1">
        <v>42048</v>
      </c>
      <c r="D1283">
        <v>24</v>
      </c>
      <c r="E1283" t="s">
        <v>16</v>
      </c>
      <c r="F1283">
        <v>74278</v>
      </c>
      <c r="G1283" t="s">
        <v>9</v>
      </c>
    </row>
    <row r="1284" spans="2:7" x14ac:dyDescent="0.25">
      <c r="B1284">
        <v>533</v>
      </c>
      <c r="C1284" s="1">
        <v>42048</v>
      </c>
      <c r="D1284">
        <v>28</v>
      </c>
      <c r="E1284" t="s">
        <v>17</v>
      </c>
      <c r="F1284">
        <v>-94699</v>
      </c>
      <c r="G1284" t="s">
        <v>114</v>
      </c>
    </row>
    <row r="1285" spans="2:7" x14ac:dyDescent="0.25">
      <c r="B1285">
        <v>533</v>
      </c>
      <c r="C1285" s="1">
        <v>42048</v>
      </c>
      <c r="D1285">
        <v>28</v>
      </c>
      <c r="E1285" t="s">
        <v>17</v>
      </c>
      <c r="F1285">
        <v>94699</v>
      </c>
      <c r="G1285" t="s">
        <v>9</v>
      </c>
    </row>
    <row r="1286" spans="2:7" x14ac:dyDescent="0.25">
      <c r="B1286">
        <v>533</v>
      </c>
      <c r="C1286" s="1">
        <v>42048</v>
      </c>
      <c r="D1286">
        <v>30</v>
      </c>
      <c r="E1286" t="s">
        <v>18</v>
      </c>
      <c r="F1286">
        <v>-499726</v>
      </c>
      <c r="G1286" t="s">
        <v>9</v>
      </c>
    </row>
    <row r="1287" spans="2:7" x14ac:dyDescent="0.25">
      <c r="B1287">
        <v>533</v>
      </c>
      <c r="C1287" s="1">
        <v>42048</v>
      </c>
      <c r="D1287">
        <v>30</v>
      </c>
      <c r="E1287" t="s">
        <v>18</v>
      </c>
      <c r="F1287">
        <v>499726</v>
      </c>
      <c r="G1287" t="s">
        <v>114</v>
      </c>
    </row>
    <row r="1288" spans="2:7" x14ac:dyDescent="0.25">
      <c r="B1288">
        <v>533</v>
      </c>
      <c r="C1288" s="1">
        <v>42048</v>
      </c>
      <c r="D1288">
        <v>32</v>
      </c>
      <c r="E1288" t="s">
        <v>77</v>
      </c>
      <c r="F1288">
        <v>-2481</v>
      </c>
      <c r="G1288" t="s">
        <v>114</v>
      </c>
    </row>
    <row r="1289" spans="2:7" x14ac:dyDescent="0.25">
      <c r="B1289">
        <v>533</v>
      </c>
      <c r="C1289" s="1">
        <v>42048</v>
      </c>
      <c r="D1289">
        <v>32</v>
      </c>
      <c r="E1289" t="s">
        <v>77</v>
      </c>
      <c r="F1289">
        <v>2481</v>
      </c>
      <c r="G1289" t="s">
        <v>9</v>
      </c>
    </row>
    <row r="1290" spans="2:7" x14ac:dyDescent="0.25">
      <c r="B1290">
        <v>533</v>
      </c>
      <c r="C1290" s="1">
        <v>42048</v>
      </c>
      <c r="D1290">
        <v>46</v>
      </c>
      <c r="E1290" t="s">
        <v>19</v>
      </c>
      <c r="F1290">
        <v>-12297</v>
      </c>
      <c r="G1290" t="s">
        <v>114</v>
      </c>
    </row>
    <row r="1291" spans="2:7" x14ac:dyDescent="0.25">
      <c r="B1291">
        <v>533</v>
      </c>
      <c r="C1291" s="1">
        <v>42048</v>
      </c>
      <c r="D1291">
        <v>46</v>
      </c>
      <c r="E1291" t="s">
        <v>19</v>
      </c>
      <c r="F1291">
        <v>12297</v>
      </c>
      <c r="G1291" t="s">
        <v>9</v>
      </c>
    </row>
    <row r="1292" spans="2:7" x14ac:dyDescent="0.25">
      <c r="B1292">
        <v>533</v>
      </c>
      <c r="C1292" s="1">
        <v>42048</v>
      </c>
      <c r="D1292">
        <v>49</v>
      </c>
      <c r="E1292" t="s">
        <v>20</v>
      </c>
      <c r="F1292">
        <v>-14966</v>
      </c>
      <c r="G1292" t="s">
        <v>114</v>
      </c>
    </row>
    <row r="1293" spans="2:7" x14ac:dyDescent="0.25">
      <c r="B1293">
        <v>533</v>
      </c>
      <c r="C1293" s="1">
        <v>42048</v>
      </c>
      <c r="D1293">
        <v>49</v>
      </c>
      <c r="E1293" t="s">
        <v>20</v>
      </c>
      <c r="F1293">
        <v>14966</v>
      </c>
      <c r="G1293" t="s">
        <v>9</v>
      </c>
    </row>
    <row r="1294" spans="2:7" x14ac:dyDescent="0.25">
      <c r="B1294">
        <v>533</v>
      </c>
      <c r="C1294" s="1">
        <v>42048</v>
      </c>
      <c r="D1294">
        <v>52</v>
      </c>
      <c r="E1294" t="s">
        <v>21</v>
      </c>
      <c r="F1294">
        <v>-54087</v>
      </c>
      <c r="G1294" t="s">
        <v>114</v>
      </c>
    </row>
    <row r="1295" spans="2:7" x14ac:dyDescent="0.25">
      <c r="B1295">
        <v>533</v>
      </c>
      <c r="C1295" s="1">
        <v>42048</v>
      </c>
      <c r="D1295">
        <v>52</v>
      </c>
      <c r="E1295" t="s">
        <v>21</v>
      </c>
      <c r="F1295">
        <v>54087</v>
      </c>
      <c r="G1295" t="s">
        <v>9</v>
      </c>
    </row>
    <row r="1296" spans="2:7" x14ac:dyDescent="0.25">
      <c r="B1296">
        <v>533</v>
      </c>
      <c r="C1296" s="1">
        <v>42048</v>
      </c>
      <c r="D1296">
        <v>56</v>
      </c>
      <c r="E1296" t="s">
        <v>22</v>
      </c>
      <c r="F1296">
        <v>-157897</v>
      </c>
      <c r="G1296" t="s">
        <v>114</v>
      </c>
    </row>
    <row r="1297" spans="2:7" x14ac:dyDescent="0.25">
      <c r="B1297">
        <v>533</v>
      </c>
      <c r="C1297" s="1">
        <v>42048</v>
      </c>
      <c r="D1297">
        <v>56</v>
      </c>
      <c r="E1297" t="s">
        <v>22</v>
      </c>
      <c r="F1297">
        <v>157897</v>
      </c>
      <c r="G1297" t="s">
        <v>9</v>
      </c>
    </row>
    <row r="1298" spans="2:7" x14ac:dyDescent="0.25">
      <c r="B1298">
        <v>533</v>
      </c>
      <c r="C1298" s="1">
        <v>42048</v>
      </c>
      <c r="D1298">
        <v>58</v>
      </c>
      <c r="E1298" t="s">
        <v>23</v>
      </c>
      <c r="F1298">
        <v>-218481</v>
      </c>
      <c r="G1298" t="s">
        <v>114</v>
      </c>
    </row>
    <row r="1299" spans="2:7" x14ac:dyDescent="0.25">
      <c r="B1299">
        <v>533</v>
      </c>
      <c r="C1299" s="1">
        <v>42048</v>
      </c>
      <c r="D1299">
        <v>58</v>
      </c>
      <c r="E1299" t="s">
        <v>23</v>
      </c>
      <c r="F1299">
        <v>218481</v>
      </c>
      <c r="G1299" t="s">
        <v>9</v>
      </c>
    </row>
    <row r="1300" spans="2:7" x14ac:dyDescent="0.25">
      <c r="B1300">
        <v>533</v>
      </c>
      <c r="C1300" s="1">
        <v>42048</v>
      </c>
      <c r="D1300">
        <v>60</v>
      </c>
      <c r="E1300" t="s">
        <v>24</v>
      </c>
      <c r="F1300">
        <v>-2863</v>
      </c>
      <c r="G1300" t="s">
        <v>114</v>
      </c>
    </row>
    <row r="1301" spans="2:7" x14ac:dyDescent="0.25">
      <c r="B1301">
        <v>533</v>
      </c>
      <c r="C1301" s="1">
        <v>42048</v>
      </c>
      <c r="D1301">
        <v>60</v>
      </c>
      <c r="E1301" t="s">
        <v>24</v>
      </c>
      <c r="F1301">
        <v>2863</v>
      </c>
      <c r="G1301" t="s">
        <v>9</v>
      </c>
    </row>
    <row r="1302" spans="2:7" x14ac:dyDescent="0.25">
      <c r="B1302">
        <v>533</v>
      </c>
      <c r="C1302" s="1">
        <v>42048</v>
      </c>
      <c r="D1302">
        <v>81</v>
      </c>
      <c r="E1302" t="s">
        <v>25</v>
      </c>
      <c r="F1302">
        <v>-1400</v>
      </c>
      <c r="G1302" t="s">
        <v>114</v>
      </c>
    </row>
    <row r="1303" spans="2:7" x14ac:dyDescent="0.25">
      <c r="B1303">
        <v>533</v>
      </c>
      <c r="C1303" s="1">
        <v>42048</v>
      </c>
      <c r="D1303">
        <v>81</v>
      </c>
      <c r="E1303" t="s">
        <v>25</v>
      </c>
      <c r="F1303">
        <v>1400</v>
      </c>
      <c r="G1303" t="s">
        <v>9</v>
      </c>
    </row>
    <row r="1304" spans="2:7" x14ac:dyDescent="0.25">
      <c r="B1304">
        <v>533</v>
      </c>
      <c r="C1304" s="1">
        <v>42048</v>
      </c>
      <c r="D1304">
        <v>98</v>
      </c>
      <c r="E1304" t="s">
        <v>26</v>
      </c>
      <c r="F1304">
        <v>-23258</v>
      </c>
      <c r="G1304" t="s">
        <v>114</v>
      </c>
    </row>
    <row r="1305" spans="2:7" x14ac:dyDescent="0.25">
      <c r="B1305">
        <v>533</v>
      </c>
      <c r="C1305" s="1">
        <v>42048</v>
      </c>
      <c r="D1305">
        <v>98</v>
      </c>
      <c r="E1305" t="s">
        <v>26</v>
      </c>
      <c r="F1305">
        <v>23258</v>
      </c>
      <c r="G1305" t="s">
        <v>9</v>
      </c>
    </row>
    <row r="1306" spans="2:7" x14ac:dyDescent="0.25">
      <c r="B1306">
        <v>533</v>
      </c>
      <c r="C1306" s="1">
        <v>42048</v>
      </c>
      <c r="D1306">
        <v>103</v>
      </c>
      <c r="E1306" t="s">
        <v>27</v>
      </c>
      <c r="F1306">
        <v>-155592</v>
      </c>
      <c r="G1306" t="s">
        <v>114</v>
      </c>
    </row>
    <row r="1307" spans="2:7" x14ac:dyDescent="0.25">
      <c r="B1307">
        <v>533</v>
      </c>
      <c r="C1307" s="1">
        <v>42048</v>
      </c>
      <c r="D1307">
        <v>103</v>
      </c>
      <c r="E1307" t="s">
        <v>27</v>
      </c>
      <c r="F1307">
        <v>155592</v>
      </c>
      <c r="G1307" t="s">
        <v>9</v>
      </c>
    </row>
    <row r="1308" spans="2:7" x14ac:dyDescent="0.25">
      <c r="B1308">
        <v>533</v>
      </c>
      <c r="C1308" s="1">
        <v>42048</v>
      </c>
      <c r="D1308">
        <v>108</v>
      </c>
      <c r="E1308" t="s">
        <v>28</v>
      </c>
      <c r="F1308">
        <v>-90983</v>
      </c>
      <c r="G1308" t="s">
        <v>114</v>
      </c>
    </row>
    <row r="1309" spans="2:7" x14ac:dyDescent="0.25">
      <c r="B1309">
        <v>533</v>
      </c>
      <c r="C1309" s="1">
        <v>42048</v>
      </c>
      <c r="D1309">
        <v>108</v>
      </c>
      <c r="E1309" t="s">
        <v>28</v>
      </c>
      <c r="F1309">
        <v>90983</v>
      </c>
      <c r="G1309" t="s">
        <v>9</v>
      </c>
    </row>
    <row r="1310" spans="2:7" x14ac:dyDescent="0.25">
      <c r="B1310">
        <v>533</v>
      </c>
      <c r="C1310" s="1">
        <v>42048</v>
      </c>
      <c r="D1310">
        <v>110</v>
      </c>
      <c r="E1310" t="s">
        <v>29</v>
      </c>
      <c r="F1310">
        <v>-40414</v>
      </c>
      <c r="G1310" t="s">
        <v>114</v>
      </c>
    </row>
    <row r="1311" spans="2:7" x14ac:dyDescent="0.25">
      <c r="B1311">
        <v>533</v>
      </c>
      <c r="C1311" s="1">
        <v>42048</v>
      </c>
      <c r="D1311">
        <v>110</v>
      </c>
      <c r="E1311" t="s">
        <v>29</v>
      </c>
      <c r="F1311">
        <v>40414</v>
      </c>
      <c r="G1311" t="s">
        <v>9</v>
      </c>
    </row>
    <row r="1312" spans="2:7" x14ac:dyDescent="0.25">
      <c r="B1312">
        <v>534</v>
      </c>
      <c r="C1312" s="1">
        <v>42048</v>
      </c>
      <c r="D1312">
        <v>1</v>
      </c>
      <c r="E1312" t="s">
        <v>8</v>
      </c>
      <c r="F1312">
        <v>-6562</v>
      </c>
      <c r="G1312" t="s">
        <v>114</v>
      </c>
    </row>
    <row r="1313" spans="2:7" x14ac:dyDescent="0.25">
      <c r="B1313">
        <v>534</v>
      </c>
      <c r="C1313" s="1">
        <v>42048</v>
      </c>
      <c r="D1313">
        <v>1</v>
      </c>
      <c r="E1313" t="s">
        <v>8</v>
      </c>
      <c r="F1313">
        <v>6562</v>
      </c>
      <c r="G1313" t="s">
        <v>9</v>
      </c>
    </row>
    <row r="1314" spans="2:7" x14ac:dyDescent="0.25">
      <c r="B1314">
        <v>534</v>
      </c>
      <c r="C1314" s="1">
        <v>42048</v>
      </c>
      <c r="D1314">
        <v>3</v>
      </c>
      <c r="E1314" t="s">
        <v>11</v>
      </c>
      <c r="F1314">
        <v>-3290</v>
      </c>
      <c r="G1314" t="s">
        <v>114</v>
      </c>
    </row>
    <row r="1315" spans="2:7" x14ac:dyDescent="0.25">
      <c r="B1315">
        <v>534</v>
      </c>
      <c r="C1315" s="1">
        <v>42048</v>
      </c>
      <c r="D1315">
        <v>3</v>
      </c>
      <c r="E1315" t="s">
        <v>11</v>
      </c>
      <c r="F1315">
        <v>3290</v>
      </c>
      <c r="G1315" t="s">
        <v>9</v>
      </c>
    </row>
    <row r="1316" spans="2:7" x14ac:dyDescent="0.25">
      <c r="B1316">
        <v>534</v>
      </c>
      <c r="C1316" s="1">
        <v>42048</v>
      </c>
      <c r="D1316">
        <v>4</v>
      </c>
      <c r="E1316" t="s">
        <v>12</v>
      </c>
      <c r="F1316">
        <v>-115302</v>
      </c>
      <c r="G1316" t="s">
        <v>114</v>
      </c>
    </row>
    <row r="1317" spans="2:7" x14ac:dyDescent="0.25">
      <c r="B1317">
        <v>534</v>
      </c>
      <c r="C1317" s="1">
        <v>42048</v>
      </c>
      <c r="D1317">
        <v>4</v>
      </c>
      <c r="E1317" t="s">
        <v>12</v>
      </c>
      <c r="F1317">
        <v>115302</v>
      </c>
      <c r="G1317" t="s">
        <v>9</v>
      </c>
    </row>
    <row r="1318" spans="2:7" x14ac:dyDescent="0.25">
      <c r="B1318">
        <v>534</v>
      </c>
      <c r="C1318" s="1">
        <v>42048</v>
      </c>
      <c r="D1318">
        <v>7</v>
      </c>
      <c r="E1318" t="s">
        <v>13</v>
      </c>
      <c r="F1318">
        <v>-2381996</v>
      </c>
      <c r="G1318" t="s">
        <v>114</v>
      </c>
    </row>
    <row r="1319" spans="2:7" x14ac:dyDescent="0.25">
      <c r="B1319">
        <v>534</v>
      </c>
      <c r="C1319" s="1">
        <v>42048</v>
      </c>
      <c r="D1319">
        <v>7</v>
      </c>
      <c r="E1319" t="s">
        <v>13</v>
      </c>
      <c r="F1319">
        <v>2381996</v>
      </c>
      <c r="G1319" t="s">
        <v>9</v>
      </c>
    </row>
    <row r="1320" spans="2:7" x14ac:dyDescent="0.25">
      <c r="B1320">
        <v>534</v>
      </c>
      <c r="C1320" s="1">
        <v>42048</v>
      </c>
      <c r="D1320">
        <v>8</v>
      </c>
      <c r="E1320" t="s">
        <v>14</v>
      </c>
      <c r="F1320">
        <v>-1329</v>
      </c>
      <c r="G1320" t="s">
        <v>114</v>
      </c>
    </row>
    <row r="1321" spans="2:7" x14ac:dyDescent="0.25">
      <c r="B1321">
        <v>534</v>
      </c>
      <c r="C1321" s="1">
        <v>42048</v>
      </c>
      <c r="D1321">
        <v>8</v>
      </c>
      <c r="E1321" t="s">
        <v>14</v>
      </c>
      <c r="F1321">
        <v>1329</v>
      </c>
      <c r="G1321" t="s">
        <v>9</v>
      </c>
    </row>
    <row r="1322" spans="2:7" x14ac:dyDescent="0.25">
      <c r="B1322">
        <v>534</v>
      </c>
      <c r="C1322" s="1">
        <v>42048</v>
      </c>
      <c r="D1322">
        <v>17</v>
      </c>
      <c r="E1322" t="s">
        <v>15</v>
      </c>
      <c r="F1322">
        <v>-10830</v>
      </c>
      <c r="G1322" t="s">
        <v>114</v>
      </c>
    </row>
    <row r="1323" spans="2:7" x14ac:dyDescent="0.25">
      <c r="B1323">
        <v>534</v>
      </c>
      <c r="C1323" s="1">
        <v>42048</v>
      </c>
      <c r="D1323">
        <v>17</v>
      </c>
      <c r="E1323" t="s">
        <v>15</v>
      </c>
      <c r="F1323">
        <v>10830</v>
      </c>
      <c r="G1323" t="s">
        <v>9</v>
      </c>
    </row>
    <row r="1324" spans="2:7" x14ac:dyDescent="0.25">
      <c r="B1324">
        <v>534</v>
      </c>
      <c r="C1324" s="1">
        <v>42048</v>
      </c>
      <c r="D1324">
        <v>24</v>
      </c>
      <c r="E1324" t="s">
        <v>16</v>
      </c>
      <c r="F1324">
        <v>-157613</v>
      </c>
      <c r="G1324" t="s">
        <v>114</v>
      </c>
    </row>
    <row r="1325" spans="2:7" x14ac:dyDescent="0.25">
      <c r="B1325">
        <v>534</v>
      </c>
      <c r="C1325" s="1">
        <v>42048</v>
      </c>
      <c r="D1325">
        <v>24</v>
      </c>
      <c r="E1325" t="s">
        <v>16</v>
      </c>
      <c r="F1325">
        <v>157613</v>
      </c>
      <c r="G1325" t="s">
        <v>9</v>
      </c>
    </row>
    <row r="1326" spans="2:7" x14ac:dyDescent="0.25">
      <c r="B1326">
        <v>534</v>
      </c>
      <c r="C1326" s="1">
        <v>42048</v>
      </c>
      <c r="D1326">
        <v>28</v>
      </c>
      <c r="E1326" t="s">
        <v>17</v>
      </c>
      <c r="F1326">
        <v>-94491</v>
      </c>
      <c r="G1326" t="s">
        <v>114</v>
      </c>
    </row>
    <row r="1327" spans="2:7" x14ac:dyDescent="0.25">
      <c r="B1327">
        <v>534</v>
      </c>
      <c r="C1327" s="1">
        <v>42048</v>
      </c>
      <c r="D1327">
        <v>28</v>
      </c>
      <c r="E1327" t="s">
        <v>17</v>
      </c>
      <c r="F1327">
        <v>94491</v>
      </c>
      <c r="G1327" t="s">
        <v>9</v>
      </c>
    </row>
    <row r="1328" spans="2:7" x14ac:dyDescent="0.25">
      <c r="B1328">
        <v>534</v>
      </c>
      <c r="C1328" s="1">
        <v>42048</v>
      </c>
      <c r="D1328">
        <v>30</v>
      </c>
      <c r="E1328" t="s">
        <v>18</v>
      </c>
      <c r="F1328">
        <v>-1157504</v>
      </c>
      <c r="G1328" t="s">
        <v>9</v>
      </c>
    </row>
    <row r="1329" spans="2:7" x14ac:dyDescent="0.25">
      <c r="B1329">
        <v>534</v>
      </c>
      <c r="C1329" s="1">
        <v>42048</v>
      </c>
      <c r="D1329">
        <v>30</v>
      </c>
      <c r="E1329" t="s">
        <v>18</v>
      </c>
      <c r="F1329">
        <v>1157504</v>
      </c>
      <c r="G1329" t="s">
        <v>114</v>
      </c>
    </row>
    <row r="1330" spans="2:7" x14ac:dyDescent="0.25">
      <c r="B1330">
        <v>534</v>
      </c>
      <c r="C1330" s="1">
        <v>42048</v>
      </c>
      <c r="D1330">
        <v>46</v>
      </c>
      <c r="E1330" t="s">
        <v>19</v>
      </c>
      <c r="F1330">
        <v>-15599</v>
      </c>
      <c r="G1330" t="s">
        <v>114</v>
      </c>
    </row>
    <row r="1331" spans="2:7" x14ac:dyDescent="0.25">
      <c r="B1331">
        <v>534</v>
      </c>
      <c r="C1331" s="1">
        <v>42048</v>
      </c>
      <c r="D1331">
        <v>46</v>
      </c>
      <c r="E1331" t="s">
        <v>19</v>
      </c>
      <c r="F1331">
        <v>15599</v>
      </c>
      <c r="G1331" t="s">
        <v>9</v>
      </c>
    </row>
    <row r="1332" spans="2:7" x14ac:dyDescent="0.25">
      <c r="B1332">
        <v>534</v>
      </c>
      <c r="C1332" s="1">
        <v>42048</v>
      </c>
      <c r="D1332">
        <v>49</v>
      </c>
      <c r="E1332" t="s">
        <v>20</v>
      </c>
      <c r="F1332">
        <v>-3054</v>
      </c>
      <c r="G1332" t="s">
        <v>114</v>
      </c>
    </row>
    <row r="1333" spans="2:7" x14ac:dyDescent="0.25">
      <c r="B1333">
        <v>534</v>
      </c>
      <c r="C1333" s="1">
        <v>42048</v>
      </c>
      <c r="D1333">
        <v>49</v>
      </c>
      <c r="E1333" t="s">
        <v>20</v>
      </c>
      <c r="F1333">
        <v>3054</v>
      </c>
      <c r="G1333" t="s">
        <v>9</v>
      </c>
    </row>
    <row r="1334" spans="2:7" x14ac:dyDescent="0.25">
      <c r="B1334">
        <v>534</v>
      </c>
      <c r="C1334" s="1">
        <v>42048</v>
      </c>
      <c r="D1334">
        <v>52</v>
      </c>
      <c r="E1334" t="s">
        <v>21</v>
      </c>
      <c r="F1334">
        <v>-255061</v>
      </c>
      <c r="G1334" t="s">
        <v>114</v>
      </c>
    </row>
    <row r="1335" spans="2:7" x14ac:dyDescent="0.25">
      <c r="B1335">
        <v>534</v>
      </c>
      <c r="C1335" s="1">
        <v>42048</v>
      </c>
      <c r="D1335">
        <v>52</v>
      </c>
      <c r="E1335" t="s">
        <v>21</v>
      </c>
      <c r="F1335">
        <v>255061</v>
      </c>
      <c r="G1335" t="s">
        <v>9</v>
      </c>
    </row>
    <row r="1336" spans="2:7" x14ac:dyDescent="0.25">
      <c r="B1336">
        <v>534</v>
      </c>
      <c r="C1336" s="1">
        <v>42048</v>
      </c>
      <c r="D1336">
        <v>56</v>
      </c>
      <c r="E1336" t="s">
        <v>22</v>
      </c>
      <c r="F1336">
        <v>-398188</v>
      </c>
      <c r="G1336" t="s">
        <v>114</v>
      </c>
    </row>
    <row r="1337" spans="2:7" x14ac:dyDescent="0.25">
      <c r="B1337">
        <v>534</v>
      </c>
      <c r="C1337" s="1">
        <v>42048</v>
      </c>
      <c r="D1337">
        <v>56</v>
      </c>
      <c r="E1337" t="s">
        <v>22</v>
      </c>
      <c r="F1337">
        <v>398188</v>
      </c>
      <c r="G1337" t="s">
        <v>9</v>
      </c>
    </row>
    <row r="1338" spans="2:7" x14ac:dyDescent="0.25">
      <c r="B1338">
        <v>534</v>
      </c>
      <c r="C1338" s="1">
        <v>42048</v>
      </c>
      <c r="D1338">
        <v>58</v>
      </c>
      <c r="E1338" t="s">
        <v>23</v>
      </c>
      <c r="F1338">
        <v>-1237785</v>
      </c>
      <c r="G1338" t="s">
        <v>114</v>
      </c>
    </row>
    <row r="1339" spans="2:7" x14ac:dyDescent="0.25">
      <c r="B1339">
        <v>534</v>
      </c>
      <c r="C1339" s="1">
        <v>42048</v>
      </c>
      <c r="D1339">
        <v>58</v>
      </c>
      <c r="E1339" t="s">
        <v>23</v>
      </c>
      <c r="F1339">
        <v>1237785</v>
      </c>
      <c r="G1339" t="s">
        <v>9</v>
      </c>
    </row>
    <row r="1340" spans="2:7" x14ac:dyDescent="0.25">
      <c r="B1340">
        <v>534</v>
      </c>
      <c r="C1340" s="1">
        <v>42048</v>
      </c>
      <c r="D1340">
        <v>60</v>
      </c>
      <c r="E1340" t="s">
        <v>24</v>
      </c>
      <c r="F1340">
        <v>-14363</v>
      </c>
      <c r="G1340" t="s">
        <v>114</v>
      </c>
    </row>
    <row r="1341" spans="2:7" x14ac:dyDescent="0.25">
      <c r="B1341">
        <v>534</v>
      </c>
      <c r="C1341" s="1">
        <v>42048</v>
      </c>
      <c r="D1341">
        <v>60</v>
      </c>
      <c r="E1341" t="s">
        <v>24</v>
      </c>
      <c r="F1341">
        <v>14363</v>
      </c>
      <c r="G1341" t="s">
        <v>9</v>
      </c>
    </row>
    <row r="1342" spans="2:7" x14ac:dyDescent="0.25">
      <c r="B1342">
        <v>534</v>
      </c>
      <c r="C1342" s="1">
        <v>42048</v>
      </c>
      <c r="D1342">
        <v>81</v>
      </c>
      <c r="E1342" t="s">
        <v>25</v>
      </c>
      <c r="F1342">
        <v>-5600</v>
      </c>
      <c r="G1342" t="s">
        <v>114</v>
      </c>
    </row>
    <row r="1343" spans="2:7" x14ac:dyDescent="0.25">
      <c r="B1343">
        <v>534</v>
      </c>
      <c r="C1343" s="1">
        <v>42048</v>
      </c>
      <c r="D1343">
        <v>81</v>
      </c>
      <c r="E1343" t="s">
        <v>25</v>
      </c>
      <c r="F1343">
        <v>5600</v>
      </c>
      <c r="G1343" t="s">
        <v>9</v>
      </c>
    </row>
    <row r="1344" spans="2:7" x14ac:dyDescent="0.25">
      <c r="B1344">
        <v>534</v>
      </c>
      <c r="C1344" s="1">
        <v>42048</v>
      </c>
      <c r="D1344">
        <v>98</v>
      </c>
      <c r="E1344" t="s">
        <v>26</v>
      </c>
      <c r="F1344">
        <v>-89879</v>
      </c>
      <c r="G1344" t="s">
        <v>114</v>
      </c>
    </row>
    <row r="1345" spans="2:7" x14ac:dyDescent="0.25">
      <c r="B1345">
        <v>534</v>
      </c>
      <c r="C1345" s="1">
        <v>42048</v>
      </c>
      <c r="D1345">
        <v>98</v>
      </c>
      <c r="E1345" t="s">
        <v>26</v>
      </c>
      <c r="F1345">
        <v>89879</v>
      </c>
      <c r="G1345" t="s">
        <v>9</v>
      </c>
    </row>
    <row r="1346" spans="2:7" x14ac:dyDescent="0.25">
      <c r="B1346">
        <v>534</v>
      </c>
      <c r="C1346" s="1">
        <v>42048</v>
      </c>
      <c r="D1346">
        <v>103</v>
      </c>
      <c r="E1346" t="s">
        <v>27</v>
      </c>
      <c r="F1346">
        <v>-367876</v>
      </c>
      <c r="G1346" t="s">
        <v>114</v>
      </c>
    </row>
    <row r="1347" spans="2:7" x14ac:dyDescent="0.25">
      <c r="B1347">
        <v>534</v>
      </c>
      <c r="C1347" s="1">
        <v>42048</v>
      </c>
      <c r="D1347">
        <v>103</v>
      </c>
      <c r="E1347" t="s">
        <v>27</v>
      </c>
      <c r="F1347">
        <v>367876</v>
      </c>
      <c r="G1347" t="s">
        <v>9</v>
      </c>
    </row>
    <row r="1348" spans="2:7" x14ac:dyDescent="0.25">
      <c r="B1348">
        <v>534</v>
      </c>
      <c r="C1348" s="1">
        <v>42048</v>
      </c>
      <c r="D1348">
        <v>108</v>
      </c>
      <c r="E1348" t="s">
        <v>28</v>
      </c>
      <c r="F1348">
        <v>-223122</v>
      </c>
      <c r="G1348" t="s">
        <v>114</v>
      </c>
    </row>
    <row r="1349" spans="2:7" x14ac:dyDescent="0.25">
      <c r="B1349">
        <v>534</v>
      </c>
      <c r="C1349" s="1">
        <v>42048</v>
      </c>
      <c r="D1349">
        <v>108</v>
      </c>
      <c r="E1349" t="s">
        <v>28</v>
      </c>
      <c r="F1349">
        <v>223122</v>
      </c>
      <c r="G1349" t="s">
        <v>9</v>
      </c>
    </row>
    <row r="1350" spans="2:7" x14ac:dyDescent="0.25">
      <c r="B1350">
        <v>534</v>
      </c>
      <c r="C1350" s="1">
        <v>42048</v>
      </c>
      <c r="D1350">
        <v>110</v>
      </c>
      <c r="E1350" t="s">
        <v>29</v>
      </c>
      <c r="F1350">
        <v>-132195</v>
      </c>
      <c r="G1350" t="s">
        <v>114</v>
      </c>
    </row>
    <row r="1351" spans="2:7" x14ac:dyDescent="0.25">
      <c r="B1351">
        <v>534</v>
      </c>
      <c r="C1351" s="1">
        <v>42048</v>
      </c>
      <c r="D1351">
        <v>110</v>
      </c>
      <c r="E1351" t="s">
        <v>29</v>
      </c>
      <c r="F1351">
        <v>132195</v>
      </c>
      <c r="G1351" t="s">
        <v>9</v>
      </c>
    </row>
    <row r="1352" spans="2:7" x14ac:dyDescent="0.25">
      <c r="B1352">
        <v>535</v>
      </c>
      <c r="C1352" s="1">
        <v>42048</v>
      </c>
      <c r="D1352">
        <v>1</v>
      </c>
      <c r="E1352" t="s">
        <v>8</v>
      </c>
      <c r="F1352">
        <v>-4868</v>
      </c>
      <c r="G1352" t="s">
        <v>114</v>
      </c>
    </row>
    <row r="1353" spans="2:7" x14ac:dyDescent="0.25">
      <c r="B1353">
        <v>535</v>
      </c>
      <c r="C1353" s="1">
        <v>42048</v>
      </c>
      <c r="D1353">
        <v>1</v>
      </c>
      <c r="E1353" t="s">
        <v>8</v>
      </c>
      <c r="F1353">
        <v>4868</v>
      </c>
      <c r="G1353" t="s">
        <v>9</v>
      </c>
    </row>
    <row r="1354" spans="2:7" x14ac:dyDescent="0.25">
      <c r="B1354">
        <v>535</v>
      </c>
      <c r="C1354" s="1">
        <v>42048</v>
      </c>
      <c r="D1354">
        <v>4</v>
      </c>
      <c r="E1354" t="s">
        <v>12</v>
      </c>
      <c r="F1354">
        <v>-18343</v>
      </c>
      <c r="G1354" t="s">
        <v>114</v>
      </c>
    </row>
    <row r="1355" spans="2:7" x14ac:dyDescent="0.25">
      <c r="B1355">
        <v>535</v>
      </c>
      <c r="C1355" s="1">
        <v>42048</v>
      </c>
      <c r="D1355">
        <v>4</v>
      </c>
      <c r="E1355" t="s">
        <v>12</v>
      </c>
      <c r="F1355">
        <v>18343</v>
      </c>
      <c r="G1355" t="s">
        <v>9</v>
      </c>
    </row>
    <row r="1356" spans="2:7" x14ac:dyDescent="0.25">
      <c r="B1356">
        <v>535</v>
      </c>
      <c r="C1356" s="1">
        <v>42048</v>
      </c>
      <c r="D1356">
        <v>7</v>
      </c>
      <c r="E1356" t="s">
        <v>13</v>
      </c>
      <c r="F1356">
        <v>-2060923</v>
      </c>
      <c r="G1356" t="s">
        <v>114</v>
      </c>
    </row>
    <row r="1357" spans="2:7" x14ac:dyDescent="0.25">
      <c r="B1357">
        <v>535</v>
      </c>
      <c r="C1357" s="1">
        <v>42048</v>
      </c>
      <c r="D1357">
        <v>7</v>
      </c>
      <c r="E1357" t="s">
        <v>13</v>
      </c>
      <c r="F1357">
        <v>2060923</v>
      </c>
      <c r="G1357" t="s">
        <v>9</v>
      </c>
    </row>
    <row r="1358" spans="2:7" x14ac:dyDescent="0.25">
      <c r="B1358">
        <v>535</v>
      </c>
      <c r="C1358" s="1">
        <v>42048</v>
      </c>
      <c r="D1358">
        <v>17</v>
      </c>
      <c r="E1358" t="s">
        <v>15</v>
      </c>
      <c r="F1358">
        <v>-9494</v>
      </c>
      <c r="G1358" t="s">
        <v>114</v>
      </c>
    </row>
    <row r="1359" spans="2:7" x14ac:dyDescent="0.25">
      <c r="B1359">
        <v>535</v>
      </c>
      <c r="C1359" s="1">
        <v>42048</v>
      </c>
      <c r="D1359">
        <v>17</v>
      </c>
      <c r="E1359" t="s">
        <v>15</v>
      </c>
      <c r="F1359">
        <v>9494</v>
      </c>
      <c r="G1359" t="s">
        <v>9</v>
      </c>
    </row>
    <row r="1360" spans="2:7" x14ac:dyDescent="0.25">
      <c r="B1360">
        <v>535</v>
      </c>
      <c r="C1360" s="1">
        <v>42048</v>
      </c>
      <c r="D1360">
        <v>24</v>
      </c>
      <c r="E1360" t="s">
        <v>16</v>
      </c>
      <c r="F1360">
        <v>-105893</v>
      </c>
      <c r="G1360" t="s">
        <v>114</v>
      </c>
    </row>
    <row r="1361" spans="2:7" x14ac:dyDescent="0.25">
      <c r="B1361">
        <v>535</v>
      </c>
      <c r="C1361" s="1">
        <v>42048</v>
      </c>
      <c r="D1361">
        <v>24</v>
      </c>
      <c r="E1361" t="s">
        <v>16</v>
      </c>
      <c r="F1361">
        <v>105893</v>
      </c>
      <c r="G1361" t="s">
        <v>9</v>
      </c>
    </row>
    <row r="1362" spans="2:7" x14ac:dyDescent="0.25">
      <c r="B1362">
        <v>535</v>
      </c>
      <c r="C1362" s="1">
        <v>42048</v>
      </c>
      <c r="D1362">
        <v>28</v>
      </c>
      <c r="E1362" t="s">
        <v>17</v>
      </c>
      <c r="F1362">
        <v>-58734</v>
      </c>
      <c r="G1362" t="s">
        <v>114</v>
      </c>
    </row>
    <row r="1363" spans="2:7" x14ac:dyDescent="0.25">
      <c r="B1363">
        <v>535</v>
      </c>
      <c r="C1363" s="1">
        <v>42048</v>
      </c>
      <c r="D1363">
        <v>28</v>
      </c>
      <c r="E1363" t="s">
        <v>17</v>
      </c>
      <c r="F1363">
        <v>58734</v>
      </c>
      <c r="G1363" t="s">
        <v>9</v>
      </c>
    </row>
    <row r="1364" spans="2:7" x14ac:dyDescent="0.25">
      <c r="B1364">
        <v>535</v>
      </c>
      <c r="C1364" s="1">
        <v>42048</v>
      </c>
      <c r="D1364">
        <v>30</v>
      </c>
      <c r="E1364" t="s">
        <v>18</v>
      </c>
      <c r="F1364">
        <v>-1063135</v>
      </c>
      <c r="G1364" t="s">
        <v>9</v>
      </c>
    </row>
    <row r="1365" spans="2:7" x14ac:dyDescent="0.25">
      <c r="B1365">
        <v>535</v>
      </c>
      <c r="C1365" s="1">
        <v>42048</v>
      </c>
      <c r="D1365">
        <v>30</v>
      </c>
      <c r="E1365" t="s">
        <v>18</v>
      </c>
      <c r="F1365">
        <v>1063135</v>
      </c>
      <c r="G1365" t="s">
        <v>114</v>
      </c>
    </row>
    <row r="1366" spans="2:7" x14ac:dyDescent="0.25">
      <c r="B1366">
        <v>535</v>
      </c>
      <c r="C1366" s="1">
        <v>42048</v>
      </c>
      <c r="D1366">
        <v>46</v>
      </c>
      <c r="E1366" t="s">
        <v>19</v>
      </c>
      <c r="F1366">
        <v>-9321</v>
      </c>
      <c r="G1366" t="s">
        <v>114</v>
      </c>
    </row>
    <row r="1367" spans="2:7" x14ac:dyDescent="0.25">
      <c r="B1367">
        <v>535</v>
      </c>
      <c r="C1367" s="1">
        <v>42048</v>
      </c>
      <c r="D1367">
        <v>46</v>
      </c>
      <c r="E1367" t="s">
        <v>19</v>
      </c>
      <c r="F1367">
        <v>9321</v>
      </c>
      <c r="G1367" t="s">
        <v>9</v>
      </c>
    </row>
    <row r="1368" spans="2:7" x14ac:dyDescent="0.25">
      <c r="B1368">
        <v>535</v>
      </c>
      <c r="C1368" s="1">
        <v>42048</v>
      </c>
      <c r="D1368">
        <v>52</v>
      </c>
      <c r="E1368" t="s">
        <v>21</v>
      </c>
      <c r="F1368">
        <v>-66660</v>
      </c>
      <c r="G1368" t="s">
        <v>114</v>
      </c>
    </row>
    <row r="1369" spans="2:7" x14ac:dyDescent="0.25">
      <c r="B1369">
        <v>535</v>
      </c>
      <c r="C1369" s="1">
        <v>42048</v>
      </c>
      <c r="D1369">
        <v>52</v>
      </c>
      <c r="E1369" t="s">
        <v>21</v>
      </c>
      <c r="F1369">
        <v>66660</v>
      </c>
      <c r="G1369" t="s">
        <v>9</v>
      </c>
    </row>
    <row r="1370" spans="2:7" x14ac:dyDescent="0.25">
      <c r="B1370">
        <v>535</v>
      </c>
      <c r="C1370" s="1">
        <v>42048</v>
      </c>
      <c r="D1370">
        <v>56</v>
      </c>
      <c r="E1370" t="s">
        <v>22</v>
      </c>
      <c r="F1370">
        <v>-357171</v>
      </c>
      <c r="G1370" t="s">
        <v>114</v>
      </c>
    </row>
    <row r="1371" spans="2:7" x14ac:dyDescent="0.25">
      <c r="B1371">
        <v>535</v>
      </c>
      <c r="C1371" s="1">
        <v>42048</v>
      </c>
      <c r="D1371">
        <v>56</v>
      </c>
      <c r="E1371" t="s">
        <v>22</v>
      </c>
      <c r="F1371">
        <v>357171</v>
      </c>
      <c r="G1371" t="s">
        <v>9</v>
      </c>
    </row>
    <row r="1372" spans="2:7" x14ac:dyDescent="0.25">
      <c r="B1372">
        <v>535</v>
      </c>
      <c r="C1372" s="1">
        <v>42048</v>
      </c>
      <c r="D1372">
        <v>58</v>
      </c>
      <c r="E1372" t="s">
        <v>23</v>
      </c>
      <c r="F1372">
        <v>-850040</v>
      </c>
      <c r="G1372" t="s">
        <v>114</v>
      </c>
    </row>
    <row r="1373" spans="2:7" x14ac:dyDescent="0.25">
      <c r="B1373">
        <v>535</v>
      </c>
      <c r="C1373" s="1">
        <v>42048</v>
      </c>
      <c r="D1373">
        <v>58</v>
      </c>
      <c r="E1373" t="s">
        <v>23</v>
      </c>
      <c r="F1373">
        <v>850040</v>
      </c>
      <c r="G1373" t="s">
        <v>9</v>
      </c>
    </row>
    <row r="1374" spans="2:7" x14ac:dyDescent="0.25">
      <c r="B1374">
        <v>535</v>
      </c>
      <c r="C1374" s="1">
        <v>42048</v>
      </c>
      <c r="D1374">
        <v>60</v>
      </c>
      <c r="E1374" t="s">
        <v>24</v>
      </c>
      <c r="F1374">
        <v>-11598</v>
      </c>
      <c r="G1374" t="s">
        <v>114</v>
      </c>
    </row>
    <row r="1375" spans="2:7" x14ac:dyDescent="0.25">
      <c r="B1375">
        <v>535</v>
      </c>
      <c r="C1375" s="1">
        <v>42048</v>
      </c>
      <c r="D1375">
        <v>60</v>
      </c>
      <c r="E1375" t="s">
        <v>24</v>
      </c>
      <c r="F1375">
        <v>11598</v>
      </c>
      <c r="G1375" t="s">
        <v>9</v>
      </c>
    </row>
    <row r="1376" spans="2:7" x14ac:dyDescent="0.25">
      <c r="B1376">
        <v>535</v>
      </c>
      <c r="C1376" s="1">
        <v>42048</v>
      </c>
      <c r="D1376">
        <v>81</v>
      </c>
      <c r="E1376" t="s">
        <v>25</v>
      </c>
      <c r="F1376">
        <v>-4193</v>
      </c>
      <c r="G1376" t="s">
        <v>114</v>
      </c>
    </row>
    <row r="1377" spans="2:7" x14ac:dyDescent="0.25">
      <c r="B1377">
        <v>535</v>
      </c>
      <c r="C1377" s="1">
        <v>42048</v>
      </c>
      <c r="D1377">
        <v>81</v>
      </c>
      <c r="E1377" t="s">
        <v>25</v>
      </c>
      <c r="F1377">
        <v>4193</v>
      </c>
      <c r="G1377" t="s">
        <v>9</v>
      </c>
    </row>
    <row r="1378" spans="2:7" x14ac:dyDescent="0.25">
      <c r="B1378">
        <v>535</v>
      </c>
      <c r="C1378" s="1">
        <v>42048</v>
      </c>
      <c r="D1378">
        <v>98</v>
      </c>
      <c r="E1378" t="s">
        <v>26</v>
      </c>
      <c r="F1378">
        <v>-124738</v>
      </c>
      <c r="G1378" t="s">
        <v>114</v>
      </c>
    </row>
    <row r="1379" spans="2:7" x14ac:dyDescent="0.25">
      <c r="B1379">
        <v>535</v>
      </c>
      <c r="C1379" s="1">
        <v>42048</v>
      </c>
      <c r="D1379">
        <v>98</v>
      </c>
      <c r="E1379" t="s">
        <v>26</v>
      </c>
      <c r="F1379">
        <v>124738</v>
      </c>
      <c r="G1379" t="s">
        <v>9</v>
      </c>
    </row>
    <row r="1380" spans="2:7" x14ac:dyDescent="0.25">
      <c r="B1380">
        <v>535</v>
      </c>
      <c r="C1380" s="1">
        <v>42048</v>
      </c>
      <c r="D1380">
        <v>103</v>
      </c>
      <c r="E1380" t="s">
        <v>27</v>
      </c>
      <c r="F1380">
        <v>-102907</v>
      </c>
      <c r="G1380" t="s">
        <v>114</v>
      </c>
    </row>
    <row r="1381" spans="2:7" x14ac:dyDescent="0.25">
      <c r="B1381">
        <v>535</v>
      </c>
      <c r="C1381" s="1">
        <v>42048</v>
      </c>
      <c r="D1381">
        <v>103</v>
      </c>
      <c r="E1381" t="s">
        <v>27</v>
      </c>
      <c r="F1381">
        <v>102907</v>
      </c>
      <c r="G1381" t="s">
        <v>9</v>
      </c>
    </row>
    <row r="1382" spans="2:7" x14ac:dyDescent="0.25">
      <c r="B1382">
        <v>535</v>
      </c>
      <c r="C1382" s="1">
        <v>42048</v>
      </c>
      <c r="D1382">
        <v>108</v>
      </c>
      <c r="E1382" t="s">
        <v>28</v>
      </c>
      <c r="F1382">
        <v>-45391</v>
      </c>
      <c r="G1382" t="s">
        <v>114</v>
      </c>
    </row>
    <row r="1383" spans="2:7" x14ac:dyDescent="0.25">
      <c r="B1383">
        <v>535</v>
      </c>
      <c r="C1383" s="1">
        <v>42048</v>
      </c>
      <c r="D1383">
        <v>108</v>
      </c>
      <c r="E1383" t="s">
        <v>28</v>
      </c>
      <c r="F1383">
        <v>45391</v>
      </c>
      <c r="G1383" t="s">
        <v>9</v>
      </c>
    </row>
    <row r="1384" spans="2:7" x14ac:dyDescent="0.25">
      <c r="B1384">
        <v>535</v>
      </c>
      <c r="C1384" s="1">
        <v>42048</v>
      </c>
      <c r="D1384">
        <v>110</v>
      </c>
      <c r="E1384" t="s">
        <v>29</v>
      </c>
      <c r="F1384">
        <v>-32874</v>
      </c>
      <c r="G1384" t="s">
        <v>114</v>
      </c>
    </row>
    <row r="1385" spans="2:7" x14ac:dyDescent="0.25">
      <c r="B1385">
        <v>535</v>
      </c>
      <c r="C1385" s="1">
        <v>42048</v>
      </c>
      <c r="D1385">
        <v>110</v>
      </c>
      <c r="E1385" t="s">
        <v>29</v>
      </c>
      <c r="F1385">
        <v>32874</v>
      </c>
      <c r="G1385" t="s">
        <v>9</v>
      </c>
    </row>
    <row r="1386" spans="2:7" x14ac:dyDescent="0.25">
      <c r="B1386">
        <v>553</v>
      </c>
      <c r="C1386" s="1">
        <v>42048</v>
      </c>
      <c r="D1386">
        <v>4</v>
      </c>
      <c r="E1386" t="s">
        <v>12</v>
      </c>
      <c r="F1386">
        <v>-381214</v>
      </c>
      <c r="G1386" t="s">
        <v>114</v>
      </c>
    </row>
    <row r="1387" spans="2:7" x14ac:dyDescent="0.25">
      <c r="B1387">
        <v>553</v>
      </c>
      <c r="C1387" s="1">
        <v>42048</v>
      </c>
      <c r="D1387">
        <v>4</v>
      </c>
      <c r="E1387" t="s">
        <v>12</v>
      </c>
      <c r="F1387">
        <v>381214</v>
      </c>
      <c r="G1387" t="s">
        <v>9</v>
      </c>
    </row>
    <row r="1388" spans="2:7" x14ac:dyDescent="0.25">
      <c r="B1388">
        <v>553</v>
      </c>
      <c r="C1388" s="1">
        <v>42048</v>
      </c>
      <c r="D1388">
        <v>7</v>
      </c>
      <c r="E1388" t="s">
        <v>13</v>
      </c>
      <c r="F1388">
        <v>-2825027</v>
      </c>
      <c r="G1388" t="s">
        <v>114</v>
      </c>
    </row>
    <row r="1389" spans="2:7" x14ac:dyDescent="0.25">
      <c r="B1389">
        <v>553</v>
      </c>
      <c r="C1389" s="1">
        <v>42048</v>
      </c>
      <c r="D1389">
        <v>7</v>
      </c>
      <c r="E1389" t="s">
        <v>13</v>
      </c>
      <c r="F1389">
        <v>2825027</v>
      </c>
      <c r="G1389" t="s">
        <v>9</v>
      </c>
    </row>
    <row r="1390" spans="2:7" x14ac:dyDescent="0.25">
      <c r="B1390">
        <v>553</v>
      </c>
      <c r="C1390" s="1">
        <v>42048</v>
      </c>
      <c r="D1390">
        <v>17</v>
      </c>
      <c r="E1390" t="s">
        <v>15</v>
      </c>
      <c r="F1390">
        <v>-32449</v>
      </c>
      <c r="G1390" t="s">
        <v>114</v>
      </c>
    </row>
    <row r="1391" spans="2:7" x14ac:dyDescent="0.25">
      <c r="B1391">
        <v>553</v>
      </c>
      <c r="C1391" s="1">
        <v>42048</v>
      </c>
      <c r="D1391">
        <v>17</v>
      </c>
      <c r="E1391" t="s">
        <v>15</v>
      </c>
      <c r="F1391">
        <v>32449</v>
      </c>
      <c r="G1391" t="s">
        <v>9</v>
      </c>
    </row>
    <row r="1392" spans="2:7" x14ac:dyDescent="0.25">
      <c r="B1392">
        <v>553</v>
      </c>
      <c r="C1392" s="1">
        <v>42048</v>
      </c>
      <c r="D1392">
        <v>24</v>
      </c>
      <c r="E1392" t="s">
        <v>16</v>
      </c>
      <c r="F1392">
        <v>-50891</v>
      </c>
      <c r="G1392" t="s">
        <v>114</v>
      </c>
    </row>
    <row r="1393" spans="2:7" x14ac:dyDescent="0.25">
      <c r="B1393">
        <v>553</v>
      </c>
      <c r="C1393" s="1">
        <v>42048</v>
      </c>
      <c r="D1393">
        <v>24</v>
      </c>
      <c r="E1393" t="s">
        <v>16</v>
      </c>
      <c r="F1393">
        <v>50891</v>
      </c>
      <c r="G1393" t="s">
        <v>9</v>
      </c>
    </row>
    <row r="1394" spans="2:7" x14ac:dyDescent="0.25">
      <c r="B1394">
        <v>553</v>
      </c>
      <c r="C1394" s="1">
        <v>42048</v>
      </c>
      <c r="D1394">
        <v>28</v>
      </c>
      <c r="E1394" t="s">
        <v>17</v>
      </c>
      <c r="F1394">
        <v>-20044</v>
      </c>
      <c r="G1394" t="s">
        <v>114</v>
      </c>
    </row>
    <row r="1395" spans="2:7" x14ac:dyDescent="0.25">
      <c r="B1395">
        <v>553</v>
      </c>
      <c r="C1395" s="1">
        <v>42048</v>
      </c>
      <c r="D1395">
        <v>28</v>
      </c>
      <c r="E1395" t="s">
        <v>17</v>
      </c>
      <c r="F1395">
        <v>20044</v>
      </c>
      <c r="G1395" t="s">
        <v>9</v>
      </c>
    </row>
    <row r="1396" spans="2:7" x14ac:dyDescent="0.25">
      <c r="B1396">
        <v>553</v>
      </c>
      <c r="C1396" s="1">
        <v>42048</v>
      </c>
      <c r="D1396">
        <v>30</v>
      </c>
      <c r="E1396" t="s">
        <v>18</v>
      </c>
      <c r="F1396">
        <v>-1401133</v>
      </c>
      <c r="G1396" t="s">
        <v>9</v>
      </c>
    </row>
    <row r="1397" spans="2:7" x14ac:dyDescent="0.25">
      <c r="B1397">
        <v>553</v>
      </c>
      <c r="C1397" s="1">
        <v>42048</v>
      </c>
      <c r="D1397">
        <v>30</v>
      </c>
      <c r="E1397" t="s">
        <v>18</v>
      </c>
      <c r="F1397">
        <v>1401133</v>
      </c>
      <c r="G1397" t="s">
        <v>114</v>
      </c>
    </row>
    <row r="1398" spans="2:7" x14ac:dyDescent="0.25">
      <c r="B1398">
        <v>553</v>
      </c>
      <c r="C1398" s="1">
        <v>42048</v>
      </c>
      <c r="D1398">
        <v>46</v>
      </c>
      <c r="E1398" t="s">
        <v>19</v>
      </c>
      <c r="F1398">
        <v>-32770</v>
      </c>
      <c r="G1398" t="s">
        <v>114</v>
      </c>
    </row>
    <row r="1399" spans="2:7" x14ac:dyDescent="0.25">
      <c r="B1399">
        <v>553</v>
      </c>
      <c r="C1399" s="1">
        <v>42048</v>
      </c>
      <c r="D1399">
        <v>46</v>
      </c>
      <c r="E1399" t="s">
        <v>19</v>
      </c>
      <c r="F1399">
        <v>32770</v>
      </c>
      <c r="G1399" t="s">
        <v>9</v>
      </c>
    </row>
    <row r="1400" spans="2:7" x14ac:dyDescent="0.25">
      <c r="B1400">
        <v>553</v>
      </c>
      <c r="C1400" s="1">
        <v>42048</v>
      </c>
      <c r="D1400">
        <v>49</v>
      </c>
      <c r="E1400" t="s">
        <v>20</v>
      </c>
      <c r="F1400">
        <v>-621467</v>
      </c>
      <c r="G1400" t="s">
        <v>114</v>
      </c>
    </row>
    <row r="1401" spans="2:7" x14ac:dyDescent="0.25">
      <c r="B1401">
        <v>553</v>
      </c>
      <c r="C1401" s="1">
        <v>42048</v>
      </c>
      <c r="D1401">
        <v>49</v>
      </c>
      <c r="E1401" t="s">
        <v>20</v>
      </c>
      <c r="F1401">
        <v>621467</v>
      </c>
      <c r="G1401" t="s">
        <v>9</v>
      </c>
    </row>
    <row r="1402" spans="2:7" x14ac:dyDescent="0.25">
      <c r="B1402">
        <v>553</v>
      </c>
      <c r="C1402" s="1">
        <v>42048</v>
      </c>
      <c r="D1402">
        <v>52</v>
      </c>
      <c r="E1402" t="s">
        <v>21</v>
      </c>
      <c r="F1402">
        <v>-207185</v>
      </c>
      <c r="G1402" t="s">
        <v>114</v>
      </c>
    </row>
    <row r="1403" spans="2:7" x14ac:dyDescent="0.25">
      <c r="B1403">
        <v>553</v>
      </c>
      <c r="C1403" s="1">
        <v>42048</v>
      </c>
      <c r="D1403">
        <v>52</v>
      </c>
      <c r="E1403" t="s">
        <v>21</v>
      </c>
      <c r="F1403">
        <v>207185</v>
      </c>
      <c r="G1403" t="s">
        <v>9</v>
      </c>
    </row>
    <row r="1404" spans="2:7" x14ac:dyDescent="0.25">
      <c r="B1404">
        <v>553</v>
      </c>
      <c r="C1404" s="1">
        <v>42048</v>
      </c>
      <c r="D1404">
        <v>56</v>
      </c>
      <c r="E1404" t="s">
        <v>22</v>
      </c>
      <c r="F1404">
        <v>-760352</v>
      </c>
      <c r="G1404" t="s">
        <v>114</v>
      </c>
    </row>
    <row r="1405" spans="2:7" x14ac:dyDescent="0.25">
      <c r="B1405">
        <v>553</v>
      </c>
      <c r="C1405" s="1">
        <v>42048</v>
      </c>
      <c r="D1405">
        <v>56</v>
      </c>
      <c r="E1405" t="s">
        <v>22</v>
      </c>
      <c r="F1405">
        <v>760352</v>
      </c>
      <c r="G1405" t="s">
        <v>9</v>
      </c>
    </row>
    <row r="1406" spans="2:7" x14ac:dyDescent="0.25">
      <c r="B1406">
        <v>553</v>
      </c>
      <c r="C1406" s="1">
        <v>42048</v>
      </c>
      <c r="D1406">
        <v>58</v>
      </c>
      <c r="E1406" t="s">
        <v>23</v>
      </c>
      <c r="F1406">
        <v>-1319915</v>
      </c>
      <c r="G1406" t="s">
        <v>114</v>
      </c>
    </row>
    <row r="1407" spans="2:7" x14ac:dyDescent="0.25">
      <c r="B1407">
        <v>553</v>
      </c>
      <c r="C1407" s="1">
        <v>42048</v>
      </c>
      <c r="D1407">
        <v>58</v>
      </c>
      <c r="E1407" t="s">
        <v>23</v>
      </c>
      <c r="F1407">
        <v>1319915</v>
      </c>
      <c r="G1407" t="s">
        <v>9</v>
      </c>
    </row>
    <row r="1408" spans="2:7" x14ac:dyDescent="0.25">
      <c r="B1408">
        <v>553</v>
      </c>
      <c r="C1408" s="1">
        <v>42048</v>
      </c>
      <c r="D1408">
        <v>60</v>
      </c>
      <c r="E1408" t="s">
        <v>24</v>
      </c>
      <c r="F1408">
        <v>-14394</v>
      </c>
      <c r="G1408" t="s">
        <v>114</v>
      </c>
    </row>
    <row r="1409" spans="2:7" x14ac:dyDescent="0.25">
      <c r="B1409">
        <v>553</v>
      </c>
      <c r="C1409" s="1">
        <v>42048</v>
      </c>
      <c r="D1409">
        <v>60</v>
      </c>
      <c r="E1409" t="s">
        <v>24</v>
      </c>
      <c r="F1409">
        <v>14394</v>
      </c>
      <c r="G1409" t="s">
        <v>9</v>
      </c>
    </row>
    <row r="1410" spans="2:7" x14ac:dyDescent="0.25">
      <c r="B1410">
        <v>553</v>
      </c>
      <c r="C1410" s="1">
        <v>42048</v>
      </c>
      <c r="D1410">
        <v>81</v>
      </c>
      <c r="E1410" t="s">
        <v>25</v>
      </c>
      <c r="F1410">
        <v>-5600</v>
      </c>
      <c r="G1410" t="s">
        <v>114</v>
      </c>
    </row>
    <row r="1411" spans="2:7" x14ac:dyDescent="0.25">
      <c r="B1411">
        <v>553</v>
      </c>
      <c r="C1411" s="1">
        <v>42048</v>
      </c>
      <c r="D1411">
        <v>81</v>
      </c>
      <c r="E1411" t="s">
        <v>25</v>
      </c>
      <c r="F1411">
        <v>5600</v>
      </c>
      <c r="G1411" t="s">
        <v>9</v>
      </c>
    </row>
    <row r="1412" spans="2:7" x14ac:dyDescent="0.25">
      <c r="B1412">
        <v>553</v>
      </c>
      <c r="C1412" s="1">
        <v>42048</v>
      </c>
      <c r="D1412">
        <v>98</v>
      </c>
      <c r="E1412" t="s">
        <v>26</v>
      </c>
      <c r="F1412">
        <v>-196492</v>
      </c>
      <c r="G1412" t="s">
        <v>114</v>
      </c>
    </row>
    <row r="1413" spans="2:7" x14ac:dyDescent="0.25">
      <c r="B1413">
        <v>553</v>
      </c>
      <c r="C1413" s="1">
        <v>42048</v>
      </c>
      <c r="D1413">
        <v>98</v>
      </c>
      <c r="E1413" t="s">
        <v>26</v>
      </c>
      <c r="F1413">
        <v>196492</v>
      </c>
      <c r="G1413" t="s">
        <v>9</v>
      </c>
    </row>
    <row r="1414" spans="2:7" x14ac:dyDescent="0.25">
      <c r="B1414">
        <v>553</v>
      </c>
      <c r="C1414" s="1">
        <v>42048</v>
      </c>
      <c r="D1414">
        <v>103</v>
      </c>
      <c r="E1414" t="s">
        <v>27</v>
      </c>
      <c r="F1414">
        <v>-864802</v>
      </c>
      <c r="G1414" t="s">
        <v>114</v>
      </c>
    </row>
    <row r="1415" spans="2:7" x14ac:dyDescent="0.25">
      <c r="B1415">
        <v>553</v>
      </c>
      <c r="C1415" s="1">
        <v>42048</v>
      </c>
      <c r="D1415">
        <v>103</v>
      </c>
      <c r="E1415" t="s">
        <v>27</v>
      </c>
      <c r="F1415">
        <v>864802</v>
      </c>
      <c r="G1415" t="s">
        <v>9</v>
      </c>
    </row>
    <row r="1416" spans="2:7" x14ac:dyDescent="0.25">
      <c r="B1416">
        <v>553</v>
      </c>
      <c r="C1416" s="1">
        <v>42048</v>
      </c>
      <c r="D1416">
        <v>108</v>
      </c>
      <c r="E1416" t="s">
        <v>28</v>
      </c>
      <c r="F1416">
        <v>-747920</v>
      </c>
      <c r="G1416" t="s">
        <v>114</v>
      </c>
    </row>
    <row r="1417" spans="2:7" x14ac:dyDescent="0.25">
      <c r="B1417">
        <v>553</v>
      </c>
      <c r="C1417" s="1">
        <v>42048</v>
      </c>
      <c r="D1417">
        <v>108</v>
      </c>
      <c r="E1417" t="s">
        <v>28</v>
      </c>
      <c r="F1417">
        <v>747920</v>
      </c>
      <c r="G1417" t="s">
        <v>9</v>
      </c>
    </row>
    <row r="1418" spans="2:7" x14ac:dyDescent="0.25">
      <c r="B1418">
        <v>553</v>
      </c>
      <c r="C1418" s="1">
        <v>42048</v>
      </c>
      <c r="D1418">
        <v>110</v>
      </c>
      <c r="E1418" t="s">
        <v>29</v>
      </c>
      <c r="F1418">
        <v>-39360</v>
      </c>
      <c r="G1418" t="s">
        <v>114</v>
      </c>
    </row>
    <row r="1419" spans="2:7" x14ac:dyDescent="0.25">
      <c r="B1419">
        <v>553</v>
      </c>
      <c r="C1419" s="1">
        <v>42048</v>
      </c>
      <c r="D1419">
        <v>110</v>
      </c>
      <c r="E1419" t="s">
        <v>29</v>
      </c>
      <c r="F1419">
        <v>39360</v>
      </c>
      <c r="G1419" t="s">
        <v>9</v>
      </c>
    </row>
    <row r="1420" spans="2:7" x14ac:dyDescent="0.25">
      <c r="B1420">
        <v>564</v>
      </c>
      <c r="C1420" s="1">
        <v>42048</v>
      </c>
      <c r="D1420">
        <v>4</v>
      </c>
      <c r="E1420" t="s">
        <v>12</v>
      </c>
      <c r="F1420">
        <v>-24638</v>
      </c>
      <c r="G1420" t="s">
        <v>114</v>
      </c>
    </row>
    <row r="1421" spans="2:7" x14ac:dyDescent="0.25">
      <c r="B1421">
        <v>564</v>
      </c>
      <c r="C1421" s="1">
        <v>42048</v>
      </c>
      <c r="D1421">
        <v>4</v>
      </c>
      <c r="E1421" t="s">
        <v>12</v>
      </c>
      <c r="F1421">
        <v>24638</v>
      </c>
      <c r="G1421" t="s">
        <v>9</v>
      </c>
    </row>
    <row r="1422" spans="2:7" x14ac:dyDescent="0.25">
      <c r="B1422">
        <v>564</v>
      </c>
      <c r="C1422" s="1">
        <v>42048</v>
      </c>
      <c r="D1422">
        <v>7</v>
      </c>
      <c r="E1422" t="s">
        <v>13</v>
      </c>
      <c r="F1422">
        <v>-1389431</v>
      </c>
      <c r="G1422" t="s">
        <v>114</v>
      </c>
    </row>
    <row r="1423" spans="2:7" x14ac:dyDescent="0.25">
      <c r="B1423">
        <v>564</v>
      </c>
      <c r="C1423" s="1">
        <v>42048</v>
      </c>
      <c r="D1423">
        <v>7</v>
      </c>
      <c r="E1423" t="s">
        <v>13</v>
      </c>
      <c r="F1423">
        <v>1389431</v>
      </c>
      <c r="G1423" t="s">
        <v>9</v>
      </c>
    </row>
    <row r="1424" spans="2:7" x14ac:dyDescent="0.25">
      <c r="B1424">
        <v>564</v>
      </c>
      <c r="C1424" s="1">
        <v>42048</v>
      </c>
      <c r="D1424">
        <v>17</v>
      </c>
      <c r="E1424" t="s">
        <v>15</v>
      </c>
      <c r="F1424">
        <v>-18524</v>
      </c>
      <c r="G1424" t="s">
        <v>114</v>
      </c>
    </row>
    <row r="1425" spans="2:7" x14ac:dyDescent="0.25">
      <c r="B1425">
        <v>564</v>
      </c>
      <c r="C1425" s="1">
        <v>42048</v>
      </c>
      <c r="D1425">
        <v>17</v>
      </c>
      <c r="E1425" t="s">
        <v>15</v>
      </c>
      <c r="F1425">
        <v>18524</v>
      </c>
      <c r="G1425" t="s">
        <v>9</v>
      </c>
    </row>
    <row r="1426" spans="2:7" x14ac:dyDescent="0.25">
      <c r="B1426">
        <v>564</v>
      </c>
      <c r="C1426" s="1">
        <v>42048</v>
      </c>
      <c r="D1426">
        <v>24</v>
      </c>
      <c r="E1426" t="s">
        <v>16</v>
      </c>
      <c r="F1426">
        <v>-75653</v>
      </c>
      <c r="G1426" t="s">
        <v>114</v>
      </c>
    </row>
    <row r="1427" spans="2:7" x14ac:dyDescent="0.25">
      <c r="B1427">
        <v>564</v>
      </c>
      <c r="C1427" s="1">
        <v>42048</v>
      </c>
      <c r="D1427">
        <v>24</v>
      </c>
      <c r="E1427" t="s">
        <v>16</v>
      </c>
      <c r="F1427">
        <v>75653</v>
      </c>
      <c r="G1427" t="s">
        <v>9</v>
      </c>
    </row>
    <row r="1428" spans="2:7" x14ac:dyDescent="0.25">
      <c r="B1428">
        <v>564</v>
      </c>
      <c r="C1428" s="1">
        <v>42048</v>
      </c>
      <c r="D1428">
        <v>28</v>
      </c>
      <c r="E1428" t="s">
        <v>17</v>
      </c>
      <c r="F1428">
        <v>-13011</v>
      </c>
      <c r="G1428" t="s">
        <v>114</v>
      </c>
    </row>
    <row r="1429" spans="2:7" x14ac:dyDescent="0.25">
      <c r="B1429">
        <v>564</v>
      </c>
      <c r="C1429" s="1">
        <v>42048</v>
      </c>
      <c r="D1429">
        <v>28</v>
      </c>
      <c r="E1429" t="s">
        <v>17</v>
      </c>
      <c r="F1429">
        <v>13011</v>
      </c>
      <c r="G1429" t="s">
        <v>9</v>
      </c>
    </row>
    <row r="1430" spans="2:7" x14ac:dyDescent="0.25">
      <c r="B1430">
        <v>564</v>
      </c>
      <c r="C1430" s="1">
        <v>42048</v>
      </c>
      <c r="D1430">
        <v>30</v>
      </c>
      <c r="E1430" t="s">
        <v>18</v>
      </c>
      <c r="F1430">
        <v>-741825</v>
      </c>
      <c r="G1430" t="s">
        <v>9</v>
      </c>
    </row>
    <row r="1431" spans="2:7" x14ac:dyDescent="0.25">
      <c r="B1431">
        <v>564</v>
      </c>
      <c r="C1431" s="1">
        <v>42048</v>
      </c>
      <c r="D1431">
        <v>30</v>
      </c>
      <c r="E1431" t="s">
        <v>18</v>
      </c>
      <c r="F1431">
        <v>741825</v>
      </c>
      <c r="G1431" t="s">
        <v>114</v>
      </c>
    </row>
    <row r="1432" spans="2:7" x14ac:dyDescent="0.25">
      <c r="B1432">
        <v>564</v>
      </c>
      <c r="C1432" s="1">
        <v>42048</v>
      </c>
      <c r="D1432">
        <v>46</v>
      </c>
      <c r="E1432" t="s">
        <v>19</v>
      </c>
      <c r="F1432">
        <v>-9607</v>
      </c>
      <c r="G1432" t="s">
        <v>114</v>
      </c>
    </row>
    <row r="1433" spans="2:7" x14ac:dyDescent="0.25">
      <c r="B1433">
        <v>564</v>
      </c>
      <c r="C1433" s="1">
        <v>42048</v>
      </c>
      <c r="D1433">
        <v>46</v>
      </c>
      <c r="E1433" t="s">
        <v>19</v>
      </c>
      <c r="F1433">
        <v>9607</v>
      </c>
      <c r="G1433" t="s">
        <v>9</v>
      </c>
    </row>
    <row r="1434" spans="2:7" x14ac:dyDescent="0.25">
      <c r="B1434">
        <v>564</v>
      </c>
      <c r="C1434" s="1">
        <v>42048</v>
      </c>
      <c r="D1434">
        <v>52</v>
      </c>
      <c r="E1434" t="s">
        <v>21</v>
      </c>
      <c r="F1434">
        <v>-18570</v>
      </c>
      <c r="G1434" t="s">
        <v>114</v>
      </c>
    </row>
    <row r="1435" spans="2:7" x14ac:dyDescent="0.25">
      <c r="B1435">
        <v>564</v>
      </c>
      <c r="C1435" s="1">
        <v>42048</v>
      </c>
      <c r="D1435">
        <v>52</v>
      </c>
      <c r="E1435" t="s">
        <v>21</v>
      </c>
      <c r="F1435">
        <v>18570</v>
      </c>
      <c r="G1435" t="s">
        <v>9</v>
      </c>
    </row>
    <row r="1436" spans="2:7" x14ac:dyDescent="0.25">
      <c r="B1436">
        <v>564</v>
      </c>
      <c r="C1436" s="1">
        <v>42048</v>
      </c>
      <c r="D1436">
        <v>56</v>
      </c>
      <c r="E1436" t="s">
        <v>22</v>
      </c>
      <c r="F1436">
        <v>-283226</v>
      </c>
      <c r="G1436" t="s">
        <v>114</v>
      </c>
    </row>
    <row r="1437" spans="2:7" x14ac:dyDescent="0.25">
      <c r="B1437">
        <v>564</v>
      </c>
      <c r="C1437" s="1">
        <v>42048</v>
      </c>
      <c r="D1437">
        <v>56</v>
      </c>
      <c r="E1437" t="s">
        <v>22</v>
      </c>
      <c r="F1437">
        <v>283226</v>
      </c>
      <c r="G1437" t="s">
        <v>9</v>
      </c>
    </row>
    <row r="1438" spans="2:7" x14ac:dyDescent="0.25">
      <c r="B1438">
        <v>564</v>
      </c>
      <c r="C1438" s="1">
        <v>42048</v>
      </c>
      <c r="D1438">
        <v>58</v>
      </c>
      <c r="E1438" t="s">
        <v>23</v>
      </c>
      <c r="F1438">
        <v>-347611</v>
      </c>
      <c r="G1438" t="s">
        <v>114</v>
      </c>
    </row>
    <row r="1439" spans="2:7" x14ac:dyDescent="0.25">
      <c r="B1439">
        <v>564</v>
      </c>
      <c r="C1439" s="1">
        <v>42048</v>
      </c>
      <c r="D1439">
        <v>58</v>
      </c>
      <c r="E1439" t="s">
        <v>23</v>
      </c>
      <c r="F1439">
        <v>347611</v>
      </c>
      <c r="G1439" t="s">
        <v>9</v>
      </c>
    </row>
    <row r="1440" spans="2:7" x14ac:dyDescent="0.25">
      <c r="B1440">
        <v>564</v>
      </c>
      <c r="C1440" s="1">
        <v>42048</v>
      </c>
      <c r="D1440">
        <v>60</v>
      </c>
      <c r="E1440" t="s">
        <v>24</v>
      </c>
      <c r="F1440">
        <v>-4363</v>
      </c>
      <c r="G1440" t="s">
        <v>114</v>
      </c>
    </row>
    <row r="1441" spans="2:7" x14ac:dyDescent="0.25">
      <c r="B1441">
        <v>564</v>
      </c>
      <c r="C1441" s="1">
        <v>42048</v>
      </c>
      <c r="D1441">
        <v>60</v>
      </c>
      <c r="E1441" t="s">
        <v>24</v>
      </c>
      <c r="F1441">
        <v>4363</v>
      </c>
      <c r="G1441" t="s">
        <v>9</v>
      </c>
    </row>
    <row r="1442" spans="2:7" x14ac:dyDescent="0.25">
      <c r="B1442">
        <v>564</v>
      </c>
      <c r="C1442" s="1">
        <v>42048</v>
      </c>
      <c r="D1442">
        <v>81</v>
      </c>
      <c r="E1442" t="s">
        <v>25</v>
      </c>
      <c r="F1442">
        <v>-9</v>
      </c>
      <c r="G1442" t="s">
        <v>114</v>
      </c>
    </row>
    <row r="1443" spans="2:7" x14ac:dyDescent="0.25">
      <c r="B1443">
        <v>564</v>
      </c>
      <c r="C1443" s="1">
        <v>42048</v>
      </c>
      <c r="D1443">
        <v>81</v>
      </c>
      <c r="E1443" t="s">
        <v>25</v>
      </c>
      <c r="F1443">
        <v>9</v>
      </c>
      <c r="G1443" t="s">
        <v>9</v>
      </c>
    </row>
    <row r="1444" spans="2:7" x14ac:dyDescent="0.25">
      <c r="B1444">
        <v>564</v>
      </c>
      <c r="C1444" s="1">
        <v>42048</v>
      </c>
      <c r="D1444">
        <v>98</v>
      </c>
      <c r="E1444" t="s">
        <v>26</v>
      </c>
      <c r="F1444">
        <v>-101755</v>
      </c>
      <c r="G1444" t="s">
        <v>114</v>
      </c>
    </row>
    <row r="1445" spans="2:7" x14ac:dyDescent="0.25">
      <c r="B1445">
        <v>564</v>
      </c>
      <c r="C1445" s="1">
        <v>42048</v>
      </c>
      <c r="D1445">
        <v>98</v>
      </c>
      <c r="E1445" t="s">
        <v>26</v>
      </c>
      <c r="F1445">
        <v>101755</v>
      </c>
      <c r="G1445" t="s">
        <v>9</v>
      </c>
    </row>
    <row r="1446" spans="2:7" x14ac:dyDescent="0.25">
      <c r="B1446">
        <v>564</v>
      </c>
      <c r="C1446" s="1">
        <v>42048</v>
      </c>
      <c r="D1446">
        <v>103</v>
      </c>
      <c r="E1446" t="s">
        <v>27</v>
      </c>
      <c r="F1446">
        <v>-55158</v>
      </c>
      <c r="G1446" t="s">
        <v>114</v>
      </c>
    </row>
    <row r="1447" spans="2:7" x14ac:dyDescent="0.25">
      <c r="B1447">
        <v>564</v>
      </c>
      <c r="C1447" s="1">
        <v>42048</v>
      </c>
      <c r="D1447">
        <v>103</v>
      </c>
      <c r="E1447" t="s">
        <v>27</v>
      </c>
      <c r="F1447">
        <v>55158</v>
      </c>
      <c r="G1447" t="s">
        <v>9</v>
      </c>
    </row>
    <row r="1448" spans="2:7" x14ac:dyDescent="0.25">
      <c r="B1448">
        <v>564</v>
      </c>
      <c r="C1448" s="1">
        <v>42048</v>
      </c>
      <c r="D1448">
        <v>108</v>
      </c>
      <c r="E1448" t="s">
        <v>28</v>
      </c>
      <c r="F1448">
        <v>-49302</v>
      </c>
      <c r="G1448" t="s">
        <v>114</v>
      </c>
    </row>
    <row r="1449" spans="2:7" x14ac:dyDescent="0.25">
      <c r="B1449">
        <v>564</v>
      </c>
      <c r="C1449" s="1">
        <v>42048</v>
      </c>
      <c r="D1449">
        <v>108</v>
      </c>
      <c r="E1449" t="s">
        <v>28</v>
      </c>
      <c r="F1449">
        <v>49302</v>
      </c>
      <c r="G1449" t="s">
        <v>9</v>
      </c>
    </row>
    <row r="1450" spans="2:7" x14ac:dyDescent="0.25">
      <c r="B1450">
        <v>564</v>
      </c>
      <c r="C1450" s="1">
        <v>42048</v>
      </c>
      <c r="D1450">
        <v>110</v>
      </c>
      <c r="E1450" t="s">
        <v>29</v>
      </c>
      <c r="F1450">
        <v>-11600</v>
      </c>
      <c r="G1450" t="s">
        <v>114</v>
      </c>
    </row>
    <row r="1451" spans="2:7" x14ac:dyDescent="0.25">
      <c r="B1451">
        <v>564</v>
      </c>
      <c r="C1451" s="1">
        <v>42048</v>
      </c>
      <c r="D1451">
        <v>110</v>
      </c>
      <c r="E1451" t="s">
        <v>29</v>
      </c>
      <c r="F1451">
        <v>11600</v>
      </c>
      <c r="G1451" t="s">
        <v>9</v>
      </c>
    </row>
    <row r="1452" spans="2:7" x14ac:dyDescent="0.25">
      <c r="B1452">
        <v>566</v>
      </c>
      <c r="C1452" s="1">
        <v>42048</v>
      </c>
      <c r="D1452">
        <v>1</v>
      </c>
      <c r="E1452" t="s">
        <v>8</v>
      </c>
      <c r="F1452">
        <v>-1647</v>
      </c>
      <c r="G1452" t="s">
        <v>114</v>
      </c>
    </row>
    <row r="1453" spans="2:7" x14ac:dyDescent="0.25">
      <c r="B1453">
        <v>566</v>
      </c>
      <c r="C1453" s="1">
        <v>42048</v>
      </c>
      <c r="D1453">
        <v>1</v>
      </c>
      <c r="E1453" t="s">
        <v>8</v>
      </c>
      <c r="F1453">
        <v>1647</v>
      </c>
      <c r="G1453" t="s">
        <v>9</v>
      </c>
    </row>
    <row r="1454" spans="2:7" x14ac:dyDescent="0.25">
      <c r="B1454">
        <v>566</v>
      </c>
      <c r="C1454" s="1">
        <v>42048</v>
      </c>
      <c r="D1454">
        <v>4</v>
      </c>
      <c r="E1454" t="s">
        <v>12</v>
      </c>
      <c r="F1454">
        <v>-35404</v>
      </c>
      <c r="G1454" t="s">
        <v>114</v>
      </c>
    </row>
    <row r="1455" spans="2:7" x14ac:dyDescent="0.25">
      <c r="B1455">
        <v>566</v>
      </c>
      <c r="C1455" s="1">
        <v>42048</v>
      </c>
      <c r="D1455">
        <v>4</v>
      </c>
      <c r="E1455" t="s">
        <v>12</v>
      </c>
      <c r="F1455">
        <v>35404</v>
      </c>
      <c r="G1455" t="s">
        <v>9</v>
      </c>
    </row>
    <row r="1456" spans="2:7" x14ac:dyDescent="0.25">
      <c r="B1456">
        <v>566</v>
      </c>
      <c r="C1456" s="1">
        <v>42048</v>
      </c>
      <c r="D1456">
        <v>7</v>
      </c>
      <c r="E1456" t="s">
        <v>13</v>
      </c>
      <c r="F1456">
        <v>-1173984</v>
      </c>
      <c r="G1456" t="s">
        <v>114</v>
      </c>
    </row>
    <row r="1457" spans="2:7" x14ac:dyDescent="0.25">
      <c r="B1457">
        <v>566</v>
      </c>
      <c r="C1457" s="1">
        <v>42048</v>
      </c>
      <c r="D1457">
        <v>7</v>
      </c>
      <c r="E1457" t="s">
        <v>13</v>
      </c>
      <c r="F1457">
        <v>1173984</v>
      </c>
      <c r="G1457" t="s">
        <v>9</v>
      </c>
    </row>
    <row r="1458" spans="2:7" x14ac:dyDescent="0.25">
      <c r="B1458">
        <v>566</v>
      </c>
      <c r="C1458" s="1">
        <v>42048</v>
      </c>
      <c r="D1458">
        <v>17</v>
      </c>
      <c r="E1458" t="s">
        <v>15</v>
      </c>
      <c r="F1458">
        <v>-4995</v>
      </c>
      <c r="G1458" t="s">
        <v>114</v>
      </c>
    </row>
    <row r="1459" spans="2:7" x14ac:dyDescent="0.25">
      <c r="B1459">
        <v>566</v>
      </c>
      <c r="C1459" s="1">
        <v>42048</v>
      </c>
      <c r="D1459">
        <v>17</v>
      </c>
      <c r="E1459" t="s">
        <v>15</v>
      </c>
      <c r="F1459">
        <v>4995</v>
      </c>
      <c r="G1459" t="s">
        <v>9</v>
      </c>
    </row>
    <row r="1460" spans="2:7" x14ac:dyDescent="0.25">
      <c r="B1460">
        <v>566</v>
      </c>
      <c r="C1460" s="1">
        <v>42048</v>
      </c>
      <c r="D1460">
        <v>24</v>
      </c>
      <c r="E1460" t="s">
        <v>16</v>
      </c>
      <c r="F1460">
        <v>-83824</v>
      </c>
      <c r="G1460" t="s">
        <v>114</v>
      </c>
    </row>
    <row r="1461" spans="2:7" x14ac:dyDescent="0.25">
      <c r="B1461">
        <v>566</v>
      </c>
      <c r="C1461" s="1">
        <v>42048</v>
      </c>
      <c r="D1461">
        <v>24</v>
      </c>
      <c r="E1461" t="s">
        <v>16</v>
      </c>
      <c r="F1461">
        <v>83824</v>
      </c>
      <c r="G1461" t="s">
        <v>9</v>
      </c>
    </row>
    <row r="1462" spans="2:7" x14ac:dyDescent="0.25">
      <c r="B1462">
        <v>566</v>
      </c>
      <c r="C1462" s="1">
        <v>42048</v>
      </c>
      <c r="D1462">
        <v>28</v>
      </c>
      <c r="E1462" t="s">
        <v>17</v>
      </c>
      <c r="F1462">
        <v>-59649</v>
      </c>
      <c r="G1462" t="s">
        <v>114</v>
      </c>
    </row>
    <row r="1463" spans="2:7" x14ac:dyDescent="0.25">
      <c r="B1463">
        <v>566</v>
      </c>
      <c r="C1463" s="1">
        <v>42048</v>
      </c>
      <c r="D1463">
        <v>28</v>
      </c>
      <c r="E1463" t="s">
        <v>17</v>
      </c>
      <c r="F1463">
        <v>59649</v>
      </c>
      <c r="G1463" t="s">
        <v>9</v>
      </c>
    </row>
    <row r="1464" spans="2:7" x14ac:dyDescent="0.25">
      <c r="B1464">
        <v>566</v>
      </c>
      <c r="C1464" s="1">
        <v>42048</v>
      </c>
      <c r="D1464">
        <v>30</v>
      </c>
      <c r="E1464" t="s">
        <v>18</v>
      </c>
      <c r="F1464">
        <v>-591583</v>
      </c>
      <c r="G1464" t="s">
        <v>9</v>
      </c>
    </row>
    <row r="1465" spans="2:7" x14ac:dyDescent="0.25">
      <c r="B1465">
        <v>566</v>
      </c>
      <c r="C1465" s="1">
        <v>42048</v>
      </c>
      <c r="D1465">
        <v>30</v>
      </c>
      <c r="E1465" t="s">
        <v>18</v>
      </c>
      <c r="F1465">
        <v>591583</v>
      </c>
      <c r="G1465" t="s">
        <v>114</v>
      </c>
    </row>
    <row r="1466" spans="2:7" x14ac:dyDescent="0.25">
      <c r="B1466">
        <v>566</v>
      </c>
      <c r="C1466" s="1">
        <v>42048</v>
      </c>
      <c r="D1466">
        <v>32</v>
      </c>
      <c r="E1466" t="s">
        <v>77</v>
      </c>
      <c r="F1466">
        <v>-4482</v>
      </c>
      <c r="G1466" t="s">
        <v>114</v>
      </c>
    </row>
    <row r="1467" spans="2:7" x14ac:dyDescent="0.25">
      <c r="B1467">
        <v>566</v>
      </c>
      <c r="C1467" s="1">
        <v>42048</v>
      </c>
      <c r="D1467">
        <v>32</v>
      </c>
      <c r="E1467" t="s">
        <v>77</v>
      </c>
      <c r="F1467">
        <v>4482</v>
      </c>
      <c r="G1467" t="s">
        <v>9</v>
      </c>
    </row>
    <row r="1468" spans="2:7" x14ac:dyDescent="0.25">
      <c r="B1468">
        <v>566</v>
      </c>
      <c r="C1468" s="1">
        <v>42048</v>
      </c>
      <c r="D1468">
        <v>46</v>
      </c>
      <c r="E1468" t="s">
        <v>19</v>
      </c>
      <c r="F1468">
        <v>-8206</v>
      </c>
      <c r="G1468" t="s">
        <v>114</v>
      </c>
    </row>
    <row r="1469" spans="2:7" x14ac:dyDescent="0.25">
      <c r="B1469">
        <v>566</v>
      </c>
      <c r="C1469" s="1">
        <v>42048</v>
      </c>
      <c r="D1469">
        <v>46</v>
      </c>
      <c r="E1469" t="s">
        <v>19</v>
      </c>
      <c r="F1469">
        <v>8206</v>
      </c>
      <c r="G1469" t="s">
        <v>9</v>
      </c>
    </row>
    <row r="1470" spans="2:7" x14ac:dyDescent="0.25">
      <c r="B1470">
        <v>566</v>
      </c>
      <c r="C1470" s="1">
        <v>42048</v>
      </c>
      <c r="D1470">
        <v>52</v>
      </c>
      <c r="E1470" t="s">
        <v>21</v>
      </c>
      <c r="F1470">
        <v>-44320</v>
      </c>
      <c r="G1470" t="s">
        <v>114</v>
      </c>
    </row>
    <row r="1471" spans="2:7" x14ac:dyDescent="0.25">
      <c r="B1471">
        <v>566</v>
      </c>
      <c r="C1471" s="1">
        <v>42048</v>
      </c>
      <c r="D1471">
        <v>52</v>
      </c>
      <c r="E1471" t="s">
        <v>21</v>
      </c>
      <c r="F1471">
        <v>44320</v>
      </c>
      <c r="G1471" t="s">
        <v>9</v>
      </c>
    </row>
    <row r="1472" spans="2:7" x14ac:dyDescent="0.25">
      <c r="B1472">
        <v>566</v>
      </c>
      <c r="C1472" s="1">
        <v>42048</v>
      </c>
      <c r="D1472">
        <v>56</v>
      </c>
      <c r="E1472" t="s">
        <v>22</v>
      </c>
      <c r="F1472">
        <v>-81763</v>
      </c>
      <c r="G1472" t="s">
        <v>114</v>
      </c>
    </row>
    <row r="1473" spans="2:7" x14ac:dyDescent="0.25">
      <c r="B1473">
        <v>566</v>
      </c>
      <c r="C1473" s="1">
        <v>42048</v>
      </c>
      <c r="D1473">
        <v>56</v>
      </c>
      <c r="E1473" t="s">
        <v>22</v>
      </c>
      <c r="F1473">
        <v>81763</v>
      </c>
      <c r="G1473" t="s">
        <v>9</v>
      </c>
    </row>
    <row r="1474" spans="2:7" x14ac:dyDescent="0.25">
      <c r="B1474">
        <v>566</v>
      </c>
      <c r="C1474" s="1">
        <v>42048</v>
      </c>
      <c r="D1474">
        <v>58</v>
      </c>
      <c r="E1474" t="s">
        <v>23</v>
      </c>
      <c r="F1474">
        <v>-702089</v>
      </c>
      <c r="G1474" t="s">
        <v>114</v>
      </c>
    </row>
    <row r="1475" spans="2:7" x14ac:dyDescent="0.25">
      <c r="B1475">
        <v>566</v>
      </c>
      <c r="C1475" s="1">
        <v>42048</v>
      </c>
      <c r="D1475">
        <v>58</v>
      </c>
      <c r="E1475" t="s">
        <v>23</v>
      </c>
      <c r="F1475">
        <v>702089</v>
      </c>
      <c r="G1475" t="s">
        <v>9</v>
      </c>
    </row>
    <row r="1476" spans="2:7" x14ac:dyDescent="0.25">
      <c r="B1476">
        <v>566</v>
      </c>
      <c r="C1476" s="1">
        <v>42048</v>
      </c>
      <c r="D1476">
        <v>60</v>
      </c>
      <c r="E1476" t="s">
        <v>24</v>
      </c>
      <c r="F1476">
        <v>-9949</v>
      </c>
      <c r="G1476" t="s">
        <v>114</v>
      </c>
    </row>
    <row r="1477" spans="2:7" x14ac:dyDescent="0.25">
      <c r="B1477">
        <v>566</v>
      </c>
      <c r="C1477" s="1">
        <v>42048</v>
      </c>
      <c r="D1477">
        <v>60</v>
      </c>
      <c r="E1477" t="s">
        <v>24</v>
      </c>
      <c r="F1477">
        <v>9949</v>
      </c>
      <c r="G1477" t="s">
        <v>9</v>
      </c>
    </row>
    <row r="1478" spans="2:7" x14ac:dyDescent="0.25">
      <c r="B1478">
        <v>566</v>
      </c>
      <c r="C1478" s="1">
        <v>42048</v>
      </c>
      <c r="D1478">
        <v>81</v>
      </c>
      <c r="E1478" t="s">
        <v>25</v>
      </c>
      <c r="F1478">
        <v>-2800</v>
      </c>
      <c r="G1478" t="s">
        <v>114</v>
      </c>
    </row>
    <row r="1479" spans="2:7" x14ac:dyDescent="0.25">
      <c r="B1479">
        <v>566</v>
      </c>
      <c r="C1479" s="1">
        <v>42048</v>
      </c>
      <c r="D1479">
        <v>81</v>
      </c>
      <c r="E1479" t="s">
        <v>25</v>
      </c>
      <c r="F1479">
        <v>2800</v>
      </c>
      <c r="G1479" t="s">
        <v>9</v>
      </c>
    </row>
    <row r="1480" spans="2:7" x14ac:dyDescent="0.25">
      <c r="B1480">
        <v>566</v>
      </c>
      <c r="C1480" s="1">
        <v>42048</v>
      </c>
      <c r="D1480">
        <v>103</v>
      </c>
      <c r="E1480" t="s">
        <v>27</v>
      </c>
      <c r="F1480">
        <v>-76225</v>
      </c>
      <c r="G1480" t="s">
        <v>114</v>
      </c>
    </row>
    <row r="1481" spans="2:7" x14ac:dyDescent="0.25">
      <c r="B1481">
        <v>566</v>
      </c>
      <c r="C1481" s="1">
        <v>42048</v>
      </c>
      <c r="D1481">
        <v>103</v>
      </c>
      <c r="E1481" t="s">
        <v>27</v>
      </c>
      <c r="F1481">
        <v>76225</v>
      </c>
      <c r="G1481" t="s">
        <v>9</v>
      </c>
    </row>
    <row r="1482" spans="2:7" x14ac:dyDescent="0.25">
      <c r="B1482">
        <v>566</v>
      </c>
      <c r="C1482" s="1">
        <v>42048</v>
      </c>
      <c r="D1482">
        <v>108</v>
      </c>
      <c r="E1482" t="s">
        <v>28</v>
      </c>
      <c r="F1482">
        <v>-65662</v>
      </c>
      <c r="G1482" t="s">
        <v>114</v>
      </c>
    </row>
    <row r="1483" spans="2:7" x14ac:dyDescent="0.25">
      <c r="B1483">
        <v>566</v>
      </c>
      <c r="C1483" s="1">
        <v>42048</v>
      </c>
      <c r="D1483">
        <v>108</v>
      </c>
      <c r="E1483" t="s">
        <v>28</v>
      </c>
      <c r="F1483">
        <v>65662</v>
      </c>
      <c r="G1483" t="s">
        <v>9</v>
      </c>
    </row>
    <row r="1484" spans="2:7" x14ac:dyDescent="0.25">
      <c r="B1484">
        <v>566</v>
      </c>
      <c r="C1484" s="1">
        <v>42048</v>
      </c>
      <c r="D1484">
        <v>110</v>
      </c>
      <c r="E1484" t="s">
        <v>29</v>
      </c>
      <c r="F1484">
        <v>-45872</v>
      </c>
      <c r="G1484" t="s">
        <v>114</v>
      </c>
    </row>
    <row r="1485" spans="2:7" x14ac:dyDescent="0.25">
      <c r="B1485">
        <v>566</v>
      </c>
      <c r="C1485" s="1">
        <v>42048</v>
      </c>
      <c r="D1485">
        <v>110</v>
      </c>
      <c r="E1485" t="s">
        <v>29</v>
      </c>
      <c r="F1485">
        <v>45872</v>
      </c>
      <c r="G1485" t="s">
        <v>9</v>
      </c>
    </row>
    <row r="1486" spans="2:7" x14ac:dyDescent="0.25">
      <c r="B1486">
        <v>582</v>
      </c>
      <c r="C1486" s="1">
        <v>42048</v>
      </c>
      <c r="D1486">
        <v>1</v>
      </c>
      <c r="E1486" t="s">
        <v>8</v>
      </c>
      <c r="F1486">
        <v>-49665</v>
      </c>
      <c r="G1486" t="s">
        <v>114</v>
      </c>
    </row>
    <row r="1487" spans="2:7" x14ac:dyDescent="0.25">
      <c r="B1487">
        <v>582</v>
      </c>
      <c r="C1487" s="1">
        <v>42048</v>
      </c>
      <c r="D1487">
        <v>1</v>
      </c>
      <c r="E1487" t="s">
        <v>8</v>
      </c>
      <c r="F1487">
        <v>49665</v>
      </c>
      <c r="G1487" t="s">
        <v>9</v>
      </c>
    </row>
    <row r="1488" spans="2:7" x14ac:dyDescent="0.25">
      <c r="B1488">
        <v>582</v>
      </c>
      <c r="C1488" s="1">
        <v>42048</v>
      </c>
      <c r="D1488">
        <v>3</v>
      </c>
      <c r="E1488" t="s">
        <v>11</v>
      </c>
      <c r="F1488">
        <v>-1915868</v>
      </c>
      <c r="G1488" t="s">
        <v>114</v>
      </c>
    </row>
    <row r="1489" spans="2:7" x14ac:dyDescent="0.25">
      <c r="B1489">
        <v>582</v>
      </c>
      <c r="C1489" s="1">
        <v>42048</v>
      </c>
      <c r="D1489">
        <v>3</v>
      </c>
      <c r="E1489" t="s">
        <v>11</v>
      </c>
      <c r="F1489">
        <v>1915868</v>
      </c>
      <c r="G1489" t="s">
        <v>9</v>
      </c>
    </row>
    <row r="1490" spans="2:7" x14ac:dyDescent="0.25">
      <c r="B1490">
        <v>582</v>
      </c>
      <c r="C1490" s="1">
        <v>42048</v>
      </c>
      <c r="D1490">
        <v>4</v>
      </c>
      <c r="E1490" t="s">
        <v>12</v>
      </c>
      <c r="F1490">
        <v>-1455654</v>
      </c>
      <c r="G1490" t="s">
        <v>114</v>
      </c>
    </row>
    <row r="1491" spans="2:7" x14ac:dyDescent="0.25">
      <c r="B1491">
        <v>582</v>
      </c>
      <c r="C1491" s="1">
        <v>42048</v>
      </c>
      <c r="D1491">
        <v>4</v>
      </c>
      <c r="E1491" t="s">
        <v>12</v>
      </c>
      <c r="F1491">
        <v>1455654</v>
      </c>
      <c r="G1491" t="s">
        <v>9</v>
      </c>
    </row>
    <row r="1492" spans="2:7" x14ac:dyDescent="0.25">
      <c r="B1492">
        <v>582</v>
      </c>
      <c r="C1492" s="1">
        <v>42048</v>
      </c>
      <c r="D1492">
        <v>7</v>
      </c>
      <c r="E1492" t="s">
        <v>13</v>
      </c>
      <c r="F1492">
        <v>-45872516</v>
      </c>
      <c r="G1492" t="s">
        <v>114</v>
      </c>
    </row>
    <row r="1493" spans="2:7" x14ac:dyDescent="0.25">
      <c r="B1493">
        <v>582</v>
      </c>
      <c r="C1493" s="1">
        <v>42048</v>
      </c>
      <c r="D1493">
        <v>7</v>
      </c>
      <c r="E1493" t="s">
        <v>13</v>
      </c>
      <c r="F1493">
        <v>45872516</v>
      </c>
      <c r="G1493" t="s">
        <v>9</v>
      </c>
    </row>
    <row r="1494" spans="2:7" x14ac:dyDescent="0.25">
      <c r="B1494">
        <v>582</v>
      </c>
      <c r="C1494" s="1">
        <v>42048</v>
      </c>
      <c r="D1494">
        <v>8</v>
      </c>
      <c r="E1494" t="s">
        <v>14</v>
      </c>
      <c r="F1494">
        <v>-786542</v>
      </c>
      <c r="G1494" t="s">
        <v>114</v>
      </c>
    </row>
    <row r="1495" spans="2:7" x14ac:dyDescent="0.25">
      <c r="B1495">
        <v>582</v>
      </c>
      <c r="C1495" s="1">
        <v>42048</v>
      </c>
      <c r="D1495">
        <v>8</v>
      </c>
      <c r="E1495" t="s">
        <v>14</v>
      </c>
      <c r="F1495">
        <v>786542</v>
      </c>
      <c r="G1495" t="s">
        <v>9</v>
      </c>
    </row>
    <row r="1496" spans="2:7" x14ac:dyDescent="0.25">
      <c r="B1496">
        <v>582</v>
      </c>
      <c r="C1496" s="1">
        <v>42048</v>
      </c>
      <c r="D1496">
        <v>17</v>
      </c>
      <c r="E1496" t="s">
        <v>15</v>
      </c>
      <c r="F1496">
        <v>-805936</v>
      </c>
      <c r="G1496" t="s">
        <v>114</v>
      </c>
    </row>
    <row r="1497" spans="2:7" x14ac:dyDescent="0.25">
      <c r="B1497">
        <v>582</v>
      </c>
      <c r="C1497" s="1">
        <v>42048</v>
      </c>
      <c r="D1497">
        <v>17</v>
      </c>
      <c r="E1497" t="s">
        <v>15</v>
      </c>
      <c r="F1497">
        <v>805936</v>
      </c>
      <c r="G1497" t="s">
        <v>9</v>
      </c>
    </row>
    <row r="1498" spans="2:7" x14ac:dyDescent="0.25">
      <c r="B1498">
        <v>582</v>
      </c>
      <c r="C1498" s="1">
        <v>42048</v>
      </c>
      <c r="D1498">
        <v>24</v>
      </c>
      <c r="E1498" t="s">
        <v>16</v>
      </c>
      <c r="F1498">
        <v>-1465141</v>
      </c>
      <c r="G1498" t="s">
        <v>114</v>
      </c>
    </row>
    <row r="1499" spans="2:7" x14ac:dyDescent="0.25">
      <c r="B1499">
        <v>582</v>
      </c>
      <c r="C1499" s="1">
        <v>42048</v>
      </c>
      <c r="D1499">
        <v>24</v>
      </c>
      <c r="E1499" t="s">
        <v>16</v>
      </c>
      <c r="F1499">
        <v>1465141</v>
      </c>
      <c r="G1499" t="s">
        <v>9</v>
      </c>
    </row>
    <row r="1500" spans="2:7" x14ac:dyDescent="0.25">
      <c r="B1500">
        <v>582</v>
      </c>
      <c r="C1500" s="1">
        <v>42048</v>
      </c>
      <c r="D1500">
        <v>28</v>
      </c>
      <c r="E1500" t="s">
        <v>17</v>
      </c>
      <c r="F1500">
        <v>-1642873</v>
      </c>
      <c r="G1500" t="s">
        <v>114</v>
      </c>
    </row>
    <row r="1501" spans="2:7" x14ac:dyDescent="0.25">
      <c r="B1501">
        <v>582</v>
      </c>
      <c r="C1501" s="1">
        <v>42048</v>
      </c>
      <c r="D1501">
        <v>28</v>
      </c>
      <c r="E1501" t="s">
        <v>17</v>
      </c>
      <c r="F1501">
        <v>1642873</v>
      </c>
      <c r="G1501" t="s">
        <v>9</v>
      </c>
    </row>
    <row r="1502" spans="2:7" x14ac:dyDescent="0.25">
      <c r="B1502">
        <v>582</v>
      </c>
      <c r="C1502" s="1">
        <v>42048</v>
      </c>
      <c r="D1502">
        <v>30</v>
      </c>
      <c r="E1502" t="s">
        <v>18</v>
      </c>
      <c r="F1502">
        <v>-13435551</v>
      </c>
      <c r="G1502" t="s">
        <v>9</v>
      </c>
    </row>
    <row r="1503" spans="2:7" x14ac:dyDescent="0.25">
      <c r="B1503">
        <v>582</v>
      </c>
      <c r="C1503" s="1">
        <v>42048</v>
      </c>
      <c r="D1503">
        <v>30</v>
      </c>
      <c r="E1503" t="s">
        <v>18</v>
      </c>
      <c r="F1503">
        <v>13435551</v>
      </c>
      <c r="G1503" t="s">
        <v>114</v>
      </c>
    </row>
    <row r="1504" spans="2:7" x14ac:dyDescent="0.25">
      <c r="B1504">
        <v>582</v>
      </c>
      <c r="C1504" s="1">
        <v>42048</v>
      </c>
      <c r="D1504">
        <v>46</v>
      </c>
      <c r="E1504" t="s">
        <v>19</v>
      </c>
      <c r="F1504">
        <v>-627149</v>
      </c>
      <c r="G1504" t="s">
        <v>114</v>
      </c>
    </row>
    <row r="1505" spans="2:7" x14ac:dyDescent="0.25">
      <c r="B1505">
        <v>582</v>
      </c>
      <c r="C1505" s="1">
        <v>42048</v>
      </c>
      <c r="D1505">
        <v>46</v>
      </c>
      <c r="E1505" t="s">
        <v>19</v>
      </c>
      <c r="F1505">
        <v>627149</v>
      </c>
      <c r="G1505" t="s">
        <v>9</v>
      </c>
    </row>
    <row r="1506" spans="2:7" x14ac:dyDescent="0.25">
      <c r="B1506">
        <v>582</v>
      </c>
      <c r="C1506" s="1">
        <v>42048</v>
      </c>
      <c r="D1506">
        <v>49</v>
      </c>
      <c r="E1506" t="s">
        <v>20</v>
      </c>
      <c r="F1506">
        <v>-292131</v>
      </c>
      <c r="G1506" t="s">
        <v>114</v>
      </c>
    </row>
    <row r="1507" spans="2:7" x14ac:dyDescent="0.25">
      <c r="B1507">
        <v>582</v>
      </c>
      <c r="C1507" s="1">
        <v>42048</v>
      </c>
      <c r="D1507">
        <v>49</v>
      </c>
      <c r="E1507" t="s">
        <v>20</v>
      </c>
      <c r="F1507">
        <v>292131</v>
      </c>
      <c r="G1507" t="s">
        <v>9</v>
      </c>
    </row>
    <row r="1508" spans="2:7" x14ac:dyDescent="0.25">
      <c r="B1508">
        <v>582</v>
      </c>
      <c r="C1508" s="1">
        <v>42048</v>
      </c>
      <c r="D1508">
        <v>52</v>
      </c>
      <c r="E1508" t="s">
        <v>21</v>
      </c>
      <c r="F1508">
        <v>-1622568</v>
      </c>
      <c r="G1508" t="s">
        <v>114</v>
      </c>
    </row>
    <row r="1509" spans="2:7" x14ac:dyDescent="0.25">
      <c r="B1509">
        <v>582</v>
      </c>
      <c r="C1509" s="1">
        <v>42048</v>
      </c>
      <c r="D1509">
        <v>52</v>
      </c>
      <c r="E1509" t="s">
        <v>21</v>
      </c>
      <c r="F1509">
        <v>1622568</v>
      </c>
      <c r="G1509" t="s">
        <v>9</v>
      </c>
    </row>
    <row r="1510" spans="2:7" x14ac:dyDescent="0.25">
      <c r="B1510">
        <v>582</v>
      </c>
      <c r="C1510" s="1">
        <v>42048</v>
      </c>
      <c r="D1510">
        <v>56</v>
      </c>
      <c r="E1510" t="s">
        <v>22</v>
      </c>
      <c r="F1510">
        <v>-5389985</v>
      </c>
      <c r="G1510" t="s">
        <v>114</v>
      </c>
    </row>
    <row r="1511" spans="2:7" x14ac:dyDescent="0.25">
      <c r="B1511">
        <v>582</v>
      </c>
      <c r="C1511" s="1">
        <v>42048</v>
      </c>
      <c r="D1511">
        <v>56</v>
      </c>
      <c r="E1511" t="s">
        <v>22</v>
      </c>
      <c r="F1511">
        <v>5389985</v>
      </c>
      <c r="G1511" t="s">
        <v>9</v>
      </c>
    </row>
    <row r="1512" spans="2:7" x14ac:dyDescent="0.25">
      <c r="B1512">
        <v>582</v>
      </c>
      <c r="C1512" s="1">
        <v>42048</v>
      </c>
      <c r="D1512">
        <v>58</v>
      </c>
      <c r="E1512" t="s">
        <v>23</v>
      </c>
      <c r="F1512">
        <v>-27337819</v>
      </c>
      <c r="G1512" t="s">
        <v>114</v>
      </c>
    </row>
    <row r="1513" spans="2:7" x14ac:dyDescent="0.25">
      <c r="B1513">
        <v>582</v>
      </c>
      <c r="C1513" s="1">
        <v>42048</v>
      </c>
      <c r="D1513">
        <v>58</v>
      </c>
      <c r="E1513" t="s">
        <v>23</v>
      </c>
      <c r="F1513">
        <v>27337819</v>
      </c>
      <c r="G1513" t="s">
        <v>9</v>
      </c>
    </row>
    <row r="1514" spans="2:7" x14ac:dyDescent="0.25">
      <c r="B1514">
        <v>582</v>
      </c>
      <c r="C1514" s="1">
        <v>42048</v>
      </c>
      <c r="D1514">
        <v>60</v>
      </c>
      <c r="E1514" t="s">
        <v>24</v>
      </c>
      <c r="F1514">
        <v>-248627</v>
      </c>
      <c r="G1514" t="s">
        <v>114</v>
      </c>
    </row>
    <row r="1515" spans="2:7" x14ac:dyDescent="0.25">
      <c r="B1515">
        <v>582</v>
      </c>
      <c r="C1515" s="1">
        <v>42048</v>
      </c>
      <c r="D1515">
        <v>60</v>
      </c>
      <c r="E1515" t="s">
        <v>24</v>
      </c>
      <c r="F1515">
        <v>248627</v>
      </c>
      <c r="G1515" t="s">
        <v>9</v>
      </c>
    </row>
    <row r="1516" spans="2:7" x14ac:dyDescent="0.25">
      <c r="B1516">
        <v>582</v>
      </c>
      <c r="C1516" s="1">
        <v>42048</v>
      </c>
      <c r="D1516">
        <v>81</v>
      </c>
      <c r="E1516" t="s">
        <v>25</v>
      </c>
      <c r="F1516">
        <v>-435190</v>
      </c>
      <c r="G1516" t="s">
        <v>114</v>
      </c>
    </row>
    <row r="1517" spans="2:7" x14ac:dyDescent="0.25">
      <c r="B1517">
        <v>582</v>
      </c>
      <c r="C1517" s="1">
        <v>42048</v>
      </c>
      <c r="D1517">
        <v>81</v>
      </c>
      <c r="E1517" t="s">
        <v>25</v>
      </c>
      <c r="F1517">
        <v>435190</v>
      </c>
      <c r="G1517" t="s">
        <v>9</v>
      </c>
    </row>
    <row r="1518" spans="2:7" x14ac:dyDescent="0.25">
      <c r="B1518">
        <v>582</v>
      </c>
      <c r="C1518" s="1">
        <v>42048</v>
      </c>
      <c r="D1518">
        <v>98</v>
      </c>
      <c r="E1518" t="s">
        <v>26</v>
      </c>
      <c r="F1518">
        <v>-1730418</v>
      </c>
      <c r="G1518" t="s">
        <v>114</v>
      </c>
    </row>
    <row r="1519" spans="2:7" x14ac:dyDescent="0.25">
      <c r="B1519">
        <v>582</v>
      </c>
      <c r="C1519" s="1">
        <v>42048</v>
      </c>
      <c r="D1519">
        <v>98</v>
      </c>
      <c r="E1519" t="s">
        <v>26</v>
      </c>
      <c r="F1519">
        <v>1730418</v>
      </c>
      <c r="G1519" t="s">
        <v>9</v>
      </c>
    </row>
    <row r="1520" spans="2:7" x14ac:dyDescent="0.25">
      <c r="B1520">
        <v>582</v>
      </c>
      <c r="C1520" s="1">
        <v>42048</v>
      </c>
      <c r="D1520">
        <v>103</v>
      </c>
      <c r="E1520" t="s">
        <v>27</v>
      </c>
      <c r="F1520">
        <v>-3401625</v>
      </c>
      <c r="G1520" t="s">
        <v>114</v>
      </c>
    </row>
    <row r="1521" spans="2:7" x14ac:dyDescent="0.25">
      <c r="B1521">
        <v>582</v>
      </c>
      <c r="C1521" s="1">
        <v>42048</v>
      </c>
      <c r="D1521">
        <v>103</v>
      </c>
      <c r="E1521" t="s">
        <v>27</v>
      </c>
      <c r="F1521">
        <v>3401625</v>
      </c>
      <c r="G1521" t="s">
        <v>9</v>
      </c>
    </row>
    <row r="1522" spans="2:7" x14ac:dyDescent="0.25">
      <c r="B1522">
        <v>582</v>
      </c>
      <c r="C1522" s="1">
        <v>42048</v>
      </c>
      <c r="D1522">
        <v>108</v>
      </c>
      <c r="E1522" t="s">
        <v>28</v>
      </c>
      <c r="F1522">
        <v>-2567780</v>
      </c>
      <c r="G1522" t="s">
        <v>114</v>
      </c>
    </row>
    <row r="1523" spans="2:7" x14ac:dyDescent="0.25">
      <c r="B1523">
        <v>582</v>
      </c>
      <c r="C1523" s="1">
        <v>42048</v>
      </c>
      <c r="D1523">
        <v>108</v>
      </c>
      <c r="E1523" t="s">
        <v>28</v>
      </c>
      <c r="F1523">
        <v>2567780</v>
      </c>
      <c r="G1523" t="s">
        <v>9</v>
      </c>
    </row>
    <row r="1524" spans="2:7" x14ac:dyDescent="0.25">
      <c r="B1524">
        <v>582</v>
      </c>
      <c r="C1524" s="1">
        <v>42048</v>
      </c>
      <c r="D1524">
        <v>110</v>
      </c>
      <c r="E1524" t="s">
        <v>29</v>
      </c>
      <c r="F1524">
        <v>-1233043</v>
      </c>
      <c r="G1524" t="s">
        <v>114</v>
      </c>
    </row>
    <row r="1525" spans="2:7" x14ac:dyDescent="0.25">
      <c r="B1525">
        <v>582</v>
      </c>
      <c r="C1525" s="1">
        <v>42048</v>
      </c>
      <c r="D1525">
        <v>110</v>
      </c>
      <c r="E1525" t="s">
        <v>29</v>
      </c>
      <c r="F1525">
        <v>1233043</v>
      </c>
      <c r="G1525" t="s">
        <v>9</v>
      </c>
    </row>
    <row r="1526" spans="2:7" x14ac:dyDescent="0.25">
      <c r="B1526">
        <v>587</v>
      </c>
      <c r="C1526" s="1">
        <v>42048</v>
      </c>
      <c r="D1526">
        <v>1</v>
      </c>
      <c r="E1526" t="s">
        <v>8</v>
      </c>
      <c r="F1526">
        <v>-62798</v>
      </c>
      <c r="G1526" t="s">
        <v>114</v>
      </c>
    </row>
    <row r="1527" spans="2:7" x14ac:dyDescent="0.25">
      <c r="B1527">
        <v>587</v>
      </c>
      <c r="C1527" s="1">
        <v>42048</v>
      </c>
      <c r="D1527">
        <v>1</v>
      </c>
      <c r="E1527" t="s">
        <v>8</v>
      </c>
      <c r="F1527">
        <v>62798</v>
      </c>
      <c r="G1527" t="s">
        <v>9</v>
      </c>
    </row>
    <row r="1528" spans="2:7" x14ac:dyDescent="0.25">
      <c r="B1528">
        <v>587</v>
      </c>
      <c r="C1528" s="1">
        <v>42048</v>
      </c>
      <c r="D1528">
        <v>3</v>
      </c>
      <c r="E1528" t="s">
        <v>11</v>
      </c>
      <c r="F1528">
        <v>-53342</v>
      </c>
      <c r="G1528" t="s">
        <v>114</v>
      </c>
    </row>
    <row r="1529" spans="2:7" x14ac:dyDescent="0.25">
      <c r="B1529">
        <v>587</v>
      </c>
      <c r="C1529" s="1">
        <v>42048</v>
      </c>
      <c r="D1529">
        <v>3</v>
      </c>
      <c r="E1529" t="s">
        <v>11</v>
      </c>
      <c r="F1529">
        <v>53342</v>
      </c>
      <c r="G1529" t="s">
        <v>9</v>
      </c>
    </row>
    <row r="1530" spans="2:7" x14ac:dyDescent="0.25">
      <c r="B1530">
        <v>587</v>
      </c>
      <c r="C1530" s="1">
        <v>42048</v>
      </c>
      <c r="D1530">
        <v>4</v>
      </c>
      <c r="E1530" t="s">
        <v>12</v>
      </c>
      <c r="F1530">
        <v>-182018</v>
      </c>
      <c r="G1530" t="s">
        <v>114</v>
      </c>
    </row>
    <row r="1531" spans="2:7" x14ac:dyDescent="0.25">
      <c r="B1531">
        <v>587</v>
      </c>
      <c r="C1531" s="1">
        <v>42048</v>
      </c>
      <c r="D1531">
        <v>4</v>
      </c>
      <c r="E1531" t="s">
        <v>12</v>
      </c>
      <c r="F1531">
        <v>182018</v>
      </c>
      <c r="G1531" t="s">
        <v>9</v>
      </c>
    </row>
    <row r="1532" spans="2:7" x14ac:dyDescent="0.25">
      <c r="B1532">
        <v>587</v>
      </c>
      <c r="C1532" s="1">
        <v>42048</v>
      </c>
      <c r="D1532">
        <v>7</v>
      </c>
      <c r="E1532" t="s">
        <v>13</v>
      </c>
      <c r="F1532">
        <v>-7207512</v>
      </c>
      <c r="G1532" t="s">
        <v>114</v>
      </c>
    </row>
    <row r="1533" spans="2:7" x14ac:dyDescent="0.25">
      <c r="B1533">
        <v>587</v>
      </c>
      <c r="C1533" s="1">
        <v>42048</v>
      </c>
      <c r="D1533">
        <v>7</v>
      </c>
      <c r="E1533" t="s">
        <v>13</v>
      </c>
      <c r="F1533">
        <v>7207512</v>
      </c>
      <c r="G1533" t="s">
        <v>9</v>
      </c>
    </row>
    <row r="1534" spans="2:7" x14ac:dyDescent="0.25">
      <c r="B1534">
        <v>587</v>
      </c>
      <c r="C1534" s="1">
        <v>42048</v>
      </c>
      <c r="D1534">
        <v>8</v>
      </c>
      <c r="E1534" t="s">
        <v>14</v>
      </c>
      <c r="F1534">
        <v>-63212</v>
      </c>
      <c r="G1534" t="s">
        <v>114</v>
      </c>
    </row>
    <row r="1535" spans="2:7" x14ac:dyDescent="0.25">
      <c r="B1535">
        <v>587</v>
      </c>
      <c r="C1535" s="1">
        <v>42048</v>
      </c>
      <c r="D1535">
        <v>8</v>
      </c>
      <c r="E1535" t="s">
        <v>14</v>
      </c>
      <c r="F1535">
        <v>63212</v>
      </c>
      <c r="G1535" t="s">
        <v>9</v>
      </c>
    </row>
    <row r="1536" spans="2:7" x14ac:dyDescent="0.25">
      <c r="B1536">
        <v>587</v>
      </c>
      <c r="C1536" s="1">
        <v>42048</v>
      </c>
      <c r="D1536">
        <v>17</v>
      </c>
      <c r="E1536" t="s">
        <v>15</v>
      </c>
      <c r="F1536">
        <v>-42126</v>
      </c>
      <c r="G1536" t="s">
        <v>114</v>
      </c>
    </row>
    <row r="1537" spans="2:7" x14ac:dyDescent="0.25">
      <c r="B1537">
        <v>587</v>
      </c>
      <c r="C1537" s="1">
        <v>42048</v>
      </c>
      <c r="D1537">
        <v>17</v>
      </c>
      <c r="E1537" t="s">
        <v>15</v>
      </c>
      <c r="F1537">
        <v>42126</v>
      </c>
      <c r="G1537" t="s">
        <v>9</v>
      </c>
    </row>
    <row r="1538" spans="2:7" x14ac:dyDescent="0.25">
      <c r="B1538">
        <v>587</v>
      </c>
      <c r="C1538" s="1">
        <v>42048</v>
      </c>
      <c r="D1538">
        <v>24</v>
      </c>
      <c r="E1538" t="s">
        <v>16</v>
      </c>
      <c r="F1538">
        <v>-300326</v>
      </c>
      <c r="G1538" t="s">
        <v>114</v>
      </c>
    </row>
    <row r="1539" spans="2:7" x14ac:dyDescent="0.25">
      <c r="B1539">
        <v>587</v>
      </c>
      <c r="C1539" s="1">
        <v>42048</v>
      </c>
      <c r="D1539">
        <v>24</v>
      </c>
      <c r="E1539" t="s">
        <v>16</v>
      </c>
      <c r="F1539">
        <v>300326</v>
      </c>
      <c r="G1539" t="s">
        <v>9</v>
      </c>
    </row>
    <row r="1540" spans="2:7" x14ac:dyDescent="0.25">
      <c r="B1540">
        <v>587</v>
      </c>
      <c r="C1540" s="1">
        <v>42048</v>
      </c>
      <c r="D1540">
        <v>28</v>
      </c>
      <c r="E1540" t="s">
        <v>17</v>
      </c>
      <c r="F1540">
        <v>-349939</v>
      </c>
      <c r="G1540" t="s">
        <v>114</v>
      </c>
    </row>
    <row r="1541" spans="2:7" x14ac:dyDescent="0.25">
      <c r="B1541">
        <v>587</v>
      </c>
      <c r="C1541" s="1">
        <v>42048</v>
      </c>
      <c r="D1541">
        <v>28</v>
      </c>
      <c r="E1541" t="s">
        <v>17</v>
      </c>
      <c r="F1541">
        <v>349939</v>
      </c>
      <c r="G1541" t="s">
        <v>9</v>
      </c>
    </row>
    <row r="1542" spans="2:7" x14ac:dyDescent="0.25">
      <c r="B1542">
        <v>587</v>
      </c>
      <c r="C1542" s="1">
        <v>42048</v>
      </c>
      <c r="D1542">
        <v>30</v>
      </c>
      <c r="E1542" t="s">
        <v>18</v>
      </c>
      <c r="F1542">
        <v>-3308877</v>
      </c>
      <c r="G1542" t="s">
        <v>9</v>
      </c>
    </row>
    <row r="1543" spans="2:7" x14ac:dyDescent="0.25">
      <c r="B1543">
        <v>587</v>
      </c>
      <c r="C1543" s="1">
        <v>42048</v>
      </c>
      <c r="D1543">
        <v>30</v>
      </c>
      <c r="E1543" t="s">
        <v>18</v>
      </c>
      <c r="F1543">
        <v>3308877</v>
      </c>
      <c r="G1543" t="s">
        <v>114</v>
      </c>
    </row>
    <row r="1544" spans="2:7" x14ac:dyDescent="0.25">
      <c r="B1544">
        <v>587</v>
      </c>
      <c r="C1544" s="1">
        <v>42048</v>
      </c>
      <c r="D1544">
        <v>32</v>
      </c>
      <c r="E1544" t="s">
        <v>77</v>
      </c>
      <c r="F1544">
        <v>-16237</v>
      </c>
      <c r="G1544" t="s">
        <v>114</v>
      </c>
    </row>
    <row r="1545" spans="2:7" x14ac:dyDescent="0.25">
      <c r="B1545">
        <v>587</v>
      </c>
      <c r="C1545" s="1">
        <v>42048</v>
      </c>
      <c r="D1545">
        <v>32</v>
      </c>
      <c r="E1545" t="s">
        <v>77</v>
      </c>
      <c r="F1545">
        <v>16237</v>
      </c>
      <c r="G1545" t="s">
        <v>9</v>
      </c>
    </row>
    <row r="1546" spans="2:7" x14ac:dyDescent="0.25">
      <c r="B1546">
        <v>587</v>
      </c>
      <c r="C1546" s="1">
        <v>42048</v>
      </c>
      <c r="D1546">
        <v>46</v>
      </c>
      <c r="E1546" t="s">
        <v>19</v>
      </c>
      <c r="F1546">
        <v>-54078</v>
      </c>
      <c r="G1546" t="s">
        <v>114</v>
      </c>
    </row>
    <row r="1547" spans="2:7" x14ac:dyDescent="0.25">
      <c r="B1547">
        <v>587</v>
      </c>
      <c r="C1547" s="1">
        <v>42048</v>
      </c>
      <c r="D1547">
        <v>46</v>
      </c>
      <c r="E1547" t="s">
        <v>19</v>
      </c>
      <c r="F1547">
        <v>54078</v>
      </c>
      <c r="G1547" t="s">
        <v>9</v>
      </c>
    </row>
    <row r="1548" spans="2:7" x14ac:dyDescent="0.25">
      <c r="B1548">
        <v>587</v>
      </c>
      <c r="C1548" s="1">
        <v>42048</v>
      </c>
      <c r="D1548">
        <v>52</v>
      </c>
      <c r="E1548" t="s">
        <v>21</v>
      </c>
      <c r="F1548">
        <v>-297361</v>
      </c>
      <c r="G1548" t="s">
        <v>114</v>
      </c>
    </row>
    <row r="1549" spans="2:7" x14ac:dyDescent="0.25">
      <c r="B1549">
        <v>587</v>
      </c>
      <c r="C1549" s="1">
        <v>42048</v>
      </c>
      <c r="D1549">
        <v>52</v>
      </c>
      <c r="E1549" t="s">
        <v>21</v>
      </c>
      <c r="F1549">
        <v>297361</v>
      </c>
      <c r="G1549" t="s">
        <v>9</v>
      </c>
    </row>
    <row r="1550" spans="2:7" x14ac:dyDescent="0.25">
      <c r="B1550">
        <v>587</v>
      </c>
      <c r="C1550" s="1">
        <v>42048</v>
      </c>
      <c r="D1550">
        <v>56</v>
      </c>
      <c r="E1550" t="s">
        <v>22</v>
      </c>
      <c r="F1550">
        <v>-770476</v>
      </c>
      <c r="G1550" t="s">
        <v>114</v>
      </c>
    </row>
    <row r="1551" spans="2:7" x14ac:dyDescent="0.25">
      <c r="B1551">
        <v>587</v>
      </c>
      <c r="C1551" s="1">
        <v>42048</v>
      </c>
      <c r="D1551">
        <v>56</v>
      </c>
      <c r="E1551" t="s">
        <v>22</v>
      </c>
      <c r="F1551">
        <v>770476</v>
      </c>
      <c r="G1551" t="s">
        <v>9</v>
      </c>
    </row>
    <row r="1552" spans="2:7" x14ac:dyDescent="0.25">
      <c r="B1552">
        <v>587</v>
      </c>
      <c r="C1552" s="1">
        <v>42048</v>
      </c>
      <c r="D1552">
        <v>58</v>
      </c>
      <c r="E1552" t="s">
        <v>23</v>
      </c>
      <c r="F1552">
        <v>-3009731</v>
      </c>
      <c r="G1552" t="s">
        <v>114</v>
      </c>
    </row>
    <row r="1553" spans="2:7" x14ac:dyDescent="0.25">
      <c r="B1553">
        <v>587</v>
      </c>
      <c r="C1553" s="1">
        <v>42048</v>
      </c>
      <c r="D1553">
        <v>58</v>
      </c>
      <c r="E1553" t="s">
        <v>23</v>
      </c>
      <c r="F1553">
        <v>3009731</v>
      </c>
      <c r="G1553" t="s">
        <v>9</v>
      </c>
    </row>
    <row r="1554" spans="2:7" x14ac:dyDescent="0.25">
      <c r="B1554">
        <v>587</v>
      </c>
      <c r="C1554" s="1">
        <v>42048</v>
      </c>
      <c r="D1554">
        <v>60</v>
      </c>
      <c r="E1554" t="s">
        <v>24</v>
      </c>
      <c r="F1554">
        <v>-28630</v>
      </c>
      <c r="G1554" t="s">
        <v>114</v>
      </c>
    </row>
    <row r="1555" spans="2:7" x14ac:dyDescent="0.25">
      <c r="B1555">
        <v>587</v>
      </c>
      <c r="C1555" s="1">
        <v>42048</v>
      </c>
      <c r="D1555">
        <v>60</v>
      </c>
      <c r="E1555" t="s">
        <v>24</v>
      </c>
      <c r="F1555">
        <v>28630</v>
      </c>
      <c r="G1555" t="s">
        <v>9</v>
      </c>
    </row>
    <row r="1556" spans="2:7" x14ac:dyDescent="0.25">
      <c r="B1556">
        <v>587</v>
      </c>
      <c r="C1556" s="1">
        <v>42048</v>
      </c>
      <c r="D1556">
        <v>81</v>
      </c>
      <c r="E1556" t="s">
        <v>25</v>
      </c>
      <c r="F1556">
        <v>-24781</v>
      </c>
      <c r="G1556" t="s">
        <v>114</v>
      </c>
    </row>
    <row r="1557" spans="2:7" x14ac:dyDescent="0.25">
      <c r="B1557">
        <v>587</v>
      </c>
      <c r="C1557" s="1">
        <v>42048</v>
      </c>
      <c r="D1557">
        <v>81</v>
      </c>
      <c r="E1557" t="s">
        <v>25</v>
      </c>
      <c r="F1557">
        <v>24781</v>
      </c>
      <c r="G1557" t="s">
        <v>9</v>
      </c>
    </row>
    <row r="1558" spans="2:7" x14ac:dyDescent="0.25">
      <c r="B1558">
        <v>587</v>
      </c>
      <c r="C1558" s="1">
        <v>42048</v>
      </c>
      <c r="D1558">
        <v>98</v>
      </c>
      <c r="E1558" t="s">
        <v>26</v>
      </c>
      <c r="F1558">
        <v>-263683</v>
      </c>
      <c r="G1558" t="s">
        <v>114</v>
      </c>
    </row>
    <row r="1559" spans="2:7" x14ac:dyDescent="0.25">
      <c r="B1559">
        <v>587</v>
      </c>
      <c r="C1559" s="1">
        <v>42048</v>
      </c>
      <c r="D1559">
        <v>98</v>
      </c>
      <c r="E1559" t="s">
        <v>26</v>
      </c>
      <c r="F1559">
        <v>263683</v>
      </c>
      <c r="G1559" t="s">
        <v>9</v>
      </c>
    </row>
    <row r="1560" spans="2:7" x14ac:dyDescent="0.25">
      <c r="B1560">
        <v>587</v>
      </c>
      <c r="C1560" s="1">
        <v>42048</v>
      </c>
      <c r="D1560">
        <v>103</v>
      </c>
      <c r="E1560" t="s">
        <v>27</v>
      </c>
      <c r="F1560">
        <v>-609887</v>
      </c>
      <c r="G1560" t="s">
        <v>114</v>
      </c>
    </row>
    <row r="1561" spans="2:7" x14ac:dyDescent="0.25">
      <c r="B1561">
        <v>587</v>
      </c>
      <c r="C1561" s="1">
        <v>42048</v>
      </c>
      <c r="D1561">
        <v>103</v>
      </c>
      <c r="E1561" t="s">
        <v>27</v>
      </c>
      <c r="F1561">
        <v>609887</v>
      </c>
      <c r="G1561" t="s">
        <v>9</v>
      </c>
    </row>
    <row r="1562" spans="2:7" x14ac:dyDescent="0.25">
      <c r="B1562">
        <v>587</v>
      </c>
      <c r="C1562" s="1">
        <v>42048</v>
      </c>
      <c r="D1562">
        <v>108</v>
      </c>
      <c r="E1562" t="s">
        <v>28</v>
      </c>
      <c r="F1562">
        <v>-343616</v>
      </c>
      <c r="G1562" t="s">
        <v>114</v>
      </c>
    </row>
    <row r="1563" spans="2:7" x14ac:dyDescent="0.25">
      <c r="B1563">
        <v>587</v>
      </c>
      <c r="C1563" s="1">
        <v>42048</v>
      </c>
      <c r="D1563">
        <v>108</v>
      </c>
      <c r="E1563" t="s">
        <v>28</v>
      </c>
      <c r="F1563">
        <v>343616</v>
      </c>
      <c r="G1563" t="s">
        <v>9</v>
      </c>
    </row>
    <row r="1564" spans="2:7" x14ac:dyDescent="0.25">
      <c r="B1564">
        <v>587</v>
      </c>
      <c r="C1564" s="1">
        <v>42048</v>
      </c>
      <c r="D1564">
        <v>110</v>
      </c>
      <c r="E1564" t="s">
        <v>29</v>
      </c>
      <c r="F1564">
        <v>-220833</v>
      </c>
      <c r="G1564" t="s">
        <v>114</v>
      </c>
    </row>
    <row r="1565" spans="2:7" x14ac:dyDescent="0.25">
      <c r="B1565">
        <v>587</v>
      </c>
      <c r="C1565" s="1">
        <v>42048</v>
      </c>
      <c r="D1565">
        <v>110</v>
      </c>
      <c r="E1565" t="s">
        <v>29</v>
      </c>
      <c r="F1565">
        <v>220833</v>
      </c>
      <c r="G1565" t="s">
        <v>9</v>
      </c>
    </row>
    <row r="1566" spans="2:7" x14ac:dyDescent="0.25">
      <c r="B1566">
        <v>590</v>
      </c>
      <c r="C1566" s="1">
        <v>42048</v>
      </c>
      <c r="D1566">
        <v>7</v>
      </c>
      <c r="E1566" t="s">
        <v>13</v>
      </c>
      <c r="F1566">
        <v>-10938</v>
      </c>
      <c r="G1566" t="s">
        <v>114</v>
      </c>
    </row>
    <row r="1567" spans="2:7" x14ac:dyDescent="0.25">
      <c r="B1567">
        <v>590</v>
      </c>
      <c r="C1567" s="1">
        <v>42048</v>
      </c>
      <c r="D1567">
        <v>7</v>
      </c>
      <c r="E1567" t="s">
        <v>13</v>
      </c>
      <c r="F1567">
        <v>10938</v>
      </c>
      <c r="G1567" t="s">
        <v>9</v>
      </c>
    </row>
    <row r="1568" spans="2:7" x14ac:dyDescent="0.25">
      <c r="B1568">
        <v>590</v>
      </c>
      <c r="C1568" s="1">
        <v>42048</v>
      </c>
      <c r="D1568">
        <v>30</v>
      </c>
      <c r="E1568" t="s">
        <v>18</v>
      </c>
      <c r="F1568">
        <v>-5200</v>
      </c>
      <c r="G1568" t="s">
        <v>9</v>
      </c>
    </row>
    <row r="1569" spans="2:7" x14ac:dyDescent="0.25">
      <c r="B1569">
        <v>590</v>
      </c>
      <c r="C1569" s="1">
        <v>42048</v>
      </c>
      <c r="D1569">
        <v>30</v>
      </c>
      <c r="E1569" t="s">
        <v>18</v>
      </c>
      <c r="F1569">
        <v>5200</v>
      </c>
      <c r="G1569" t="s">
        <v>114</v>
      </c>
    </row>
    <row r="1570" spans="2:7" x14ac:dyDescent="0.25">
      <c r="B1570">
        <v>590</v>
      </c>
      <c r="C1570" s="1">
        <v>42048</v>
      </c>
      <c r="D1570">
        <v>46</v>
      </c>
      <c r="E1570" t="s">
        <v>19</v>
      </c>
      <c r="F1570">
        <v>-18</v>
      </c>
      <c r="G1570" t="s">
        <v>114</v>
      </c>
    </row>
    <row r="1571" spans="2:7" x14ac:dyDescent="0.25">
      <c r="B1571">
        <v>590</v>
      </c>
      <c r="C1571" s="1">
        <v>42048</v>
      </c>
      <c r="D1571">
        <v>46</v>
      </c>
      <c r="E1571" t="s">
        <v>19</v>
      </c>
      <c r="F1571">
        <v>18</v>
      </c>
      <c r="G1571" t="s">
        <v>9</v>
      </c>
    </row>
    <row r="1572" spans="2:7" x14ac:dyDescent="0.25">
      <c r="B1572">
        <v>590</v>
      </c>
      <c r="C1572" s="1">
        <v>42048</v>
      </c>
      <c r="D1572">
        <v>56</v>
      </c>
      <c r="E1572" t="s">
        <v>22</v>
      </c>
      <c r="F1572">
        <v>-7135</v>
      </c>
      <c r="G1572" t="s">
        <v>114</v>
      </c>
    </row>
    <row r="1573" spans="2:7" x14ac:dyDescent="0.25">
      <c r="B1573">
        <v>590</v>
      </c>
      <c r="C1573" s="1">
        <v>42048</v>
      </c>
      <c r="D1573">
        <v>56</v>
      </c>
      <c r="E1573" t="s">
        <v>22</v>
      </c>
      <c r="F1573">
        <v>7135</v>
      </c>
      <c r="G1573" t="s">
        <v>9</v>
      </c>
    </row>
    <row r="1574" spans="2:7" x14ac:dyDescent="0.25">
      <c r="B1574">
        <v>590</v>
      </c>
      <c r="C1574" s="1">
        <v>42048</v>
      </c>
      <c r="D1574">
        <v>98</v>
      </c>
      <c r="E1574" t="s">
        <v>26</v>
      </c>
      <c r="F1574">
        <v>-12767</v>
      </c>
      <c r="G1574" t="s">
        <v>114</v>
      </c>
    </row>
    <row r="1575" spans="2:7" x14ac:dyDescent="0.25">
      <c r="B1575">
        <v>590</v>
      </c>
      <c r="C1575" s="1">
        <v>42048</v>
      </c>
      <c r="D1575">
        <v>98</v>
      </c>
      <c r="E1575" t="s">
        <v>26</v>
      </c>
      <c r="F1575">
        <v>12767</v>
      </c>
      <c r="G1575" t="s">
        <v>9</v>
      </c>
    </row>
    <row r="1576" spans="2:7" x14ac:dyDescent="0.25">
      <c r="B1576">
        <v>603</v>
      </c>
      <c r="C1576" s="1">
        <v>42048</v>
      </c>
      <c r="D1576">
        <v>1</v>
      </c>
      <c r="E1576" t="s">
        <v>8</v>
      </c>
      <c r="F1576">
        <v>-980284</v>
      </c>
      <c r="G1576" t="s">
        <v>114</v>
      </c>
    </row>
    <row r="1577" spans="2:7" x14ac:dyDescent="0.25">
      <c r="B1577">
        <v>603</v>
      </c>
      <c r="C1577" s="1">
        <v>42048</v>
      </c>
      <c r="D1577">
        <v>1</v>
      </c>
      <c r="E1577" t="s">
        <v>8</v>
      </c>
      <c r="F1577">
        <v>980284</v>
      </c>
      <c r="G1577" t="s">
        <v>9</v>
      </c>
    </row>
    <row r="1578" spans="2:7" x14ac:dyDescent="0.25">
      <c r="B1578">
        <v>603</v>
      </c>
      <c r="C1578" s="1">
        <v>42048</v>
      </c>
      <c r="D1578">
        <v>3</v>
      </c>
      <c r="E1578" t="s">
        <v>11</v>
      </c>
      <c r="F1578">
        <v>-5649820</v>
      </c>
      <c r="G1578" t="s">
        <v>114</v>
      </c>
    </row>
    <row r="1579" spans="2:7" x14ac:dyDescent="0.25">
      <c r="B1579">
        <v>603</v>
      </c>
      <c r="C1579" s="1">
        <v>42048</v>
      </c>
      <c r="D1579">
        <v>3</v>
      </c>
      <c r="E1579" t="s">
        <v>11</v>
      </c>
      <c r="F1579">
        <v>5649820</v>
      </c>
      <c r="G1579" t="s">
        <v>9</v>
      </c>
    </row>
    <row r="1580" spans="2:7" x14ac:dyDescent="0.25">
      <c r="B1580">
        <v>603</v>
      </c>
      <c r="C1580" s="1">
        <v>42048</v>
      </c>
      <c r="D1580">
        <v>4</v>
      </c>
      <c r="E1580" t="s">
        <v>12</v>
      </c>
      <c r="F1580">
        <v>-5884359</v>
      </c>
      <c r="G1580" t="s">
        <v>114</v>
      </c>
    </row>
    <row r="1581" spans="2:7" x14ac:dyDescent="0.25">
      <c r="B1581">
        <v>603</v>
      </c>
      <c r="C1581" s="1">
        <v>42048</v>
      </c>
      <c r="D1581">
        <v>4</v>
      </c>
      <c r="E1581" t="s">
        <v>12</v>
      </c>
      <c r="F1581">
        <v>5884359</v>
      </c>
      <c r="G1581" t="s">
        <v>9</v>
      </c>
    </row>
    <row r="1582" spans="2:7" x14ac:dyDescent="0.25">
      <c r="B1582">
        <v>603</v>
      </c>
      <c r="C1582" s="1">
        <v>42048</v>
      </c>
      <c r="D1582">
        <v>7</v>
      </c>
      <c r="E1582" t="s">
        <v>13</v>
      </c>
      <c r="F1582">
        <v>-124435212</v>
      </c>
      <c r="G1582" t="s">
        <v>114</v>
      </c>
    </row>
    <row r="1583" spans="2:7" x14ac:dyDescent="0.25">
      <c r="B1583">
        <v>603</v>
      </c>
      <c r="C1583" s="1">
        <v>42048</v>
      </c>
      <c r="D1583">
        <v>7</v>
      </c>
      <c r="E1583" t="s">
        <v>13</v>
      </c>
      <c r="F1583">
        <v>124435212</v>
      </c>
      <c r="G1583" t="s">
        <v>9</v>
      </c>
    </row>
    <row r="1584" spans="2:7" x14ac:dyDescent="0.25">
      <c r="B1584">
        <v>603</v>
      </c>
      <c r="C1584" s="1">
        <v>42048</v>
      </c>
      <c r="D1584">
        <v>8</v>
      </c>
      <c r="E1584" t="s">
        <v>14</v>
      </c>
      <c r="F1584">
        <v>-2097174</v>
      </c>
      <c r="G1584" t="s">
        <v>114</v>
      </c>
    </row>
    <row r="1585" spans="2:7" x14ac:dyDescent="0.25">
      <c r="B1585">
        <v>603</v>
      </c>
      <c r="C1585" s="1">
        <v>42048</v>
      </c>
      <c r="D1585">
        <v>8</v>
      </c>
      <c r="E1585" t="s">
        <v>14</v>
      </c>
      <c r="F1585">
        <v>2097174</v>
      </c>
      <c r="G1585" t="s">
        <v>9</v>
      </c>
    </row>
    <row r="1586" spans="2:7" x14ac:dyDescent="0.25">
      <c r="B1586">
        <v>603</v>
      </c>
      <c r="C1586" s="1">
        <v>42048</v>
      </c>
      <c r="D1586">
        <v>17</v>
      </c>
      <c r="E1586" t="s">
        <v>15</v>
      </c>
      <c r="F1586">
        <v>-2722855</v>
      </c>
      <c r="G1586" t="s">
        <v>114</v>
      </c>
    </row>
    <row r="1587" spans="2:7" x14ac:dyDescent="0.25">
      <c r="B1587">
        <v>603</v>
      </c>
      <c r="C1587" s="1">
        <v>42048</v>
      </c>
      <c r="D1587">
        <v>17</v>
      </c>
      <c r="E1587" t="s">
        <v>15</v>
      </c>
      <c r="F1587">
        <v>2722855</v>
      </c>
      <c r="G1587" t="s">
        <v>9</v>
      </c>
    </row>
    <row r="1588" spans="2:7" x14ac:dyDescent="0.25">
      <c r="B1588">
        <v>603</v>
      </c>
      <c r="C1588" s="1">
        <v>42048</v>
      </c>
      <c r="D1588">
        <v>24</v>
      </c>
      <c r="E1588" t="s">
        <v>16</v>
      </c>
      <c r="F1588">
        <v>-4695863</v>
      </c>
      <c r="G1588" t="s">
        <v>114</v>
      </c>
    </row>
    <row r="1589" spans="2:7" x14ac:dyDescent="0.25">
      <c r="B1589">
        <v>603</v>
      </c>
      <c r="C1589" s="1">
        <v>42048</v>
      </c>
      <c r="D1589">
        <v>24</v>
      </c>
      <c r="E1589" t="s">
        <v>16</v>
      </c>
      <c r="F1589">
        <v>4695863</v>
      </c>
      <c r="G1589" t="s">
        <v>9</v>
      </c>
    </row>
    <row r="1590" spans="2:7" x14ac:dyDescent="0.25">
      <c r="B1590">
        <v>603</v>
      </c>
      <c r="C1590" s="1">
        <v>42048</v>
      </c>
      <c r="D1590">
        <v>28</v>
      </c>
      <c r="E1590" t="s">
        <v>17</v>
      </c>
      <c r="F1590">
        <v>-4409714</v>
      </c>
      <c r="G1590" t="s">
        <v>114</v>
      </c>
    </row>
    <row r="1591" spans="2:7" x14ac:dyDescent="0.25">
      <c r="B1591">
        <v>603</v>
      </c>
      <c r="C1591" s="1">
        <v>42048</v>
      </c>
      <c r="D1591">
        <v>28</v>
      </c>
      <c r="E1591" t="s">
        <v>17</v>
      </c>
      <c r="F1591">
        <v>4409714</v>
      </c>
      <c r="G1591" t="s">
        <v>9</v>
      </c>
    </row>
    <row r="1592" spans="2:7" x14ac:dyDescent="0.25">
      <c r="B1592">
        <v>603</v>
      </c>
      <c r="C1592" s="1">
        <v>42048</v>
      </c>
      <c r="D1592">
        <v>30</v>
      </c>
      <c r="E1592" t="s">
        <v>18</v>
      </c>
      <c r="F1592">
        <v>-38512811</v>
      </c>
      <c r="G1592" t="s">
        <v>9</v>
      </c>
    </row>
    <row r="1593" spans="2:7" x14ac:dyDescent="0.25">
      <c r="B1593">
        <v>603</v>
      </c>
      <c r="C1593" s="1">
        <v>42048</v>
      </c>
      <c r="D1593">
        <v>30</v>
      </c>
      <c r="E1593" t="s">
        <v>18</v>
      </c>
      <c r="F1593">
        <v>38512811</v>
      </c>
      <c r="G1593" t="s">
        <v>114</v>
      </c>
    </row>
    <row r="1594" spans="2:7" x14ac:dyDescent="0.25">
      <c r="B1594">
        <v>603</v>
      </c>
      <c r="C1594" s="1">
        <v>42048</v>
      </c>
      <c r="D1594">
        <v>32</v>
      </c>
      <c r="E1594" t="s">
        <v>77</v>
      </c>
      <c r="F1594">
        <v>-11016</v>
      </c>
      <c r="G1594" t="s">
        <v>114</v>
      </c>
    </row>
    <row r="1595" spans="2:7" x14ac:dyDescent="0.25">
      <c r="B1595">
        <v>603</v>
      </c>
      <c r="C1595" s="1">
        <v>42048</v>
      </c>
      <c r="D1595">
        <v>32</v>
      </c>
      <c r="E1595" t="s">
        <v>77</v>
      </c>
      <c r="F1595">
        <v>11016</v>
      </c>
      <c r="G1595" t="s">
        <v>9</v>
      </c>
    </row>
    <row r="1596" spans="2:7" x14ac:dyDescent="0.25">
      <c r="B1596">
        <v>603</v>
      </c>
      <c r="C1596" s="1">
        <v>42048</v>
      </c>
      <c r="D1596">
        <v>44</v>
      </c>
      <c r="E1596" t="s">
        <v>45</v>
      </c>
      <c r="F1596">
        <v>-22289</v>
      </c>
      <c r="G1596" t="s">
        <v>114</v>
      </c>
    </row>
    <row r="1597" spans="2:7" x14ac:dyDescent="0.25">
      <c r="B1597">
        <v>603</v>
      </c>
      <c r="C1597" s="1">
        <v>42048</v>
      </c>
      <c r="D1597">
        <v>44</v>
      </c>
      <c r="E1597" t="s">
        <v>45</v>
      </c>
      <c r="F1597">
        <v>22289</v>
      </c>
      <c r="G1597" t="s">
        <v>9</v>
      </c>
    </row>
    <row r="1598" spans="2:7" x14ac:dyDescent="0.25">
      <c r="B1598">
        <v>603</v>
      </c>
      <c r="C1598" s="1">
        <v>42048</v>
      </c>
      <c r="D1598">
        <v>46</v>
      </c>
      <c r="E1598" t="s">
        <v>19</v>
      </c>
      <c r="F1598">
        <v>-2167715</v>
      </c>
      <c r="G1598" t="s">
        <v>114</v>
      </c>
    </row>
    <row r="1599" spans="2:7" x14ac:dyDescent="0.25">
      <c r="B1599">
        <v>603</v>
      </c>
      <c r="C1599" s="1">
        <v>42048</v>
      </c>
      <c r="D1599">
        <v>46</v>
      </c>
      <c r="E1599" t="s">
        <v>19</v>
      </c>
      <c r="F1599">
        <v>2167715</v>
      </c>
      <c r="G1599" t="s">
        <v>9</v>
      </c>
    </row>
    <row r="1600" spans="2:7" x14ac:dyDescent="0.25">
      <c r="B1600">
        <v>603</v>
      </c>
      <c r="C1600" s="1">
        <v>42048</v>
      </c>
      <c r="D1600">
        <v>49</v>
      </c>
      <c r="E1600" t="s">
        <v>20</v>
      </c>
      <c r="F1600">
        <v>-513454</v>
      </c>
      <c r="G1600" t="s">
        <v>114</v>
      </c>
    </row>
    <row r="1601" spans="2:7" x14ac:dyDescent="0.25">
      <c r="B1601">
        <v>603</v>
      </c>
      <c r="C1601" s="1">
        <v>42048</v>
      </c>
      <c r="D1601">
        <v>49</v>
      </c>
      <c r="E1601" t="s">
        <v>20</v>
      </c>
      <c r="F1601">
        <v>513454</v>
      </c>
      <c r="G1601" t="s">
        <v>9</v>
      </c>
    </row>
    <row r="1602" spans="2:7" x14ac:dyDescent="0.25">
      <c r="B1602">
        <v>603</v>
      </c>
      <c r="C1602" s="1">
        <v>42048</v>
      </c>
      <c r="D1602">
        <v>52</v>
      </c>
      <c r="E1602" t="s">
        <v>21</v>
      </c>
      <c r="F1602">
        <v>-3660504</v>
      </c>
      <c r="G1602" t="s">
        <v>114</v>
      </c>
    </row>
    <row r="1603" spans="2:7" x14ac:dyDescent="0.25">
      <c r="B1603">
        <v>603</v>
      </c>
      <c r="C1603" s="1">
        <v>42048</v>
      </c>
      <c r="D1603">
        <v>52</v>
      </c>
      <c r="E1603" t="s">
        <v>21</v>
      </c>
      <c r="F1603">
        <v>3660504</v>
      </c>
      <c r="G1603" t="s">
        <v>9</v>
      </c>
    </row>
    <row r="1604" spans="2:7" x14ac:dyDescent="0.25">
      <c r="B1604">
        <v>603</v>
      </c>
      <c r="C1604" s="1">
        <v>42048</v>
      </c>
      <c r="D1604">
        <v>53</v>
      </c>
      <c r="E1604" t="s">
        <v>83</v>
      </c>
      <c r="F1604">
        <v>-3390</v>
      </c>
      <c r="G1604" t="s">
        <v>114</v>
      </c>
    </row>
    <row r="1605" spans="2:7" x14ac:dyDescent="0.25">
      <c r="B1605">
        <v>603</v>
      </c>
      <c r="C1605" s="1">
        <v>42048</v>
      </c>
      <c r="D1605">
        <v>53</v>
      </c>
      <c r="E1605" t="s">
        <v>83</v>
      </c>
      <c r="F1605">
        <v>3390</v>
      </c>
      <c r="G1605" t="s">
        <v>9</v>
      </c>
    </row>
    <row r="1606" spans="2:7" x14ac:dyDescent="0.25">
      <c r="B1606">
        <v>603</v>
      </c>
      <c r="C1606" s="1">
        <v>42048</v>
      </c>
      <c r="D1606">
        <v>56</v>
      </c>
      <c r="E1606" t="s">
        <v>22</v>
      </c>
      <c r="F1606">
        <v>-19069391</v>
      </c>
      <c r="G1606" t="s">
        <v>114</v>
      </c>
    </row>
    <row r="1607" spans="2:7" x14ac:dyDescent="0.25">
      <c r="B1607">
        <v>603</v>
      </c>
      <c r="C1607" s="1">
        <v>42048</v>
      </c>
      <c r="D1607">
        <v>56</v>
      </c>
      <c r="E1607" t="s">
        <v>22</v>
      </c>
      <c r="F1607">
        <v>19069391</v>
      </c>
      <c r="G1607" t="s">
        <v>9</v>
      </c>
    </row>
    <row r="1608" spans="2:7" x14ac:dyDescent="0.25">
      <c r="B1608">
        <v>603</v>
      </c>
      <c r="C1608" s="1">
        <v>42048</v>
      </c>
      <c r="D1608">
        <v>58</v>
      </c>
      <c r="E1608" t="s">
        <v>23</v>
      </c>
      <c r="F1608">
        <v>-67928533</v>
      </c>
      <c r="G1608" t="s">
        <v>114</v>
      </c>
    </row>
    <row r="1609" spans="2:7" x14ac:dyDescent="0.25">
      <c r="B1609">
        <v>603</v>
      </c>
      <c r="C1609" s="1">
        <v>42048</v>
      </c>
      <c r="D1609">
        <v>58</v>
      </c>
      <c r="E1609" t="s">
        <v>23</v>
      </c>
      <c r="F1609">
        <v>67928533</v>
      </c>
      <c r="G1609" t="s">
        <v>9</v>
      </c>
    </row>
    <row r="1610" spans="2:7" x14ac:dyDescent="0.25">
      <c r="B1610">
        <v>603</v>
      </c>
      <c r="C1610" s="1">
        <v>42048</v>
      </c>
      <c r="D1610">
        <v>60</v>
      </c>
      <c r="E1610" t="s">
        <v>24</v>
      </c>
      <c r="F1610">
        <v>-565111</v>
      </c>
      <c r="G1610" t="s">
        <v>114</v>
      </c>
    </row>
    <row r="1611" spans="2:7" x14ac:dyDescent="0.25">
      <c r="B1611">
        <v>603</v>
      </c>
      <c r="C1611" s="1">
        <v>42048</v>
      </c>
      <c r="D1611">
        <v>60</v>
      </c>
      <c r="E1611" t="s">
        <v>24</v>
      </c>
      <c r="F1611">
        <v>565111</v>
      </c>
      <c r="G1611" t="s">
        <v>9</v>
      </c>
    </row>
    <row r="1612" spans="2:7" x14ac:dyDescent="0.25">
      <c r="B1612">
        <v>603</v>
      </c>
      <c r="C1612" s="1">
        <v>42048</v>
      </c>
      <c r="D1612">
        <v>69</v>
      </c>
      <c r="E1612" t="s">
        <v>122</v>
      </c>
      <c r="F1612">
        <v>-161</v>
      </c>
      <c r="G1612" t="s">
        <v>114</v>
      </c>
    </row>
    <row r="1613" spans="2:7" x14ac:dyDescent="0.25">
      <c r="B1613">
        <v>603</v>
      </c>
      <c r="C1613" s="1">
        <v>42048</v>
      </c>
      <c r="D1613">
        <v>69</v>
      </c>
      <c r="E1613" t="s">
        <v>122</v>
      </c>
      <c r="F1613">
        <v>161</v>
      </c>
      <c r="G1613" t="s">
        <v>9</v>
      </c>
    </row>
    <row r="1614" spans="2:7" x14ac:dyDescent="0.25">
      <c r="B1614">
        <v>603</v>
      </c>
      <c r="C1614" s="1">
        <v>42048</v>
      </c>
      <c r="D1614">
        <v>81</v>
      </c>
      <c r="E1614" t="s">
        <v>25</v>
      </c>
      <c r="F1614">
        <v>-770413</v>
      </c>
      <c r="G1614" t="s">
        <v>114</v>
      </c>
    </row>
    <row r="1615" spans="2:7" x14ac:dyDescent="0.25">
      <c r="B1615">
        <v>603</v>
      </c>
      <c r="C1615" s="1">
        <v>42048</v>
      </c>
      <c r="D1615">
        <v>81</v>
      </c>
      <c r="E1615" t="s">
        <v>25</v>
      </c>
      <c r="F1615">
        <v>770413</v>
      </c>
      <c r="G1615" t="s">
        <v>9</v>
      </c>
    </row>
    <row r="1616" spans="2:7" x14ac:dyDescent="0.25">
      <c r="B1616">
        <v>603</v>
      </c>
      <c r="C1616" s="1">
        <v>42048</v>
      </c>
      <c r="D1616">
        <v>85</v>
      </c>
      <c r="E1616" t="s">
        <v>84</v>
      </c>
      <c r="F1616">
        <v>-3556</v>
      </c>
      <c r="G1616" t="s">
        <v>9</v>
      </c>
    </row>
    <row r="1617" spans="2:7" x14ac:dyDescent="0.25">
      <c r="B1617">
        <v>603</v>
      </c>
      <c r="C1617" s="1">
        <v>42048</v>
      </c>
      <c r="D1617">
        <v>85</v>
      </c>
      <c r="E1617" t="s">
        <v>84</v>
      </c>
      <c r="F1617">
        <v>3556</v>
      </c>
      <c r="G1617" t="s">
        <v>114</v>
      </c>
    </row>
    <row r="1618" spans="2:7" x14ac:dyDescent="0.25">
      <c r="B1618">
        <v>603</v>
      </c>
      <c r="C1618" s="1">
        <v>42048</v>
      </c>
      <c r="D1618">
        <v>98</v>
      </c>
      <c r="E1618" t="s">
        <v>26</v>
      </c>
      <c r="F1618">
        <v>-6782012</v>
      </c>
      <c r="G1618" t="s">
        <v>114</v>
      </c>
    </row>
    <row r="1619" spans="2:7" x14ac:dyDescent="0.25">
      <c r="B1619">
        <v>603</v>
      </c>
      <c r="C1619" s="1">
        <v>42048</v>
      </c>
      <c r="D1619">
        <v>98</v>
      </c>
      <c r="E1619" t="s">
        <v>26</v>
      </c>
      <c r="F1619">
        <v>6782012</v>
      </c>
      <c r="G1619" t="s">
        <v>9</v>
      </c>
    </row>
    <row r="1620" spans="2:7" x14ac:dyDescent="0.25">
      <c r="B1620">
        <v>603</v>
      </c>
      <c r="C1620" s="1">
        <v>42048</v>
      </c>
      <c r="D1620">
        <v>99</v>
      </c>
      <c r="E1620" t="s">
        <v>49</v>
      </c>
      <c r="F1620">
        <v>-40</v>
      </c>
      <c r="G1620" t="s">
        <v>114</v>
      </c>
    </row>
    <row r="1621" spans="2:7" x14ac:dyDescent="0.25">
      <c r="B1621">
        <v>603</v>
      </c>
      <c r="C1621" s="1">
        <v>42048</v>
      </c>
      <c r="D1621">
        <v>99</v>
      </c>
      <c r="E1621" t="s">
        <v>49</v>
      </c>
      <c r="F1621">
        <v>40</v>
      </c>
      <c r="G1621" t="s">
        <v>9</v>
      </c>
    </row>
    <row r="1622" spans="2:7" x14ac:dyDescent="0.25">
      <c r="B1622">
        <v>603</v>
      </c>
      <c r="C1622" s="1">
        <v>42048</v>
      </c>
      <c r="D1622">
        <v>100</v>
      </c>
      <c r="E1622" t="s">
        <v>50</v>
      </c>
      <c r="F1622">
        <v>-1306</v>
      </c>
      <c r="G1622" t="s">
        <v>114</v>
      </c>
    </row>
    <row r="1623" spans="2:7" x14ac:dyDescent="0.25">
      <c r="B1623">
        <v>603</v>
      </c>
      <c r="C1623" s="1">
        <v>42048</v>
      </c>
      <c r="D1623">
        <v>100</v>
      </c>
      <c r="E1623" t="s">
        <v>50</v>
      </c>
      <c r="F1623">
        <v>1306</v>
      </c>
      <c r="G1623" t="s">
        <v>9</v>
      </c>
    </row>
    <row r="1624" spans="2:7" x14ac:dyDescent="0.25">
      <c r="B1624">
        <v>603</v>
      </c>
      <c r="C1624" s="1">
        <v>42048</v>
      </c>
      <c r="D1624">
        <v>101</v>
      </c>
      <c r="E1624" t="s">
        <v>51</v>
      </c>
      <c r="F1624">
        <v>-873</v>
      </c>
      <c r="G1624" t="s">
        <v>114</v>
      </c>
    </row>
    <row r="1625" spans="2:7" x14ac:dyDescent="0.25">
      <c r="B1625">
        <v>603</v>
      </c>
      <c r="C1625" s="1">
        <v>42048</v>
      </c>
      <c r="D1625">
        <v>101</v>
      </c>
      <c r="E1625" t="s">
        <v>51</v>
      </c>
      <c r="F1625">
        <v>873</v>
      </c>
      <c r="G1625" t="s">
        <v>9</v>
      </c>
    </row>
    <row r="1626" spans="2:7" x14ac:dyDescent="0.25">
      <c r="B1626">
        <v>603</v>
      </c>
      <c r="C1626" s="1">
        <v>42048</v>
      </c>
      <c r="D1626">
        <v>103</v>
      </c>
      <c r="E1626" t="s">
        <v>27</v>
      </c>
      <c r="F1626">
        <v>-14123385</v>
      </c>
      <c r="G1626" t="s">
        <v>114</v>
      </c>
    </row>
    <row r="1627" spans="2:7" x14ac:dyDescent="0.25">
      <c r="B1627">
        <v>603</v>
      </c>
      <c r="C1627" s="1">
        <v>42048</v>
      </c>
      <c r="D1627">
        <v>103</v>
      </c>
      <c r="E1627" t="s">
        <v>27</v>
      </c>
      <c r="F1627">
        <v>14123385</v>
      </c>
      <c r="G1627" t="s">
        <v>9</v>
      </c>
    </row>
    <row r="1628" spans="2:7" x14ac:dyDescent="0.25">
      <c r="B1628">
        <v>603</v>
      </c>
      <c r="C1628" s="1">
        <v>42048</v>
      </c>
      <c r="D1628">
        <v>104</v>
      </c>
      <c r="E1628" t="s">
        <v>35</v>
      </c>
      <c r="F1628">
        <v>-691</v>
      </c>
      <c r="G1628" t="s">
        <v>114</v>
      </c>
    </row>
    <row r="1629" spans="2:7" x14ac:dyDescent="0.25">
      <c r="B1629">
        <v>603</v>
      </c>
      <c r="C1629" s="1">
        <v>42048</v>
      </c>
      <c r="D1629">
        <v>104</v>
      </c>
      <c r="E1629" t="s">
        <v>35</v>
      </c>
      <c r="F1629">
        <v>691</v>
      </c>
      <c r="G1629" t="s">
        <v>9</v>
      </c>
    </row>
    <row r="1630" spans="2:7" x14ac:dyDescent="0.25">
      <c r="B1630">
        <v>603</v>
      </c>
      <c r="C1630" s="1">
        <v>42048</v>
      </c>
      <c r="D1630">
        <v>106</v>
      </c>
      <c r="E1630" t="s">
        <v>118</v>
      </c>
      <c r="F1630">
        <v>-124</v>
      </c>
      <c r="G1630" t="s">
        <v>114</v>
      </c>
    </row>
    <row r="1631" spans="2:7" x14ac:dyDescent="0.25">
      <c r="B1631">
        <v>603</v>
      </c>
      <c r="C1631" s="1">
        <v>42048</v>
      </c>
      <c r="D1631">
        <v>106</v>
      </c>
      <c r="E1631" t="s">
        <v>118</v>
      </c>
      <c r="F1631">
        <v>124</v>
      </c>
      <c r="G1631" t="s">
        <v>9</v>
      </c>
    </row>
    <row r="1632" spans="2:7" x14ac:dyDescent="0.25">
      <c r="B1632">
        <v>603</v>
      </c>
      <c r="C1632" s="1">
        <v>42048</v>
      </c>
      <c r="D1632">
        <v>108</v>
      </c>
      <c r="E1632" t="s">
        <v>28</v>
      </c>
      <c r="F1632">
        <v>-11450545</v>
      </c>
      <c r="G1632" t="s">
        <v>114</v>
      </c>
    </row>
    <row r="1633" spans="2:7" x14ac:dyDescent="0.25">
      <c r="B1633">
        <v>603</v>
      </c>
      <c r="C1633" s="1">
        <v>42048</v>
      </c>
      <c r="D1633">
        <v>108</v>
      </c>
      <c r="E1633" t="s">
        <v>28</v>
      </c>
      <c r="F1633">
        <v>11450545</v>
      </c>
      <c r="G1633" t="s">
        <v>9</v>
      </c>
    </row>
    <row r="1634" spans="2:7" x14ac:dyDescent="0.25">
      <c r="B1634">
        <v>603</v>
      </c>
      <c r="C1634" s="1">
        <v>42048</v>
      </c>
      <c r="D1634">
        <v>110</v>
      </c>
      <c r="E1634" t="s">
        <v>29</v>
      </c>
      <c r="F1634">
        <v>-4354639</v>
      </c>
      <c r="G1634" t="s">
        <v>114</v>
      </c>
    </row>
    <row r="1635" spans="2:7" x14ac:dyDescent="0.25">
      <c r="B1635">
        <v>603</v>
      </c>
      <c r="C1635" s="1">
        <v>42048</v>
      </c>
      <c r="D1635">
        <v>110</v>
      </c>
      <c r="E1635" t="s">
        <v>29</v>
      </c>
      <c r="F1635">
        <v>4354639</v>
      </c>
      <c r="G1635" t="s">
        <v>9</v>
      </c>
    </row>
    <row r="1636" spans="2:7" x14ac:dyDescent="0.25">
      <c r="B1636">
        <v>607</v>
      </c>
      <c r="C1636" s="1">
        <v>42048</v>
      </c>
      <c r="D1636">
        <v>4</v>
      </c>
      <c r="E1636" t="s">
        <v>12</v>
      </c>
      <c r="F1636">
        <v>-601076</v>
      </c>
      <c r="G1636" t="s">
        <v>114</v>
      </c>
    </row>
    <row r="1637" spans="2:7" x14ac:dyDescent="0.25">
      <c r="B1637">
        <v>607</v>
      </c>
      <c r="C1637" s="1">
        <v>42048</v>
      </c>
      <c r="D1637">
        <v>4</v>
      </c>
      <c r="E1637" t="s">
        <v>12</v>
      </c>
      <c r="F1637">
        <v>601076</v>
      </c>
      <c r="G1637" t="s">
        <v>9</v>
      </c>
    </row>
    <row r="1638" spans="2:7" x14ac:dyDescent="0.25">
      <c r="B1638">
        <v>607</v>
      </c>
      <c r="C1638" s="1">
        <v>42048</v>
      </c>
      <c r="D1638">
        <v>7</v>
      </c>
      <c r="E1638" t="s">
        <v>13</v>
      </c>
      <c r="F1638">
        <v>-2610507</v>
      </c>
      <c r="G1638" t="s">
        <v>114</v>
      </c>
    </row>
    <row r="1639" spans="2:7" x14ac:dyDescent="0.25">
      <c r="B1639">
        <v>607</v>
      </c>
      <c r="C1639" s="1">
        <v>42048</v>
      </c>
      <c r="D1639">
        <v>7</v>
      </c>
      <c r="E1639" t="s">
        <v>13</v>
      </c>
      <c r="F1639">
        <v>2610507</v>
      </c>
      <c r="G1639" t="s">
        <v>9</v>
      </c>
    </row>
    <row r="1640" spans="2:7" x14ac:dyDescent="0.25">
      <c r="B1640">
        <v>607</v>
      </c>
      <c r="C1640" s="1">
        <v>42048</v>
      </c>
      <c r="D1640">
        <v>17</v>
      </c>
      <c r="E1640" t="s">
        <v>15</v>
      </c>
      <c r="F1640">
        <v>-4943</v>
      </c>
      <c r="G1640" t="s">
        <v>114</v>
      </c>
    </row>
    <row r="1641" spans="2:7" x14ac:dyDescent="0.25">
      <c r="B1641">
        <v>607</v>
      </c>
      <c r="C1641" s="1">
        <v>42048</v>
      </c>
      <c r="D1641">
        <v>17</v>
      </c>
      <c r="E1641" t="s">
        <v>15</v>
      </c>
      <c r="F1641">
        <v>4943</v>
      </c>
      <c r="G1641" t="s">
        <v>9</v>
      </c>
    </row>
    <row r="1642" spans="2:7" x14ac:dyDescent="0.25">
      <c r="B1642">
        <v>607</v>
      </c>
      <c r="C1642" s="1">
        <v>42048</v>
      </c>
      <c r="D1642">
        <v>24</v>
      </c>
      <c r="E1642" t="s">
        <v>16</v>
      </c>
      <c r="F1642">
        <v>-235146</v>
      </c>
      <c r="G1642" t="s">
        <v>114</v>
      </c>
    </row>
    <row r="1643" spans="2:7" x14ac:dyDescent="0.25">
      <c r="B1643">
        <v>607</v>
      </c>
      <c r="C1643" s="1">
        <v>42048</v>
      </c>
      <c r="D1643">
        <v>24</v>
      </c>
      <c r="E1643" t="s">
        <v>16</v>
      </c>
      <c r="F1643">
        <v>235146</v>
      </c>
      <c r="G1643" t="s">
        <v>9</v>
      </c>
    </row>
    <row r="1644" spans="2:7" x14ac:dyDescent="0.25">
      <c r="B1644">
        <v>607</v>
      </c>
      <c r="C1644" s="1">
        <v>42048</v>
      </c>
      <c r="D1644">
        <v>28</v>
      </c>
      <c r="E1644" t="s">
        <v>17</v>
      </c>
      <c r="F1644">
        <v>-21985</v>
      </c>
      <c r="G1644" t="s">
        <v>114</v>
      </c>
    </row>
    <row r="1645" spans="2:7" x14ac:dyDescent="0.25">
      <c r="B1645">
        <v>607</v>
      </c>
      <c r="C1645" s="1">
        <v>42048</v>
      </c>
      <c r="D1645">
        <v>28</v>
      </c>
      <c r="E1645" t="s">
        <v>17</v>
      </c>
      <c r="F1645">
        <v>21985</v>
      </c>
      <c r="G1645" t="s">
        <v>9</v>
      </c>
    </row>
    <row r="1646" spans="2:7" x14ac:dyDescent="0.25">
      <c r="B1646">
        <v>607</v>
      </c>
      <c r="C1646" s="1">
        <v>42048</v>
      </c>
      <c r="D1646">
        <v>30</v>
      </c>
      <c r="E1646" t="s">
        <v>18</v>
      </c>
      <c r="F1646">
        <v>-1530140</v>
      </c>
      <c r="G1646" t="s">
        <v>9</v>
      </c>
    </row>
    <row r="1647" spans="2:7" x14ac:dyDescent="0.25">
      <c r="B1647">
        <v>607</v>
      </c>
      <c r="C1647" s="1">
        <v>42048</v>
      </c>
      <c r="D1647">
        <v>30</v>
      </c>
      <c r="E1647" t="s">
        <v>18</v>
      </c>
      <c r="F1647">
        <v>1530140</v>
      </c>
      <c r="G1647" t="s">
        <v>114</v>
      </c>
    </row>
    <row r="1648" spans="2:7" x14ac:dyDescent="0.25">
      <c r="B1648">
        <v>607</v>
      </c>
      <c r="C1648" s="1">
        <v>42048</v>
      </c>
      <c r="D1648">
        <v>46</v>
      </c>
      <c r="E1648" t="s">
        <v>19</v>
      </c>
      <c r="F1648">
        <v>-2999</v>
      </c>
      <c r="G1648" t="s">
        <v>114</v>
      </c>
    </row>
    <row r="1649" spans="2:7" x14ac:dyDescent="0.25">
      <c r="B1649">
        <v>607</v>
      </c>
      <c r="C1649" s="1">
        <v>42048</v>
      </c>
      <c r="D1649">
        <v>46</v>
      </c>
      <c r="E1649" t="s">
        <v>19</v>
      </c>
      <c r="F1649">
        <v>2999</v>
      </c>
      <c r="G1649" t="s">
        <v>9</v>
      </c>
    </row>
    <row r="1650" spans="2:7" x14ac:dyDescent="0.25">
      <c r="B1650">
        <v>607</v>
      </c>
      <c r="C1650" s="1">
        <v>42048</v>
      </c>
      <c r="D1650">
        <v>52</v>
      </c>
      <c r="E1650" t="s">
        <v>21</v>
      </c>
      <c r="F1650">
        <v>-22450</v>
      </c>
      <c r="G1650" t="s">
        <v>114</v>
      </c>
    </row>
    <row r="1651" spans="2:7" x14ac:dyDescent="0.25">
      <c r="B1651">
        <v>607</v>
      </c>
      <c r="C1651" s="1">
        <v>42048</v>
      </c>
      <c r="D1651">
        <v>52</v>
      </c>
      <c r="E1651" t="s">
        <v>21</v>
      </c>
      <c r="F1651">
        <v>22450</v>
      </c>
      <c r="G1651" t="s">
        <v>9</v>
      </c>
    </row>
    <row r="1652" spans="2:7" x14ac:dyDescent="0.25">
      <c r="B1652">
        <v>607</v>
      </c>
      <c r="C1652" s="1">
        <v>42048</v>
      </c>
      <c r="D1652">
        <v>56</v>
      </c>
      <c r="E1652" t="s">
        <v>22</v>
      </c>
      <c r="F1652">
        <v>-577018</v>
      </c>
      <c r="G1652" t="s">
        <v>114</v>
      </c>
    </row>
    <row r="1653" spans="2:7" x14ac:dyDescent="0.25">
      <c r="B1653">
        <v>607</v>
      </c>
      <c r="C1653" s="1">
        <v>42048</v>
      </c>
      <c r="D1653">
        <v>56</v>
      </c>
      <c r="E1653" t="s">
        <v>22</v>
      </c>
      <c r="F1653">
        <v>577018</v>
      </c>
      <c r="G1653" t="s">
        <v>9</v>
      </c>
    </row>
    <row r="1654" spans="2:7" x14ac:dyDescent="0.25">
      <c r="B1654">
        <v>607</v>
      </c>
      <c r="C1654" s="1">
        <v>42048</v>
      </c>
      <c r="D1654">
        <v>103</v>
      </c>
      <c r="E1654" t="s">
        <v>27</v>
      </c>
      <c r="F1654">
        <v>-28300</v>
      </c>
      <c r="G1654" t="s">
        <v>114</v>
      </c>
    </row>
    <row r="1655" spans="2:7" x14ac:dyDescent="0.25">
      <c r="B1655">
        <v>607</v>
      </c>
      <c r="C1655" s="1">
        <v>42048</v>
      </c>
      <c r="D1655">
        <v>103</v>
      </c>
      <c r="E1655" t="s">
        <v>27</v>
      </c>
      <c r="F1655">
        <v>28300</v>
      </c>
      <c r="G1655" t="s">
        <v>9</v>
      </c>
    </row>
    <row r="1656" spans="2:7" x14ac:dyDescent="0.25">
      <c r="B1656">
        <v>607</v>
      </c>
      <c r="C1656" s="1">
        <v>42048</v>
      </c>
      <c r="D1656">
        <v>110</v>
      </c>
      <c r="E1656" t="s">
        <v>29</v>
      </c>
      <c r="F1656">
        <v>-22124</v>
      </c>
      <c r="G1656" t="s">
        <v>114</v>
      </c>
    </row>
    <row r="1657" spans="2:7" x14ac:dyDescent="0.25">
      <c r="B1657">
        <v>607</v>
      </c>
      <c r="C1657" s="1">
        <v>42048</v>
      </c>
      <c r="D1657">
        <v>110</v>
      </c>
      <c r="E1657" t="s">
        <v>29</v>
      </c>
      <c r="F1657">
        <v>22124</v>
      </c>
      <c r="G1657" t="s">
        <v>9</v>
      </c>
    </row>
    <row r="1658" spans="2:7" x14ac:dyDescent="0.25">
      <c r="B1658">
        <v>609</v>
      </c>
      <c r="C1658" s="1">
        <v>42048</v>
      </c>
      <c r="D1658">
        <v>1</v>
      </c>
      <c r="E1658" t="s">
        <v>8</v>
      </c>
      <c r="F1658">
        <v>-100321</v>
      </c>
      <c r="G1658" t="s">
        <v>114</v>
      </c>
    </row>
    <row r="1659" spans="2:7" x14ac:dyDescent="0.25">
      <c r="B1659">
        <v>609</v>
      </c>
      <c r="C1659" s="1">
        <v>42048</v>
      </c>
      <c r="D1659">
        <v>1</v>
      </c>
      <c r="E1659" t="s">
        <v>8</v>
      </c>
      <c r="F1659">
        <v>100321</v>
      </c>
      <c r="G1659" t="s">
        <v>9</v>
      </c>
    </row>
    <row r="1660" spans="2:7" x14ac:dyDescent="0.25">
      <c r="B1660">
        <v>609</v>
      </c>
      <c r="C1660" s="1">
        <v>42048</v>
      </c>
      <c r="D1660">
        <v>3</v>
      </c>
      <c r="E1660" t="s">
        <v>11</v>
      </c>
      <c r="F1660">
        <v>-2763552</v>
      </c>
      <c r="G1660" t="s">
        <v>114</v>
      </c>
    </row>
    <row r="1661" spans="2:7" x14ac:dyDescent="0.25">
      <c r="B1661">
        <v>609</v>
      </c>
      <c r="C1661" s="1">
        <v>42048</v>
      </c>
      <c r="D1661">
        <v>3</v>
      </c>
      <c r="E1661" t="s">
        <v>11</v>
      </c>
      <c r="F1661">
        <v>2763552</v>
      </c>
      <c r="G1661" t="s">
        <v>9</v>
      </c>
    </row>
    <row r="1662" spans="2:7" x14ac:dyDescent="0.25">
      <c r="B1662">
        <v>609</v>
      </c>
      <c r="C1662" s="1">
        <v>42048</v>
      </c>
      <c r="D1662">
        <v>4</v>
      </c>
      <c r="E1662" t="s">
        <v>12</v>
      </c>
      <c r="F1662">
        <v>-1403500</v>
      </c>
      <c r="G1662" t="s">
        <v>114</v>
      </c>
    </row>
    <row r="1663" spans="2:7" x14ac:dyDescent="0.25">
      <c r="B1663">
        <v>609</v>
      </c>
      <c r="C1663" s="1">
        <v>42048</v>
      </c>
      <c r="D1663">
        <v>4</v>
      </c>
      <c r="E1663" t="s">
        <v>12</v>
      </c>
      <c r="F1663">
        <v>1403500</v>
      </c>
      <c r="G1663" t="s">
        <v>9</v>
      </c>
    </row>
    <row r="1664" spans="2:7" x14ac:dyDescent="0.25">
      <c r="B1664">
        <v>609</v>
      </c>
      <c r="C1664" s="1">
        <v>42048</v>
      </c>
      <c r="D1664">
        <v>6</v>
      </c>
      <c r="E1664" t="s">
        <v>117</v>
      </c>
      <c r="F1664">
        <v>-1216</v>
      </c>
      <c r="G1664" t="s">
        <v>9</v>
      </c>
    </row>
    <row r="1665" spans="2:7" x14ac:dyDescent="0.25">
      <c r="B1665">
        <v>609</v>
      </c>
      <c r="C1665" s="1">
        <v>42048</v>
      </c>
      <c r="D1665">
        <v>6</v>
      </c>
      <c r="E1665" t="s">
        <v>117</v>
      </c>
      <c r="F1665">
        <v>1216</v>
      </c>
      <c r="G1665" t="s">
        <v>114</v>
      </c>
    </row>
    <row r="1666" spans="2:7" x14ac:dyDescent="0.25">
      <c r="B1666">
        <v>609</v>
      </c>
      <c r="C1666" s="1">
        <v>42048</v>
      </c>
      <c r="D1666">
        <v>7</v>
      </c>
      <c r="E1666" t="s">
        <v>13</v>
      </c>
      <c r="F1666">
        <v>-34445961</v>
      </c>
      <c r="G1666" t="s">
        <v>114</v>
      </c>
    </row>
    <row r="1667" spans="2:7" x14ac:dyDescent="0.25">
      <c r="B1667">
        <v>609</v>
      </c>
      <c r="C1667" s="1">
        <v>42048</v>
      </c>
      <c r="D1667">
        <v>7</v>
      </c>
      <c r="E1667" t="s">
        <v>13</v>
      </c>
      <c r="F1667">
        <v>34445961</v>
      </c>
      <c r="G1667" t="s">
        <v>9</v>
      </c>
    </row>
    <row r="1668" spans="2:7" x14ac:dyDescent="0.25">
      <c r="B1668">
        <v>609</v>
      </c>
      <c r="C1668" s="1">
        <v>42048</v>
      </c>
      <c r="D1668">
        <v>8</v>
      </c>
      <c r="E1668" t="s">
        <v>14</v>
      </c>
      <c r="F1668">
        <v>-427505</v>
      </c>
      <c r="G1668" t="s">
        <v>114</v>
      </c>
    </row>
    <row r="1669" spans="2:7" x14ac:dyDescent="0.25">
      <c r="B1669">
        <v>609</v>
      </c>
      <c r="C1669" s="1">
        <v>42048</v>
      </c>
      <c r="D1669">
        <v>8</v>
      </c>
      <c r="E1669" t="s">
        <v>14</v>
      </c>
      <c r="F1669">
        <v>427505</v>
      </c>
      <c r="G1669" t="s">
        <v>9</v>
      </c>
    </row>
    <row r="1670" spans="2:7" x14ac:dyDescent="0.25">
      <c r="B1670">
        <v>609</v>
      </c>
      <c r="C1670" s="1">
        <v>42048</v>
      </c>
      <c r="D1670">
        <v>17</v>
      </c>
      <c r="E1670" t="s">
        <v>15</v>
      </c>
      <c r="F1670">
        <v>-798356</v>
      </c>
      <c r="G1670" t="s">
        <v>114</v>
      </c>
    </row>
    <row r="1671" spans="2:7" x14ac:dyDescent="0.25">
      <c r="B1671">
        <v>609</v>
      </c>
      <c r="C1671" s="1">
        <v>42048</v>
      </c>
      <c r="D1671">
        <v>17</v>
      </c>
      <c r="E1671" t="s">
        <v>15</v>
      </c>
      <c r="F1671">
        <v>798356</v>
      </c>
      <c r="G1671" t="s">
        <v>9</v>
      </c>
    </row>
    <row r="1672" spans="2:7" x14ac:dyDescent="0.25">
      <c r="B1672">
        <v>609</v>
      </c>
      <c r="C1672" s="1">
        <v>42048</v>
      </c>
      <c r="D1672">
        <v>24</v>
      </c>
      <c r="E1672" t="s">
        <v>16</v>
      </c>
      <c r="F1672">
        <v>-1389521</v>
      </c>
      <c r="G1672" t="s">
        <v>114</v>
      </c>
    </row>
    <row r="1673" spans="2:7" x14ac:dyDescent="0.25">
      <c r="B1673">
        <v>609</v>
      </c>
      <c r="C1673" s="1">
        <v>42048</v>
      </c>
      <c r="D1673">
        <v>24</v>
      </c>
      <c r="E1673" t="s">
        <v>16</v>
      </c>
      <c r="F1673">
        <v>1389521</v>
      </c>
      <c r="G1673" t="s">
        <v>9</v>
      </c>
    </row>
    <row r="1674" spans="2:7" x14ac:dyDescent="0.25">
      <c r="B1674">
        <v>609</v>
      </c>
      <c r="C1674" s="1">
        <v>42048</v>
      </c>
      <c r="D1674">
        <v>28</v>
      </c>
      <c r="E1674" t="s">
        <v>17</v>
      </c>
      <c r="F1674">
        <v>-1535661</v>
      </c>
      <c r="G1674" t="s">
        <v>114</v>
      </c>
    </row>
    <row r="1675" spans="2:7" x14ac:dyDescent="0.25">
      <c r="B1675">
        <v>609</v>
      </c>
      <c r="C1675" s="1">
        <v>42048</v>
      </c>
      <c r="D1675">
        <v>28</v>
      </c>
      <c r="E1675" t="s">
        <v>17</v>
      </c>
      <c r="F1675">
        <v>1535661</v>
      </c>
      <c r="G1675" t="s">
        <v>9</v>
      </c>
    </row>
    <row r="1676" spans="2:7" x14ac:dyDescent="0.25">
      <c r="B1676">
        <v>609</v>
      </c>
      <c r="C1676" s="1">
        <v>42048</v>
      </c>
      <c r="D1676">
        <v>30</v>
      </c>
      <c r="E1676" t="s">
        <v>18</v>
      </c>
      <c r="F1676">
        <v>-9821564</v>
      </c>
      <c r="G1676" t="s">
        <v>9</v>
      </c>
    </row>
    <row r="1677" spans="2:7" x14ac:dyDescent="0.25">
      <c r="B1677">
        <v>609</v>
      </c>
      <c r="C1677" s="1">
        <v>42048</v>
      </c>
      <c r="D1677">
        <v>30</v>
      </c>
      <c r="E1677" t="s">
        <v>18</v>
      </c>
      <c r="F1677">
        <v>9821564</v>
      </c>
      <c r="G1677" t="s">
        <v>114</v>
      </c>
    </row>
    <row r="1678" spans="2:7" x14ac:dyDescent="0.25">
      <c r="B1678">
        <v>609</v>
      </c>
      <c r="C1678" s="1">
        <v>42048</v>
      </c>
      <c r="D1678">
        <v>44</v>
      </c>
      <c r="E1678" t="s">
        <v>45</v>
      </c>
      <c r="F1678">
        <v>-2221</v>
      </c>
      <c r="G1678" t="s">
        <v>114</v>
      </c>
    </row>
    <row r="1679" spans="2:7" x14ac:dyDescent="0.25">
      <c r="B1679">
        <v>609</v>
      </c>
      <c r="C1679" s="1">
        <v>42048</v>
      </c>
      <c r="D1679">
        <v>44</v>
      </c>
      <c r="E1679" t="s">
        <v>45</v>
      </c>
      <c r="F1679">
        <v>2221</v>
      </c>
      <c r="G1679" t="s">
        <v>9</v>
      </c>
    </row>
    <row r="1680" spans="2:7" x14ac:dyDescent="0.25">
      <c r="B1680">
        <v>609</v>
      </c>
      <c r="C1680" s="1">
        <v>42048</v>
      </c>
      <c r="D1680">
        <v>46</v>
      </c>
      <c r="E1680" t="s">
        <v>19</v>
      </c>
      <c r="F1680">
        <v>-616013</v>
      </c>
      <c r="G1680" t="s">
        <v>114</v>
      </c>
    </row>
    <row r="1681" spans="2:7" x14ac:dyDescent="0.25">
      <c r="B1681">
        <v>609</v>
      </c>
      <c r="C1681" s="1">
        <v>42048</v>
      </c>
      <c r="D1681">
        <v>46</v>
      </c>
      <c r="E1681" t="s">
        <v>19</v>
      </c>
      <c r="F1681">
        <v>616013</v>
      </c>
      <c r="G1681" t="s">
        <v>9</v>
      </c>
    </row>
    <row r="1682" spans="2:7" x14ac:dyDescent="0.25">
      <c r="B1682">
        <v>609</v>
      </c>
      <c r="C1682" s="1">
        <v>42048</v>
      </c>
      <c r="D1682">
        <v>49</v>
      </c>
      <c r="E1682" t="s">
        <v>20</v>
      </c>
      <c r="F1682">
        <v>-158824</v>
      </c>
      <c r="G1682" t="s">
        <v>114</v>
      </c>
    </row>
    <row r="1683" spans="2:7" x14ac:dyDescent="0.25">
      <c r="B1683">
        <v>609</v>
      </c>
      <c r="C1683" s="1">
        <v>42048</v>
      </c>
      <c r="D1683">
        <v>49</v>
      </c>
      <c r="E1683" t="s">
        <v>20</v>
      </c>
      <c r="F1683">
        <v>158824</v>
      </c>
      <c r="G1683" t="s">
        <v>9</v>
      </c>
    </row>
    <row r="1684" spans="2:7" x14ac:dyDescent="0.25">
      <c r="B1684">
        <v>609</v>
      </c>
      <c r="C1684" s="1">
        <v>42048</v>
      </c>
      <c r="D1684">
        <v>52</v>
      </c>
      <c r="E1684" t="s">
        <v>21</v>
      </c>
      <c r="F1684">
        <v>-1349919</v>
      </c>
      <c r="G1684" t="s">
        <v>114</v>
      </c>
    </row>
    <row r="1685" spans="2:7" x14ac:dyDescent="0.25">
      <c r="B1685">
        <v>609</v>
      </c>
      <c r="C1685" s="1">
        <v>42048</v>
      </c>
      <c r="D1685">
        <v>52</v>
      </c>
      <c r="E1685" t="s">
        <v>21</v>
      </c>
      <c r="F1685">
        <v>1349919</v>
      </c>
      <c r="G1685" t="s">
        <v>9</v>
      </c>
    </row>
    <row r="1686" spans="2:7" x14ac:dyDescent="0.25">
      <c r="B1686">
        <v>609</v>
      </c>
      <c r="C1686" s="1">
        <v>42048</v>
      </c>
      <c r="D1686">
        <v>56</v>
      </c>
      <c r="E1686" t="s">
        <v>22</v>
      </c>
      <c r="F1686">
        <v>-4887066</v>
      </c>
      <c r="G1686" t="s">
        <v>114</v>
      </c>
    </row>
    <row r="1687" spans="2:7" x14ac:dyDescent="0.25">
      <c r="B1687">
        <v>609</v>
      </c>
      <c r="C1687" s="1">
        <v>42048</v>
      </c>
      <c r="D1687">
        <v>56</v>
      </c>
      <c r="E1687" t="s">
        <v>22</v>
      </c>
      <c r="F1687">
        <v>4887066</v>
      </c>
      <c r="G1687" t="s">
        <v>9</v>
      </c>
    </row>
    <row r="1688" spans="2:7" x14ac:dyDescent="0.25">
      <c r="B1688">
        <v>609</v>
      </c>
      <c r="C1688" s="1">
        <v>42048</v>
      </c>
      <c r="D1688">
        <v>58</v>
      </c>
      <c r="E1688" t="s">
        <v>23</v>
      </c>
      <c r="F1688">
        <v>-19963428</v>
      </c>
      <c r="G1688" t="s">
        <v>114</v>
      </c>
    </row>
    <row r="1689" spans="2:7" x14ac:dyDescent="0.25">
      <c r="B1689">
        <v>609</v>
      </c>
      <c r="C1689" s="1">
        <v>42048</v>
      </c>
      <c r="D1689">
        <v>58</v>
      </c>
      <c r="E1689" t="s">
        <v>23</v>
      </c>
      <c r="F1689">
        <v>19963428</v>
      </c>
      <c r="G1689" t="s">
        <v>9</v>
      </c>
    </row>
    <row r="1690" spans="2:7" x14ac:dyDescent="0.25">
      <c r="B1690">
        <v>609</v>
      </c>
      <c r="C1690" s="1">
        <v>42048</v>
      </c>
      <c r="D1690">
        <v>60</v>
      </c>
      <c r="E1690" t="s">
        <v>24</v>
      </c>
      <c r="F1690">
        <v>-166876</v>
      </c>
      <c r="G1690" t="s">
        <v>114</v>
      </c>
    </row>
    <row r="1691" spans="2:7" x14ac:dyDescent="0.25">
      <c r="B1691">
        <v>609</v>
      </c>
      <c r="C1691" s="1">
        <v>42048</v>
      </c>
      <c r="D1691">
        <v>60</v>
      </c>
      <c r="E1691" t="s">
        <v>24</v>
      </c>
      <c r="F1691">
        <v>166876</v>
      </c>
      <c r="G1691" t="s">
        <v>9</v>
      </c>
    </row>
    <row r="1692" spans="2:7" x14ac:dyDescent="0.25">
      <c r="B1692">
        <v>609</v>
      </c>
      <c r="C1692" s="1">
        <v>42048</v>
      </c>
      <c r="D1692">
        <v>81</v>
      </c>
      <c r="E1692" t="s">
        <v>25</v>
      </c>
      <c r="F1692">
        <v>-197566</v>
      </c>
      <c r="G1692" t="s">
        <v>114</v>
      </c>
    </row>
    <row r="1693" spans="2:7" x14ac:dyDescent="0.25">
      <c r="B1693">
        <v>609</v>
      </c>
      <c r="C1693" s="1">
        <v>42048</v>
      </c>
      <c r="D1693">
        <v>81</v>
      </c>
      <c r="E1693" t="s">
        <v>25</v>
      </c>
      <c r="F1693">
        <v>197566</v>
      </c>
      <c r="G1693" t="s">
        <v>9</v>
      </c>
    </row>
    <row r="1694" spans="2:7" x14ac:dyDescent="0.25">
      <c r="B1694">
        <v>609</v>
      </c>
      <c r="C1694" s="1">
        <v>42048</v>
      </c>
      <c r="D1694">
        <v>88</v>
      </c>
      <c r="E1694" t="s">
        <v>85</v>
      </c>
      <c r="F1694">
        <v>-31722</v>
      </c>
      <c r="G1694" t="s">
        <v>9</v>
      </c>
    </row>
    <row r="1695" spans="2:7" x14ac:dyDescent="0.25">
      <c r="B1695">
        <v>609</v>
      </c>
      <c r="C1695" s="1">
        <v>42048</v>
      </c>
      <c r="D1695">
        <v>88</v>
      </c>
      <c r="E1695" t="s">
        <v>85</v>
      </c>
      <c r="F1695">
        <v>31722</v>
      </c>
      <c r="G1695" t="s">
        <v>114</v>
      </c>
    </row>
    <row r="1696" spans="2:7" x14ac:dyDescent="0.25">
      <c r="B1696">
        <v>609</v>
      </c>
      <c r="C1696" s="1">
        <v>42048</v>
      </c>
      <c r="D1696">
        <v>94</v>
      </c>
      <c r="E1696" t="s">
        <v>86</v>
      </c>
      <c r="F1696">
        <v>-666</v>
      </c>
      <c r="G1696" t="s">
        <v>114</v>
      </c>
    </row>
    <row r="1697" spans="2:7" x14ac:dyDescent="0.25">
      <c r="B1697">
        <v>609</v>
      </c>
      <c r="C1697" s="1">
        <v>42048</v>
      </c>
      <c r="D1697">
        <v>94</v>
      </c>
      <c r="E1697" t="s">
        <v>86</v>
      </c>
      <c r="F1697">
        <v>666</v>
      </c>
      <c r="G1697" t="s">
        <v>9</v>
      </c>
    </row>
    <row r="1698" spans="2:7" x14ac:dyDescent="0.25">
      <c r="B1698">
        <v>609</v>
      </c>
      <c r="C1698" s="1">
        <v>42048</v>
      </c>
      <c r="D1698">
        <v>98</v>
      </c>
      <c r="E1698" t="s">
        <v>26</v>
      </c>
      <c r="F1698">
        <v>-1505774</v>
      </c>
      <c r="G1698" t="s">
        <v>114</v>
      </c>
    </row>
    <row r="1699" spans="2:7" x14ac:dyDescent="0.25">
      <c r="B1699">
        <v>609</v>
      </c>
      <c r="C1699" s="1">
        <v>42048</v>
      </c>
      <c r="D1699">
        <v>98</v>
      </c>
      <c r="E1699" t="s">
        <v>26</v>
      </c>
      <c r="F1699">
        <v>1505774</v>
      </c>
      <c r="G1699" t="s">
        <v>9</v>
      </c>
    </row>
    <row r="1700" spans="2:7" x14ac:dyDescent="0.25">
      <c r="B1700">
        <v>609</v>
      </c>
      <c r="C1700" s="1">
        <v>42048</v>
      </c>
      <c r="D1700">
        <v>100</v>
      </c>
      <c r="E1700" t="s">
        <v>50</v>
      </c>
      <c r="F1700">
        <v>-160</v>
      </c>
      <c r="G1700" t="s">
        <v>114</v>
      </c>
    </row>
    <row r="1701" spans="2:7" x14ac:dyDescent="0.25">
      <c r="B1701">
        <v>609</v>
      </c>
      <c r="C1701" s="1">
        <v>42048</v>
      </c>
      <c r="D1701">
        <v>100</v>
      </c>
      <c r="E1701" t="s">
        <v>50</v>
      </c>
      <c r="F1701">
        <v>160</v>
      </c>
      <c r="G1701" t="s">
        <v>9</v>
      </c>
    </row>
    <row r="1702" spans="2:7" x14ac:dyDescent="0.25">
      <c r="B1702">
        <v>609</v>
      </c>
      <c r="C1702" s="1">
        <v>42048</v>
      </c>
      <c r="D1702">
        <v>101</v>
      </c>
      <c r="E1702" t="s">
        <v>51</v>
      </c>
      <c r="F1702">
        <v>-22</v>
      </c>
      <c r="G1702" t="s">
        <v>114</v>
      </c>
    </row>
    <row r="1703" spans="2:7" x14ac:dyDescent="0.25">
      <c r="B1703">
        <v>609</v>
      </c>
      <c r="C1703" s="1">
        <v>42048</v>
      </c>
      <c r="D1703">
        <v>101</v>
      </c>
      <c r="E1703" t="s">
        <v>51</v>
      </c>
      <c r="F1703">
        <v>22</v>
      </c>
      <c r="G1703" t="s">
        <v>9</v>
      </c>
    </row>
    <row r="1704" spans="2:7" x14ac:dyDescent="0.25">
      <c r="B1704">
        <v>609</v>
      </c>
      <c r="C1704" s="1">
        <v>42048</v>
      </c>
      <c r="D1704">
        <v>103</v>
      </c>
      <c r="E1704" t="s">
        <v>27</v>
      </c>
      <c r="F1704">
        <v>-3479633</v>
      </c>
      <c r="G1704" t="s">
        <v>114</v>
      </c>
    </row>
    <row r="1705" spans="2:7" x14ac:dyDescent="0.25">
      <c r="B1705">
        <v>609</v>
      </c>
      <c r="C1705" s="1">
        <v>42048</v>
      </c>
      <c r="D1705">
        <v>103</v>
      </c>
      <c r="E1705" t="s">
        <v>27</v>
      </c>
      <c r="F1705">
        <v>3479633</v>
      </c>
      <c r="G1705" t="s">
        <v>9</v>
      </c>
    </row>
    <row r="1706" spans="2:7" x14ac:dyDescent="0.25">
      <c r="B1706">
        <v>609</v>
      </c>
      <c r="C1706" s="1">
        <v>42048</v>
      </c>
      <c r="D1706">
        <v>104</v>
      </c>
      <c r="E1706" t="s">
        <v>35</v>
      </c>
      <c r="F1706">
        <v>-90</v>
      </c>
      <c r="G1706" t="s">
        <v>114</v>
      </c>
    </row>
    <row r="1707" spans="2:7" x14ac:dyDescent="0.25">
      <c r="B1707">
        <v>609</v>
      </c>
      <c r="C1707" s="1">
        <v>42048</v>
      </c>
      <c r="D1707">
        <v>104</v>
      </c>
      <c r="E1707" t="s">
        <v>35</v>
      </c>
      <c r="F1707">
        <v>90</v>
      </c>
      <c r="G1707" t="s">
        <v>9</v>
      </c>
    </row>
    <row r="1708" spans="2:7" x14ac:dyDescent="0.25">
      <c r="B1708">
        <v>609</v>
      </c>
      <c r="C1708" s="1">
        <v>42048</v>
      </c>
      <c r="D1708">
        <v>106</v>
      </c>
      <c r="E1708" t="s">
        <v>118</v>
      </c>
      <c r="F1708">
        <v>-3</v>
      </c>
      <c r="G1708" t="s">
        <v>114</v>
      </c>
    </row>
    <row r="1709" spans="2:7" x14ac:dyDescent="0.25">
      <c r="B1709">
        <v>609</v>
      </c>
      <c r="C1709" s="1">
        <v>42048</v>
      </c>
      <c r="D1709">
        <v>106</v>
      </c>
      <c r="E1709" t="s">
        <v>118</v>
      </c>
      <c r="F1709">
        <v>3</v>
      </c>
      <c r="G1709" t="s">
        <v>9</v>
      </c>
    </row>
    <row r="1710" spans="2:7" x14ac:dyDescent="0.25">
      <c r="B1710">
        <v>609</v>
      </c>
      <c r="C1710" s="1">
        <v>42048</v>
      </c>
      <c r="D1710">
        <v>108</v>
      </c>
      <c r="E1710" t="s">
        <v>28</v>
      </c>
      <c r="F1710">
        <v>-2617867</v>
      </c>
      <c r="G1710" t="s">
        <v>114</v>
      </c>
    </row>
    <row r="1711" spans="2:7" x14ac:dyDescent="0.25">
      <c r="B1711">
        <v>609</v>
      </c>
      <c r="C1711" s="1">
        <v>42048</v>
      </c>
      <c r="D1711">
        <v>108</v>
      </c>
      <c r="E1711" t="s">
        <v>28</v>
      </c>
      <c r="F1711">
        <v>2617867</v>
      </c>
      <c r="G1711" t="s">
        <v>9</v>
      </c>
    </row>
    <row r="1712" spans="2:7" x14ac:dyDescent="0.25">
      <c r="B1712">
        <v>609</v>
      </c>
      <c r="C1712" s="1">
        <v>42048</v>
      </c>
      <c r="D1712">
        <v>110</v>
      </c>
      <c r="E1712" t="s">
        <v>29</v>
      </c>
      <c r="F1712">
        <v>-1127341</v>
      </c>
      <c r="G1712" t="s">
        <v>114</v>
      </c>
    </row>
    <row r="1713" spans="2:7" x14ac:dyDescent="0.25">
      <c r="B1713">
        <v>609</v>
      </c>
      <c r="C1713" s="1">
        <v>42048</v>
      </c>
      <c r="D1713">
        <v>110</v>
      </c>
      <c r="E1713" t="s">
        <v>29</v>
      </c>
      <c r="F1713">
        <v>1127341</v>
      </c>
      <c r="G1713" t="s">
        <v>9</v>
      </c>
    </row>
    <row r="1714" spans="2:7" x14ac:dyDescent="0.25">
      <c r="B1714">
        <v>616</v>
      </c>
      <c r="C1714" s="1">
        <v>42048</v>
      </c>
      <c r="D1714">
        <v>4</v>
      </c>
      <c r="E1714" t="s">
        <v>12</v>
      </c>
      <c r="F1714">
        <v>-169025</v>
      </c>
      <c r="G1714" t="s">
        <v>114</v>
      </c>
    </row>
    <row r="1715" spans="2:7" x14ac:dyDescent="0.25">
      <c r="B1715">
        <v>616</v>
      </c>
      <c r="C1715" s="1">
        <v>42048</v>
      </c>
      <c r="D1715">
        <v>4</v>
      </c>
      <c r="E1715" t="s">
        <v>12</v>
      </c>
      <c r="F1715">
        <v>169025</v>
      </c>
      <c r="G1715" t="s">
        <v>9</v>
      </c>
    </row>
    <row r="1716" spans="2:7" x14ac:dyDescent="0.25">
      <c r="B1716">
        <v>616</v>
      </c>
      <c r="C1716" s="1">
        <v>42048</v>
      </c>
      <c r="D1716">
        <v>7</v>
      </c>
      <c r="E1716" t="s">
        <v>13</v>
      </c>
      <c r="F1716">
        <v>-1374189</v>
      </c>
      <c r="G1716" t="s">
        <v>114</v>
      </c>
    </row>
    <row r="1717" spans="2:7" x14ac:dyDescent="0.25">
      <c r="B1717">
        <v>616</v>
      </c>
      <c r="C1717" s="1">
        <v>42048</v>
      </c>
      <c r="D1717">
        <v>7</v>
      </c>
      <c r="E1717" t="s">
        <v>13</v>
      </c>
      <c r="F1717">
        <v>1374189</v>
      </c>
      <c r="G1717" t="s">
        <v>9</v>
      </c>
    </row>
    <row r="1718" spans="2:7" x14ac:dyDescent="0.25">
      <c r="B1718">
        <v>616</v>
      </c>
      <c r="C1718" s="1">
        <v>42048</v>
      </c>
      <c r="D1718">
        <v>17</v>
      </c>
      <c r="E1718" t="s">
        <v>15</v>
      </c>
      <c r="F1718">
        <v>-4449</v>
      </c>
      <c r="G1718" t="s">
        <v>114</v>
      </c>
    </row>
    <row r="1719" spans="2:7" x14ac:dyDescent="0.25">
      <c r="B1719">
        <v>616</v>
      </c>
      <c r="C1719" s="1">
        <v>42048</v>
      </c>
      <c r="D1719">
        <v>17</v>
      </c>
      <c r="E1719" t="s">
        <v>15</v>
      </c>
      <c r="F1719">
        <v>4449</v>
      </c>
      <c r="G1719" t="s">
        <v>9</v>
      </c>
    </row>
    <row r="1720" spans="2:7" x14ac:dyDescent="0.25">
      <c r="B1720">
        <v>616</v>
      </c>
      <c r="C1720" s="1">
        <v>42048</v>
      </c>
      <c r="D1720">
        <v>28</v>
      </c>
      <c r="E1720" t="s">
        <v>17</v>
      </c>
      <c r="F1720">
        <v>-2218</v>
      </c>
      <c r="G1720" t="s">
        <v>114</v>
      </c>
    </row>
    <row r="1721" spans="2:7" x14ac:dyDescent="0.25">
      <c r="B1721">
        <v>616</v>
      </c>
      <c r="C1721" s="1">
        <v>42048</v>
      </c>
      <c r="D1721">
        <v>28</v>
      </c>
      <c r="E1721" t="s">
        <v>17</v>
      </c>
      <c r="F1721">
        <v>2218</v>
      </c>
      <c r="G1721" t="s">
        <v>9</v>
      </c>
    </row>
    <row r="1722" spans="2:7" x14ac:dyDescent="0.25">
      <c r="B1722">
        <v>616</v>
      </c>
      <c r="C1722" s="1">
        <v>42048</v>
      </c>
      <c r="D1722">
        <v>30</v>
      </c>
      <c r="E1722" t="s">
        <v>18</v>
      </c>
      <c r="F1722">
        <v>-686351</v>
      </c>
      <c r="G1722" t="s">
        <v>9</v>
      </c>
    </row>
    <row r="1723" spans="2:7" x14ac:dyDescent="0.25">
      <c r="B1723">
        <v>616</v>
      </c>
      <c r="C1723" s="1">
        <v>42048</v>
      </c>
      <c r="D1723">
        <v>30</v>
      </c>
      <c r="E1723" t="s">
        <v>18</v>
      </c>
      <c r="F1723">
        <v>686351</v>
      </c>
      <c r="G1723" t="s">
        <v>114</v>
      </c>
    </row>
    <row r="1724" spans="2:7" x14ac:dyDescent="0.25">
      <c r="B1724">
        <v>616</v>
      </c>
      <c r="C1724" s="1">
        <v>42048</v>
      </c>
      <c r="D1724">
        <v>46</v>
      </c>
      <c r="E1724" t="s">
        <v>19</v>
      </c>
      <c r="F1724">
        <v>-5827</v>
      </c>
      <c r="G1724" t="s">
        <v>114</v>
      </c>
    </row>
    <row r="1725" spans="2:7" x14ac:dyDescent="0.25">
      <c r="B1725">
        <v>616</v>
      </c>
      <c r="C1725" s="1">
        <v>42048</v>
      </c>
      <c r="D1725">
        <v>46</v>
      </c>
      <c r="E1725" t="s">
        <v>19</v>
      </c>
      <c r="F1725">
        <v>5827</v>
      </c>
      <c r="G1725" t="s">
        <v>9</v>
      </c>
    </row>
    <row r="1726" spans="2:7" x14ac:dyDescent="0.25">
      <c r="B1726">
        <v>616</v>
      </c>
      <c r="C1726" s="1">
        <v>42048</v>
      </c>
      <c r="D1726">
        <v>52</v>
      </c>
      <c r="E1726" t="s">
        <v>21</v>
      </c>
      <c r="F1726">
        <v>-8980</v>
      </c>
      <c r="G1726" t="s">
        <v>114</v>
      </c>
    </row>
    <row r="1727" spans="2:7" x14ac:dyDescent="0.25">
      <c r="B1727">
        <v>616</v>
      </c>
      <c r="C1727" s="1">
        <v>42048</v>
      </c>
      <c r="D1727">
        <v>52</v>
      </c>
      <c r="E1727" t="s">
        <v>21</v>
      </c>
      <c r="F1727">
        <v>8980</v>
      </c>
      <c r="G1727" t="s">
        <v>9</v>
      </c>
    </row>
    <row r="1728" spans="2:7" x14ac:dyDescent="0.25">
      <c r="B1728">
        <v>616</v>
      </c>
      <c r="C1728" s="1">
        <v>42048</v>
      </c>
      <c r="D1728">
        <v>56</v>
      </c>
      <c r="E1728" t="s">
        <v>22</v>
      </c>
      <c r="F1728">
        <v>-140473</v>
      </c>
      <c r="G1728" t="s">
        <v>114</v>
      </c>
    </row>
    <row r="1729" spans="2:7" x14ac:dyDescent="0.25">
      <c r="B1729">
        <v>616</v>
      </c>
      <c r="C1729" s="1">
        <v>42048</v>
      </c>
      <c r="D1729">
        <v>56</v>
      </c>
      <c r="E1729" t="s">
        <v>22</v>
      </c>
      <c r="F1729">
        <v>140473</v>
      </c>
      <c r="G1729" t="s">
        <v>9</v>
      </c>
    </row>
    <row r="1730" spans="2:7" x14ac:dyDescent="0.25">
      <c r="B1730">
        <v>616</v>
      </c>
      <c r="C1730" s="1">
        <v>42048</v>
      </c>
      <c r="D1730">
        <v>103</v>
      </c>
      <c r="E1730" t="s">
        <v>27</v>
      </c>
      <c r="F1730">
        <v>-46011</v>
      </c>
      <c r="G1730" t="s">
        <v>114</v>
      </c>
    </row>
    <row r="1731" spans="2:7" x14ac:dyDescent="0.25">
      <c r="B1731">
        <v>616</v>
      </c>
      <c r="C1731" s="1">
        <v>42048</v>
      </c>
      <c r="D1731">
        <v>103</v>
      </c>
      <c r="E1731" t="s">
        <v>27</v>
      </c>
      <c r="F1731">
        <v>46011</v>
      </c>
      <c r="G1731" t="s">
        <v>9</v>
      </c>
    </row>
    <row r="1732" spans="2:7" x14ac:dyDescent="0.25">
      <c r="B1732">
        <v>616</v>
      </c>
      <c r="C1732" s="1">
        <v>42048</v>
      </c>
      <c r="D1732">
        <v>108</v>
      </c>
      <c r="E1732" t="s">
        <v>28</v>
      </c>
      <c r="F1732">
        <v>-23192</v>
      </c>
      <c r="G1732" t="s">
        <v>114</v>
      </c>
    </row>
    <row r="1733" spans="2:7" x14ac:dyDescent="0.25">
      <c r="B1733">
        <v>616</v>
      </c>
      <c r="C1733" s="1">
        <v>42048</v>
      </c>
      <c r="D1733">
        <v>108</v>
      </c>
      <c r="E1733" t="s">
        <v>28</v>
      </c>
      <c r="F1733">
        <v>23192</v>
      </c>
      <c r="G1733" t="s">
        <v>9</v>
      </c>
    </row>
    <row r="1734" spans="2:7" x14ac:dyDescent="0.25">
      <c r="B1734">
        <v>616</v>
      </c>
      <c r="C1734" s="1">
        <v>42048</v>
      </c>
      <c r="D1734">
        <v>110</v>
      </c>
      <c r="E1734" t="s">
        <v>29</v>
      </c>
      <c r="F1734">
        <v>-20847</v>
      </c>
      <c r="G1734" t="s">
        <v>114</v>
      </c>
    </row>
    <row r="1735" spans="2:7" x14ac:dyDescent="0.25">
      <c r="B1735">
        <v>616</v>
      </c>
      <c r="C1735" s="1">
        <v>42048</v>
      </c>
      <c r="D1735">
        <v>110</v>
      </c>
      <c r="E1735" t="s">
        <v>29</v>
      </c>
      <c r="F1735">
        <v>20847</v>
      </c>
      <c r="G1735" t="s">
        <v>9</v>
      </c>
    </row>
    <row r="1736" spans="2:7" x14ac:dyDescent="0.25">
      <c r="B1736">
        <v>617</v>
      </c>
      <c r="C1736" s="1">
        <v>42048</v>
      </c>
      <c r="D1736">
        <v>4</v>
      </c>
      <c r="E1736" t="s">
        <v>12</v>
      </c>
      <c r="F1736">
        <v>-43792</v>
      </c>
      <c r="G1736" t="s">
        <v>114</v>
      </c>
    </row>
    <row r="1737" spans="2:7" x14ac:dyDescent="0.25">
      <c r="B1737">
        <v>617</v>
      </c>
      <c r="C1737" s="1">
        <v>42048</v>
      </c>
      <c r="D1737">
        <v>4</v>
      </c>
      <c r="E1737" t="s">
        <v>12</v>
      </c>
      <c r="F1737">
        <v>43792</v>
      </c>
      <c r="G1737" t="s">
        <v>9</v>
      </c>
    </row>
    <row r="1738" spans="2:7" x14ac:dyDescent="0.25">
      <c r="B1738">
        <v>617</v>
      </c>
      <c r="C1738" s="1">
        <v>42048</v>
      </c>
      <c r="D1738">
        <v>7</v>
      </c>
      <c r="E1738" t="s">
        <v>13</v>
      </c>
      <c r="F1738">
        <v>-562133</v>
      </c>
      <c r="G1738" t="s">
        <v>114</v>
      </c>
    </row>
    <row r="1739" spans="2:7" x14ac:dyDescent="0.25">
      <c r="B1739">
        <v>617</v>
      </c>
      <c r="C1739" s="1">
        <v>42048</v>
      </c>
      <c r="D1739">
        <v>7</v>
      </c>
      <c r="E1739" t="s">
        <v>13</v>
      </c>
      <c r="F1739">
        <v>562133</v>
      </c>
      <c r="G1739" t="s">
        <v>9</v>
      </c>
    </row>
    <row r="1740" spans="2:7" x14ac:dyDescent="0.25">
      <c r="B1740">
        <v>617</v>
      </c>
      <c r="C1740" s="1">
        <v>42048</v>
      </c>
      <c r="D1740">
        <v>28</v>
      </c>
      <c r="E1740" t="s">
        <v>17</v>
      </c>
      <c r="F1740">
        <v>-11371</v>
      </c>
      <c r="G1740" t="s">
        <v>114</v>
      </c>
    </row>
    <row r="1741" spans="2:7" x14ac:dyDescent="0.25">
      <c r="B1741">
        <v>617</v>
      </c>
      <c r="C1741" s="1">
        <v>42048</v>
      </c>
      <c r="D1741">
        <v>28</v>
      </c>
      <c r="E1741" t="s">
        <v>17</v>
      </c>
      <c r="F1741">
        <v>11371</v>
      </c>
      <c r="G1741" t="s">
        <v>9</v>
      </c>
    </row>
    <row r="1742" spans="2:7" x14ac:dyDescent="0.25">
      <c r="B1742">
        <v>617</v>
      </c>
      <c r="C1742" s="1">
        <v>42048</v>
      </c>
      <c r="D1742">
        <v>30</v>
      </c>
      <c r="E1742" t="s">
        <v>18</v>
      </c>
      <c r="F1742">
        <v>-275590</v>
      </c>
      <c r="G1742" t="s">
        <v>9</v>
      </c>
    </row>
    <row r="1743" spans="2:7" x14ac:dyDescent="0.25">
      <c r="B1743">
        <v>617</v>
      </c>
      <c r="C1743" s="1">
        <v>42048</v>
      </c>
      <c r="D1743">
        <v>30</v>
      </c>
      <c r="E1743" t="s">
        <v>18</v>
      </c>
      <c r="F1743">
        <v>275590</v>
      </c>
      <c r="G1743" t="s">
        <v>114</v>
      </c>
    </row>
    <row r="1744" spans="2:7" x14ac:dyDescent="0.25">
      <c r="B1744">
        <v>617</v>
      </c>
      <c r="C1744" s="1">
        <v>42048</v>
      </c>
      <c r="D1744">
        <v>46</v>
      </c>
      <c r="E1744" t="s">
        <v>19</v>
      </c>
      <c r="F1744">
        <v>-5946</v>
      </c>
      <c r="G1744" t="s">
        <v>114</v>
      </c>
    </row>
    <row r="1745" spans="2:7" x14ac:dyDescent="0.25">
      <c r="B1745">
        <v>617</v>
      </c>
      <c r="C1745" s="1">
        <v>42048</v>
      </c>
      <c r="D1745">
        <v>46</v>
      </c>
      <c r="E1745" t="s">
        <v>19</v>
      </c>
      <c r="F1745">
        <v>5946</v>
      </c>
      <c r="G1745" t="s">
        <v>9</v>
      </c>
    </row>
    <row r="1746" spans="2:7" x14ac:dyDescent="0.25">
      <c r="B1746">
        <v>617</v>
      </c>
      <c r="C1746" s="1">
        <v>42048</v>
      </c>
      <c r="D1746">
        <v>49</v>
      </c>
      <c r="E1746" t="s">
        <v>20</v>
      </c>
      <c r="F1746">
        <v>-2039</v>
      </c>
      <c r="G1746" t="s">
        <v>114</v>
      </c>
    </row>
    <row r="1747" spans="2:7" x14ac:dyDescent="0.25">
      <c r="B1747">
        <v>617</v>
      </c>
      <c r="C1747" s="1">
        <v>42048</v>
      </c>
      <c r="D1747">
        <v>49</v>
      </c>
      <c r="E1747" t="s">
        <v>20</v>
      </c>
      <c r="F1747">
        <v>2039</v>
      </c>
      <c r="G1747" t="s">
        <v>9</v>
      </c>
    </row>
    <row r="1748" spans="2:7" x14ac:dyDescent="0.25">
      <c r="B1748">
        <v>617</v>
      </c>
      <c r="C1748" s="1">
        <v>42048</v>
      </c>
      <c r="D1748">
        <v>52</v>
      </c>
      <c r="E1748" t="s">
        <v>21</v>
      </c>
      <c r="F1748">
        <v>-25744</v>
      </c>
      <c r="G1748" t="s">
        <v>114</v>
      </c>
    </row>
    <row r="1749" spans="2:7" x14ac:dyDescent="0.25">
      <c r="B1749">
        <v>617</v>
      </c>
      <c r="C1749" s="1">
        <v>42048</v>
      </c>
      <c r="D1749">
        <v>52</v>
      </c>
      <c r="E1749" t="s">
        <v>21</v>
      </c>
      <c r="F1749">
        <v>25744</v>
      </c>
      <c r="G1749" t="s">
        <v>9</v>
      </c>
    </row>
    <row r="1750" spans="2:7" x14ac:dyDescent="0.25">
      <c r="B1750">
        <v>617</v>
      </c>
      <c r="C1750" s="1">
        <v>42048</v>
      </c>
      <c r="D1750">
        <v>56</v>
      </c>
      <c r="E1750" t="s">
        <v>22</v>
      </c>
      <c r="F1750">
        <v>-44682</v>
      </c>
      <c r="G1750" t="s">
        <v>114</v>
      </c>
    </row>
    <row r="1751" spans="2:7" x14ac:dyDescent="0.25">
      <c r="B1751">
        <v>617</v>
      </c>
      <c r="C1751" s="1">
        <v>42048</v>
      </c>
      <c r="D1751">
        <v>56</v>
      </c>
      <c r="E1751" t="s">
        <v>22</v>
      </c>
      <c r="F1751">
        <v>44682</v>
      </c>
      <c r="G1751" t="s">
        <v>9</v>
      </c>
    </row>
    <row r="1752" spans="2:7" x14ac:dyDescent="0.25">
      <c r="B1752">
        <v>617</v>
      </c>
      <c r="C1752" s="1">
        <v>42048</v>
      </c>
      <c r="D1752">
        <v>103</v>
      </c>
      <c r="E1752" t="s">
        <v>27</v>
      </c>
      <c r="F1752">
        <v>-19695</v>
      </c>
      <c r="G1752" t="s">
        <v>114</v>
      </c>
    </row>
    <row r="1753" spans="2:7" x14ac:dyDescent="0.25">
      <c r="B1753">
        <v>617</v>
      </c>
      <c r="C1753" s="1">
        <v>42048</v>
      </c>
      <c r="D1753">
        <v>103</v>
      </c>
      <c r="E1753" t="s">
        <v>27</v>
      </c>
      <c r="F1753">
        <v>19695</v>
      </c>
      <c r="G1753" t="s">
        <v>9</v>
      </c>
    </row>
    <row r="1754" spans="2:7" x14ac:dyDescent="0.25">
      <c r="B1754">
        <v>617</v>
      </c>
      <c r="C1754" s="1">
        <v>42048</v>
      </c>
      <c r="D1754">
        <v>108</v>
      </c>
      <c r="E1754" t="s">
        <v>28</v>
      </c>
      <c r="F1754">
        <v>-8709</v>
      </c>
      <c r="G1754" t="s">
        <v>114</v>
      </c>
    </row>
    <row r="1755" spans="2:7" x14ac:dyDescent="0.25">
      <c r="B1755">
        <v>617</v>
      </c>
      <c r="C1755" s="1">
        <v>42048</v>
      </c>
      <c r="D1755">
        <v>108</v>
      </c>
      <c r="E1755" t="s">
        <v>28</v>
      </c>
      <c r="F1755">
        <v>8709</v>
      </c>
      <c r="G1755" t="s">
        <v>9</v>
      </c>
    </row>
    <row r="1756" spans="2:7" x14ac:dyDescent="0.25">
      <c r="B1756">
        <v>617</v>
      </c>
      <c r="C1756" s="1">
        <v>42048</v>
      </c>
      <c r="D1756">
        <v>110</v>
      </c>
      <c r="E1756" t="s">
        <v>29</v>
      </c>
      <c r="F1756">
        <v>-15994</v>
      </c>
      <c r="G1756" t="s">
        <v>114</v>
      </c>
    </row>
    <row r="1757" spans="2:7" x14ac:dyDescent="0.25">
      <c r="B1757">
        <v>617</v>
      </c>
      <c r="C1757" s="1">
        <v>42048</v>
      </c>
      <c r="D1757">
        <v>110</v>
      </c>
      <c r="E1757" t="s">
        <v>29</v>
      </c>
      <c r="F1757">
        <v>15994</v>
      </c>
      <c r="G1757" t="s">
        <v>9</v>
      </c>
    </row>
    <row r="1758" spans="2:7" x14ac:dyDescent="0.25">
      <c r="B1758">
        <v>618</v>
      </c>
      <c r="C1758" s="1">
        <v>42048</v>
      </c>
      <c r="D1758">
        <v>4</v>
      </c>
      <c r="E1758" t="s">
        <v>12</v>
      </c>
      <c r="F1758">
        <v>-2332</v>
      </c>
      <c r="G1758" t="s">
        <v>114</v>
      </c>
    </row>
    <row r="1759" spans="2:7" x14ac:dyDescent="0.25">
      <c r="B1759">
        <v>618</v>
      </c>
      <c r="C1759" s="1">
        <v>42048</v>
      </c>
      <c r="D1759">
        <v>4</v>
      </c>
      <c r="E1759" t="s">
        <v>12</v>
      </c>
      <c r="F1759">
        <v>2332</v>
      </c>
      <c r="G1759" t="s">
        <v>9</v>
      </c>
    </row>
    <row r="1760" spans="2:7" x14ac:dyDescent="0.25">
      <c r="B1760">
        <v>618</v>
      </c>
      <c r="C1760" s="1">
        <v>42048</v>
      </c>
      <c r="D1760">
        <v>7</v>
      </c>
      <c r="E1760" t="s">
        <v>13</v>
      </c>
      <c r="F1760">
        <v>-116271</v>
      </c>
      <c r="G1760" t="s">
        <v>114</v>
      </c>
    </row>
    <row r="1761" spans="2:7" x14ac:dyDescent="0.25">
      <c r="B1761">
        <v>618</v>
      </c>
      <c r="C1761" s="1">
        <v>42048</v>
      </c>
      <c r="D1761">
        <v>7</v>
      </c>
      <c r="E1761" t="s">
        <v>13</v>
      </c>
      <c r="F1761">
        <v>116271</v>
      </c>
      <c r="G1761" t="s">
        <v>9</v>
      </c>
    </row>
    <row r="1762" spans="2:7" x14ac:dyDescent="0.25">
      <c r="B1762">
        <v>618</v>
      </c>
      <c r="C1762" s="1">
        <v>42048</v>
      </c>
      <c r="D1762">
        <v>28</v>
      </c>
      <c r="E1762" t="s">
        <v>17</v>
      </c>
      <c r="F1762">
        <v>-1164</v>
      </c>
      <c r="G1762" t="s">
        <v>114</v>
      </c>
    </row>
    <row r="1763" spans="2:7" x14ac:dyDescent="0.25">
      <c r="B1763">
        <v>618</v>
      </c>
      <c r="C1763" s="1">
        <v>42048</v>
      </c>
      <c r="D1763">
        <v>28</v>
      </c>
      <c r="E1763" t="s">
        <v>17</v>
      </c>
      <c r="F1763">
        <v>1164</v>
      </c>
      <c r="G1763" t="s">
        <v>9</v>
      </c>
    </row>
    <row r="1764" spans="2:7" x14ac:dyDescent="0.25">
      <c r="B1764">
        <v>618</v>
      </c>
      <c r="C1764" s="1">
        <v>42048</v>
      </c>
      <c r="D1764">
        <v>30</v>
      </c>
      <c r="E1764" t="s">
        <v>18</v>
      </c>
      <c r="F1764">
        <v>-49699</v>
      </c>
      <c r="G1764" t="s">
        <v>9</v>
      </c>
    </row>
    <row r="1765" spans="2:7" x14ac:dyDescent="0.25">
      <c r="B1765">
        <v>618</v>
      </c>
      <c r="C1765" s="1">
        <v>42048</v>
      </c>
      <c r="D1765">
        <v>30</v>
      </c>
      <c r="E1765" t="s">
        <v>18</v>
      </c>
      <c r="F1765">
        <v>49699</v>
      </c>
      <c r="G1765" t="s">
        <v>114</v>
      </c>
    </row>
    <row r="1766" spans="2:7" x14ac:dyDescent="0.25">
      <c r="B1766">
        <v>618</v>
      </c>
      <c r="C1766" s="1">
        <v>42048</v>
      </c>
      <c r="D1766">
        <v>46</v>
      </c>
      <c r="E1766" t="s">
        <v>19</v>
      </c>
      <c r="F1766">
        <v>-1140</v>
      </c>
      <c r="G1766" t="s">
        <v>114</v>
      </c>
    </row>
    <row r="1767" spans="2:7" x14ac:dyDescent="0.25">
      <c r="B1767">
        <v>618</v>
      </c>
      <c r="C1767" s="1">
        <v>42048</v>
      </c>
      <c r="D1767">
        <v>46</v>
      </c>
      <c r="E1767" t="s">
        <v>19</v>
      </c>
      <c r="F1767">
        <v>1140</v>
      </c>
      <c r="G1767" t="s">
        <v>9</v>
      </c>
    </row>
    <row r="1768" spans="2:7" x14ac:dyDescent="0.25">
      <c r="B1768">
        <v>618</v>
      </c>
      <c r="C1768" s="1">
        <v>42048</v>
      </c>
      <c r="D1768">
        <v>56</v>
      </c>
      <c r="E1768" t="s">
        <v>22</v>
      </c>
      <c r="F1768">
        <v>-2652</v>
      </c>
      <c r="G1768" t="s">
        <v>114</v>
      </c>
    </row>
    <row r="1769" spans="2:7" x14ac:dyDescent="0.25">
      <c r="B1769">
        <v>618</v>
      </c>
      <c r="C1769" s="1">
        <v>42048</v>
      </c>
      <c r="D1769">
        <v>56</v>
      </c>
      <c r="E1769" t="s">
        <v>22</v>
      </c>
      <c r="F1769">
        <v>2652</v>
      </c>
      <c r="G1769" t="s">
        <v>9</v>
      </c>
    </row>
    <row r="1770" spans="2:7" x14ac:dyDescent="0.25">
      <c r="B1770">
        <v>618</v>
      </c>
      <c r="C1770" s="1">
        <v>42048</v>
      </c>
      <c r="D1770">
        <v>100</v>
      </c>
      <c r="E1770" t="s">
        <v>50</v>
      </c>
      <c r="F1770">
        <v>-6</v>
      </c>
      <c r="G1770" t="s">
        <v>114</v>
      </c>
    </row>
    <row r="1771" spans="2:7" x14ac:dyDescent="0.25">
      <c r="B1771">
        <v>618</v>
      </c>
      <c r="C1771" s="1">
        <v>42048</v>
      </c>
      <c r="D1771">
        <v>100</v>
      </c>
      <c r="E1771" t="s">
        <v>50</v>
      </c>
      <c r="F1771">
        <v>6</v>
      </c>
      <c r="G1771" t="s">
        <v>9</v>
      </c>
    </row>
    <row r="1772" spans="2:7" x14ac:dyDescent="0.25">
      <c r="B1772">
        <v>618</v>
      </c>
      <c r="C1772" s="1">
        <v>42048</v>
      </c>
      <c r="D1772">
        <v>103</v>
      </c>
      <c r="E1772" t="s">
        <v>27</v>
      </c>
      <c r="F1772">
        <v>-2703</v>
      </c>
      <c r="G1772" t="s">
        <v>114</v>
      </c>
    </row>
    <row r="1773" spans="2:7" x14ac:dyDescent="0.25">
      <c r="B1773">
        <v>618</v>
      </c>
      <c r="C1773" s="1">
        <v>42048</v>
      </c>
      <c r="D1773">
        <v>103</v>
      </c>
      <c r="E1773" t="s">
        <v>27</v>
      </c>
      <c r="F1773">
        <v>2703</v>
      </c>
      <c r="G1773" t="s">
        <v>9</v>
      </c>
    </row>
    <row r="1774" spans="2:7" x14ac:dyDescent="0.25">
      <c r="B1774">
        <v>618</v>
      </c>
      <c r="C1774" s="1">
        <v>42048</v>
      </c>
      <c r="D1774">
        <v>104</v>
      </c>
      <c r="E1774" t="s">
        <v>35</v>
      </c>
      <c r="F1774">
        <v>-4</v>
      </c>
      <c r="G1774" t="s">
        <v>114</v>
      </c>
    </row>
    <row r="1775" spans="2:7" x14ac:dyDescent="0.25">
      <c r="B1775">
        <v>618</v>
      </c>
      <c r="C1775" s="1">
        <v>42048</v>
      </c>
      <c r="D1775">
        <v>104</v>
      </c>
      <c r="E1775" t="s">
        <v>35</v>
      </c>
      <c r="F1775">
        <v>4</v>
      </c>
      <c r="G1775" t="s">
        <v>9</v>
      </c>
    </row>
    <row r="1776" spans="2:7" x14ac:dyDescent="0.25">
      <c r="B1776">
        <v>618</v>
      </c>
      <c r="C1776" s="1">
        <v>42048</v>
      </c>
      <c r="D1776">
        <v>110</v>
      </c>
      <c r="E1776" t="s">
        <v>29</v>
      </c>
      <c r="F1776">
        <v>-3991</v>
      </c>
      <c r="G1776" t="s">
        <v>114</v>
      </c>
    </row>
    <row r="1777" spans="2:7" x14ac:dyDescent="0.25">
      <c r="B1777">
        <v>618</v>
      </c>
      <c r="C1777" s="1">
        <v>42048</v>
      </c>
      <c r="D1777">
        <v>110</v>
      </c>
      <c r="E1777" t="s">
        <v>29</v>
      </c>
      <c r="F1777">
        <v>3991</v>
      </c>
      <c r="G1777" t="s">
        <v>9</v>
      </c>
    </row>
    <row r="1778" spans="2:7" x14ac:dyDescent="0.25">
      <c r="B1778">
        <v>621</v>
      </c>
      <c r="C1778" s="1">
        <v>42048</v>
      </c>
      <c r="D1778">
        <v>1</v>
      </c>
      <c r="E1778" t="s">
        <v>8</v>
      </c>
      <c r="F1778">
        <v>-1646</v>
      </c>
      <c r="G1778" t="s">
        <v>114</v>
      </c>
    </row>
    <row r="1779" spans="2:7" x14ac:dyDescent="0.25">
      <c r="B1779">
        <v>621</v>
      </c>
      <c r="C1779" s="1">
        <v>42048</v>
      </c>
      <c r="D1779">
        <v>1</v>
      </c>
      <c r="E1779" t="s">
        <v>8</v>
      </c>
      <c r="F1779">
        <v>1646</v>
      </c>
      <c r="G1779" t="s">
        <v>9</v>
      </c>
    </row>
    <row r="1780" spans="2:7" x14ac:dyDescent="0.25">
      <c r="B1780">
        <v>621</v>
      </c>
      <c r="C1780" s="1">
        <v>42048</v>
      </c>
      <c r="D1780">
        <v>4</v>
      </c>
      <c r="E1780" t="s">
        <v>12</v>
      </c>
      <c r="F1780">
        <v>-9164</v>
      </c>
      <c r="G1780" t="s">
        <v>114</v>
      </c>
    </row>
    <row r="1781" spans="2:7" x14ac:dyDescent="0.25">
      <c r="B1781">
        <v>621</v>
      </c>
      <c r="C1781" s="1">
        <v>42048</v>
      </c>
      <c r="D1781">
        <v>4</v>
      </c>
      <c r="E1781" t="s">
        <v>12</v>
      </c>
      <c r="F1781">
        <v>9164</v>
      </c>
      <c r="G1781" t="s">
        <v>9</v>
      </c>
    </row>
    <row r="1782" spans="2:7" x14ac:dyDescent="0.25">
      <c r="B1782">
        <v>621</v>
      </c>
      <c r="C1782" s="1">
        <v>42048</v>
      </c>
      <c r="D1782">
        <v>7</v>
      </c>
      <c r="E1782" t="s">
        <v>13</v>
      </c>
      <c r="F1782">
        <v>-148417</v>
      </c>
      <c r="G1782" t="s">
        <v>114</v>
      </c>
    </row>
    <row r="1783" spans="2:7" x14ac:dyDescent="0.25">
      <c r="B1783">
        <v>621</v>
      </c>
      <c r="C1783" s="1">
        <v>42048</v>
      </c>
      <c r="D1783">
        <v>7</v>
      </c>
      <c r="E1783" t="s">
        <v>13</v>
      </c>
      <c r="F1783">
        <v>148417</v>
      </c>
      <c r="G1783" t="s">
        <v>9</v>
      </c>
    </row>
    <row r="1784" spans="2:7" x14ac:dyDescent="0.25">
      <c r="B1784">
        <v>621</v>
      </c>
      <c r="C1784" s="1">
        <v>42048</v>
      </c>
      <c r="D1784">
        <v>30</v>
      </c>
      <c r="E1784" t="s">
        <v>18</v>
      </c>
      <c r="F1784">
        <v>-38845</v>
      </c>
      <c r="G1784" t="s">
        <v>9</v>
      </c>
    </row>
    <row r="1785" spans="2:7" x14ac:dyDescent="0.25">
      <c r="B1785">
        <v>621</v>
      </c>
      <c r="C1785" s="1">
        <v>42048</v>
      </c>
      <c r="D1785">
        <v>30</v>
      </c>
      <c r="E1785" t="s">
        <v>18</v>
      </c>
      <c r="F1785">
        <v>38845</v>
      </c>
      <c r="G1785" t="s">
        <v>114</v>
      </c>
    </row>
    <row r="1786" spans="2:7" x14ac:dyDescent="0.25">
      <c r="B1786">
        <v>621</v>
      </c>
      <c r="C1786" s="1">
        <v>42048</v>
      </c>
      <c r="D1786">
        <v>46</v>
      </c>
      <c r="E1786" t="s">
        <v>19</v>
      </c>
      <c r="F1786">
        <v>-849</v>
      </c>
      <c r="G1786" t="s">
        <v>114</v>
      </c>
    </row>
    <row r="1787" spans="2:7" x14ac:dyDescent="0.25">
      <c r="B1787">
        <v>621</v>
      </c>
      <c r="C1787" s="1">
        <v>42048</v>
      </c>
      <c r="D1787">
        <v>46</v>
      </c>
      <c r="E1787" t="s">
        <v>19</v>
      </c>
      <c r="F1787">
        <v>849</v>
      </c>
      <c r="G1787" t="s">
        <v>9</v>
      </c>
    </row>
    <row r="1788" spans="2:7" x14ac:dyDescent="0.25">
      <c r="B1788">
        <v>621</v>
      </c>
      <c r="C1788" s="1">
        <v>42048</v>
      </c>
      <c r="D1788">
        <v>56</v>
      </c>
      <c r="E1788" t="s">
        <v>22</v>
      </c>
      <c r="F1788">
        <v>-18622</v>
      </c>
      <c r="G1788" t="s">
        <v>114</v>
      </c>
    </row>
    <row r="1789" spans="2:7" x14ac:dyDescent="0.25">
      <c r="B1789">
        <v>621</v>
      </c>
      <c r="C1789" s="1">
        <v>42048</v>
      </c>
      <c r="D1789">
        <v>56</v>
      </c>
      <c r="E1789" t="s">
        <v>22</v>
      </c>
      <c r="F1789">
        <v>18622</v>
      </c>
      <c r="G1789" t="s">
        <v>9</v>
      </c>
    </row>
    <row r="1790" spans="2:7" x14ac:dyDescent="0.25">
      <c r="B1790">
        <v>621</v>
      </c>
      <c r="C1790" s="1">
        <v>42048</v>
      </c>
      <c r="D1790">
        <v>103</v>
      </c>
      <c r="E1790" t="s">
        <v>27</v>
      </c>
      <c r="F1790">
        <v>-26966</v>
      </c>
      <c r="G1790" t="s">
        <v>114</v>
      </c>
    </row>
    <row r="1791" spans="2:7" x14ac:dyDescent="0.25">
      <c r="B1791">
        <v>621</v>
      </c>
      <c r="C1791" s="1">
        <v>42048</v>
      </c>
      <c r="D1791">
        <v>103</v>
      </c>
      <c r="E1791" t="s">
        <v>27</v>
      </c>
      <c r="F1791">
        <v>26966</v>
      </c>
      <c r="G1791" t="s">
        <v>9</v>
      </c>
    </row>
    <row r="1792" spans="2:7" x14ac:dyDescent="0.25">
      <c r="B1792">
        <v>621</v>
      </c>
      <c r="C1792" s="1">
        <v>42048</v>
      </c>
      <c r="D1792">
        <v>108</v>
      </c>
      <c r="E1792" t="s">
        <v>28</v>
      </c>
      <c r="F1792">
        <v>-12313</v>
      </c>
      <c r="G1792" t="s">
        <v>114</v>
      </c>
    </row>
    <row r="1793" spans="2:7" x14ac:dyDescent="0.25">
      <c r="B1793">
        <v>621</v>
      </c>
      <c r="C1793" s="1">
        <v>42048</v>
      </c>
      <c r="D1793">
        <v>108</v>
      </c>
      <c r="E1793" t="s">
        <v>28</v>
      </c>
      <c r="F1793">
        <v>12313</v>
      </c>
      <c r="G1793" t="s">
        <v>9</v>
      </c>
    </row>
    <row r="1794" spans="2:7" x14ac:dyDescent="0.25">
      <c r="B1794">
        <v>621</v>
      </c>
      <c r="C1794" s="1">
        <v>42048</v>
      </c>
      <c r="D1794">
        <v>110</v>
      </c>
      <c r="E1794" t="s">
        <v>29</v>
      </c>
      <c r="F1794">
        <v>-360</v>
      </c>
      <c r="G1794" t="s">
        <v>114</v>
      </c>
    </row>
    <row r="1795" spans="2:7" x14ac:dyDescent="0.25">
      <c r="B1795">
        <v>621</v>
      </c>
      <c r="C1795" s="1">
        <v>42048</v>
      </c>
      <c r="D1795">
        <v>110</v>
      </c>
      <c r="E1795" t="s">
        <v>29</v>
      </c>
      <c r="F1795">
        <v>360</v>
      </c>
      <c r="G1795" t="s">
        <v>9</v>
      </c>
    </row>
    <row r="1796" spans="2:7" x14ac:dyDescent="0.25">
      <c r="B1796">
        <v>626</v>
      </c>
      <c r="C1796" s="1">
        <v>42048</v>
      </c>
      <c r="D1796">
        <v>4</v>
      </c>
      <c r="E1796" t="s">
        <v>12</v>
      </c>
      <c r="F1796">
        <v>-71028</v>
      </c>
      <c r="G1796" t="s">
        <v>114</v>
      </c>
    </row>
    <row r="1797" spans="2:7" x14ac:dyDescent="0.25">
      <c r="B1797">
        <v>626</v>
      </c>
      <c r="C1797" s="1">
        <v>42048</v>
      </c>
      <c r="D1797">
        <v>4</v>
      </c>
      <c r="E1797" t="s">
        <v>12</v>
      </c>
      <c r="F1797">
        <v>71028</v>
      </c>
      <c r="G1797" t="s">
        <v>9</v>
      </c>
    </row>
    <row r="1798" spans="2:7" x14ac:dyDescent="0.25">
      <c r="B1798">
        <v>626</v>
      </c>
      <c r="C1798" s="1">
        <v>42048</v>
      </c>
      <c r="D1798">
        <v>7</v>
      </c>
      <c r="E1798" t="s">
        <v>13</v>
      </c>
      <c r="F1798">
        <v>-255774</v>
      </c>
      <c r="G1798" t="s">
        <v>114</v>
      </c>
    </row>
    <row r="1799" spans="2:7" x14ac:dyDescent="0.25">
      <c r="B1799">
        <v>626</v>
      </c>
      <c r="C1799" s="1">
        <v>42048</v>
      </c>
      <c r="D1799">
        <v>7</v>
      </c>
      <c r="E1799" t="s">
        <v>13</v>
      </c>
      <c r="F1799">
        <v>255774</v>
      </c>
      <c r="G1799" t="s">
        <v>9</v>
      </c>
    </row>
    <row r="1800" spans="2:7" x14ac:dyDescent="0.25">
      <c r="B1800">
        <v>626</v>
      </c>
      <c r="C1800" s="1">
        <v>42048</v>
      </c>
      <c r="D1800">
        <v>17</v>
      </c>
      <c r="E1800" t="s">
        <v>15</v>
      </c>
      <c r="F1800">
        <v>-3040</v>
      </c>
      <c r="G1800" t="s">
        <v>114</v>
      </c>
    </row>
    <row r="1801" spans="2:7" x14ac:dyDescent="0.25">
      <c r="B1801">
        <v>626</v>
      </c>
      <c r="C1801" s="1">
        <v>42048</v>
      </c>
      <c r="D1801">
        <v>17</v>
      </c>
      <c r="E1801" t="s">
        <v>15</v>
      </c>
      <c r="F1801">
        <v>3040</v>
      </c>
      <c r="G1801" t="s">
        <v>9</v>
      </c>
    </row>
    <row r="1802" spans="2:7" x14ac:dyDescent="0.25">
      <c r="B1802">
        <v>626</v>
      </c>
      <c r="C1802" s="1">
        <v>42048</v>
      </c>
      <c r="D1802">
        <v>28</v>
      </c>
      <c r="E1802" t="s">
        <v>17</v>
      </c>
      <c r="F1802">
        <v>-735</v>
      </c>
      <c r="G1802" t="s">
        <v>114</v>
      </c>
    </row>
    <row r="1803" spans="2:7" x14ac:dyDescent="0.25">
      <c r="B1803">
        <v>626</v>
      </c>
      <c r="C1803" s="1">
        <v>42048</v>
      </c>
      <c r="D1803">
        <v>28</v>
      </c>
      <c r="E1803" t="s">
        <v>17</v>
      </c>
      <c r="F1803">
        <v>735</v>
      </c>
      <c r="G1803" t="s">
        <v>9</v>
      </c>
    </row>
    <row r="1804" spans="2:7" x14ac:dyDescent="0.25">
      <c r="B1804">
        <v>626</v>
      </c>
      <c r="C1804" s="1">
        <v>42048</v>
      </c>
      <c r="D1804">
        <v>30</v>
      </c>
      <c r="E1804" t="s">
        <v>18</v>
      </c>
      <c r="F1804">
        <v>-142407</v>
      </c>
      <c r="G1804" t="s">
        <v>9</v>
      </c>
    </row>
    <row r="1805" spans="2:7" x14ac:dyDescent="0.25">
      <c r="B1805">
        <v>626</v>
      </c>
      <c r="C1805" s="1">
        <v>42048</v>
      </c>
      <c r="D1805">
        <v>30</v>
      </c>
      <c r="E1805" t="s">
        <v>18</v>
      </c>
      <c r="F1805">
        <v>142407</v>
      </c>
      <c r="G1805" t="s">
        <v>114</v>
      </c>
    </row>
    <row r="1806" spans="2:7" x14ac:dyDescent="0.25">
      <c r="B1806">
        <v>626</v>
      </c>
      <c r="C1806" s="1">
        <v>42048</v>
      </c>
      <c r="D1806">
        <v>46</v>
      </c>
      <c r="E1806" t="s">
        <v>19</v>
      </c>
      <c r="F1806">
        <v>-941</v>
      </c>
      <c r="G1806" t="s">
        <v>114</v>
      </c>
    </row>
    <row r="1807" spans="2:7" x14ac:dyDescent="0.25">
      <c r="B1807">
        <v>626</v>
      </c>
      <c r="C1807" s="1">
        <v>42048</v>
      </c>
      <c r="D1807">
        <v>46</v>
      </c>
      <c r="E1807" t="s">
        <v>19</v>
      </c>
      <c r="F1807">
        <v>941</v>
      </c>
      <c r="G1807" t="s">
        <v>9</v>
      </c>
    </row>
    <row r="1808" spans="2:7" x14ac:dyDescent="0.25">
      <c r="B1808">
        <v>626</v>
      </c>
      <c r="C1808" s="1">
        <v>42048</v>
      </c>
      <c r="D1808">
        <v>56</v>
      </c>
      <c r="E1808" t="s">
        <v>22</v>
      </c>
      <c r="F1808">
        <v>-97778</v>
      </c>
      <c r="G1808" t="s">
        <v>114</v>
      </c>
    </row>
    <row r="1809" spans="2:7" x14ac:dyDescent="0.25">
      <c r="B1809">
        <v>626</v>
      </c>
      <c r="C1809" s="1">
        <v>42048</v>
      </c>
      <c r="D1809">
        <v>56</v>
      </c>
      <c r="E1809" t="s">
        <v>22</v>
      </c>
      <c r="F1809">
        <v>97778</v>
      </c>
      <c r="G1809" t="s">
        <v>9</v>
      </c>
    </row>
    <row r="1810" spans="2:7" x14ac:dyDescent="0.25">
      <c r="B1810">
        <v>626</v>
      </c>
      <c r="C1810" s="1">
        <v>42048</v>
      </c>
      <c r="D1810">
        <v>98</v>
      </c>
      <c r="E1810" t="s">
        <v>26</v>
      </c>
      <c r="F1810">
        <v>-30572</v>
      </c>
      <c r="G1810" t="s">
        <v>114</v>
      </c>
    </row>
    <row r="1811" spans="2:7" x14ac:dyDescent="0.25">
      <c r="B1811">
        <v>626</v>
      </c>
      <c r="C1811" s="1">
        <v>42048</v>
      </c>
      <c r="D1811">
        <v>98</v>
      </c>
      <c r="E1811" t="s">
        <v>26</v>
      </c>
      <c r="F1811">
        <v>30572</v>
      </c>
      <c r="G1811" t="s">
        <v>9</v>
      </c>
    </row>
    <row r="1812" spans="2:7" x14ac:dyDescent="0.25">
      <c r="B1812">
        <v>626</v>
      </c>
      <c r="C1812" s="1">
        <v>42048</v>
      </c>
      <c r="D1812">
        <v>103</v>
      </c>
      <c r="E1812" t="s">
        <v>27</v>
      </c>
      <c r="F1812">
        <v>-140271</v>
      </c>
      <c r="G1812" t="s">
        <v>114</v>
      </c>
    </row>
    <row r="1813" spans="2:7" x14ac:dyDescent="0.25">
      <c r="B1813">
        <v>626</v>
      </c>
      <c r="C1813" s="1">
        <v>42048</v>
      </c>
      <c r="D1813">
        <v>103</v>
      </c>
      <c r="E1813" t="s">
        <v>27</v>
      </c>
      <c r="F1813">
        <v>140271</v>
      </c>
      <c r="G1813" t="s">
        <v>9</v>
      </c>
    </row>
    <row r="1814" spans="2:7" x14ac:dyDescent="0.25">
      <c r="B1814">
        <v>626</v>
      </c>
      <c r="C1814" s="1">
        <v>42048</v>
      </c>
      <c r="D1814">
        <v>108</v>
      </c>
      <c r="E1814" t="s">
        <v>28</v>
      </c>
      <c r="F1814">
        <v>-139270</v>
      </c>
      <c r="G1814" t="s">
        <v>114</v>
      </c>
    </row>
    <row r="1815" spans="2:7" x14ac:dyDescent="0.25">
      <c r="B1815">
        <v>626</v>
      </c>
      <c r="C1815" s="1">
        <v>42048</v>
      </c>
      <c r="D1815">
        <v>108</v>
      </c>
      <c r="E1815" t="s">
        <v>28</v>
      </c>
      <c r="F1815">
        <v>139270</v>
      </c>
      <c r="G1815" t="s">
        <v>9</v>
      </c>
    </row>
    <row r="1816" spans="2:7" x14ac:dyDescent="0.25">
      <c r="B1816">
        <v>627</v>
      </c>
      <c r="C1816" s="1">
        <v>42048</v>
      </c>
      <c r="D1816">
        <v>3</v>
      </c>
      <c r="E1816" t="s">
        <v>11</v>
      </c>
      <c r="F1816">
        <v>-3290</v>
      </c>
      <c r="G1816" t="s">
        <v>114</v>
      </c>
    </row>
    <row r="1817" spans="2:7" x14ac:dyDescent="0.25">
      <c r="B1817">
        <v>627</v>
      </c>
      <c r="C1817" s="1">
        <v>42048</v>
      </c>
      <c r="D1817">
        <v>3</v>
      </c>
      <c r="E1817" t="s">
        <v>11</v>
      </c>
      <c r="F1817">
        <v>3290</v>
      </c>
      <c r="G1817" t="s">
        <v>9</v>
      </c>
    </row>
    <row r="1818" spans="2:7" x14ac:dyDescent="0.25">
      <c r="B1818">
        <v>627</v>
      </c>
      <c r="C1818" s="1">
        <v>42048</v>
      </c>
      <c r="D1818">
        <v>4</v>
      </c>
      <c r="E1818" t="s">
        <v>12</v>
      </c>
      <c r="F1818">
        <v>-415158</v>
      </c>
      <c r="G1818" t="s">
        <v>114</v>
      </c>
    </row>
    <row r="1819" spans="2:7" x14ac:dyDescent="0.25">
      <c r="B1819">
        <v>627</v>
      </c>
      <c r="C1819" s="1">
        <v>42048</v>
      </c>
      <c r="D1819">
        <v>4</v>
      </c>
      <c r="E1819" t="s">
        <v>12</v>
      </c>
      <c r="F1819">
        <v>415158</v>
      </c>
      <c r="G1819" t="s">
        <v>9</v>
      </c>
    </row>
    <row r="1820" spans="2:7" x14ac:dyDescent="0.25">
      <c r="B1820">
        <v>627</v>
      </c>
      <c r="C1820" s="1">
        <v>42048</v>
      </c>
      <c r="D1820">
        <v>7</v>
      </c>
      <c r="E1820" t="s">
        <v>13</v>
      </c>
      <c r="F1820">
        <v>-1554030</v>
      </c>
      <c r="G1820" t="s">
        <v>114</v>
      </c>
    </row>
    <row r="1821" spans="2:7" x14ac:dyDescent="0.25">
      <c r="B1821">
        <v>627</v>
      </c>
      <c r="C1821" s="1">
        <v>42048</v>
      </c>
      <c r="D1821">
        <v>7</v>
      </c>
      <c r="E1821" t="s">
        <v>13</v>
      </c>
      <c r="F1821">
        <v>1554030</v>
      </c>
      <c r="G1821" t="s">
        <v>9</v>
      </c>
    </row>
    <row r="1822" spans="2:7" x14ac:dyDescent="0.25">
      <c r="B1822">
        <v>627</v>
      </c>
      <c r="C1822" s="1">
        <v>42048</v>
      </c>
      <c r="D1822">
        <v>17</v>
      </c>
      <c r="E1822" t="s">
        <v>15</v>
      </c>
      <c r="F1822">
        <v>-4751</v>
      </c>
      <c r="G1822" t="s">
        <v>114</v>
      </c>
    </row>
    <row r="1823" spans="2:7" x14ac:dyDescent="0.25">
      <c r="B1823">
        <v>627</v>
      </c>
      <c r="C1823" s="1">
        <v>42048</v>
      </c>
      <c r="D1823">
        <v>17</v>
      </c>
      <c r="E1823" t="s">
        <v>15</v>
      </c>
      <c r="F1823">
        <v>4751</v>
      </c>
      <c r="G1823" t="s">
        <v>9</v>
      </c>
    </row>
    <row r="1824" spans="2:7" x14ac:dyDescent="0.25">
      <c r="B1824">
        <v>627</v>
      </c>
      <c r="C1824" s="1">
        <v>42048</v>
      </c>
      <c r="D1824">
        <v>28</v>
      </c>
      <c r="E1824" t="s">
        <v>17</v>
      </c>
      <c r="F1824">
        <v>-7057</v>
      </c>
      <c r="G1824" t="s">
        <v>114</v>
      </c>
    </row>
    <row r="1825" spans="2:7" x14ac:dyDescent="0.25">
      <c r="B1825">
        <v>627</v>
      </c>
      <c r="C1825" s="1">
        <v>42048</v>
      </c>
      <c r="D1825">
        <v>28</v>
      </c>
      <c r="E1825" t="s">
        <v>17</v>
      </c>
      <c r="F1825">
        <v>7057</v>
      </c>
      <c r="G1825" t="s">
        <v>9</v>
      </c>
    </row>
    <row r="1826" spans="2:7" x14ac:dyDescent="0.25">
      <c r="B1826">
        <v>627</v>
      </c>
      <c r="C1826" s="1">
        <v>42048</v>
      </c>
      <c r="D1826">
        <v>30</v>
      </c>
      <c r="E1826" t="s">
        <v>18</v>
      </c>
      <c r="F1826">
        <v>-805395</v>
      </c>
      <c r="G1826" t="s">
        <v>9</v>
      </c>
    </row>
    <row r="1827" spans="2:7" x14ac:dyDescent="0.25">
      <c r="B1827">
        <v>627</v>
      </c>
      <c r="C1827" s="1">
        <v>42048</v>
      </c>
      <c r="D1827">
        <v>30</v>
      </c>
      <c r="E1827" t="s">
        <v>18</v>
      </c>
      <c r="F1827">
        <v>805395</v>
      </c>
      <c r="G1827" t="s">
        <v>114</v>
      </c>
    </row>
    <row r="1828" spans="2:7" x14ac:dyDescent="0.25">
      <c r="B1828">
        <v>627</v>
      </c>
      <c r="C1828" s="1">
        <v>42048</v>
      </c>
      <c r="D1828">
        <v>46</v>
      </c>
      <c r="E1828" t="s">
        <v>19</v>
      </c>
      <c r="F1828">
        <v>-2915</v>
      </c>
      <c r="G1828" t="s">
        <v>114</v>
      </c>
    </row>
    <row r="1829" spans="2:7" x14ac:dyDescent="0.25">
      <c r="B1829">
        <v>627</v>
      </c>
      <c r="C1829" s="1">
        <v>42048</v>
      </c>
      <c r="D1829">
        <v>46</v>
      </c>
      <c r="E1829" t="s">
        <v>19</v>
      </c>
      <c r="F1829">
        <v>2915</v>
      </c>
      <c r="G1829" t="s">
        <v>9</v>
      </c>
    </row>
    <row r="1830" spans="2:7" x14ac:dyDescent="0.25">
      <c r="B1830">
        <v>627</v>
      </c>
      <c r="C1830" s="1">
        <v>42048</v>
      </c>
      <c r="D1830">
        <v>52</v>
      </c>
      <c r="E1830" t="s">
        <v>21</v>
      </c>
      <c r="F1830">
        <v>-26800</v>
      </c>
      <c r="G1830" t="s">
        <v>114</v>
      </c>
    </row>
    <row r="1831" spans="2:7" x14ac:dyDescent="0.25">
      <c r="B1831">
        <v>627</v>
      </c>
      <c r="C1831" s="1">
        <v>42048</v>
      </c>
      <c r="D1831">
        <v>52</v>
      </c>
      <c r="E1831" t="s">
        <v>21</v>
      </c>
      <c r="F1831">
        <v>26800</v>
      </c>
      <c r="G1831" t="s">
        <v>9</v>
      </c>
    </row>
    <row r="1832" spans="2:7" x14ac:dyDescent="0.25">
      <c r="B1832">
        <v>627</v>
      </c>
      <c r="C1832" s="1">
        <v>42048</v>
      </c>
      <c r="D1832">
        <v>56</v>
      </c>
      <c r="E1832" t="s">
        <v>22</v>
      </c>
      <c r="F1832">
        <v>-527580</v>
      </c>
      <c r="G1832" t="s">
        <v>114</v>
      </c>
    </row>
    <row r="1833" spans="2:7" x14ac:dyDescent="0.25">
      <c r="B1833">
        <v>627</v>
      </c>
      <c r="C1833" s="1">
        <v>42048</v>
      </c>
      <c r="D1833">
        <v>56</v>
      </c>
      <c r="E1833" t="s">
        <v>22</v>
      </c>
      <c r="F1833">
        <v>527580</v>
      </c>
      <c r="G1833" t="s">
        <v>9</v>
      </c>
    </row>
    <row r="1834" spans="2:7" x14ac:dyDescent="0.25">
      <c r="B1834">
        <v>627</v>
      </c>
      <c r="C1834" s="1">
        <v>42048</v>
      </c>
      <c r="D1834">
        <v>98</v>
      </c>
      <c r="E1834" t="s">
        <v>26</v>
      </c>
      <c r="F1834">
        <v>-40354</v>
      </c>
      <c r="G1834" t="s">
        <v>114</v>
      </c>
    </row>
    <row r="1835" spans="2:7" x14ac:dyDescent="0.25">
      <c r="B1835">
        <v>627</v>
      </c>
      <c r="C1835" s="1">
        <v>42048</v>
      </c>
      <c r="D1835">
        <v>98</v>
      </c>
      <c r="E1835" t="s">
        <v>26</v>
      </c>
      <c r="F1835">
        <v>40354</v>
      </c>
      <c r="G1835" t="s">
        <v>9</v>
      </c>
    </row>
    <row r="1836" spans="2:7" x14ac:dyDescent="0.25">
      <c r="B1836">
        <v>627</v>
      </c>
      <c r="C1836" s="1">
        <v>42048</v>
      </c>
      <c r="D1836">
        <v>103</v>
      </c>
      <c r="E1836" t="s">
        <v>27</v>
      </c>
      <c r="F1836">
        <v>-846640</v>
      </c>
      <c r="G1836" t="s">
        <v>114</v>
      </c>
    </row>
    <row r="1837" spans="2:7" x14ac:dyDescent="0.25">
      <c r="B1837">
        <v>627</v>
      </c>
      <c r="C1837" s="1">
        <v>42048</v>
      </c>
      <c r="D1837">
        <v>103</v>
      </c>
      <c r="E1837" t="s">
        <v>27</v>
      </c>
      <c r="F1837">
        <v>846640</v>
      </c>
      <c r="G1837" t="s">
        <v>9</v>
      </c>
    </row>
    <row r="1838" spans="2:7" x14ac:dyDescent="0.25">
      <c r="B1838">
        <v>627</v>
      </c>
      <c r="C1838" s="1">
        <v>42048</v>
      </c>
      <c r="D1838">
        <v>108</v>
      </c>
      <c r="E1838" t="s">
        <v>28</v>
      </c>
      <c r="F1838">
        <v>-841286</v>
      </c>
      <c r="G1838" t="s">
        <v>114</v>
      </c>
    </row>
    <row r="1839" spans="2:7" x14ac:dyDescent="0.25">
      <c r="B1839">
        <v>627</v>
      </c>
      <c r="C1839" s="1">
        <v>42048</v>
      </c>
      <c r="D1839">
        <v>108</v>
      </c>
      <c r="E1839" t="s">
        <v>28</v>
      </c>
      <c r="F1839">
        <v>841286</v>
      </c>
      <c r="G1839" t="s">
        <v>9</v>
      </c>
    </row>
    <row r="1840" spans="2:7" x14ac:dyDescent="0.25">
      <c r="B1840">
        <v>628</v>
      </c>
      <c r="C1840" s="1">
        <v>42048</v>
      </c>
      <c r="D1840">
        <v>4</v>
      </c>
      <c r="E1840" t="s">
        <v>12</v>
      </c>
      <c r="F1840">
        <v>-161510</v>
      </c>
      <c r="G1840" t="s">
        <v>114</v>
      </c>
    </row>
    <row r="1841" spans="2:7" x14ac:dyDescent="0.25">
      <c r="B1841">
        <v>628</v>
      </c>
      <c r="C1841" s="1">
        <v>42048</v>
      </c>
      <c r="D1841">
        <v>4</v>
      </c>
      <c r="E1841" t="s">
        <v>12</v>
      </c>
      <c r="F1841">
        <v>161510</v>
      </c>
      <c r="G1841" t="s">
        <v>9</v>
      </c>
    </row>
    <row r="1842" spans="2:7" x14ac:dyDescent="0.25">
      <c r="B1842">
        <v>628</v>
      </c>
      <c r="C1842" s="1">
        <v>42048</v>
      </c>
      <c r="D1842">
        <v>7</v>
      </c>
      <c r="E1842" t="s">
        <v>13</v>
      </c>
      <c r="F1842">
        <v>-1217587</v>
      </c>
      <c r="G1842" t="s">
        <v>114</v>
      </c>
    </row>
    <row r="1843" spans="2:7" x14ac:dyDescent="0.25">
      <c r="B1843">
        <v>628</v>
      </c>
      <c r="C1843" s="1">
        <v>42048</v>
      </c>
      <c r="D1843">
        <v>7</v>
      </c>
      <c r="E1843" t="s">
        <v>13</v>
      </c>
      <c r="F1843">
        <v>1217587</v>
      </c>
      <c r="G1843" t="s">
        <v>9</v>
      </c>
    </row>
    <row r="1844" spans="2:7" x14ac:dyDescent="0.25">
      <c r="B1844">
        <v>628</v>
      </c>
      <c r="C1844" s="1">
        <v>42048</v>
      </c>
      <c r="D1844">
        <v>17</v>
      </c>
      <c r="E1844" t="s">
        <v>15</v>
      </c>
      <c r="F1844">
        <v>-6749</v>
      </c>
      <c r="G1844" t="s">
        <v>114</v>
      </c>
    </row>
    <row r="1845" spans="2:7" x14ac:dyDescent="0.25">
      <c r="B1845">
        <v>628</v>
      </c>
      <c r="C1845" s="1">
        <v>42048</v>
      </c>
      <c r="D1845">
        <v>17</v>
      </c>
      <c r="E1845" t="s">
        <v>15</v>
      </c>
      <c r="F1845">
        <v>6749</v>
      </c>
      <c r="G1845" t="s">
        <v>9</v>
      </c>
    </row>
    <row r="1846" spans="2:7" x14ac:dyDescent="0.25">
      <c r="B1846">
        <v>628</v>
      </c>
      <c r="C1846" s="1">
        <v>42048</v>
      </c>
      <c r="D1846">
        <v>28</v>
      </c>
      <c r="E1846" t="s">
        <v>17</v>
      </c>
      <c r="F1846">
        <v>-683</v>
      </c>
      <c r="G1846" t="s">
        <v>114</v>
      </c>
    </row>
    <row r="1847" spans="2:7" x14ac:dyDescent="0.25">
      <c r="B1847">
        <v>628</v>
      </c>
      <c r="C1847" s="1">
        <v>42048</v>
      </c>
      <c r="D1847">
        <v>28</v>
      </c>
      <c r="E1847" t="s">
        <v>17</v>
      </c>
      <c r="F1847">
        <v>683</v>
      </c>
      <c r="G1847" t="s">
        <v>9</v>
      </c>
    </row>
    <row r="1848" spans="2:7" x14ac:dyDescent="0.25">
      <c r="B1848">
        <v>628</v>
      </c>
      <c r="C1848" s="1">
        <v>42048</v>
      </c>
      <c r="D1848">
        <v>30</v>
      </c>
      <c r="E1848" t="s">
        <v>18</v>
      </c>
      <c r="F1848">
        <v>-617627</v>
      </c>
      <c r="G1848" t="s">
        <v>9</v>
      </c>
    </row>
    <row r="1849" spans="2:7" x14ac:dyDescent="0.25">
      <c r="B1849">
        <v>628</v>
      </c>
      <c r="C1849" s="1">
        <v>42048</v>
      </c>
      <c r="D1849">
        <v>30</v>
      </c>
      <c r="E1849" t="s">
        <v>18</v>
      </c>
      <c r="F1849">
        <v>617627</v>
      </c>
      <c r="G1849" t="s">
        <v>114</v>
      </c>
    </row>
    <row r="1850" spans="2:7" x14ac:dyDescent="0.25">
      <c r="B1850">
        <v>628</v>
      </c>
      <c r="C1850" s="1">
        <v>42048</v>
      </c>
      <c r="D1850">
        <v>46</v>
      </c>
      <c r="E1850" t="s">
        <v>19</v>
      </c>
      <c r="F1850">
        <v>-5295</v>
      </c>
      <c r="G1850" t="s">
        <v>114</v>
      </c>
    </row>
    <row r="1851" spans="2:7" x14ac:dyDescent="0.25">
      <c r="B1851">
        <v>628</v>
      </c>
      <c r="C1851" s="1">
        <v>42048</v>
      </c>
      <c r="D1851">
        <v>46</v>
      </c>
      <c r="E1851" t="s">
        <v>19</v>
      </c>
      <c r="F1851">
        <v>5295</v>
      </c>
      <c r="G1851" t="s">
        <v>9</v>
      </c>
    </row>
    <row r="1852" spans="2:7" x14ac:dyDescent="0.25">
      <c r="B1852">
        <v>628</v>
      </c>
      <c r="C1852" s="1">
        <v>42048</v>
      </c>
      <c r="D1852">
        <v>52</v>
      </c>
      <c r="E1852" t="s">
        <v>21</v>
      </c>
      <c r="F1852">
        <v>-20100</v>
      </c>
      <c r="G1852" t="s">
        <v>114</v>
      </c>
    </row>
    <row r="1853" spans="2:7" x14ac:dyDescent="0.25">
      <c r="B1853">
        <v>628</v>
      </c>
      <c r="C1853" s="1">
        <v>42048</v>
      </c>
      <c r="D1853">
        <v>52</v>
      </c>
      <c r="E1853" t="s">
        <v>21</v>
      </c>
      <c r="F1853">
        <v>20100</v>
      </c>
      <c r="G1853" t="s">
        <v>9</v>
      </c>
    </row>
    <row r="1854" spans="2:7" x14ac:dyDescent="0.25">
      <c r="B1854">
        <v>628</v>
      </c>
      <c r="C1854" s="1">
        <v>42048</v>
      </c>
      <c r="D1854">
        <v>56</v>
      </c>
      <c r="E1854" t="s">
        <v>22</v>
      </c>
      <c r="F1854">
        <v>-291933</v>
      </c>
      <c r="G1854" t="s">
        <v>114</v>
      </c>
    </row>
    <row r="1855" spans="2:7" x14ac:dyDescent="0.25">
      <c r="B1855">
        <v>628</v>
      </c>
      <c r="C1855" s="1">
        <v>42048</v>
      </c>
      <c r="D1855">
        <v>56</v>
      </c>
      <c r="E1855" t="s">
        <v>22</v>
      </c>
      <c r="F1855">
        <v>291933</v>
      </c>
      <c r="G1855" t="s">
        <v>9</v>
      </c>
    </row>
    <row r="1856" spans="2:7" x14ac:dyDescent="0.25">
      <c r="B1856">
        <v>628</v>
      </c>
      <c r="C1856" s="1">
        <v>42048</v>
      </c>
      <c r="D1856">
        <v>81</v>
      </c>
      <c r="E1856" t="s">
        <v>25</v>
      </c>
      <c r="F1856">
        <v>-2800</v>
      </c>
      <c r="G1856" t="s">
        <v>114</v>
      </c>
    </row>
    <row r="1857" spans="2:7" x14ac:dyDescent="0.25">
      <c r="B1857">
        <v>628</v>
      </c>
      <c r="C1857" s="1">
        <v>42048</v>
      </c>
      <c r="D1857">
        <v>81</v>
      </c>
      <c r="E1857" t="s">
        <v>25</v>
      </c>
      <c r="F1857">
        <v>2800</v>
      </c>
      <c r="G1857" t="s">
        <v>9</v>
      </c>
    </row>
    <row r="1858" spans="2:7" x14ac:dyDescent="0.25">
      <c r="B1858">
        <v>628</v>
      </c>
      <c r="C1858" s="1">
        <v>42048</v>
      </c>
      <c r="D1858">
        <v>98</v>
      </c>
      <c r="E1858" t="s">
        <v>26</v>
      </c>
      <c r="F1858">
        <v>-36880</v>
      </c>
      <c r="G1858" t="s">
        <v>114</v>
      </c>
    </row>
    <row r="1859" spans="2:7" x14ac:dyDescent="0.25">
      <c r="B1859">
        <v>628</v>
      </c>
      <c r="C1859" s="1">
        <v>42048</v>
      </c>
      <c r="D1859">
        <v>98</v>
      </c>
      <c r="E1859" t="s">
        <v>26</v>
      </c>
      <c r="F1859">
        <v>36880</v>
      </c>
      <c r="G1859" t="s">
        <v>9</v>
      </c>
    </row>
    <row r="1860" spans="2:7" x14ac:dyDescent="0.25">
      <c r="B1860">
        <v>628</v>
      </c>
      <c r="C1860" s="1">
        <v>42048</v>
      </c>
      <c r="D1860">
        <v>103</v>
      </c>
      <c r="E1860" t="s">
        <v>27</v>
      </c>
      <c r="F1860">
        <v>-101317</v>
      </c>
      <c r="G1860" t="s">
        <v>114</v>
      </c>
    </row>
    <row r="1861" spans="2:7" x14ac:dyDescent="0.25">
      <c r="B1861">
        <v>628</v>
      </c>
      <c r="C1861" s="1">
        <v>42048</v>
      </c>
      <c r="D1861">
        <v>103</v>
      </c>
      <c r="E1861" t="s">
        <v>27</v>
      </c>
      <c r="F1861">
        <v>101317</v>
      </c>
      <c r="G1861" t="s">
        <v>9</v>
      </c>
    </row>
    <row r="1862" spans="2:7" x14ac:dyDescent="0.25">
      <c r="B1862">
        <v>628</v>
      </c>
      <c r="C1862" s="1">
        <v>42048</v>
      </c>
      <c r="D1862">
        <v>108</v>
      </c>
      <c r="E1862" t="s">
        <v>28</v>
      </c>
      <c r="F1862">
        <v>-91031</v>
      </c>
      <c r="G1862" t="s">
        <v>114</v>
      </c>
    </row>
    <row r="1863" spans="2:7" x14ac:dyDescent="0.25">
      <c r="B1863">
        <v>628</v>
      </c>
      <c r="C1863" s="1">
        <v>42048</v>
      </c>
      <c r="D1863">
        <v>108</v>
      </c>
      <c r="E1863" t="s">
        <v>28</v>
      </c>
      <c r="F1863">
        <v>91031</v>
      </c>
      <c r="G1863" t="s">
        <v>9</v>
      </c>
    </row>
    <row r="1864" spans="2:7" x14ac:dyDescent="0.25">
      <c r="B1864">
        <v>628</v>
      </c>
      <c r="C1864" s="1">
        <v>42048</v>
      </c>
      <c r="D1864">
        <v>110</v>
      </c>
      <c r="E1864" t="s">
        <v>29</v>
      </c>
      <c r="F1864">
        <v>-2787</v>
      </c>
      <c r="G1864" t="s">
        <v>114</v>
      </c>
    </row>
    <row r="1865" spans="2:7" x14ac:dyDescent="0.25">
      <c r="B1865">
        <v>628</v>
      </c>
      <c r="C1865" s="1">
        <v>42048</v>
      </c>
      <c r="D1865">
        <v>110</v>
      </c>
      <c r="E1865" t="s">
        <v>29</v>
      </c>
      <c r="F1865">
        <v>2787</v>
      </c>
      <c r="G1865" t="s">
        <v>9</v>
      </c>
    </row>
    <row r="1866" spans="2:7" x14ac:dyDescent="0.25">
      <c r="B1866">
        <v>631</v>
      </c>
      <c r="C1866" s="1">
        <v>42048</v>
      </c>
      <c r="D1866">
        <v>1</v>
      </c>
      <c r="E1866" t="s">
        <v>8</v>
      </c>
      <c r="F1866">
        <v>-6558</v>
      </c>
      <c r="G1866" t="s">
        <v>114</v>
      </c>
    </row>
    <row r="1867" spans="2:7" x14ac:dyDescent="0.25">
      <c r="B1867">
        <v>631</v>
      </c>
      <c r="C1867" s="1">
        <v>42048</v>
      </c>
      <c r="D1867">
        <v>1</v>
      </c>
      <c r="E1867" t="s">
        <v>8</v>
      </c>
      <c r="F1867">
        <v>6558</v>
      </c>
      <c r="G1867" t="s">
        <v>9</v>
      </c>
    </row>
    <row r="1868" spans="2:7" x14ac:dyDescent="0.25">
      <c r="B1868">
        <v>631</v>
      </c>
      <c r="C1868" s="1">
        <v>42048</v>
      </c>
      <c r="D1868">
        <v>3</v>
      </c>
      <c r="E1868" t="s">
        <v>11</v>
      </c>
      <c r="F1868">
        <v>-6580</v>
      </c>
      <c r="G1868" t="s">
        <v>114</v>
      </c>
    </row>
    <row r="1869" spans="2:7" x14ac:dyDescent="0.25">
      <c r="B1869">
        <v>631</v>
      </c>
      <c r="C1869" s="1">
        <v>42048</v>
      </c>
      <c r="D1869">
        <v>3</v>
      </c>
      <c r="E1869" t="s">
        <v>11</v>
      </c>
      <c r="F1869">
        <v>6580</v>
      </c>
      <c r="G1869" t="s">
        <v>9</v>
      </c>
    </row>
    <row r="1870" spans="2:7" x14ac:dyDescent="0.25">
      <c r="B1870">
        <v>631</v>
      </c>
      <c r="C1870" s="1">
        <v>42048</v>
      </c>
      <c r="D1870">
        <v>4</v>
      </c>
      <c r="E1870" t="s">
        <v>12</v>
      </c>
      <c r="F1870">
        <v>-76075</v>
      </c>
      <c r="G1870" t="s">
        <v>114</v>
      </c>
    </row>
    <row r="1871" spans="2:7" x14ac:dyDescent="0.25">
      <c r="B1871">
        <v>631</v>
      </c>
      <c r="C1871" s="1">
        <v>42048</v>
      </c>
      <c r="D1871">
        <v>4</v>
      </c>
      <c r="E1871" t="s">
        <v>12</v>
      </c>
      <c r="F1871">
        <v>76075</v>
      </c>
      <c r="G1871" t="s">
        <v>9</v>
      </c>
    </row>
    <row r="1872" spans="2:7" x14ac:dyDescent="0.25">
      <c r="B1872">
        <v>631</v>
      </c>
      <c r="C1872" s="1">
        <v>42048</v>
      </c>
      <c r="D1872">
        <v>7</v>
      </c>
      <c r="E1872" t="s">
        <v>13</v>
      </c>
      <c r="F1872">
        <v>-2042730</v>
      </c>
      <c r="G1872" t="s">
        <v>114</v>
      </c>
    </row>
    <row r="1873" spans="2:7" x14ac:dyDescent="0.25">
      <c r="B1873">
        <v>631</v>
      </c>
      <c r="C1873" s="1">
        <v>42048</v>
      </c>
      <c r="D1873">
        <v>7</v>
      </c>
      <c r="E1873" t="s">
        <v>13</v>
      </c>
      <c r="F1873">
        <v>2042730</v>
      </c>
      <c r="G1873" t="s">
        <v>9</v>
      </c>
    </row>
    <row r="1874" spans="2:7" x14ac:dyDescent="0.25">
      <c r="B1874">
        <v>631</v>
      </c>
      <c r="C1874" s="1">
        <v>42048</v>
      </c>
      <c r="D1874">
        <v>17</v>
      </c>
      <c r="E1874" t="s">
        <v>15</v>
      </c>
      <c r="F1874">
        <v>-9463</v>
      </c>
      <c r="G1874" t="s">
        <v>114</v>
      </c>
    </row>
    <row r="1875" spans="2:7" x14ac:dyDescent="0.25">
      <c r="B1875">
        <v>631</v>
      </c>
      <c r="C1875" s="1">
        <v>42048</v>
      </c>
      <c r="D1875">
        <v>17</v>
      </c>
      <c r="E1875" t="s">
        <v>15</v>
      </c>
      <c r="F1875">
        <v>9463</v>
      </c>
      <c r="G1875" t="s">
        <v>9</v>
      </c>
    </row>
    <row r="1876" spans="2:7" x14ac:dyDescent="0.25">
      <c r="B1876">
        <v>631</v>
      </c>
      <c r="C1876" s="1">
        <v>42048</v>
      </c>
      <c r="D1876">
        <v>24</v>
      </c>
      <c r="E1876" t="s">
        <v>16</v>
      </c>
      <c r="F1876">
        <v>-117073</v>
      </c>
      <c r="G1876" t="s">
        <v>114</v>
      </c>
    </row>
    <row r="1877" spans="2:7" x14ac:dyDescent="0.25">
      <c r="B1877">
        <v>631</v>
      </c>
      <c r="C1877" s="1">
        <v>42048</v>
      </c>
      <c r="D1877">
        <v>24</v>
      </c>
      <c r="E1877" t="s">
        <v>16</v>
      </c>
      <c r="F1877">
        <v>117073</v>
      </c>
      <c r="G1877" t="s">
        <v>9</v>
      </c>
    </row>
    <row r="1878" spans="2:7" x14ac:dyDescent="0.25">
      <c r="B1878">
        <v>631</v>
      </c>
      <c r="C1878" s="1">
        <v>42048</v>
      </c>
      <c r="D1878">
        <v>28</v>
      </c>
      <c r="E1878" t="s">
        <v>17</v>
      </c>
      <c r="F1878">
        <v>-89496</v>
      </c>
      <c r="G1878" t="s">
        <v>114</v>
      </c>
    </row>
    <row r="1879" spans="2:7" x14ac:dyDescent="0.25">
      <c r="B1879">
        <v>631</v>
      </c>
      <c r="C1879" s="1">
        <v>42048</v>
      </c>
      <c r="D1879">
        <v>28</v>
      </c>
      <c r="E1879" t="s">
        <v>17</v>
      </c>
      <c r="F1879">
        <v>89496</v>
      </c>
      <c r="G1879" t="s">
        <v>9</v>
      </c>
    </row>
    <row r="1880" spans="2:7" x14ac:dyDescent="0.25">
      <c r="B1880">
        <v>631</v>
      </c>
      <c r="C1880" s="1">
        <v>42048</v>
      </c>
      <c r="D1880">
        <v>30</v>
      </c>
      <c r="E1880" t="s">
        <v>18</v>
      </c>
      <c r="F1880">
        <v>-962780</v>
      </c>
      <c r="G1880" t="s">
        <v>9</v>
      </c>
    </row>
    <row r="1881" spans="2:7" x14ac:dyDescent="0.25">
      <c r="B1881">
        <v>631</v>
      </c>
      <c r="C1881" s="1">
        <v>42048</v>
      </c>
      <c r="D1881">
        <v>30</v>
      </c>
      <c r="E1881" t="s">
        <v>18</v>
      </c>
      <c r="F1881">
        <v>962780</v>
      </c>
      <c r="G1881" t="s">
        <v>114</v>
      </c>
    </row>
    <row r="1882" spans="2:7" x14ac:dyDescent="0.25">
      <c r="B1882">
        <v>631</v>
      </c>
      <c r="C1882" s="1">
        <v>42048</v>
      </c>
      <c r="D1882">
        <v>32</v>
      </c>
      <c r="E1882" t="s">
        <v>77</v>
      </c>
      <c r="F1882">
        <v>-12420</v>
      </c>
      <c r="G1882" t="s">
        <v>114</v>
      </c>
    </row>
    <row r="1883" spans="2:7" x14ac:dyDescent="0.25">
      <c r="B1883">
        <v>631</v>
      </c>
      <c r="C1883" s="1">
        <v>42048</v>
      </c>
      <c r="D1883">
        <v>32</v>
      </c>
      <c r="E1883" t="s">
        <v>77</v>
      </c>
      <c r="F1883">
        <v>12420</v>
      </c>
      <c r="G1883" t="s">
        <v>9</v>
      </c>
    </row>
    <row r="1884" spans="2:7" x14ac:dyDescent="0.25">
      <c r="B1884">
        <v>631</v>
      </c>
      <c r="C1884" s="1">
        <v>42048</v>
      </c>
      <c r="D1884">
        <v>46</v>
      </c>
      <c r="E1884" t="s">
        <v>19</v>
      </c>
      <c r="F1884">
        <v>-8996</v>
      </c>
      <c r="G1884" t="s">
        <v>114</v>
      </c>
    </row>
    <row r="1885" spans="2:7" x14ac:dyDescent="0.25">
      <c r="B1885">
        <v>631</v>
      </c>
      <c r="C1885" s="1">
        <v>42048</v>
      </c>
      <c r="D1885">
        <v>46</v>
      </c>
      <c r="E1885" t="s">
        <v>19</v>
      </c>
      <c r="F1885">
        <v>8996</v>
      </c>
      <c r="G1885" t="s">
        <v>9</v>
      </c>
    </row>
    <row r="1886" spans="2:7" x14ac:dyDescent="0.25">
      <c r="B1886">
        <v>631</v>
      </c>
      <c r="C1886" s="1">
        <v>42048</v>
      </c>
      <c r="D1886">
        <v>49</v>
      </c>
      <c r="E1886" t="s">
        <v>20</v>
      </c>
      <c r="F1886">
        <v>-90</v>
      </c>
      <c r="G1886" t="s">
        <v>114</v>
      </c>
    </row>
    <row r="1887" spans="2:7" x14ac:dyDescent="0.25">
      <c r="B1887">
        <v>631</v>
      </c>
      <c r="C1887" s="1">
        <v>42048</v>
      </c>
      <c r="D1887">
        <v>49</v>
      </c>
      <c r="E1887" t="s">
        <v>20</v>
      </c>
      <c r="F1887">
        <v>90</v>
      </c>
      <c r="G1887" t="s">
        <v>9</v>
      </c>
    </row>
    <row r="1888" spans="2:7" x14ac:dyDescent="0.25">
      <c r="B1888">
        <v>631</v>
      </c>
      <c r="C1888" s="1">
        <v>42048</v>
      </c>
      <c r="D1888">
        <v>52</v>
      </c>
      <c r="E1888" t="s">
        <v>21</v>
      </c>
      <c r="F1888">
        <v>-105406</v>
      </c>
      <c r="G1888" t="s">
        <v>114</v>
      </c>
    </row>
    <row r="1889" spans="2:7" x14ac:dyDescent="0.25">
      <c r="B1889">
        <v>631</v>
      </c>
      <c r="C1889" s="1">
        <v>42048</v>
      </c>
      <c r="D1889">
        <v>52</v>
      </c>
      <c r="E1889" t="s">
        <v>21</v>
      </c>
      <c r="F1889">
        <v>105406</v>
      </c>
      <c r="G1889" t="s">
        <v>9</v>
      </c>
    </row>
    <row r="1890" spans="2:7" x14ac:dyDescent="0.25">
      <c r="B1890">
        <v>631</v>
      </c>
      <c r="C1890" s="1">
        <v>42048</v>
      </c>
      <c r="D1890">
        <v>56</v>
      </c>
      <c r="E1890" t="s">
        <v>22</v>
      </c>
      <c r="F1890">
        <v>-345548</v>
      </c>
      <c r="G1890" t="s">
        <v>114</v>
      </c>
    </row>
    <row r="1891" spans="2:7" x14ac:dyDescent="0.25">
      <c r="B1891">
        <v>631</v>
      </c>
      <c r="C1891" s="1">
        <v>42048</v>
      </c>
      <c r="D1891">
        <v>56</v>
      </c>
      <c r="E1891" t="s">
        <v>22</v>
      </c>
      <c r="F1891">
        <v>345548</v>
      </c>
      <c r="G1891" t="s">
        <v>9</v>
      </c>
    </row>
    <row r="1892" spans="2:7" x14ac:dyDescent="0.25">
      <c r="B1892">
        <v>631</v>
      </c>
      <c r="C1892" s="1">
        <v>42048</v>
      </c>
      <c r="D1892">
        <v>58</v>
      </c>
      <c r="E1892" t="s">
        <v>23</v>
      </c>
      <c r="F1892">
        <v>-1300679</v>
      </c>
      <c r="G1892" t="s">
        <v>114</v>
      </c>
    </row>
    <row r="1893" spans="2:7" x14ac:dyDescent="0.25">
      <c r="B1893">
        <v>631</v>
      </c>
      <c r="C1893" s="1">
        <v>42048</v>
      </c>
      <c r="D1893">
        <v>58</v>
      </c>
      <c r="E1893" t="s">
        <v>23</v>
      </c>
      <c r="F1893">
        <v>1300679</v>
      </c>
      <c r="G1893" t="s">
        <v>9</v>
      </c>
    </row>
    <row r="1894" spans="2:7" x14ac:dyDescent="0.25">
      <c r="B1894">
        <v>631</v>
      </c>
      <c r="C1894" s="1">
        <v>42048</v>
      </c>
      <c r="D1894">
        <v>60</v>
      </c>
      <c r="E1894" t="s">
        <v>24</v>
      </c>
      <c r="F1894">
        <v>-18375</v>
      </c>
      <c r="G1894" t="s">
        <v>114</v>
      </c>
    </row>
    <row r="1895" spans="2:7" x14ac:dyDescent="0.25">
      <c r="B1895">
        <v>631</v>
      </c>
      <c r="C1895" s="1">
        <v>42048</v>
      </c>
      <c r="D1895">
        <v>60</v>
      </c>
      <c r="E1895" t="s">
        <v>24</v>
      </c>
      <c r="F1895">
        <v>18375</v>
      </c>
      <c r="G1895" t="s">
        <v>9</v>
      </c>
    </row>
    <row r="1896" spans="2:7" x14ac:dyDescent="0.25">
      <c r="B1896">
        <v>631</v>
      </c>
      <c r="C1896" s="1">
        <v>42048</v>
      </c>
      <c r="D1896">
        <v>98</v>
      </c>
      <c r="E1896" t="s">
        <v>26</v>
      </c>
      <c r="F1896">
        <v>-137822</v>
      </c>
      <c r="G1896" t="s">
        <v>114</v>
      </c>
    </row>
    <row r="1897" spans="2:7" x14ac:dyDescent="0.25">
      <c r="B1897">
        <v>631</v>
      </c>
      <c r="C1897" s="1">
        <v>42048</v>
      </c>
      <c r="D1897">
        <v>98</v>
      </c>
      <c r="E1897" t="s">
        <v>26</v>
      </c>
      <c r="F1897">
        <v>137822</v>
      </c>
      <c r="G1897" t="s">
        <v>9</v>
      </c>
    </row>
    <row r="1898" spans="2:7" x14ac:dyDescent="0.25">
      <c r="B1898">
        <v>631</v>
      </c>
      <c r="C1898" s="1">
        <v>42048</v>
      </c>
      <c r="D1898">
        <v>103</v>
      </c>
      <c r="E1898" t="s">
        <v>27</v>
      </c>
      <c r="F1898">
        <v>-277732</v>
      </c>
      <c r="G1898" t="s">
        <v>114</v>
      </c>
    </row>
    <row r="1899" spans="2:7" x14ac:dyDescent="0.25">
      <c r="B1899">
        <v>631</v>
      </c>
      <c r="C1899" s="1">
        <v>42048</v>
      </c>
      <c r="D1899">
        <v>103</v>
      </c>
      <c r="E1899" t="s">
        <v>27</v>
      </c>
      <c r="F1899">
        <v>277732</v>
      </c>
      <c r="G1899" t="s">
        <v>9</v>
      </c>
    </row>
    <row r="1900" spans="2:7" x14ac:dyDescent="0.25">
      <c r="B1900">
        <v>631</v>
      </c>
      <c r="C1900" s="1">
        <v>42048</v>
      </c>
      <c r="D1900">
        <v>108</v>
      </c>
      <c r="E1900" t="s">
        <v>28</v>
      </c>
      <c r="F1900">
        <v>-145693</v>
      </c>
      <c r="G1900" t="s">
        <v>114</v>
      </c>
    </row>
    <row r="1901" spans="2:7" x14ac:dyDescent="0.25">
      <c r="B1901">
        <v>631</v>
      </c>
      <c r="C1901" s="1">
        <v>42048</v>
      </c>
      <c r="D1901">
        <v>108</v>
      </c>
      <c r="E1901" t="s">
        <v>28</v>
      </c>
      <c r="F1901">
        <v>145693</v>
      </c>
      <c r="G1901" t="s">
        <v>9</v>
      </c>
    </row>
    <row r="1902" spans="2:7" x14ac:dyDescent="0.25">
      <c r="B1902">
        <v>631</v>
      </c>
      <c r="C1902" s="1">
        <v>42048</v>
      </c>
      <c r="D1902">
        <v>110</v>
      </c>
      <c r="E1902" t="s">
        <v>29</v>
      </c>
      <c r="F1902">
        <v>-94444</v>
      </c>
      <c r="G1902" t="s">
        <v>114</v>
      </c>
    </row>
    <row r="1903" spans="2:7" x14ac:dyDescent="0.25">
      <c r="B1903">
        <v>631</v>
      </c>
      <c r="C1903" s="1">
        <v>42048</v>
      </c>
      <c r="D1903">
        <v>110</v>
      </c>
      <c r="E1903" t="s">
        <v>29</v>
      </c>
      <c r="F1903">
        <v>94444</v>
      </c>
      <c r="G1903" t="s">
        <v>9</v>
      </c>
    </row>
    <row r="1904" spans="2:7" x14ac:dyDescent="0.25">
      <c r="B1904">
        <v>632</v>
      </c>
      <c r="C1904" s="1">
        <v>42048</v>
      </c>
      <c r="D1904">
        <v>4</v>
      </c>
      <c r="E1904" t="s">
        <v>12</v>
      </c>
      <c r="F1904">
        <v>-264560</v>
      </c>
      <c r="G1904" t="s">
        <v>114</v>
      </c>
    </row>
    <row r="1905" spans="2:7" x14ac:dyDescent="0.25">
      <c r="B1905">
        <v>632</v>
      </c>
      <c r="C1905" s="1">
        <v>42048</v>
      </c>
      <c r="D1905">
        <v>4</v>
      </c>
      <c r="E1905" t="s">
        <v>12</v>
      </c>
      <c r="F1905">
        <v>264560</v>
      </c>
      <c r="G1905" t="s">
        <v>9</v>
      </c>
    </row>
    <row r="1906" spans="2:7" x14ac:dyDescent="0.25">
      <c r="B1906">
        <v>632</v>
      </c>
      <c r="C1906" s="1">
        <v>42048</v>
      </c>
      <c r="D1906">
        <v>7</v>
      </c>
      <c r="E1906" t="s">
        <v>13</v>
      </c>
      <c r="F1906">
        <v>-734945</v>
      </c>
      <c r="G1906" t="s">
        <v>114</v>
      </c>
    </row>
    <row r="1907" spans="2:7" x14ac:dyDescent="0.25">
      <c r="B1907">
        <v>632</v>
      </c>
      <c r="C1907" s="1">
        <v>42048</v>
      </c>
      <c r="D1907">
        <v>7</v>
      </c>
      <c r="E1907" t="s">
        <v>13</v>
      </c>
      <c r="F1907">
        <v>734945</v>
      </c>
      <c r="G1907" t="s">
        <v>9</v>
      </c>
    </row>
    <row r="1908" spans="2:7" x14ac:dyDescent="0.25">
      <c r="B1908">
        <v>632</v>
      </c>
      <c r="C1908" s="1">
        <v>42048</v>
      </c>
      <c r="D1908">
        <v>17</v>
      </c>
      <c r="E1908" t="s">
        <v>15</v>
      </c>
      <c r="F1908">
        <v>-5401</v>
      </c>
      <c r="G1908" t="s">
        <v>114</v>
      </c>
    </row>
    <row r="1909" spans="2:7" x14ac:dyDescent="0.25">
      <c r="B1909">
        <v>632</v>
      </c>
      <c r="C1909" s="1">
        <v>42048</v>
      </c>
      <c r="D1909">
        <v>17</v>
      </c>
      <c r="E1909" t="s">
        <v>15</v>
      </c>
      <c r="F1909">
        <v>5401</v>
      </c>
      <c r="G1909" t="s">
        <v>9</v>
      </c>
    </row>
    <row r="1910" spans="2:7" x14ac:dyDescent="0.25">
      <c r="B1910">
        <v>632</v>
      </c>
      <c r="C1910" s="1">
        <v>42048</v>
      </c>
      <c r="D1910">
        <v>24</v>
      </c>
      <c r="E1910" t="s">
        <v>16</v>
      </c>
      <c r="F1910">
        <v>-36167</v>
      </c>
      <c r="G1910" t="s">
        <v>114</v>
      </c>
    </row>
    <row r="1911" spans="2:7" x14ac:dyDescent="0.25">
      <c r="B1911">
        <v>632</v>
      </c>
      <c r="C1911" s="1">
        <v>42048</v>
      </c>
      <c r="D1911">
        <v>24</v>
      </c>
      <c r="E1911" t="s">
        <v>16</v>
      </c>
      <c r="F1911">
        <v>36167</v>
      </c>
      <c r="G1911" t="s">
        <v>9</v>
      </c>
    </row>
    <row r="1912" spans="2:7" x14ac:dyDescent="0.25">
      <c r="B1912">
        <v>632</v>
      </c>
      <c r="C1912" s="1">
        <v>42048</v>
      </c>
      <c r="D1912">
        <v>28</v>
      </c>
      <c r="E1912" t="s">
        <v>17</v>
      </c>
      <c r="F1912">
        <v>-1954</v>
      </c>
      <c r="G1912" t="s">
        <v>114</v>
      </c>
    </row>
    <row r="1913" spans="2:7" x14ac:dyDescent="0.25">
      <c r="B1913">
        <v>632</v>
      </c>
      <c r="C1913" s="1">
        <v>42048</v>
      </c>
      <c r="D1913">
        <v>28</v>
      </c>
      <c r="E1913" t="s">
        <v>17</v>
      </c>
      <c r="F1913">
        <v>1954</v>
      </c>
      <c r="G1913" t="s">
        <v>9</v>
      </c>
    </row>
    <row r="1914" spans="2:7" x14ac:dyDescent="0.25">
      <c r="B1914">
        <v>632</v>
      </c>
      <c r="C1914" s="1">
        <v>42048</v>
      </c>
      <c r="D1914">
        <v>30</v>
      </c>
      <c r="E1914" t="s">
        <v>18</v>
      </c>
      <c r="F1914">
        <v>-348813</v>
      </c>
      <c r="G1914" t="s">
        <v>9</v>
      </c>
    </row>
    <row r="1915" spans="2:7" x14ac:dyDescent="0.25">
      <c r="B1915">
        <v>632</v>
      </c>
      <c r="C1915" s="1">
        <v>42048</v>
      </c>
      <c r="D1915">
        <v>30</v>
      </c>
      <c r="E1915" t="s">
        <v>18</v>
      </c>
      <c r="F1915">
        <v>348813</v>
      </c>
      <c r="G1915" t="s">
        <v>114</v>
      </c>
    </row>
    <row r="1916" spans="2:7" x14ac:dyDescent="0.25">
      <c r="B1916">
        <v>632</v>
      </c>
      <c r="C1916" s="1">
        <v>42048</v>
      </c>
      <c r="D1916">
        <v>46</v>
      </c>
      <c r="E1916" t="s">
        <v>19</v>
      </c>
      <c r="F1916">
        <v>-10231</v>
      </c>
      <c r="G1916" t="s">
        <v>114</v>
      </c>
    </row>
    <row r="1917" spans="2:7" x14ac:dyDescent="0.25">
      <c r="B1917">
        <v>632</v>
      </c>
      <c r="C1917" s="1">
        <v>42048</v>
      </c>
      <c r="D1917">
        <v>46</v>
      </c>
      <c r="E1917" t="s">
        <v>19</v>
      </c>
      <c r="F1917">
        <v>10231</v>
      </c>
      <c r="G1917" t="s">
        <v>9</v>
      </c>
    </row>
    <row r="1918" spans="2:7" x14ac:dyDescent="0.25">
      <c r="B1918">
        <v>632</v>
      </c>
      <c r="C1918" s="1">
        <v>42048</v>
      </c>
      <c r="D1918">
        <v>56</v>
      </c>
      <c r="E1918" t="s">
        <v>22</v>
      </c>
      <c r="F1918">
        <v>-201358</v>
      </c>
      <c r="G1918" t="s">
        <v>114</v>
      </c>
    </row>
    <row r="1919" spans="2:7" x14ac:dyDescent="0.25">
      <c r="B1919">
        <v>632</v>
      </c>
      <c r="C1919" s="1">
        <v>42048</v>
      </c>
      <c r="D1919">
        <v>56</v>
      </c>
      <c r="E1919" t="s">
        <v>22</v>
      </c>
      <c r="F1919">
        <v>201358</v>
      </c>
      <c r="G1919" t="s">
        <v>9</v>
      </c>
    </row>
    <row r="1920" spans="2:7" x14ac:dyDescent="0.25">
      <c r="B1920">
        <v>632</v>
      </c>
      <c r="C1920" s="1">
        <v>42048</v>
      </c>
      <c r="D1920">
        <v>81</v>
      </c>
      <c r="E1920" t="s">
        <v>25</v>
      </c>
      <c r="F1920">
        <v>-5600</v>
      </c>
      <c r="G1920" t="s">
        <v>114</v>
      </c>
    </row>
    <row r="1921" spans="2:7" x14ac:dyDescent="0.25">
      <c r="B1921">
        <v>632</v>
      </c>
      <c r="C1921" s="1">
        <v>42048</v>
      </c>
      <c r="D1921">
        <v>81</v>
      </c>
      <c r="E1921" t="s">
        <v>25</v>
      </c>
      <c r="F1921">
        <v>5600</v>
      </c>
      <c r="G1921" t="s">
        <v>9</v>
      </c>
    </row>
    <row r="1922" spans="2:7" x14ac:dyDescent="0.25">
      <c r="B1922">
        <v>632</v>
      </c>
      <c r="C1922" s="1">
        <v>42048</v>
      </c>
      <c r="D1922">
        <v>98</v>
      </c>
      <c r="E1922" t="s">
        <v>26</v>
      </c>
      <c r="F1922">
        <v>-50884</v>
      </c>
      <c r="G1922" t="s">
        <v>114</v>
      </c>
    </row>
    <row r="1923" spans="2:7" x14ac:dyDescent="0.25">
      <c r="B1923">
        <v>632</v>
      </c>
      <c r="C1923" s="1">
        <v>42048</v>
      </c>
      <c r="D1923">
        <v>98</v>
      </c>
      <c r="E1923" t="s">
        <v>26</v>
      </c>
      <c r="F1923">
        <v>50884</v>
      </c>
      <c r="G1923" t="s">
        <v>9</v>
      </c>
    </row>
    <row r="1924" spans="2:7" x14ac:dyDescent="0.25">
      <c r="B1924">
        <v>632</v>
      </c>
      <c r="C1924" s="1">
        <v>42048</v>
      </c>
      <c r="D1924">
        <v>103</v>
      </c>
      <c r="E1924" t="s">
        <v>27</v>
      </c>
      <c r="F1924">
        <v>-40462</v>
      </c>
      <c r="G1924" t="s">
        <v>114</v>
      </c>
    </row>
    <row r="1925" spans="2:7" x14ac:dyDescent="0.25">
      <c r="B1925">
        <v>632</v>
      </c>
      <c r="C1925" s="1">
        <v>42048</v>
      </c>
      <c r="D1925">
        <v>103</v>
      </c>
      <c r="E1925" t="s">
        <v>27</v>
      </c>
      <c r="F1925">
        <v>40462</v>
      </c>
      <c r="G1925" t="s">
        <v>9</v>
      </c>
    </row>
    <row r="1926" spans="2:7" x14ac:dyDescent="0.25">
      <c r="B1926">
        <v>632</v>
      </c>
      <c r="C1926" s="1">
        <v>42048</v>
      </c>
      <c r="D1926">
        <v>108</v>
      </c>
      <c r="E1926" t="s">
        <v>28</v>
      </c>
      <c r="F1926">
        <v>-279559</v>
      </c>
      <c r="G1926" t="s">
        <v>114</v>
      </c>
    </row>
    <row r="1927" spans="2:7" x14ac:dyDescent="0.25">
      <c r="B1927">
        <v>632</v>
      </c>
      <c r="C1927" s="1">
        <v>42048</v>
      </c>
      <c r="D1927">
        <v>108</v>
      </c>
      <c r="E1927" t="s">
        <v>28</v>
      </c>
      <c r="F1927">
        <v>279559</v>
      </c>
      <c r="G1927" t="s">
        <v>9</v>
      </c>
    </row>
    <row r="1928" spans="2:7" x14ac:dyDescent="0.25">
      <c r="B1928">
        <v>632</v>
      </c>
      <c r="C1928" s="1">
        <v>42048</v>
      </c>
      <c r="D1928">
        <v>110</v>
      </c>
      <c r="E1928" t="s">
        <v>29</v>
      </c>
      <c r="F1928">
        <v>-21974</v>
      </c>
      <c r="G1928" t="s">
        <v>114</v>
      </c>
    </row>
    <row r="1929" spans="2:7" x14ac:dyDescent="0.25">
      <c r="B1929">
        <v>632</v>
      </c>
      <c r="C1929" s="1">
        <v>42048</v>
      </c>
      <c r="D1929">
        <v>110</v>
      </c>
      <c r="E1929" t="s">
        <v>29</v>
      </c>
      <c r="F1929">
        <v>21974</v>
      </c>
      <c r="G1929" t="s">
        <v>9</v>
      </c>
    </row>
    <row r="1930" spans="2:7" x14ac:dyDescent="0.25">
      <c r="B1930">
        <v>633</v>
      </c>
      <c r="C1930" s="1">
        <v>42048</v>
      </c>
      <c r="D1930">
        <v>4</v>
      </c>
      <c r="E1930" t="s">
        <v>12</v>
      </c>
      <c r="F1930">
        <v>-109109</v>
      </c>
      <c r="G1930" t="s">
        <v>114</v>
      </c>
    </row>
    <row r="1931" spans="2:7" x14ac:dyDescent="0.25">
      <c r="B1931">
        <v>633</v>
      </c>
      <c r="C1931" s="1">
        <v>42048</v>
      </c>
      <c r="D1931">
        <v>4</v>
      </c>
      <c r="E1931" t="s">
        <v>12</v>
      </c>
      <c r="F1931">
        <v>109109</v>
      </c>
      <c r="G1931" t="s">
        <v>9</v>
      </c>
    </row>
    <row r="1932" spans="2:7" x14ac:dyDescent="0.25">
      <c r="B1932">
        <v>633</v>
      </c>
      <c r="C1932" s="1">
        <v>42048</v>
      </c>
      <c r="D1932">
        <v>7</v>
      </c>
      <c r="E1932" t="s">
        <v>13</v>
      </c>
      <c r="F1932">
        <v>-736852</v>
      </c>
      <c r="G1932" t="s">
        <v>114</v>
      </c>
    </row>
    <row r="1933" spans="2:7" x14ac:dyDescent="0.25">
      <c r="B1933">
        <v>633</v>
      </c>
      <c r="C1933" s="1">
        <v>42048</v>
      </c>
      <c r="D1933">
        <v>7</v>
      </c>
      <c r="E1933" t="s">
        <v>13</v>
      </c>
      <c r="F1933">
        <v>736852</v>
      </c>
      <c r="G1933" t="s">
        <v>9</v>
      </c>
    </row>
    <row r="1934" spans="2:7" x14ac:dyDescent="0.25">
      <c r="B1934">
        <v>633</v>
      </c>
      <c r="C1934" s="1">
        <v>42048</v>
      </c>
      <c r="D1934">
        <v>17</v>
      </c>
      <c r="E1934" t="s">
        <v>15</v>
      </c>
      <c r="F1934">
        <v>-926</v>
      </c>
      <c r="G1934" t="s">
        <v>114</v>
      </c>
    </row>
    <row r="1935" spans="2:7" x14ac:dyDescent="0.25">
      <c r="B1935">
        <v>633</v>
      </c>
      <c r="C1935" s="1">
        <v>42048</v>
      </c>
      <c r="D1935">
        <v>17</v>
      </c>
      <c r="E1935" t="s">
        <v>15</v>
      </c>
      <c r="F1935">
        <v>926</v>
      </c>
      <c r="G1935" t="s">
        <v>9</v>
      </c>
    </row>
    <row r="1936" spans="2:7" x14ac:dyDescent="0.25">
      <c r="B1936">
        <v>633</v>
      </c>
      <c r="C1936" s="1">
        <v>42048</v>
      </c>
      <c r="D1936">
        <v>28</v>
      </c>
      <c r="E1936" t="s">
        <v>17</v>
      </c>
      <c r="F1936">
        <v>-1916</v>
      </c>
      <c r="G1936" t="s">
        <v>114</v>
      </c>
    </row>
    <row r="1937" spans="2:7" x14ac:dyDescent="0.25">
      <c r="B1937">
        <v>633</v>
      </c>
      <c r="C1937" s="1">
        <v>42048</v>
      </c>
      <c r="D1937">
        <v>28</v>
      </c>
      <c r="E1937" t="s">
        <v>17</v>
      </c>
      <c r="F1937">
        <v>1916</v>
      </c>
      <c r="G1937" t="s">
        <v>9</v>
      </c>
    </row>
    <row r="1938" spans="2:7" x14ac:dyDescent="0.25">
      <c r="B1938">
        <v>633</v>
      </c>
      <c r="C1938" s="1">
        <v>42048</v>
      </c>
      <c r="D1938">
        <v>30</v>
      </c>
      <c r="E1938" t="s">
        <v>18</v>
      </c>
      <c r="F1938">
        <v>-315216</v>
      </c>
      <c r="G1938" t="s">
        <v>9</v>
      </c>
    </row>
    <row r="1939" spans="2:7" x14ac:dyDescent="0.25">
      <c r="B1939">
        <v>633</v>
      </c>
      <c r="C1939" s="1">
        <v>42048</v>
      </c>
      <c r="D1939">
        <v>30</v>
      </c>
      <c r="E1939" t="s">
        <v>18</v>
      </c>
      <c r="F1939">
        <v>315216</v>
      </c>
      <c r="G1939" t="s">
        <v>114</v>
      </c>
    </row>
    <row r="1940" spans="2:7" x14ac:dyDescent="0.25">
      <c r="B1940">
        <v>633</v>
      </c>
      <c r="C1940" s="1">
        <v>42048</v>
      </c>
      <c r="D1940">
        <v>46</v>
      </c>
      <c r="E1940" t="s">
        <v>19</v>
      </c>
      <c r="F1940">
        <v>-10723</v>
      </c>
      <c r="G1940" t="s">
        <v>114</v>
      </c>
    </row>
    <row r="1941" spans="2:7" x14ac:dyDescent="0.25">
      <c r="B1941">
        <v>633</v>
      </c>
      <c r="C1941" s="1">
        <v>42048</v>
      </c>
      <c r="D1941">
        <v>46</v>
      </c>
      <c r="E1941" t="s">
        <v>19</v>
      </c>
      <c r="F1941">
        <v>10723</v>
      </c>
      <c r="G1941" t="s">
        <v>9</v>
      </c>
    </row>
    <row r="1942" spans="2:7" x14ac:dyDescent="0.25">
      <c r="B1942">
        <v>633</v>
      </c>
      <c r="C1942" s="1">
        <v>42048</v>
      </c>
      <c r="D1942">
        <v>56</v>
      </c>
      <c r="E1942" t="s">
        <v>22</v>
      </c>
      <c r="F1942">
        <v>-136320</v>
      </c>
      <c r="G1942" t="s">
        <v>114</v>
      </c>
    </row>
    <row r="1943" spans="2:7" x14ac:dyDescent="0.25">
      <c r="B1943">
        <v>633</v>
      </c>
      <c r="C1943" s="1">
        <v>42048</v>
      </c>
      <c r="D1943">
        <v>56</v>
      </c>
      <c r="E1943" t="s">
        <v>22</v>
      </c>
      <c r="F1943">
        <v>136320</v>
      </c>
      <c r="G1943" t="s">
        <v>9</v>
      </c>
    </row>
    <row r="1944" spans="2:7" x14ac:dyDescent="0.25">
      <c r="B1944">
        <v>633</v>
      </c>
      <c r="C1944" s="1">
        <v>42048</v>
      </c>
      <c r="D1944">
        <v>81</v>
      </c>
      <c r="E1944" t="s">
        <v>25</v>
      </c>
      <c r="F1944">
        <v>-5600</v>
      </c>
      <c r="G1944" t="s">
        <v>114</v>
      </c>
    </row>
    <row r="1945" spans="2:7" x14ac:dyDescent="0.25">
      <c r="B1945">
        <v>633</v>
      </c>
      <c r="C1945" s="1">
        <v>42048</v>
      </c>
      <c r="D1945">
        <v>81</v>
      </c>
      <c r="E1945" t="s">
        <v>25</v>
      </c>
      <c r="F1945">
        <v>5600</v>
      </c>
      <c r="G1945" t="s">
        <v>9</v>
      </c>
    </row>
    <row r="1946" spans="2:7" x14ac:dyDescent="0.25">
      <c r="B1946">
        <v>633</v>
      </c>
      <c r="C1946" s="1">
        <v>42048</v>
      </c>
      <c r="D1946">
        <v>98</v>
      </c>
      <c r="E1946" t="s">
        <v>26</v>
      </c>
      <c r="F1946">
        <v>-30031</v>
      </c>
      <c r="G1946" t="s">
        <v>114</v>
      </c>
    </row>
    <row r="1947" spans="2:7" x14ac:dyDescent="0.25">
      <c r="B1947">
        <v>633</v>
      </c>
      <c r="C1947" s="1">
        <v>42048</v>
      </c>
      <c r="D1947">
        <v>98</v>
      </c>
      <c r="E1947" t="s">
        <v>26</v>
      </c>
      <c r="F1947">
        <v>30031</v>
      </c>
      <c r="G1947" t="s">
        <v>9</v>
      </c>
    </row>
    <row r="1948" spans="2:7" x14ac:dyDescent="0.25">
      <c r="B1948">
        <v>633</v>
      </c>
      <c r="C1948" s="1">
        <v>42048</v>
      </c>
      <c r="D1948">
        <v>103</v>
      </c>
      <c r="E1948" t="s">
        <v>27</v>
      </c>
      <c r="F1948">
        <v>-133267</v>
      </c>
      <c r="G1948" t="s">
        <v>114</v>
      </c>
    </row>
    <row r="1949" spans="2:7" x14ac:dyDescent="0.25">
      <c r="B1949">
        <v>633</v>
      </c>
      <c r="C1949" s="1">
        <v>42048</v>
      </c>
      <c r="D1949">
        <v>103</v>
      </c>
      <c r="E1949" t="s">
        <v>27</v>
      </c>
      <c r="F1949">
        <v>133267</v>
      </c>
      <c r="G1949" t="s">
        <v>9</v>
      </c>
    </row>
    <row r="1950" spans="2:7" x14ac:dyDescent="0.25">
      <c r="B1950">
        <v>633</v>
      </c>
      <c r="C1950" s="1">
        <v>42048</v>
      </c>
      <c r="D1950">
        <v>108</v>
      </c>
      <c r="E1950" t="s">
        <v>28</v>
      </c>
      <c r="F1950">
        <v>-151482</v>
      </c>
      <c r="G1950" t="s">
        <v>114</v>
      </c>
    </row>
    <row r="1951" spans="2:7" x14ac:dyDescent="0.25">
      <c r="B1951">
        <v>633</v>
      </c>
      <c r="C1951" s="1">
        <v>42048</v>
      </c>
      <c r="D1951">
        <v>108</v>
      </c>
      <c r="E1951" t="s">
        <v>28</v>
      </c>
      <c r="F1951">
        <v>151482</v>
      </c>
      <c r="G1951" t="s">
        <v>9</v>
      </c>
    </row>
    <row r="1952" spans="2:7" x14ac:dyDescent="0.25">
      <c r="B1952">
        <v>633</v>
      </c>
      <c r="C1952" s="1">
        <v>42048</v>
      </c>
      <c r="D1952">
        <v>110</v>
      </c>
      <c r="E1952" t="s">
        <v>29</v>
      </c>
      <c r="F1952">
        <v>-2215</v>
      </c>
      <c r="G1952" t="s">
        <v>114</v>
      </c>
    </row>
    <row r="1953" spans="2:7" x14ac:dyDescent="0.25">
      <c r="B1953">
        <v>633</v>
      </c>
      <c r="C1953" s="1">
        <v>42048</v>
      </c>
      <c r="D1953">
        <v>110</v>
      </c>
      <c r="E1953" t="s">
        <v>29</v>
      </c>
      <c r="F1953">
        <v>2215</v>
      </c>
      <c r="G1953" t="s">
        <v>9</v>
      </c>
    </row>
    <row r="1954" spans="2:7" x14ac:dyDescent="0.25">
      <c r="B1954">
        <v>634</v>
      </c>
      <c r="C1954" s="1">
        <v>42048</v>
      </c>
      <c r="D1954">
        <v>4</v>
      </c>
      <c r="E1954" t="s">
        <v>12</v>
      </c>
      <c r="F1954">
        <v>-226705</v>
      </c>
      <c r="G1954" t="s">
        <v>114</v>
      </c>
    </row>
    <row r="1955" spans="2:7" x14ac:dyDescent="0.25">
      <c r="B1955">
        <v>634</v>
      </c>
      <c r="C1955" s="1">
        <v>42048</v>
      </c>
      <c r="D1955">
        <v>4</v>
      </c>
      <c r="E1955" t="s">
        <v>12</v>
      </c>
      <c r="F1955">
        <v>226705</v>
      </c>
      <c r="G1955" t="s">
        <v>9</v>
      </c>
    </row>
    <row r="1956" spans="2:7" x14ac:dyDescent="0.25">
      <c r="B1956">
        <v>634</v>
      </c>
      <c r="C1956" s="1">
        <v>42048</v>
      </c>
      <c r="D1956">
        <v>7</v>
      </c>
      <c r="E1956" t="s">
        <v>13</v>
      </c>
      <c r="F1956">
        <v>-1260399</v>
      </c>
      <c r="G1956" t="s">
        <v>114</v>
      </c>
    </row>
    <row r="1957" spans="2:7" x14ac:dyDescent="0.25">
      <c r="B1957">
        <v>634</v>
      </c>
      <c r="C1957" s="1">
        <v>42048</v>
      </c>
      <c r="D1957">
        <v>7</v>
      </c>
      <c r="E1957" t="s">
        <v>13</v>
      </c>
      <c r="F1957">
        <v>1260399</v>
      </c>
      <c r="G1957" t="s">
        <v>9</v>
      </c>
    </row>
    <row r="1958" spans="2:7" x14ac:dyDescent="0.25">
      <c r="B1958">
        <v>634</v>
      </c>
      <c r="C1958" s="1">
        <v>42048</v>
      </c>
      <c r="D1958">
        <v>17</v>
      </c>
      <c r="E1958" t="s">
        <v>15</v>
      </c>
      <c r="F1958">
        <v>-16128</v>
      </c>
      <c r="G1958" t="s">
        <v>114</v>
      </c>
    </row>
    <row r="1959" spans="2:7" x14ac:dyDescent="0.25">
      <c r="B1959">
        <v>634</v>
      </c>
      <c r="C1959" s="1">
        <v>42048</v>
      </c>
      <c r="D1959">
        <v>17</v>
      </c>
      <c r="E1959" t="s">
        <v>15</v>
      </c>
      <c r="F1959">
        <v>16128</v>
      </c>
      <c r="G1959" t="s">
        <v>9</v>
      </c>
    </row>
    <row r="1960" spans="2:7" x14ac:dyDescent="0.25">
      <c r="B1960">
        <v>634</v>
      </c>
      <c r="C1960" s="1">
        <v>42048</v>
      </c>
      <c r="D1960">
        <v>30</v>
      </c>
      <c r="E1960" t="s">
        <v>18</v>
      </c>
      <c r="F1960">
        <v>-631302</v>
      </c>
      <c r="G1960" t="s">
        <v>9</v>
      </c>
    </row>
    <row r="1961" spans="2:7" x14ac:dyDescent="0.25">
      <c r="B1961">
        <v>634</v>
      </c>
      <c r="C1961" s="1">
        <v>42048</v>
      </c>
      <c r="D1961">
        <v>30</v>
      </c>
      <c r="E1961" t="s">
        <v>18</v>
      </c>
      <c r="F1961">
        <v>631302</v>
      </c>
      <c r="G1961" t="s">
        <v>114</v>
      </c>
    </row>
    <row r="1962" spans="2:7" x14ac:dyDescent="0.25">
      <c r="B1962">
        <v>634</v>
      </c>
      <c r="C1962" s="1">
        <v>42048</v>
      </c>
      <c r="D1962">
        <v>46</v>
      </c>
      <c r="E1962" t="s">
        <v>19</v>
      </c>
      <c r="F1962">
        <v>-13477</v>
      </c>
      <c r="G1962" t="s">
        <v>114</v>
      </c>
    </row>
    <row r="1963" spans="2:7" x14ac:dyDescent="0.25">
      <c r="B1963">
        <v>634</v>
      </c>
      <c r="C1963" s="1">
        <v>42048</v>
      </c>
      <c r="D1963">
        <v>46</v>
      </c>
      <c r="E1963" t="s">
        <v>19</v>
      </c>
      <c r="F1963">
        <v>13477</v>
      </c>
      <c r="G1963" t="s">
        <v>9</v>
      </c>
    </row>
    <row r="1964" spans="2:7" x14ac:dyDescent="0.25">
      <c r="B1964">
        <v>634</v>
      </c>
      <c r="C1964" s="1">
        <v>42048</v>
      </c>
      <c r="D1964">
        <v>56</v>
      </c>
      <c r="E1964" t="s">
        <v>22</v>
      </c>
      <c r="F1964">
        <v>-358819</v>
      </c>
      <c r="G1964" t="s">
        <v>114</v>
      </c>
    </row>
    <row r="1965" spans="2:7" x14ac:dyDescent="0.25">
      <c r="B1965">
        <v>634</v>
      </c>
      <c r="C1965" s="1">
        <v>42048</v>
      </c>
      <c r="D1965">
        <v>56</v>
      </c>
      <c r="E1965" t="s">
        <v>22</v>
      </c>
      <c r="F1965">
        <v>358819</v>
      </c>
      <c r="G1965" t="s">
        <v>9</v>
      </c>
    </row>
    <row r="1966" spans="2:7" x14ac:dyDescent="0.25">
      <c r="B1966">
        <v>634</v>
      </c>
      <c r="C1966" s="1">
        <v>42048</v>
      </c>
      <c r="D1966">
        <v>81</v>
      </c>
      <c r="E1966" t="s">
        <v>25</v>
      </c>
      <c r="F1966">
        <v>-4200</v>
      </c>
      <c r="G1966" t="s">
        <v>114</v>
      </c>
    </row>
    <row r="1967" spans="2:7" x14ac:dyDescent="0.25">
      <c r="B1967">
        <v>634</v>
      </c>
      <c r="C1967" s="1">
        <v>42048</v>
      </c>
      <c r="D1967">
        <v>81</v>
      </c>
      <c r="E1967" t="s">
        <v>25</v>
      </c>
      <c r="F1967">
        <v>4200</v>
      </c>
      <c r="G1967" t="s">
        <v>9</v>
      </c>
    </row>
    <row r="1968" spans="2:7" x14ac:dyDescent="0.25">
      <c r="B1968">
        <v>634</v>
      </c>
      <c r="C1968" s="1">
        <v>42048</v>
      </c>
      <c r="D1968">
        <v>98</v>
      </c>
      <c r="E1968" t="s">
        <v>26</v>
      </c>
      <c r="F1968">
        <v>-78969</v>
      </c>
      <c r="G1968" t="s">
        <v>114</v>
      </c>
    </row>
    <row r="1969" spans="2:7" x14ac:dyDescent="0.25">
      <c r="B1969">
        <v>634</v>
      </c>
      <c r="C1969" s="1">
        <v>42048</v>
      </c>
      <c r="D1969">
        <v>98</v>
      </c>
      <c r="E1969" t="s">
        <v>26</v>
      </c>
      <c r="F1969">
        <v>78969</v>
      </c>
      <c r="G1969" t="s">
        <v>9</v>
      </c>
    </row>
    <row r="1970" spans="2:7" x14ac:dyDescent="0.25">
      <c r="B1970">
        <v>634</v>
      </c>
      <c r="C1970" s="1">
        <v>42048</v>
      </c>
      <c r="D1970">
        <v>103</v>
      </c>
      <c r="E1970" t="s">
        <v>27</v>
      </c>
      <c r="F1970">
        <v>-242883</v>
      </c>
      <c r="G1970" t="s">
        <v>114</v>
      </c>
    </row>
    <row r="1971" spans="2:7" x14ac:dyDescent="0.25">
      <c r="B1971">
        <v>634</v>
      </c>
      <c r="C1971" s="1">
        <v>42048</v>
      </c>
      <c r="D1971">
        <v>103</v>
      </c>
      <c r="E1971" t="s">
        <v>27</v>
      </c>
      <c r="F1971">
        <v>242883</v>
      </c>
      <c r="G1971" t="s">
        <v>9</v>
      </c>
    </row>
    <row r="1972" spans="2:7" x14ac:dyDescent="0.25">
      <c r="B1972">
        <v>634</v>
      </c>
      <c r="C1972" s="1">
        <v>42048</v>
      </c>
      <c r="D1972">
        <v>108</v>
      </c>
      <c r="E1972" t="s">
        <v>28</v>
      </c>
      <c r="F1972">
        <v>-317554</v>
      </c>
      <c r="G1972" t="s">
        <v>114</v>
      </c>
    </row>
    <row r="1973" spans="2:7" x14ac:dyDescent="0.25">
      <c r="B1973">
        <v>634</v>
      </c>
      <c r="C1973" s="1">
        <v>42048</v>
      </c>
      <c r="D1973">
        <v>108</v>
      </c>
      <c r="E1973" t="s">
        <v>28</v>
      </c>
      <c r="F1973">
        <v>317554</v>
      </c>
      <c r="G1973" t="s">
        <v>9</v>
      </c>
    </row>
    <row r="1974" spans="2:7" x14ac:dyDescent="0.25">
      <c r="B1974">
        <v>634</v>
      </c>
      <c r="C1974" s="1">
        <v>42048</v>
      </c>
      <c r="D1974">
        <v>110</v>
      </c>
      <c r="E1974" t="s">
        <v>29</v>
      </c>
      <c r="F1974">
        <v>-11621</v>
      </c>
      <c r="G1974" t="s">
        <v>114</v>
      </c>
    </row>
    <row r="1975" spans="2:7" x14ac:dyDescent="0.25">
      <c r="B1975">
        <v>634</v>
      </c>
      <c r="C1975" s="1">
        <v>42048</v>
      </c>
      <c r="D1975">
        <v>110</v>
      </c>
      <c r="E1975" t="s">
        <v>29</v>
      </c>
      <c r="F1975">
        <v>11621</v>
      </c>
      <c r="G1975" t="s">
        <v>9</v>
      </c>
    </row>
    <row r="1976" spans="2:7" x14ac:dyDescent="0.25">
      <c r="B1976">
        <v>635</v>
      </c>
      <c r="C1976" s="1">
        <v>42048</v>
      </c>
      <c r="D1976">
        <v>3</v>
      </c>
      <c r="E1976" t="s">
        <v>11</v>
      </c>
      <c r="F1976">
        <v>-31811</v>
      </c>
      <c r="G1976" t="s">
        <v>114</v>
      </c>
    </row>
    <row r="1977" spans="2:7" x14ac:dyDescent="0.25">
      <c r="B1977">
        <v>635</v>
      </c>
      <c r="C1977" s="1">
        <v>42048</v>
      </c>
      <c r="D1977">
        <v>3</v>
      </c>
      <c r="E1977" t="s">
        <v>11</v>
      </c>
      <c r="F1977">
        <v>31811</v>
      </c>
      <c r="G1977" t="s">
        <v>9</v>
      </c>
    </row>
    <row r="1978" spans="2:7" x14ac:dyDescent="0.25">
      <c r="B1978">
        <v>635</v>
      </c>
      <c r="C1978" s="1">
        <v>42048</v>
      </c>
      <c r="D1978">
        <v>4</v>
      </c>
      <c r="E1978" t="s">
        <v>12</v>
      </c>
      <c r="F1978">
        <v>-694719</v>
      </c>
      <c r="G1978" t="s">
        <v>114</v>
      </c>
    </row>
    <row r="1979" spans="2:7" x14ac:dyDescent="0.25">
      <c r="B1979">
        <v>635</v>
      </c>
      <c r="C1979" s="1">
        <v>42048</v>
      </c>
      <c r="D1979">
        <v>4</v>
      </c>
      <c r="E1979" t="s">
        <v>12</v>
      </c>
      <c r="F1979">
        <v>694719</v>
      </c>
      <c r="G1979" t="s">
        <v>9</v>
      </c>
    </row>
    <row r="1980" spans="2:7" x14ac:dyDescent="0.25">
      <c r="B1980">
        <v>635</v>
      </c>
      <c r="C1980" s="1">
        <v>42048</v>
      </c>
      <c r="D1980">
        <v>6</v>
      </c>
      <c r="E1980" t="s">
        <v>117</v>
      </c>
      <c r="F1980">
        <v>-9403</v>
      </c>
      <c r="G1980" t="s">
        <v>9</v>
      </c>
    </row>
    <row r="1981" spans="2:7" x14ac:dyDescent="0.25">
      <c r="B1981">
        <v>635</v>
      </c>
      <c r="C1981" s="1">
        <v>42048</v>
      </c>
      <c r="D1981">
        <v>6</v>
      </c>
      <c r="E1981" t="s">
        <v>117</v>
      </c>
      <c r="F1981">
        <v>9403</v>
      </c>
      <c r="G1981" t="s">
        <v>114</v>
      </c>
    </row>
    <row r="1982" spans="2:7" x14ac:dyDescent="0.25">
      <c r="B1982">
        <v>635</v>
      </c>
      <c r="C1982" s="1">
        <v>42048</v>
      </c>
      <c r="D1982">
        <v>7</v>
      </c>
      <c r="E1982" t="s">
        <v>13</v>
      </c>
      <c r="F1982">
        <v>-3739320</v>
      </c>
      <c r="G1982" t="s">
        <v>114</v>
      </c>
    </row>
    <row r="1983" spans="2:7" x14ac:dyDescent="0.25">
      <c r="B1983">
        <v>635</v>
      </c>
      <c r="C1983" s="1">
        <v>42048</v>
      </c>
      <c r="D1983">
        <v>7</v>
      </c>
      <c r="E1983" t="s">
        <v>13</v>
      </c>
      <c r="F1983">
        <v>3739320</v>
      </c>
      <c r="G1983" t="s">
        <v>9</v>
      </c>
    </row>
    <row r="1984" spans="2:7" x14ac:dyDescent="0.25">
      <c r="B1984">
        <v>635</v>
      </c>
      <c r="C1984" s="1">
        <v>42048</v>
      </c>
      <c r="D1984">
        <v>8</v>
      </c>
      <c r="E1984" t="s">
        <v>14</v>
      </c>
      <c r="F1984">
        <v>-19026</v>
      </c>
      <c r="G1984" t="s">
        <v>114</v>
      </c>
    </row>
    <row r="1985" spans="2:7" x14ac:dyDescent="0.25">
      <c r="B1985">
        <v>635</v>
      </c>
      <c r="C1985" s="1">
        <v>42048</v>
      </c>
      <c r="D1985">
        <v>8</v>
      </c>
      <c r="E1985" t="s">
        <v>14</v>
      </c>
      <c r="F1985">
        <v>19026</v>
      </c>
      <c r="G1985" t="s">
        <v>9</v>
      </c>
    </row>
    <row r="1986" spans="2:7" x14ac:dyDescent="0.25">
      <c r="B1986">
        <v>635</v>
      </c>
      <c r="C1986" s="1">
        <v>42048</v>
      </c>
      <c r="D1986">
        <v>17</v>
      </c>
      <c r="E1986" t="s">
        <v>15</v>
      </c>
      <c r="F1986">
        <v>-54799</v>
      </c>
      <c r="G1986" t="s">
        <v>114</v>
      </c>
    </row>
    <row r="1987" spans="2:7" x14ac:dyDescent="0.25">
      <c r="B1987">
        <v>635</v>
      </c>
      <c r="C1987" s="1">
        <v>42048</v>
      </c>
      <c r="D1987">
        <v>17</v>
      </c>
      <c r="E1987" t="s">
        <v>15</v>
      </c>
      <c r="F1987">
        <v>54799</v>
      </c>
      <c r="G1987" t="s">
        <v>9</v>
      </c>
    </row>
    <row r="1988" spans="2:7" x14ac:dyDescent="0.25">
      <c r="B1988">
        <v>635</v>
      </c>
      <c r="C1988" s="1">
        <v>42048</v>
      </c>
      <c r="D1988">
        <v>28</v>
      </c>
      <c r="E1988" t="s">
        <v>17</v>
      </c>
      <c r="F1988">
        <v>-12603</v>
      </c>
      <c r="G1988" t="s">
        <v>114</v>
      </c>
    </row>
    <row r="1989" spans="2:7" x14ac:dyDescent="0.25">
      <c r="B1989">
        <v>635</v>
      </c>
      <c r="C1989" s="1">
        <v>42048</v>
      </c>
      <c r="D1989">
        <v>28</v>
      </c>
      <c r="E1989" t="s">
        <v>17</v>
      </c>
      <c r="F1989">
        <v>12603</v>
      </c>
      <c r="G1989" t="s">
        <v>9</v>
      </c>
    </row>
    <row r="1990" spans="2:7" x14ac:dyDescent="0.25">
      <c r="B1990">
        <v>635</v>
      </c>
      <c r="C1990" s="1">
        <v>42048</v>
      </c>
      <c r="D1990">
        <v>30</v>
      </c>
      <c r="E1990" t="s">
        <v>18</v>
      </c>
      <c r="F1990">
        <v>-1499363</v>
      </c>
      <c r="G1990" t="s">
        <v>9</v>
      </c>
    </row>
    <row r="1991" spans="2:7" x14ac:dyDescent="0.25">
      <c r="B1991">
        <v>635</v>
      </c>
      <c r="C1991" s="1">
        <v>42048</v>
      </c>
      <c r="D1991">
        <v>30</v>
      </c>
      <c r="E1991" t="s">
        <v>18</v>
      </c>
      <c r="F1991">
        <v>1499363</v>
      </c>
      <c r="G1991" t="s">
        <v>114</v>
      </c>
    </row>
    <row r="1992" spans="2:7" x14ac:dyDescent="0.25">
      <c r="B1992">
        <v>635</v>
      </c>
      <c r="C1992" s="1">
        <v>42048</v>
      </c>
      <c r="D1992">
        <v>46</v>
      </c>
      <c r="E1992" t="s">
        <v>19</v>
      </c>
      <c r="F1992">
        <v>-46074</v>
      </c>
      <c r="G1992" t="s">
        <v>114</v>
      </c>
    </row>
    <row r="1993" spans="2:7" x14ac:dyDescent="0.25">
      <c r="B1993">
        <v>635</v>
      </c>
      <c r="C1993" s="1">
        <v>42048</v>
      </c>
      <c r="D1993">
        <v>46</v>
      </c>
      <c r="E1993" t="s">
        <v>19</v>
      </c>
      <c r="F1993">
        <v>46074</v>
      </c>
      <c r="G1993" t="s">
        <v>9</v>
      </c>
    </row>
    <row r="1994" spans="2:7" x14ac:dyDescent="0.25">
      <c r="B1994">
        <v>635</v>
      </c>
      <c r="C1994" s="1">
        <v>42048</v>
      </c>
      <c r="D1994">
        <v>49</v>
      </c>
      <c r="E1994" t="s">
        <v>20</v>
      </c>
      <c r="F1994">
        <v>-72023</v>
      </c>
      <c r="G1994" t="s">
        <v>114</v>
      </c>
    </row>
    <row r="1995" spans="2:7" x14ac:dyDescent="0.25">
      <c r="B1995">
        <v>635</v>
      </c>
      <c r="C1995" s="1">
        <v>42048</v>
      </c>
      <c r="D1995">
        <v>49</v>
      </c>
      <c r="E1995" t="s">
        <v>20</v>
      </c>
      <c r="F1995">
        <v>72023</v>
      </c>
      <c r="G1995" t="s">
        <v>9</v>
      </c>
    </row>
    <row r="1996" spans="2:7" x14ac:dyDescent="0.25">
      <c r="B1996">
        <v>635</v>
      </c>
      <c r="C1996" s="1">
        <v>42048</v>
      </c>
      <c r="D1996">
        <v>52</v>
      </c>
      <c r="E1996" t="s">
        <v>21</v>
      </c>
      <c r="F1996">
        <v>-22674</v>
      </c>
      <c r="G1996" t="s">
        <v>114</v>
      </c>
    </row>
    <row r="1997" spans="2:7" x14ac:dyDescent="0.25">
      <c r="B1997">
        <v>635</v>
      </c>
      <c r="C1997" s="1">
        <v>42048</v>
      </c>
      <c r="D1997">
        <v>52</v>
      </c>
      <c r="E1997" t="s">
        <v>21</v>
      </c>
      <c r="F1997">
        <v>22674</v>
      </c>
      <c r="G1997" t="s">
        <v>9</v>
      </c>
    </row>
    <row r="1998" spans="2:7" x14ac:dyDescent="0.25">
      <c r="B1998">
        <v>635</v>
      </c>
      <c r="C1998" s="1">
        <v>42048</v>
      </c>
      <c r="D1998">
        <v>56</v>
      </c>
      <c r="E1998" t="s">
        <v>22</v>
      </c>
      <c r="F1998">
        <v>-1177369</v>
      </c>
      <c r="G1998" t="s">
        <v>114</v>
      </c>
    </row>
    <row r="1999" spans="2:7" x14ac:dyDescent="0.25">
      <c r="B1999">
        <v>635</v>
      </c>
      <c r="C1999" s="1">
        <v>42048</v>
      </c>
      <c r="D1999">
        <v>56</v>
      </c>
      <c r="E1999" t="s">
        <v>22</v>
      </c>
      <c r="F1999">
        <v>1177369</v>
      </c>
      <c r="G1999" t="s">
        <v>9</v>
      </c>
    </row>
    <row r="2000" spans="2:7" x14ac:dyDescent="0.25">
      <c r="B2000">
        <v>635</v>
      </c>
      <c r="C2000" s="1">
        <v>42048</v>
      </c>
      <c r="D2000">
        <v>81</v>
      </c>
      <c r="E2000" t="s">
        <v>25</v>
      </c>
      <c r="F2000">
        <v>-44488</v>
      </c>
      <c r="G2000" t="s">
        <v>114</v>
      </c>
    </row>
    <row r="2001" spans="2:7" x14ac:dyDescent="0.25">
      <c r="B2001">
        <v>635</v>
      </c>
      <c r="C2001" s="1">
        <v>42048</v>
      </c>
      <c r="D2001">
        <v>81</v>
      </c>
      <c r="E2001" t="s">
        <v>25</v>
      </c>
      <c r="F2001">
        <v>44488</v>
      </c>
      <c r="G2001" t="s">
        <v>9</v>
      </c>
    </row>
    <row r="2002" spans="2:7" x14ac:dyDescent="0.25">
      <c r="B2002">
        <v>635</v>
      </c>
      <c r="C2002" s="1">
        <v>42048</v>
      </c>
      <c r="D2002">
        <v>98</v>
      </c>
      <c r="E2002" t="s">
        <v>26</v>
      </c>
      <c r="F2002">
        <v>-239728</v>
      </c>
      <c r="G2002" t="s">
        <v>114</v>
      </c>
    </row>
    <row r="2003" spans="2:7" x14ac:dyDescent="0.25">
      <c r="B2003">
        <v>635</v>
      </c>
      <c r="C2003" s="1">
        <v>42048</v>
      </c>
      <c r="D2003">
        <v>98</v>
      </c>
      <c r="E2003" t="s">
        <v>26</v>
      </c>
      <c r="F2003">
        <v>239728</v>
      </c>
      <c r="G2003" t="s">
        <v>9</v>
      </c>
    </row>
    <row r="2004" spans="2:7" x14ac:dyDescent="0.25">
      <c r="B2004">
        <v>635</v>
      </c>
      <c r="C2004" s="1">
        <v>42048</v>
      </c>
      <c r="D2004">
        <v>100</v>
      </c>
      <c r="E2004" t="s">
        <v>50</v>
      </c>
      <c r="F2004">
        <v>-24</v>
      </c>
      <c r="G2004" t="s">
        <v>114</v>
      </c>
    </row>
    <row r="2005" spans="2:7" x14ac:dyDescent="0.25">
      <c r="B2005">
        <v>635</v>
      </c>
      <c r="C2005" s="1">
        <v>42048</v>
      </c>
      <c r="D2005">
        <v>100</v>
      </c>
      <c r="E2005" t="s">
        <v>50</v>
      </c>
      <c r="F2005">
        <v>24</v>
      </c>
      <c r="G2005" t="s">
        <v>9</v>
      </c>
    </row>
    <row r="2006" spans="2:7" x14ac:dyDescent="0.25">
      <c r="B2006">
        <v>635</v>
      </c>
      <c r="C2006" s="1">
        <v>42048</v>
      </c>
      <c r="D2006">
        <v>101</v>
      </c>
      <c r="E2006" t="s">
        <v>51</v>
      </c>
      <c r="F2006">
        <v>-1</v>
      </c>
      <c r="G2006" t="s">
        <v>114</v>
      </c>
    </row>
    <row r="2007" spans="2:7" x14ac:dyDescent="0.25">
      <c r="B2007">
        <v>635</v>
      </c>
      <c r="C2007" s="1">
        <v>42048</v>
      </c>
      <c r="D2007">
        <v>101</v>
      </c>
      <c r="E2007" t="s">
        <v>51</v>
      </c>
      <c r="F2007">
        <v>1</v>
      </c>
      <c r="G2007" t="s">
        <v>9</v>
      </c>
    </row>
    <row r="2008" spans="2:7" x14ac:dyDescent="0.25">
      <c r="B2008">
        <v>635</v>
      </c>
      <c r="C2008" s="1">
        <v>42048</v>
      </c>
      <c r="D2008">
        <v>103</v>
      </c>
      <c r="E2008" t="s">
        <v>27</v>
      </c>
      <c r="F2008">
        <v>-952846</v>
      </c>
      <c r="G2008" t="s">
        <v>114</v>
      </c>
    </row>
    <row r="2009" spans="2:7" x14ac:dyDescent="0.25">
      <c r="B2009">
        <v>635</v>
      </c>
      <c r="C2009" s="1">
        <v>42048</v>
      </c>
      <c r="D2009">
        <v>103</v>
      </c>
      <c r="E2009" t="s">
        <v>27</v>
      </c>
      <c r="F2009">
        <v>952846</v>
      </c>
      <c r="G2009" t="s">
        <v>9</v>
      </c>
    </row>
    <row r="2010" spans="2:7" x14ac:dyDescent="0.25">
      <c r="B2010">
        <v>635</v>
      </c>
      <c r="C2010" s="1">
        <v>42048</v>
      </c>
      <c r="D2010">
        <v>108</v>
      </c>
      <c r="E2010" t="s">
        <v>28</v>
      </c>
      <c r="F2010">
        <v>-1035684</v>
      </c>
      <c r="G2010" t="s">
        <v>114</v>
      </c>
    </row>
    <row r="2011" spans="2:7" x14ac:dyDescent="0.25">
      <c r="B2011">
        <v>635</v>
      </c>
      <c r="C2011" s="1">
        <v>42048</v>
      </c>
      <c r="D2011">
        <v>108</v>
      </c>
      <c r="E2011" t="s">
        <v>28</v>
      </c>
      <c r="F2011">
        <v>1035684</v>
      </c>
      <c r="G2011" t="s">
        <v>9</v>
      </c>
    </row>
    <row r="2012" spans="2:7" x14ac:dyDescent="0.25">
      <c r="B2012">
        <v>635</v>
      </c>
      <c r="C2012" s="1">
        <v>42048</v>
      </c>
      <c r="D2012">
        <v>110</v>
      </c>
      <c r="E2012" t="s">
        <v>29</v>
      </c>
      <c r="F2012">
        <v>-17298</v>
      </c>
      <c r="G2012" t="s">
        <v>114</v>
      </c>
    </row>
    <row r="2013" spans="2:7" x14ac:dyDescent="0.25">
      <c r="B2013">
        <v>635</v>
      </c>
      <c r="C2013" s="1">
        <v>42048</v>
      </c>
      <c r="D2013">
        <v>110</v>
      </c>
      <c r="E2013" t="s">
        <v>29</v>
      </c>
      <c r="F2013">
        <v>17298</v>
      </c>
      <c r="G2013" t="s">
        <v>9</v>
      </c>
    </row>
    <row r="2014" spans="2:7" x14ac:dyDescent="0.25">
      <c r="B2014">
        <v>636</v>
      </c>
      <c r="C2014" s="1">
        <v>42048</v>
      </c>
      <c r="D2014">
        <v>1</v>
      </c>
      <c r="E2014" t="s">
        <v>8</v>
      </c>
      <c r="F2014">
        <v>-8181</v>
      </c>
      <c r="G2014" t="s">
        <v>114</v>
      </c>
    </row>
    <row r="2015" spans="2:7" x14ac:dyDescent="0.25">
      <c r="B2015">
        <v>636</v>
      </c>
      <c r="C2015" s="1">
        <v>42048</v>
      </c>
      <c r="D2015">
        <v>1</v>
      </c>
      <c r="E2015" t="s">
        <v>8</v>
      </c>
      <c r="F2015">
        <v>8181</v>
      </c>
      <c r="G2015" t="s">
        <v>9</v>
      </c>
    </row>
    <row r="2016" spans="2:7" x14ac:dyDescent="0.25">
      <c r="B2016">
        <v>636</v>
      </c>
      <c r="C2016" s="1">
        <v>42048</v>
      </c>
      <c r="D2016">
        <v>3</v>
      </c>
      <c r="E2016" t="s">
        <v>11</v>
      </c>
      <c r="F2016">
        <v>-115096</v>
      </c>
      <c r="G2016" t="s">
        <v>114</v>
      </c>
    </row>
    <row r="2017" spans="2:7" x14ac:dyDescent="0.25">
      <c r="B2017">
        <v>636</v>
      </c>
      <c r="C2017" s="1">
        <v>42048</v>
      </c>
      <c r="D2017">
        <v>3</v>
      </c>
      <c r="E2017" t="s">
        <v>11</v>
      </c>
      <c r="F2017">
        <v>115096</v>
      </c>
      <c r="G2017" t="s">
        <v>9</v>
      </c>
    </row>
    <row r="2018" spans="2:7" x14ac:dyDescent="0.25">
      <c r="B2018">
        <v>636</v>
      </c>
      <c r="C2018" s="1">
        <v>42048</v>
      </c>
      <c r="D2018">
        <v>4</v>
      </c>
      <c r="E2018" t="s">
        <v>12</v>
      </c>
      <c r="F2018">
        <v>-295260</v>
      </c>
      <c r="G2018" t="s">
        <v>114</v>
      </c>
    </row>
    <row r="2019" spans="2:7" x14ac:dyDescent="0.25">
      <c r="B2019">
        <v>636</v>
      </c>
      <c r="C2019" s="1">
        <v>42048</v>
      </c>
      <c r="D2019">
        <v>4</v>
      </c>
      <c r="E2019" t="s">
        <v>12</v>
      </c>
      <c r="F2019">
        <v>295260</v>
      </c>
      <c r="G2019" t="s">
        <v>9</v>
      </c>
    </row>
    <row r="2020" spans="2:7" x14ac:dyDescent="0.25">
      <c r="B2020">
        <v>636</v>
      </c>
      <c r="C2020" s="1">
        <v>42048</v>
      </c>
      <c r="D2020">
        <v>7</v>
      </c>
      <c r="E2020" t="s">
        <v>13</v>
      </c>
      <c r="F2020">
        <v>-9646042</v>
      </c>
      <c r="G2020" t="s">
        <v>114</v>
      </c>
    </row>
    <row r="2021" spans="2:7" x14ac:dyDescent="0.25">
      <c r="B2021">
        <v>636</v>
      </c>
      <c r="C2021" s="1">
        <v>42048</v>
      </c>
      <c r="D2021">
        <v>7</v>
      </c>
      <c r="E2021" t="s">
        <v>13</v>
      </c>
      <c r="F2021">
        <v>9646042</v>
      </c>
      <c r="G2021" t="s">
        <v>9</v>
      </c>
    </row>
    <row r="2022" spans="2:7" x14ac:dyDescent="0.25">
      <c r="B2022">
        <v>636</v>
      </c>
      <c r="C2022" s="1">
        <v>42048</v>
      </c>
      <c r="D2022">
        <v>8</v>
      </c>
      <c r="E2022" t="s">
        <v>14</v>
      </c>
      <c r="F2022">
        <v>-81936</v>
      </c>
      <c r="G2022" t="s">
        <v>114</v>
      </c>
    </row>
    <row r="2023" spans="2:7" x14ac:dyDescent="0.25">
      <c r="B2023">
        <v>636</v>
      </c>
      <c r="C2023" s="1">
        <v>42048</v>
      </c>
      <c r="D2023">
        <v>8</v>
      </c>
      <c r="E2023" t="s">
        <v>14</v>
      </c>
      <c r="F2023">
        <v>81936</v>
      </c>
      <c r="G2023" t="s">
        <v>9</v>
      </c>
    </row>
    <row r="2024" spans="2:7" x14ac:dyDescent="0.25">
      <c r="B2024">
        <v>636</v>
      </c>
      <c r="C2024" s="1">
        <v>42048</v>
      </c>
      <c r="D2024">
        <v>17</v>
      </c>
      <c r="E2024" t="s">
        <v>15</v>
      </c>
      <c r="F2024">
        <v>-189751</v>
      </c>
      <c r="G2024" t="s">
        <v>114</v>
      </c>
    </row>
    <row r="2025" spans="2:7" x14ac:dyDescent="0.25">
      <c r="B2025">
        <v>636</v>
      </c>
      <c r="C2025" s="1">
        <v>42048</v>
      </c>
      <c r="D2025">
        <v>17</v>
      </c>
      <c r="E2025" t="s">
        <v>15</v>
      </c>
      <c r="F2025">
        <v>189751</v>
      </c>
      <c r="G2025" t="s">
        <v>9</v>
      </c>
    </row>
    <row r="2026" spans="2:7" x14ac:dyDescent="0.25">
      <c r="B2026">
        <v>636</v>
      </c>
      <c r="C2026" s="1">
        <v>42048</v>
      </c>
      <c r="D2026">
        <v>24</v>
      </c>
      <c r="E2026" t="s">
        <v>16</v>
      </c>
      <c r="F2026">
        <v>-434206</v>
      </c>
      <c r="G2026" t="s">
        <v>114</v>
      </c>
    </row>
    <row r="2027" spans="2:7" x14ac:dyDescent="0.25">
      <c r="B2027">
        <v>636</v>
      </c>
      <c r="C2027" s="1">
        <v>42048</v>
      </c>
      <c r="D2027">
        <v>24</v>
      </c>
      <c r="E2027" t="s">
        <v>16</v>
      </c>
      <c r="F2027">
        <v>434206</v>
      </c>
      <c r="G2027" t="s">
        <v>9</v>
      </c>
    </row>
    <row r="2028" spans="2:7" x14ac:dyDescent="0.25">
      <c r="B2028">
        <v>636</v>
      </c>
      <c r="C2028" s="1">
        <v>42048</v>
      </c>
      <c r="D2028">
        <v>28</v>
      </c>
      <c r="E2028" t="s">
        <v>17</v>
      </c>
      <c r="F2028">
        <v>-604342</v>
      </c>
      <c r="G2028" t="s">
        <v>114</v>
      </c>
    </row>
    <row r="2029" spans="2:7" x14ac:dyDescent="0.25">
      <c r="B2029">
        <v>636</v>
      </c>
      <c r="C2029" s="1">
        <v>42048</v>
      </c>
      <c r="D2029">
        <v>28</v>
      </c>
      <c r="E2029" t="s">
        <v>17</v>
      </c>
      <c r="F2029">
        <v>604342</v>
      </c>
      <c r="G2029" t="s">
        <v>9</v>
      </c>
    </row>
    <row r="2030" spans="2:7" x14ac:dyDescent="0.25">
      <c r="B2030">
        <v>636</v>
      </c>
      <c r="C2030" s="1">
        <v>42048</v>
      </c>
      <c r="D2030">
        <v>30</v>
      </c>
      <c r="E2030" t="s">
        <v>18</v>
      </c>
      <c r="F2030">
        <v>-4158750</v>
      </c>
      <c r="G2030" t="s">
        <v>9</v>
      </c>
    </row>
    <row r="2031" spans="2:7" x14ac:dyDescent="0.25">
      <c r="B2031">
        <v>636</v>
      </c>
      <c r="C2031" s="1">
        <v>42048</v>
      </c>
      <c r="D2031">
        <v>30</v>
      </c>
      <c r="E2031" t="s">
        <v>18</v>
      </c>
      <c r="F2031">
        <v>4158750</v>
      </c>
      <c r="G2031" t="s">
        <v>114</v>
      </c>
    </row>
    <row r="2032" spans="2:7" x14ac:dyDescent="0.25">
      <c r="B2032">
        <v>636</v>
      </c>
      <c r="C2032" s="1">
        <v>42048</v>
      </c>
      <c r="D2032">
        <v>32</v>
      </c>
      <c r="E2032" t="s">
        <v>77</v>
      </c>
      <c r="F2032">
        <v>-19914</v>
      </c>
      <c r="G2032" t="s">
        <v>114</v>
      </c>
    </row>
    <row r="2033" spans="2:7" x14ac:dyDescent="0.25">
      <c r="B2033">
        <v>636</v>
      </c>
      <c r="C2033" s="1">
        <v>42048</v>
      </c>
      <c r="D2033">
        <v>32</v>
      </c>
      <c r="E2033" t="s">
        <v>77</v>
      </c>
      <c r="F2033">
        <v>19914</v>
      </c>
      <c r="G2033" t="s">
        <v>9</v>
      </c>
    </row>
    <row r="2034" spans="2:7" x14ac:dyDescent="0.25">
      <c r="B2034">
        <v>636</v>
      </c>
      <c r="C2034" s="1">
        <v>42048</v>
      </c>
      <c r="D2034">
        <v>44</v>
      </c>
      <c r="E2034" t="s">
        <v>45</v>
      </c>
      <c r="F2034">
        <v>-982</v>
      </c>
      <c r="G2034" t="s">
        <v>114</v>
      </c>
    </row>
    <row r="2035" spans="2:7" x14ac:dyDescent="0.25">
      <c r="B2035">
        <v>636</v>
      </c>
      <c r="C2035" s="1">
        <v>42048</v>
      </c>
      <c r="D2035">
        <v>44</v>
      </c>
      <c r="E2035" t="s">
        <v>45</v>
      </c>
      <c r="F2035">
        <v>982</v>
      </c>
      <c r="G2035" t="s">
        <v>9</v>
      </c>
    </row>
    <row r="2036" spans="2:7" x14ac:dyDescent="0.25">
      <c r="B2036">
        <v>636</v>
      </c>
      <c r="C2036" s="1">
        <v>42048</v>
      </c>
      <c r="D2036">
        <v>46</v>
      </c>
      <c r="E2036" t="s">
        <v>19</v>
      </c>
      <c r="F2036">
        <v>-138964</v>
      </c>
      <c r="G2036" t="s">
        <v>114</v>
      </c>
    </row>
    <row r="2037" spans="2:7" x14ac:dyDescent="0.25">
      <c r="B2037">
        <v>636</v>
      </c>
      <c r="C2037" s="1">
        <v>42048</v>
      </c>
      <c r="D2037">
        <v>46</v>
      </c>
      <c r="E2037" t="s">
        <v>19</v>
      </c>
      <c r="F2037">
        <v>138964</v>
      </c>
      <c r="G2037" t="s">
        <v>9</v>
      </c>
    </row>
    <row r="2038" spans="2:7" x14ac:dyDescent="0.25">
      <c r="B2038">
        <v>636</v>
      </c>
      <c r="C2038" s="1">
        <v>42048</v>
      </c>
      <c r="D2038">
        <v>49</v>
      </c>
      <c r="E2038" t="s">
        <v>20</v>
      </c>
      <c r="F2038">
        <v>-49833</v>
      </c>
      <c r="G2038" t="s">
        <v>114</v>
      </c>
    </row>
    <row r="2039" spans="2:7" x14ac:dyDescent="0.25">
      <c r="B2039">
        <v>636</v>
      </c>
      <c r="C2039" s="1">
        <v>42048</v>
      </c>
      <c r="D2039">
        <v>49</v>
      </c>
      <c r="E2039" t="s">
        <v>20</v>
      </c>
      <c r="F2039">
        <v>49833</v>
      </c>
      <c r="G2039" t="s">
        <v>9</v>
      </c>
    </row>
    <row r="2040" spans="2:7" x14ac:dyDescent="0.25">
      <c r="B2040">
        <v>636</v>
      </c>
      <c r="C2040" s="1">
        <v>42048</v>
      </c>
      <c r="D2040">
        <v>52</v>
      </c>
      <c r="E2040" t="s">
        <v>21</v>
      </c>
      <c r="F2040">
        <v>-263471</v>
      </c>
      <c r="G2040" t="s">
        <v>114</v>
      </c>
    </row>
    <row r="2041" spans="2:7" x14ac:dyDescent="0.25">
      <c r="B2041">
        <v>636</v>
      </c>
      <c r="C2041" s="1">
        <v>42048</v>
      </c>
      <c r="D2041">
        <v>52</v>
      </c>
      <c r="E2041" t="s">
        <v>21</v>
      </c>
      <c r="F2041">
        <v>263471</v>
      </c>
      <c r="G2041" t="s">
        <v>9</v>
      </c>
    </row>
    <row r="2042" spans="2:7" x14ac:dyDescent="0.25">
      <c r="B2042">
        <v>636</v>
      </c>
      <c r="C2042" s="1">
        <v>42048</v>
      </c>
      <c r="D2042">
        <v>56</v>
      </c>
      <c r="E2042" t="s">
        <v>22</v>
      </c>
      <c r="F2042">
        <v>-1587784</v>
      </c>
      <c r="G2042" t="s">
        <v>114</v>
      </c>
    </row>
    <row r="2043" spans="2:7" x14ac:dyDescent="0.25">
      <c r="B2043">
        <v>636</v>
      </c>
      <c r="C2043" s="1">
        <v>42048</v>
      </c>
      <c r="D2043">
        <v>56</v>
      </c>
      <c r="E2043" t="s">
        <v>22</v>
      </c>
      <c r="F2043">
        <v>1587784</v>
      </c>
      <c r="G2043" t="s">
        <v>9</v>
      </c>
    </row>
    <row r="2044" spans="2:7" x14ac:dyDescent="0.25">
      <c r="B2044">
        <v>636</v>
      </c>
      <c r="C2044" s="1">
        <v>42048</v>
      </c>
      <c r="D2044">
        <v>58</v>
      </c>
      <c r="E2044" t="s">
        <v>23</v>
      </c>
      <c r="F2044">
        <v>-6636147</v>
      </c>
      <c r="G2044" t="s">
        <v>114</v>
      </c>
    </row>
    <row r="2045" spans="2:7" x14ac:dyDescent="0.25">
      <c r="B2045">
        <v>636</v>
      </c>
      <c r="C2045" s="1">
        <v>42048</v>
      </c>
      <c r="D2045">
        <v>58</v>
      </c>
      <c r="E2045" t="s">
        <v>23</v>
      </c>
      <c r="F2045">
        <v>6636147</v>
      </c>
      <c r="G2045" t="s">
        <v>9</v>
      </c>
    </row>
    <row r="2046" spans="2:7" x14ac:dyDescent="0.25">
      <c r="B2046">
        <v>636</v>
      </c>
      <c r="C2046" s="1">
        <v>42048</v>
      </c>
      <c r="D2046">
        <v>60</v>
      </c>
      <c r="E2046" t="s">
        <v>24</v>
      </c>
      <c r="F2046">
        <v>-60480</v>
      </c>
      <c r="G2046" t="s">
        <v>114</v>
      </c>
    </row>
    <row r="2047" spans="2:7" x14ac:dyDescent="0.25">
      <c r="B2047">
        <v>636</v>
      </c>
      <c r="C2047" s="1">
        <v>42048</v>
      </c>
      <c r="D2047">
        <v>60</v>
      </c>
      <c r="E2047" t="s">
        <v>24</v>
      </c>
      <c r="F2047">
        <v>60480</v>
      </c>
      <c r="G2047" t="s">
        <v>9</v>
      </c>
    </row>
    <row r="2048" spans="2:7" x14ac:dyDescent="0.25">
      <c r="B2048">
        <v>636</v>
      </c>
      <c r="C2048" s="1">
        <v>42048</v>
      </c>
      <c r="D2048">
        <v>81</v>
      </c>
      <c r="E2048" t="s">
        <v>25</v>
      </c>
      <c r="F2048">
        <v>-72439</v>
      </c>
      <c r="G2048" t="s">
        <v>114</v>
      </c>
    </row>
    <row r="2049" spans="2:7" x14ac:dyDescent="0.25">
      <c r="B2049">
        <v>636</v>
      </c>
      <c r="C2049" s="1">
        <v>42048</v>
      </c>
      <c r="D2049">
        <v>81</v>
      </c>
      <c r="E2049" t="s">
        <v>25</v>
      </c>
      <c r="F2049">
        <v>72439</v>
      </c>
      <c r="G2049" t="s">
        <v>9</v>
      </c>
    </row>
    <row r="2050" spans="2:7" x14ac:dyDescent="0.25">
      <c r="B2050">
        <v>636</v>
      </c>
      <c r="C2050" s="1">
        <v>42048</v>
      </c>
      <c r="D2050">
        <v>98</v>
      </c>
      <c r="E2050" t="s">
        <v>26</v>
      </c>
      <c r="F2050">
        <v>-779475</v>
      </c>
      <c r="G2050" t="s">
        <v>114</v>
      </c>
    </row>
    <row r="2051" spans="2:7" x14ac:dyDescent="0.25">
      <c r="B2051">
        <v>636</v>
      </c>
      <c r="C2051" s="1">
        <v>42048</v>
      </c>
      <c r="D2051">
        <v>98</v>
      </c>
      <c r="E2051" t="s">
        <v>26</v>
      </c>
      <c r="F2051">
        <v>779475</v>
      </c>
      <c r="G2051" t="s">
        <v>9</v>
      </c>
    </row>
    <row r="2052" spans="2:7" x14ac:dyDescent="0.25">
      <c r="B2052">
        <v>636</v>
      </c>
      <c r="C2052" s="1">
        <v>42048</v>
      </c>
      <c r="D2052">
        <v>99</v>
      </c>
      <c r="E2052" t="s">
        <v>49</v>
      </c>
      <c r="F2052">
        <v>-7</v>
      </c>
      <c r="G2052" t="s">
        <v>114</v>
      </c>
    </row>
    <row r="2053" spans="2:7" x14ac:dyDescent="0.25">
      <c r="B2053">
        <v>636</v>
      </c>
      <c r="C2053" s="1">
        <v>42048</v>
      </c>
      <c r="D2053">
        <v>99</v>
      </c>
      <c r="E2053" t="s">
        <v>49</v>
      </c>
      <c r="F2053">
        <v>7</v>
      </c>
      <c r="G2053" t="s">
        <v>9</v>
      </c>
    </row>
    <row r="2054" spans="2:7" x14ac:dyDescent="0.25">
      <c r="B2054">
        <v>636</v>
      </c>
      <c r="C2054" s="1">
        <v>42048</v>
      </c>
      <c r="D2054">
        <v>100</v>
      </c>
      <c r="E2054" t="s">
        <v>50</v>
      </c>
      <c r="F2054">
        <v>-82</v>
      </c>
      <c r="G2054" t="s">
        <v>114</v>
      </c>
    </row>
    <row r="2055" spans="2:7" x14ac:dyDescent="0.25">
      <c r="B2055">
        <v>636</v>
      </c>
      <c r="C2055" s="1">
        <v>42048</v>
      </c>
      <c r="D2055">
        <v>100</v>
      </c>
      <c r="E2055" t="s">
        <v>50</v>
      </c>
      <c r="F2055">
        <v>82</v>
      </c>
      <c r="G2055" t="s">
        <v>9</v>
      </c>
    </row>
    <row r="2056" spans="2:7" x14ac:dyDescent="0.25">
      <c r="B2056">
        <v>636</v>
      </c>
      <c r="C2056" s="1">
        <v>42048</v>
      </c>
      <c r="D2056">
        <v>101</v>
      </c>
      <c r="E2056" t="s">
        <v>51</v>
      </c>
      <c r="F2056">
        <v>-55</v>
      </c>
      <c r="G2056" t="s">
        <v>114</v>
      </c>
    </row>
    <row r="2057" spans="2:7" x14ac:dyDescent="0.25">
      <c r="B2057">
        <v>636</v>
      </c>
      <c r="C2057" s="1">
        <v>42048</v>
      </c>
      <c r="D2057">
        <v>101</v>
      </c>
      <c r="E2057" t="s">
        <v>51</v>
      </c>
      <c r="F2057">
        <v>55</v>
      </c>
      <c r="G2057" t="s">
        <v>9</v>
      </c>
    </row>
    <row r="2058" spans="2:7" x14ac:dyDescent="0.25">
      <c r="B2058">
        <v>636</v>
      </c>
      <c r="C2058" s="1">
        <v>42048</v>
      </c>
      <c r="D2058">
        <v>103</v>
      </c>
      <c r="E2058" t="s">
        <v>27</v>
      </c>
      <c r="F2058">
        <v>-859217</v>
      </c>
      <c r="G2058" t="s">
        <v>114</v>
      </c>
    </row>
    <row r="2059" spans="2:7" x14ac:dyDescent="0.25">
      <c r="B2059">
        <v>636</v>
      </c>
      <c r="C2059" s="1">
        <v>42048</v>
      </c>
      <c r="D2059">
        <v>103</v>
      </c>
      <c r="E2059" t="s">
        <v>27</v>
      </c>
      <c r="F2059">
        <v>859217</v>
      </c>
      <c r="G2059" t="s">
        <v>9</v>
      </c>
    </row>
    <row r="2060" spans="2:7" x14ac:dyDescent="0.25">
      <c r="B2060">
        <v>636</v>
      </c>
      <c r="C2060" s="1">
        <v>42048</v>
      </c>
      <c r="D2060">
        <v>108</v>
      </c>
      <c r="E2060" t="s">
        <v>28</v>
      </c>
      <c r="F2060">
        <v>-536798</v>
      </c>
      <c r="G2060" t="s">
        <v>114</v>
      </c>
    </row>
    <row r="2061" spans="2:7" x14ac:dyDescent="0.25">
      <c r="B2061">
        <v>636</v>
      </c>
      <c r="C2061" s="1">
        <v>42048</v>
      </c>
      <c r="D2061">
        <v>108</v>
      </c>
      <c r="E2061" t="s">
        <v>28</v>
      </c>
      <c r="F2061">
        <v>536798</v>
      </c>
      <c r="G2061" t="s">
        <v>9</v>
      </c>
    </row>
    <row r="2062" spans="2:7" x14ac:dyDescent="0.25">
      <c r="B2062">
        <v>636</v>
      </c>
      <c r="C2062" s="1">
        <v>42048</v>
      </c>
      <c r="D2062">
        <v>110</v>
      </c>
      <c r="E2062" t="s">
        <v>29</v>
      </c>
      <c r="F2062">
        <v>-559234</v>
      </c>
      <c r="G2062" t="s">
        <v>114</v>
      </c>
    </row>
    <row r="2063" spans="2:7" x14ac:dyDescent="0.25">
      <c r="B2063">
        <v>636</v>
      </c>
      <c r="C2063" s="1">
        <v>42048</v>
      </c>
      <c r="D2063">
        <v>110</v>
      </c>
      <c r="E2063" t="s">
        <v>29</v>
      </c>
      <c r="F2063">
        <v>559234</v>
      </c>
      <c r="G2063" t="s">
        <v>9</v>
      </c>
    </row>
    <row r="2064" spans="2:7" x14ac:dyDescent="0.25">
      <c r="B2064">
        <v>637</v>
      </c>
      <c r="C2064" s="1">
        <v>42048</v>
      </c>
      <c r="D2064">
        <v>1</v>
      </c>
      <c r="E2064" t="s">
        <v>8</v>
      </c>
      <c r="F2064">
        <v>-1624</v>
      </c>
      <c r="G2064" t="s">
        <v>114</v>
      </c>
    </row>
    <row r="2065" spans="2:7" x14ac:dyDescent="0.25">
      <c r="B2065">
        <v>637</v>
      </c>
      <c r="C2065" s="1">
        <v>42048</v>
      </c>
      <c r="D2065">
        <v>1</v>
      </c>
      <c r="E2065" t="s">
        <v>8</v>
      </c>
      <c r="F2065">
        <v>1624</v>
      </c>
      <c r="G2065" t="s">
        <v>9</v>
      </c>
    </row>
    <row r="2066" spans="2:7" x14ac:dyDescent="0.25">
      <c r="B2066">
        <v>637</v>
      </c>
      <c r="C2066" s="1">
        <v>42048</v>
      </c>
      <c r="D2066">
        <v>3</v>
      </c>
      <c r="E2066" t="s">
        <v>11</v>
      </c>
      <c r="F2066">
        <v>-3290</v>
      </c>
      <c r="G2066" t="s">
        <v>114</v>
      </c>
    </row>
    <row r="2067" spans="2:7" x14ac:dyDescent="0.25">
      <c r="B2067">
        <v>637</v>
      </c>
      <c r="C2067" s="1">
        <v>42048</v>
      </c>
      <c r="D2067">
        <v>3</v>
      </c>
      <c r="E2067" t="s">
        <v>11</v>
      </c>
      <c r="F2067">
        <v>3290</v>
      </c>
      <c r="G2067" t="s">
        <v>9</v>
      </c>
    </row>
    <row r="2068" spans="2:7" x14ac:dyDescent="0.25">
      <c r="B2068">
        <v>637</v>
      </c>
      <c r="C2068" s="1">
        <v>42048</v>
      </c>
      <c r="D2068">
        <v>4</v>
      </c>
      <c r="E2068" t="s">
        <v>12</v>
      </c>
      <c r="F2068">
        <v>-44237</v>
      </c>
      <c r="G2068" t="s">
        <v>114</v>
      </c>
    </row>
    <row r="2069" spans="2:7" x14ac:dyDescent="0.25">
      <c r="B2069">
        <v>637</v>
      </c>
      <c r="C2069" s="1">
        <v>42048</v>
      </c>
      <c r="D2069">
        <v>4</v>
      </c>
      <c r="E2069" t="s">
        <v>12</v>
      </c>
      <c r="F2069">
        <v>44237</v>
      </c>
      <c r="G2069" t="s">
        <v>9</v>
      </c>
    </row>
    <row r="2070" spans="2:7" x14ac:dyDescent="0.25">
      <c r="B2070">
        <v>637</v>
      </c>
      <c r="C2070" s="1">
        <v>42048</v>
      </c>
      <c r="D2070">
        <v>7</v>
      </c>
      <c r="E2070" t="s">
        <v>13</v>
      </c>
      <c r="F2070">
        <v>-1262205</v>
      </c>
      <c r="G2070" t="s">
        <v>114</v>
      </c>
    </row>
    <row r="2071" spans="2:7" x14ac:dyDescent="0.25">
      <c r="B2071">
        <v>637</v>
      </c>
      <c r="C2071" s="1">
        <v>42048</v>
      </c>
      <c r="D2071">
        <v>7</v>
      </c>
      <c r="E2071" t="s">
        <v>13</v>
      </c>
      <c r="F2071">
        <v>1262205</v>
      </c>
      <c r="G2071" t="s">
        <v>9</v>
      </c>
    </row>
    <row r="2072" spans="2:7" x14ac:dyDescent="0.25">
      <c r="B2072">
        <v>637</v>
      </c>
      <c r="C2072" s="1">
        <v>42048</v>
      </c>
      <c r="D2072">
        <v>8</v>
      </c>
      <c r="E2072" t="s">
        <v>14</v>
      </c>
      <c r="F2072">
        <v>-1010</v>
      </c>
      <c r="G2072" t="s">
        <v>114</v>
      </c>
    </row>
    <row r="2073" spans="2:7" x14ac:dyDescent="0.25">
      <c r="B2073">
        <v>637</v>
      </c>
      <c r="C2073" s="1">
        <v>42048</v>
      </c>
      <c r="D2073">
        <v>8</v>
      </c>
      <c r="E2073" t="s">
        <v>14</v>
      </c>
      <c r="F2073">
        <v>1010</v>
      </c>
      <c r="G2073" t="s">
        <v>9</v>
      </c>
    </row>
    <row r="2074" spans="2:7" x14ac:dyDescent="0.25">
      <c r="B2074">
        <v>637</v>
      </c>
      <c r="C2074" s="1">
        <v>42048</v>
      </c>
      <c r="D2074">
        <v>17</v>
      </c>
      <c r="E2074" t="s">
        <v>15</v>
      </c>
      <c r="F2074">
        <v>-2710</v>
      </c>
      <c r="G2074" t="s">
        <v>114</v>
      </c>
    </row>
    <row r="2075" spans="2:7" x14ac:dyDescent="0.25">
      <c r="B2075">
        <v>637</v>
      </c>
      <c r="C2075" s="1">
        <v>42048</v>
      </c>
      <c r="D2075">
        <v>17</v>
      </c>
      <c r="E2075" t="s">
        <v>15</v>
      </c>
      <c r="F2075">
        <v>2710</v>
      </c>
      <c r="G2075" t="s">
        <v>9</v>
      </c>
    </row>
    <row r="2076" spans="2:7" x14ac:dyDescent="0.25">
      <c r="B2076">
        <v>637</v>
      </c>
      <c r="C2076" s="1">
        <v>42048</v>
      </c>
      <c r="D2076">
        <v>24</v>
      </c>
      <c r="E2076" t="s">
        <v>16</v>
      </c>
      <c r="F2076">
        <v>-71406</v>
      </c>
      <c r="G2076" t="s">
        <v>114</v>
      </c>
    </row>
    <row r="2077" spans="2:7" x14ac:dyDescent="0.25">
      <c r="B2077">
        <v>637</v>
      </c>
      <c r="C2077" s="1">
        <v>42048</v>
      </c>
      <c r="D2077">
        <v>24</v>
      </c>
      <c r="E2077" t="s">
        <v>16</v>
      </c>
      <c r="F2077">
        <v>71406</v>
      </c>
      <c r="G2077" t="s">
        <v>9</v>
      </c>
    </row>
    <row r="2078" spans="2:7" x14ac:dyDescent="0.25">
      <c r="B2078">
        <v>637</v>
      </c>
      <c r="C2078" s="1">
        <v>42048</v>
      </c>
      <c r="D2078">
        <v>28</v>
      </c>
      <c r="E2078" t="s">
        <v>17</v>
      </c>
      <c r="F2078">
        <v>-59516</v>
      </c>
      <c r="G2078" t="s">
        <v>114</v>
      </c>
    </row>
    <row r="2079" spans="2:7" x14ac:dyDescent="0.25">
      <c r="B2079">
        <v>637</v>
      </c>
      <c r="C2079" s="1">
        <v>42048</v>
      </c>
      <c r="D2079">
        <v>28</v>
      </c>
      <c r="E2079" t="s">
        <v>17</v>
      </c>
      <c r="F2079">
        <v>59516</v>
      </c>
      <c r="G2079" t="s">
        <v>9</v>
      </c>
    </row>
    <row r="2080" spans="2:7" x14ac:dyDescent="0.25">
      <c r="B2080">
        <v>637</v>
      </c>
      <c r="C2080" s="1">
        <v>42048</v>
      </c>
      <c r="D2080">
        <v>30</v>
      </c>
      <c r="E2080" t="s">
        <v>18</v>
      </c>
      <c r="F2080">
        <v>-598045</v>
      </c>
      <c r="G2080" t="s">
        <v>9</v>
      </c>
    </row>
    <row r="2081" spans="2:7" x14ac:dyDescent="0.25">
      <c r="B2081">
        <v>637</v>
      </c>
      <c r="C2081" s="1">
        <v>42048</v>
      </c>
      <c r="D2081">
        <v>30</v>
      </c>
      <c r="E2081" t="s">
        <v>18</v>
      </c>
      <c r="F2081">
        <v>598045</v>
      </c>
      <c r="G2081" t="s">
        <v>114</v>
      </c>
    </row>
    <row r="2082" spans="2:7" x14ac:dyDescent="0.25">
      <c r="B2082">
        <v>637</v>
      </c>
      <c r="C2082" s="1">
        <v>42048</v>
      </c>
      <c r="D2082">
        <v>46</v>
      </c>
      <c r="E2082" t="s">
        <v>19</v>
      </c>
      <c r="F2082">
        <v>-10021</v>
      </c>
      <c r="G2082" t="s">
        <v>114</v>
      </c>
    </row>
    <row r="2083" spans="2:7" x14ac:dyDescent="0.25">
      <c r="B2083">
        <v>637</v>
      </c>
      <c r="C2083" s="1">
        <v>42048</v>
      </c>
      <c r="D2083">
        <v>46</v>
      </c>
      <c r="E2083" t="s">
        <v>19</v>
      </c>
      <c r="F2083">
        <v>10021</v>
      </c>
      <c r="G2083" t="s">
        <v>9</v>
      </c>
    </row>
    <row r="2084" spans="2:7" x14ac:dyDescent="0.25">
      <c r="B2084">
        <v>637</v>
      </c>
      <c r="C2084" s="1">
        <v>42048</v>
      </c>
      <c r="D2084">
        <v>52</v>
      </c>
      <c r="E2084" t="s">
        <v>21</v>
      </c>
      <c r="F2084">
        <v>-21830</v>
      </c>
      <c r="G2084" t="s">
        <v>114</v>
      </c>
    </row>
    <row r="2085" spans="2:7" x14ac:dyDescent="0.25">
      <c r="B2085">
        <v>637</v>
      </c>
      <c r="C2085" s="1">
        <v>42048</v>
      </c>
      <c r="D2085">
        <v>52</v>
      </c>
      <c r="E2085" t="s">
        <v>21</v>
      </c>
      <c r="F2085">
        <v>21830</v>
      </c>
      <c r="G2085" t="s">
        <v>9</v>
      </c>
    </row>
    <row r="2086" spans="2:7" x14ac:dyDescent="0.25">
      <c r="B2086">
        <v>637</v>
      </c>
      <c r="C2086" s="1">
        <v>42048</v>
      </c>
      <c r="D2086">
        <v>56</v>
      </c>
      <c r="E2086" t="s">
        <v>22</v>
      </c>
      <c r="F2086">
        <v>-211794</v>
      </c>
      <c r="G2086" t="s">
        <v>114</v>
      </c>
    </row>
    <row r="2087" spans="2:7" x14ac:dyDescent="0.25">
      <c r="B2087">
        <v>637</v>
      </c>
      <c r="C2087" s="1">
        <v>42048</v>
      </c>
      <c r="D2087">
        <v>56</v>
      </c>
      <c r="E2087" t="s">
        <v>22</v>
      </c>
      <c r="F2087">
        <v>211794</v>
      </c>
      <c r="G2087" t="s">
        <v>9</v>
      </c>
    </row>
    <row r="2088" spans="2:7" x14ac:dyDescent="0.25">
      <c r="B2088">
        <v>637</v>
      </c>
      <c r="C2088" s="1">
        <v>42048</v>
      </c>
      <c r="D2088">
        <v>58</v>
      </c>
      <c r="E2088" t="s">
        <v>23</v>
      </c>
      <c r="F2088">
        <v>-757415</v>
      </c>
      <c r="G2088" t="s">
        <v>114</v>
      </c>
    </row>
    <row r="2089" spans="2:7" x14ac:dyDescent="0.25">
      <c r="B2089">
        <v>637</v>
      </c>
      <c r="C2089" s="1">
        <v>42048</v>
      </c>
      <c r="D2089">
        <v>58</v>
      </c>
      <c r="E2089" t="s">
        <v>23</v>
      </c>
      <c r="F2089">
        <v>757415</v>
      </c>
      <c r="G2089" t="s">
        <v>9</v>
      </c>
    </row>
    <row r="2090" spans="2:7" x14ac:dyDescent="0.25">
      <c r="B2090">
        <v>637</v>
      </c>
      <c r="C2090" s="1">
        <v>42048</v>
      </c>
      <c r="D2090">
        <v>60</v>
      </c>
      <c r="E2090" t="s">
        <v>24</v>
      </c>
      <c r="F2090">
        <v>-11250</v>
      </c>
      <c r="G2090" t="s">
        <v>114</v>
      </c>
    </row>
    <row r="2091" spans="2:7" x14ac:dyDescent="0.25">
      <c r="B2091">
        <v>637</v>
      </c>
      <c r="C2091" s="1">
        <v>42048</v>
      </c>
      <c r="D2091">
        <v>60</v>
      </c>
      <c r="E2091" t="s">
        <v>24</v>
      </c>
      <c r="F2091">
        <v>11250</v>
      </c>
      <c r="G2091" t="s">
        <v>9</v>
      </c>
    </row>
    <row r="2092" spans="2:7" x14ac:dyDescent="0.25">
      <c r="B2092">
        <v>637</v>
      </c>
      <c r="C2092" s="1">
        <v>42048</v>
      </c>
      <c r="D2092">
        <v>98</v>
      </c>
      <c r="E2092" t="s">
        <v>26</v>
      </c>
      <c r="F2092">
        <v>-49769</v>
      </c>
      <c r="G2092" t="s">
        <v>114</v>
      </c>
    </row>
    <row r="2093" spans="2:7" x14ac:dyDescent="0.25">
      <c r="B2093">
        <v>637</v>
      </c>
      <c r="C2093" s="1">
        <v>42048</v>
      </c>
      <c r="D2093">
        <v>98</v>
      </c>
      <c r="E2093" t="s">
        <v>26</v>
      </c>
      <c r="F2093">
        <v>49769</v>
      </c>
      <c r="G2093" t="s">
        <v>9</v>
      </c>
    </row>
    <row r="2094" spans="2:7" x14ac:dyDescent="0.25">
      <c r="B2094">
        <v>637</v>
      </c>
      <c r="C2094" s="1">
        <v>42048</v>
      </c>
      <c r="D2094">
        <v>103</v>
      </c>
      <c r="E2094" t="s">
        <v>27</v>
      </c>
      <c r="F2094">
        <v>-153126</v>
      </c>
      <c r="G2094" t="s">
        <v>114</v>
      </c>
    </row>
    <row r="2095" spans="2:7" x14ac:dyDescent="0.25">
      <c r="B2095">
        <v>637</v>
      </c>
      <c r="C2095" s="1">
        <v>42048</v>
      </c>
      <c r="D2095">
        <v>103</v>
      </c>
      <c r="E2095" t="s">
        <v>27</v>
      </c>
      <c r="F2095">
        <v>153126</v>
      </c>
      <c r="G2095" t="s">
        <v>9</v>
      </c>
    </row>
    <row r="2096" spans="2:7" x14ac:dyDescent="0.25">
      <c r="B2096">
        <v>637</v>
      </c>
      <c r="C2096" s="1">
        <v>42048</v>
      </c>
      <c r="D2096">
        <v>108</v>
      </c>
      <c r="E2096" t="s">
        <v>28</v>
      </c>
      <c r="F2096">
        <v>-95609</v>
      </c>
      <c r="G2096" t="s">
        <v>114</v>
      </c>
    </row>
    <row r="2097" spans="2:7" x14ac:dyDescent="0.25">
      <c r="B2097">
        <v>637</v>
      </c>
      <c r="C2097" s="1">
        <v>42048</v>
      </c>
      <c r="D2097">
        <v>108</v>
      </c>
      <c r="E2097" t="s">
        <v>28</v>
      </c>
      <c r="F2097">
        <v>95609</v>
      </c>
      <c r="G2097" t="s">
        <v>9</v>
      </c>
    </row>
    <row r="2098" spans="2:7" x14ac:dyDescent="0.25">
      <c r="B2098">
        <v>637</v>
      </c>
      <c r="C2098" s="1">
        <v>42048</v>
      </c>
      <c r="D2098">
        <v>110</v>
      </c>
      <c r="E2098" t="s">
        <v>29</v>
      </c>
      <c r="F2098">
        <v>-27866</v>
      </c>
      <c r="G2098" t="s">
        <v>114</v>
      </c>
    </row>
    <row r="2099" spans="2:7" x14ac:dyDescent="0.25">
      <c r="B2099">
        <v>637</v>
      </c>
      <c r="C2099" s="1">
        <v>42048</v>
      </c>
      <c r="D2099">
        <v>110</v>
      </c>
      <c r="E2099" t="s">
        <v>29</v>
      </c>
      <c r="F2099">
        <v>27866</v>
      </c>
      <c r="G2099" t="s">
        <v>9</v>
      </c>
    </row>
    <row r="2100" spans="2:7" x14ac:dyDescent="0.25">
      <c r="B2100">
        <v>638</v>
      </c>
      <c r="C2100" s="1">
        <v>42048</v>
      </c>
      <c r="D2100">
        <v>4</v>
      </c>
      <c r="E2100" t="s">
        <v>12</v>
      </c>
      <c r="F2100">
        <v>-80035</v>
      </c>
      <c r="G2100" t="s">
        <v>114</v>
      </c>
    </row>
    <row r="2101" spans="2:7" x14ac:dyDescent="0.25">
      <c r="B2101">
        <v>638</v>
      </c>
      <c r="C2101" s="1">
        <v>42048</v>
      </c>
      <c r="D2101">
        <v>4</v>
      </c>
      <c r="E2101" t="s">
        <v>12</v>
      </c>
      <c r="F2101">
        <v>80035</v>
      </c>
      <c r="G2101" t="s">
        <v>9</v>
      </c>
    </row>
    <row r="2102" spans="2:7" x14ac:dyDescent="0.25">
      <c r="B2102">
        <v>638</v>
      </c>
      <c r="C2102" s="1">
        <v>42048</v>
      </c>
      <c r="D2102">
        <v>7</v>
      </c>
      <c r="E2102" t="s">
        <v>13</v>
      </c>
      <c r="F2102">
        <v>-836307</v>
      </c>
      <c r="G2102" t="s">
        <v>114</v>
      </c>
    </row>
    <row r="2103" spans="2:7" x14ac:dyDescent="0.25">
      <c r="B2103">
        <v>638</v>
      </c>
      <c r="C2103" s="1">
        <v>42048</v>
      </c>
      <c r="D2103">
        <v>7</v>
      </c>
      <c r="E2103" t="s">
        <v>13</v>
      </c>
      <c r="F2103">
        <v>836307</v>
      </c>
      <c r="G2103" t="s">
        <v>9</v>
      </c>
    </row>
    <row r="2104" spans="2:7" x14ac:dyDescent="0.25">
      <c r="B2104">
        <v>638</v>
      </c>
      <c r="C2104" s="1">
        <v>42048</v>
      </c>
      <c r="D2104">
        <v>17</v>
      </c>
      <c r="E2104" t="s">
        <v>15</v>
      </c>
      <c r="F2104">
        <v>-12675</v>
      </c>
      <c r="G2104" t="s">
        <v>114</v>
      </c>
    </row>
    <row r="2105" spans="2:7" x14ac:dyDescent="0.25">
      <c r="B2105">
        <v>638</v>
      </c>
      <c r="C2105" s="1">
        <v>42048</v>
      </c>
      <c r="D2105">
        <v>17</v>
      </c>
      <c r="E2105" t="s">
        <v>15</v>
      </c>
      <c r="F2105">
        <v>12675</v>
      </c>
      <c r="G2105" t="s">
        <v>9</v>
      </c>
    </row>
    <row r="2106" spans="2:7" x14ac:dyDescent="0.25">
      <c r="B2106">
        <v>638</v>
      </c>
      <c r="C2106" s="1">
        <v>42048</v>
      </c>
      <c r="D2106">
        <v>30</v>
      </c>
      <c r="E2106" t="s">
        <v>18</v>
      </c>
      <c r="F2106">
        <v>-432579</v>
      </c>
      <c r="G2106" t="s">
        <v>9</v>
      </c>
    </row>
    <row r="2107" spans="2:7" x14ac:dyDescent="0.25">
      <c r="B2107">
        <v>638</v>
      </c>
      <c r="C2107" s="1">
        <v>42048</v>
      </c>
      <c r="D2107">
        <v>30</v>
      </c>
      <c r="E2107" t="s">
        <v>18</v>
      </c>
      <c r="F2107">
        <v>432579</v>
      </c>
      <c r="G2107" t="s">
        <v>114</v>
      </c>
    </row>
    <row r="2108" spans="2:7" x14ac:dyDescent="0.25">
      <c r="B2108">
        <v>638</v>
      </c>
      <c r="C2108" s="1">
        <v>42048</v>
      </c>
      <c r="D2108">
        <v>32</v>
      </c>
      <c r="E2108" t="s">
        <v>77</v>
      </c>
      <c r="F2108">
        <v>-9194</v>
      </c>
      <c r="G2108" t="s">
        <v>114</v>
      </c>
    </row>
    <row r="2109" spans="2:7" x14ac:dyDescent="0.25">
      <c r="B2109">
        <v>638</v>
      </c>
      <c r="C2109" s="1">
        <v>42048</v>
      </c>
      <c r="D2109">
        <v>32</v>
      </c>
      <c r="E2109" t="s">
        <v>77</v>
      </c>
      <c r="F2109">
        <v>9194</v>
      </c>
      <c r="G2109" t="s">
        <v>9</v>
      </c>
    </row>
    <row r="2110" spans="2:7" x14ac:dyDescent="0.25">
      <c r="B2110">
        <v>638</v>
      </c>
      <c r="C2110" s="1">
        <v>42048</v>
      </c>
      <c r="D2110">
        <v>46</v>
      </c>
      <c r="E2110" t="s">
        <v>19</v>
      </c>
      <c r="F2110">
        <v>-8550</v>
      </c>
      <c r="G2110" t="s">
        <v>114</v>
      </c>
    </row>
    <row r="2111" spans="2:7" x14ac:dyDescent="0.25">
      <c r="B2111">
        <v>638</v>
      </c>
      <c r="C2111" s="1">
        <v>42048</v>
      </c>
      <c r="D2111">
        <v>46</v>
      </c>
      <c r="E2111" t="s">
        <v>19</v>
      </c>
      <c r="F2111">
        <v>8550</v>
      </c>
      <c r="G2111" t="s">
        <v>9</v>
      </c>
    </row>
    <row r="2112" spans="2:7" x14ac:dyDescent="0.25">
      <c r="B2112">
        <v>638</v>
      </c>
      <c r="C2112" s="1">
        <v>42048</v>
      </c>
      <c r="D2112">
        <v>56</v>
      </c>
      <c r="E2112" t="s">
        <v>22</v>
      </c>
      <c r="F2112">
        <v>-328047</v>
      </c>
      <c r="G2112" t="s">
        <v>114</v>
      </c>
    </row>
    <row r="2113" spans="2:7" x14ac:dyDescent="0.25">
      <c r="B2113">
        <v>638</v>
      </c>
      <c r="C2113" s="1">
        <v>42048</v>
      </c>
      <c r="D2113">
        <v>56</v>
      </c>
      <c r="E2113" t="s">
        <v>22</v>
      </c>
      <c r="F2113">
        <v>328047</v>
      </c>
      <c r="G2113" t="s">
        <v>9</v>
      </c>
    </row>
    <row r="2114" spans="2:7" x14ac:dyDescent="0.25">
      <c r="B2114">
        <v>638</v>
      </c>
      <c r="C2114" s="1">
        <v>42048</v>
      </c>
      <c r="D2114">
        <v>58</v>
      </c>
      <c r="E2114" t="s">
        <v>23</v>
      </c>
      <c r="F2114">
        <v>-77550</v>
      </c>
      <c r="G2114" t="s">
        <v>114</v>
      </c>
    </row>
    <row r="2115" spans="2:7" x14ac:dyDescent="0.25">
      <c r="B2115">
        <v>638</v>
      </c>
      <c r="C2115" s="1">
        <v>42048</v>
      </c>
      <c r="D2115">
        <v>58</v>
      </c>
      <c r="E2115" t="s">
        <v>23</v>
      </c>
      <c r="F2115">
        <v>77550</v>
      </c>
      <c r="G2115" t="s">
        <v>9</v>
      </c>
    </row>
    <row r="2116" spans="2:7" x14ac:dyDescent="0.25">
      <c r="B2116">
        <v>638</v>
      </c>
      <c r="C2116" s="1">
        <v>42048</v>
      </c>
      <c r="D2116">
        <v>60</v>
      </c>
      <c r="E2116" t="s">
        <v>24</v>
      </c>
      <c r="F2116">
        <v>-1560</v>
      </c>
      <c r="G2116" t="s">
        <v>114</v>
      </c>
    </row>
    <row r="2117" spans="2:7" x14ac:dyDescent="0.25">
      <c r="B2117">
        <v>638</v>
      </c>
      <c r="C2117" s="1">
        <v>42048</v>
      </c>
      <c r="D2117">
        <v>60</v>
      </c>
      <c r="E2117" t="s">
        <v>24</v>
      </c>
      <c r="F2117">
        <v>1560</v>
      </c>
      <c r="G2117" t="s">
        <v>9</v>
      </c>
    </row>
    <row r="2118" spans="2:7" x14ac:dyDescent="0.25">
      <c r="B2118">
        <v>638</v>
      </c>
      <c r="C2118" s="1">
        <v>42048</v>
      </c>
      <c r="D2118">
        <v>81</v>
      </c>
      <c r="E2118" t="s">
        <v>25</v>
      </c>
      <c r="F2118">
        <v>-1400</v>
      </c>
      <c r="G2118" t="s">
        <v>114</v>
      </c>
    </row>
    <row r="2119" spans="2:7" x14ac:dyDescent="0.25">
      <c r="B2119">
        <v>638</v>
      </c>
      <c r="C2119" s="1">
        <v>42048</v>
      </c>
      <c r="D2119">
        <v>81</v>
      </c>
      <c r="E2119" t="s">
        <v>25</v>
      </c>
      <c r="F2119">
        <v>1400</v>
      </c>
      <c r="G2119" t="s">
        <v>9</v>
      </c>
    </row>
    <row r="2120" spans="2:7" x14ac:dyDescent="0.25">
      <c r="B2120">
        <v>638</v>
      </c>
      <c r="C2120" s="1">
        <v>42048</v>
      </c>
      <c r="D2120">
        <v>98</v>
      </c>
      <c r="E2120" t="s">
        <v>26</v>
      </c>
      <c r="F2120">
        <v>-105763</v>
      </c>
      <c r="G2120" t="s">
        <v>114</v>
      </c>
    </row>
    <row r="2121" spans="2:7" x14ac:dyDescent="0.25">
      <c r="B2121">
        <v>638</v>
      </c>
      <c r="C2121" s="1">
        <v>42048</v>
      </c>
      <c r="D2121">
        <v>98</v>
      </c>
      <c r="E2121" t="s">
        <v>26</v>
      </c>
      <c r="F2121">
        <v>105763</v>
      </c>
      <c r="G2121" t="s">
        <v>9</v>
      </c>
    </row>
    <row r="2122" spans="2:7" x14ac:dyDescent="0.25">
      <c r="B2122">
        <v>638</v>
      </c>
      <c r="C2122" s="1">
        <v>42048</v>
      </c>
      <c r="D2122">
        <v>103</v>
      </c>
      <c r="E2122" t="s">
        <v>27</v>
      </c>
      <c r="F2122">
        <v>-78325</v>
      </c>
      <c r="G2122" t="s">
        <v>114</v>
      </c>
    </row>
    <row r="2123" spans="2:7" x14ac:dyDescent="0.25">
      <c r="B2123">
        <v>638</v>
      </c>
      <c r="C2123" s="1">
        <v>42048</v>
      </c>
      <c r="D2123">
        <v>103</v>
      </c>
      <c r="E2123" t="s">
        <v>27</v>
      </c>
      <c r="F2123">
        <v>78325</v>
      </c>
      <c r="G2123" t="s">
        <v>9</v>
      </c>
    </row>
    <row r="2124" spans="2:7" x14ac:dyDescent="0.25">
      <c r="B2124">
        <v>638</v>
      </c>
      <c r="C2124" s="1">
        <v>42048</v>
      </c>
      <c r="D2124">
        <v>108</v>
      </c>
      <c r="E2124" t="s">
        <v>28</v>
      </c>
      <c r="F2124">
        <v>-55110</v>
      </c>
      <c r="G2124" t="s">
        <v>114</v>
      </c>
    </row>
    <row r="2125" spans="2:7" x14ac:dyDescent="0.25">
      <c r="B2125">
        <v>638</v>
      </c>
      <c r="C2125" s="1">
        <v>42048</v>
      </c>
      <c r="D2125">
        <v>108</v>
      </c>
      <c r="E2125" t="s">
        <v>28</v>
      </c>
      <c r="F2125">
        <v>55110</v>
      </c>
      <c r="G2125" t="s">
        <v>9</v>
      </c>
    </row>
    <row r="2126" spans="2:7" x14ac:dyDescent="0.25">
      <c r="B2126">
        <v>639</v>
      </c>
      <c r="C2126" s="1">
        <v>42048</v>
      </c>
      <c r="D2126">
        <v>4</v>
      </c>
      <c r="E2126" t="s">
        <v>12</v>
      </c>
      <c r="F2126">
        <v>-51383</v>
      </c>
      <c r="G2126" t="s">
        <v>114</v>
      </c>
    </row>
    <row r="2127" spans="2:7" x14ac:dyDescent="0.25">
      <c r="B2127">
        <v>639</v>
      </c>
      <c r="C2127" s="1">
        <v>42048</v>
      </c>
      <c r="D2127">
        <v>4</v>
      </c>
      <c r="E2127" t="s">
        <v>12</v>
      </c>
      <c r="F2127">
        <v>51383</v>
      </c>
      <c r="G2127" t="s">
        <v>9</v>
      </c>
    </row>
    <row r="2128" spans="2:7" x14ac:dyDescent="0.25">
      <c r="B2128">
        <v>639</v>
      </c>
      <c r="C2128" s="1">
        <v>42048</v>
      </c>
      <c r="D2128">
        <v>7</v>
      </c>
      <c r="E2128" t="s">
        <v>13</v>
      </c>
      <c r="F2128">
        <v>-1580411</v>
      </c>
      <c r="G2128" t="s">
        <v>114</v>
      </c>
    </row>
    <row r="2129" spans="2:7" x14ac:dyDescent="0.25">
      <c r="B2129">
        <v>639</v>
      </c>
      <c r="C2129" s="1">
        <v>42048</v>
      </c>
      <c r="D2129">
        <v>7</v>
      </c>
      <c r="E2129" t="s">
        <v>13</v>
      </c>
      <c r="F2129">
        <v>1580411</v>
      </c>
      <c r="G2129" t="s">
        <v>9</v>
      </c>
    </row>
    <row r="2130" spans="2:7" x14ac:dyDescent="0.25">
      <c r="B2130">
        <v>639</v>
      </c>
      <c r="C2130" s="1">
        <v>42048</v>
      </c>
      <c r="D2130">
        <v>17</v>
      </c>
      <c r="E2130" t="s">
        <v>15</v>
      </c>
      <c r="F2130">
        <v>-30847</v>
      </c>
      <c r="G2130" t="s">
        <v>114</v>
      </c>
    </row>
    <row r="2131" spans="2:7" x14ac:dyDescent="0.25">
      <c r="B2131">
        <v>639</v>
      </c>
      <c r="C2131" s="1">
        <v>42048</v>
      </c>
      <c r="D2131">
        <v>17</v>
      </c>
      <c r="E2131" t="s">
        <v>15</v>
      </c>
      <c r="F2131">
        <v>30847</v>
      </c>
      <c r="G2131" t="s">
        <v>9</v>
      </c>
    </row>
    <row r="2132" spans="2:7" x14ac:dyDescent="0.25">
      <c r="B2132">
        <v>639</v>
      </c>
      <c r="C2132" s="1">
        <v>42048</v>
      </c>
      <c r="D2132">
        <v>24</v>
      </c>
      <c r="E2132" t="s">
        <v>16</v>
      </c>
      <c r="F2132">
        <v>-74289</v>
      </c>
      <c r="G2132" t="s">
        <v>114</v>
      </c>
    </row>
    <row r="2133" spans="2:7" x14ac:dyDescent="0.25">
      <c r="B2133">
        <v>639</v>
      </c>
      <c r="C2133" s="1">
        <v>42048</v>
      </c>
      <c r="D2133">
        <v>24</v>
      </c>
      <c r="E2133" t="s">
        <v>16</v>
      </c>
      <c r="F2133">
        <v>74289</v>
      </c>
      <c r="G2133" t="s">
        <v>9</v>
      </c>
    </row>
    <row r="2134" spans="2:7" x14ac:dyDescent="0.25">
      <c r="B2134">
        <v>639</v>
      </c>
      <c r="C2134" s="1">
        <v>42048</v>
      </c>
      <c r="D2134">
        <v>28</v>
      </c>
      <c r="E2134" t="s">
        <v>17</v>
      </c>
      <c r="F2134">
        <v>-45036</v>
      </c>
      <c r="G2134" t="s">
        <v>114</v>
      </c>
    </row>
    <row r="2135" spans="2:7" x14ac:dyDescent="0.25">
      <c r="B2135">
        <v>639</v>
      </c>
      <c r="C2135" s="1">
        <v>42048</v>
      </c>
      <c r="D2135">
        <v>28</v>
      </c>
      <c r="E2135" t="s">
        <v>17</v>
      </c>
      <c r="F2135">
        <v>45036</v>
      </c>
      <c r="G2135" t="s">
        <v>9</v>
      </c>
    </row>
    <row r="2136" spans="2:7" x14ac:dyDescent="0.25">
      <c r="B2136">
        <v>639</v>
      </c>
      <c r="C2136" s="1">
        <v>42048</v>
      </c>
      <c r="D2136">
        <v>30</v>
      </c>
      <c r="E2136" t="s">
        <v>18</v>
      </c>
      <c r="F2136">
        <v>-725943</v>
      </c>
      <c r="G2136" t="s">
        <v>9</v>
      </c>
    </row>
    <row r="2137" spans="2:7" x14ac:dyDescent="0.25">
      <c r="B2137">
        <v>639</v>
      </c>
      <c r="C2137" s="1">
        <v>42048</v>
      </c>
      <c r="D2137">
        <v>30</v>
      </c>
      <c r="E2137" t="s">
        <v>18</v>
      </c>
      <c r="F2137">
        <v>725943</v>
      </c>
      <c r="G2137" t="s">
        <v>114</v>
      </c>
    </row>
    <row r="2138" spans="2:7" x14ac:dyDescent="0.25">
      <c r="B2138">
        <v>639</v>
      </c>
      <c r="C2138" s="1">
        <v>42048</v>
      </c>
      <c r="D2138">
        <v>46</v>
      </c>
      <c r="E2138" t="s">
        <v>19</v>
      </c>
      <c r="F2138">
        <v>-21345</v>
      </c>
      <c r="G2138" t="s">
        <v>114</v>
      </c>
    </row>
    <row r="2139" spans="2:7" x14ac:dyDescent="0.25">
      <c r="B2139">
        <v>639</v>
      </c>
      <c r="C2139" s="1">
        <v>42048</v>
      </c>
      <c r="D2139">
        <v>46</v>
      </c>
      <c r="E2139" t="s">
        <v>19</v>
      </c>
      <c r="F2139">
        <v>21345</v>
      </c>
      <c r="G2139" t="s">
        <v>9</v>
      </c>
    </row>
    <row r="2140" spans="2:7" x14ac:dyDescent="0.25">
      <c r="B2140">
        <v>639</v>
      </c>
      <c r="C2140" s="1">
        <v>42048</v>
      </c>
      <c r="D2140">
        <v>49</v>
      </c>
      <c r="E2140" t="s">
        <v>20</v>
      </c>
      <c r="F2140">
        <v>-17112</v>
      </c>
      <c r="G2140" t="s">
        <v>114</v>
      </c>
    </row>
    <row r="2141" spans="2:7" x14ac:dyDescent="0.25">
      <c r="B2141">
        <v>639</v>
      </c>
      <c r="C2141" s="1">
        <v>42048</v>
      </c>
      <c r="D2141">
        <v>49</v>
      </c>
      <c r="E2141" t="s">
        <v>20</v>
      </c>
      <c r="F2141">
        <v>17112</v>
      </c>
      <c r="G2141" t="s">
        <v>9</v>
      </c>
    </row>
    <row r="2142" spans="2:7" x14ac:dyDescent="0.25">
      <c r="B2142">
        <v>639</v>
      </c>
      <c r="C2142" s="1">
        <v>42048</v>
      </c>
      <c r="D2142">
        <v>52</v>
      </c>
      <c r="E2142" t="s">
        <v>21</v>
      </c>
      <c r="F2142">
        <v>-132038</v>
      </c>
      <c r="G2142" t="s">
        <v>114</v>
      </c>
    </row>
    <row r="2143" spans="2:7" x14ac:dyDescent="0.25">
      <c r="B2143">
        <v>639</v>
      </c>
      <c r="C2143" s="1">
        <v>42048</v>
      </c>
      <c r="D2143">
        <v>52</v>
      </c>
      <c r="E2143" t="s">
        <v>21</v>
      </c>
      <c r="F2143">
        <v>132038</v>
      </c>
      <c r="G2143" t="s">
        <v>9</v>
      </c>
    </row>
    <row r="2144" spans="2:7" x14ac:dyDescent="0.25">
      <c r="B2144">
        <v>639</v>
      </c>
      <c r="C2144" s="1">
        <v>42048</v>
      </c>
      <c r="D2144">
        <v>56</v>
      </c>
      <c r="E2144" t="s">
        <v>22</v>
      </c>
      <c r="F2144">
        <v>-279903</v>
      </c>
      <c r="G2144" t="s">
        <v>114</v>
      </c>
    </row>
    <row r="2145" spans="2:7" x14ac:dyDescent="0.25">
      <c r="B2145">
        <v>639</v>
      </c>
      <c r="C2145" s="1">
        <v>42048</v>
      </c>
      <c r="D2145">
        <v>56</v>
      </c>
      <c r="E2145" t="s">
        <v>22</v>
      </c>
      <c r="F2145">
        <v>279903</v>
      </c>
      <c r="G2145" t="s">
        <v>9</v>
      </c>
    </row>
    <row r="2146" spans="2:7" x14ac:dyDescent="0.25">
      <c r="B2146">
        <v>639</v>
      </c>
      <c r="C2146" s="1">
        <v>42048</v>
      </c>
      <c r="D2146">
        <v>58</v>
      </c>
      <c r="E2146" t="s">
        <v>23</v>
      </c>
      <c r="F2146">
        <v>-677518</v>
      </c>
      <c r="G2146" t="s">
        <v>114</v>
      </c>
    </row>
    <row r="2147" spans="2:7" x14ac:dyDescent="0.25">
      <c r="B2147">
        <v>639</v>
      </c>
      <c r="C2147" s="1">
        <v>42048</v>
      </c>
      <c r="D2147">
        <v>58</v>
      </c>
      <c r="E2147" t="s">
        <v>23</v>
      </c>
      <c r="F2147">
        <v>677518</v>
      </c>
      <c r="G2147" t="s">
        <v>9</v>
      </c>
    </row>
    <row r="2148" spans="2:7" x14ac:dyDescent="0.25">
      <c r="B2148">
        <v>639</v>
      </c>
      <c r="C2148" s="1">
        <v>42048</v>
      </c>
      <c r="D2148">
        <v>60</v>
      </c>
      <c r="E2148" t="s">
        <v>24</v>
      </c>
      <c r="F2148">
        <v>-5726</v>
      </c>
      <c r="G2148" t="s">
        <v>114</v>
      </c>
    </row>
    <row r="2149" spans="2:7" x14ac:dyDescent="0.25">
      <c r="B2149">
        <v>639</v>
      </c>
      <c r="C2149" s="1">
        <v>42048</v>
      </c>
      <c r="D2149">
        <v>60</v>
      </c>
      <c r="E2149" t="s">
        <v>24</v>
      </c>
      <c r="F2149">
        <v>5726</v>
      </c>
      <c r="G2149" t="s">
        <v>9</v>
      </c>
    </row>
    <row r="2150" spans="2:7" x14ac:dyDescent="0.25">
      <c r="B2150">
        <v>639</v>
      </c>
      <c r="C2150" s="1">
        <v>42048</v>
      </c>
      <c r="D2150">
        <v>98</v>
      </c>
      <c r="E2150" t="s">
        <v>26</v>
      </c>
      <c r="F2150">
        <v>-57555</v>
      </c>
      <c r="G2150" t="s">
        <v>114</v>
      </c>
    </row>
    <row r="2151" spans="2:7" x14ac:dyDescent="0.25">
      <c r="B2151">
        <v>639</v>
      </c>
      <c r="C2151" s="1">
        <v>42048</v>
      </c>
      <c r="D2151">
        <v>98</v>
      </c>
      <c r="E2151" t="s">
        <v>26</v>
      </c>
      <c r="F2151">
        <v>57555</v>
      </c>
      <c r="G2151" t="s">
        <v>9</v>
      </c>
    </row>
    <row r="2152" spans="2:7" x14ac:dyDescent="0.25">
      <c r="B2152">
        <v>639</v>
      </c>
      <c r="C2152" s="1">
        <v>42048</v>
      </c>
      <c r="D2152">
        <v>103</v>
      </c>
      <c r="E2152" t="s">
        <v>27</v>
      </c>
      <c r="F2152">
        <v>-161035</v>
      </c>
      <c r="G2152" t="s">
        <v>114</v>
      </c>
    </row>
    <row r="2153" spans="2:7" x14ac:dyDescent="0.25">
      <c r="B2153">
        <v>639</v>
      </c>
      <c r="C2153" s="1">
        <v>42048</v>
      </c>
      <c r="D2153">
        <v>103</v>
      </c>
      <c r="E2153" t="s">
        <v>27</v>
      </c>
      <c r="F2153">
        <v>161035</v>
      </c>
      <c r="G2153" t="s">
        <v>9</v>
      </c>
    </row>
    <row r="2154" spans="2:7" x14ac:dyDescent="0.25">
      <c r="B2154">
        <v>639</v>
      </c>
      <c r="C2154" s="1">
        <v>42048</v>
      </c>
      <c r="D2154">
        <v>108</v>
      </c>
      <c r="E2154" t="s">
        <v>28</v>
      </c>
      <c r="F2154">
        <v>-99350</v>
      </c>
      <c r="G2154" t="s">
        <v>114</v>
      </c>
    </row>
    <row r="2155" spans="2:7" x14ac:dyDescent="0.25">
      <c r="B2155">
        <v>639</v>
      </c>
      <c r="C2155" s="1">
        <v>42048</v>
      </c>
      <c r="D2155">
        <v>108</v>
      </c>
      <c r="E2155" t="s">
        <v>28</v>
      </c>
      <c r="F2155">
        <v>99350</v>
      </c>
      <c r="G2155" t="s">
        <v>9</v>
      </c>
    </row>
    <row r="2156" spans="2:7" x14ac:dyDescent="0.25">
      <c r="B2156">
        <v>639</v>
      </c>
      <c r="C2156" s="1">
        <v>42048</v>
      </c>
      <c r="D2156">
        <v>110</v>
      </c>
      <c r="E2156" t="s">
        <v>29</v>
      </c>
      <c r="F2156">
        <v>-55902</v>
      </c>
      <c r="G2156" t="s">
        <v>114</v>
      </c>
    </row>
    <row r="2157" spans="2:7" x14ac:dyDescent="0.25">
      <c r="B2157">
        <v>639</v>
      </c>
      <c r="C2157" s="1">
        <v>42048</v>
      </c>
      <c r="D2157">
        <v>110</v>
      </c>
      <c r="E2157" t="s">
        <v>29</v>
      </c>
      <c r="F2157">
        <v>55902</v>
      </c>
      <c r="G2157" t="s">
        <v>9</v>
      </c>
    </row>
    <row r="2158" spans="2:7" x14ac:dyDescent="0.25">
      <c r="B2158">
        <v>640</v>
      </c>
      <c r="C2158" s="1">
        <v>42048</v>
      </c>
      <c r="D2158">
        <v>4</v>
      </c>
      <c r="E2158" t="s">
        <v>12</v>
      </c>
      <c r="F2158">
        <v>-2661</v>
      </c>
      <c r="G2158" t="s">
        <v>114</v>
      </c>
    </row>
    <row r="2159" spans="2:7" x14ac:dyDescent="0.25">
      <c r="B2159">
        <v>640</v>
      </c>
      <c r="C2159" s="1">
        <v>42048</v>
      </c>
      <c r="D2159">
        <v>4</v>
      </c>
      <c r="E2159" t="s">
        <v>12</v>
      </c>
      <c r="F2159">
        <v>2661</v>
      </c>
      <c r="G2159" t="s">
        <v>9</v>
      </c>
    </row>
    <row r="2160" spans="2:7" x14ac:dyDescent="0.25">
      <c r="B2160">
        <v>640</v>
      </c>
      <c r="C2160" s="1">
        <v>42048</v>
      </c>
      <c r="D2160">
        <v>7</v>
      </c>
      <c r="E2160" t="s">
        <v>13</v>
      </c>
      <c r="F2160">
        <v>-359926</v>
      </c>
      <c r="G2160" t="s">
        <v>114</v>
      </c>
    </row>
    <row r="2161" spans="2:7" x14ac:dyDescent="0.25">
      <c r="B2161">
        <v>640</v>
      </c>
      <c r="C2161" s="1">
        <v>42048</v>
      </c>
      <c r="D2161">
        <v>7</v>
      </c>
      <c r="E2161" t="s">
        <v>13</v>
      </c>
      <c r="F2161">
        <v>359926</v>
      </c>
      <c r="G2161" t="s">
        <v>9</v>
      </c>
    </row>
    <row r="2162" spans="2:7" x14ac:dyDescent="0.25">
      <c r="B2162">
        <v>640</v>
      </c>
      <c r="C2162" s="1">
        <v>42048</v>
      </c>
      <c r="D2162">
        <v>17</v>
      </c>
      <c r="E2162" t="s">
        <v>15</v>
      </c>
      <c r="F2162">
        <v>-5775</v>
      </c>
      <c r="G2162" t="s">
        <v>114</v>
      </c>
    </row>
    <row r="2163" spans="2:7" x14ac:dyDescent="0.25">
      <c r="B2163">
        <v>640</v>
      </c>
      <c r="C2163" s="1">
        <v>42048</v>
      </c>
      <c r="D2163">
        <v>17</v>
      </c>
      <c r="E2163" t="s">
        <v>15</v>
      </c>
      <c r="F2163">
        <v>5775</v>
      </c>
      <c r="G2163" t="s">
        <v>9</v>
      </c>
    </row>
    <row r="2164" spans="2:7" x14ac:dyDescent="0.25">
      <c r="B2164">
        <v>640</v>
      </c>
      <c r="C2164" s="1">
        <v>42048</v>
      </c>
      <c r="D2164">
        <v>24</v>
      </c>
      <c r="E2164" t="s">
        <v>16</v>
      </c>
      <c r="F2164">
        <v>-18204</v>
      </c>
      <c r="G2164" t="s">
        <v>114</v>
      </c>
    </row>
    <row r="2165" spans="2:7" x14ac:dyDescent="0.25">
      <c r="B2165">
        <v>640</v>
      </c>
      <c r="C2165" s="1">
        <v>42048</v>
      </c>
      <c r="D2165">
        <v>24</v>
      </c>
      <c r="E2165" t="s">
        <v>16</v>
      </c>
      <c r="F2165">
        <v>18204</v>
      </c>
      <c r="G2165" t="s">
        <v>9</v>
      </c>
    </row>
    <row r="2166" spans="2:7" x14ac:dyDescent="0.25">
      <c r="B2166">
        <v>640</v>
      </c>
      <c r="C2166" s="1">
        <v>42048</v>
      </c>
      <c r="D2166">
        <v>28</v>
      </c>
      <c r="E2166" t="s">
        <v>17</v>
      </c>
      <c r="F2166">
        <v>-8428</v>
      </c>
      <c r="G2166" t="s">
        <v>114</v>
      </c>
    </row>
    <row r="2167" spans="2:7" x14ac:dyDescent="0.25">
      <c r="B2167">
        <v>640</v>
      </c>
      <c r="C2167" s="1">
        <v>42048</v>
      </c>
      <c r="D2167">
        <v>28</v>
      </c>
      <c r="E2167" t="s">
        <v>17</v>
      </c>
      <c r="F2167">
        <v>8428</v>
      </c>
      <c r="G2167" t="s">
        <v>9</v>
      </c>
    </row>
    <row r="2168" spans="2:7" x14ac:dyDescent="0.25">
      <c r="B2168">
        <v>640</v>
      </c>
      <c r="C2168" s="1">
        <v>42048</v>
      </c>
      <c r="D2168">
        <v>30</v>
      </c>
      <c r="E2168" t="s">
        <v>18</v>
      </c>
      <c r="F2168">
        <v>-188494</v>
      </c>
      <c r="G2168" t="s">
        <v>9</v>
      </c>
    </row>
    <row r="2169" spans="2:7" x14ac:dyDescent="0.25">
      <c r="B2169">
        <v>640</v>
      </c>
      <c r="C2169" s="1">
        <v>42048</v>
      </c>
      <c r="D2169">
        <v>30</v>
      </c>
      <c r="E2169" t="s">
        <v>18</v>
      </c>
      <c r="F2169">
        <v>188494</v>
      </c>
      <c r="G2169" t="s">
        <v>114</v>
      </c>
    </row>
    <row r="2170" spans="2:7" x14ac:dyDescent="0.25">
      <c r="B2170">
        <v>640</v>
      </c>
      <c r="C2170" s="1">
        <v>42048</v>
      </c>
      <c r="D2170">
        <v>46</v>
      </c>
      <c r="E2170" t="s">
        <v>19</v>
      </c>
      <c r="F2170">
        <v>-5653</v>
      </c>
      <c r="G2170" t="s">
        <v>114</v>
      </c>
    </row>
    <row r="2171" spans="2:7" x14ac:dyDescent="0.25">
      <c r="B2171">
        <v>640</v>
      </c>
      <c r="C2171" s="1">
        <v>42048</v>
      </c>
      <c r="D2171">
        <v>46</v>
      </c>
      <c r="E2171" t="s">
        <v>19</v>
      </c>
      <c r="F2171">
        <v>5653</v>
      </c>
      <c r="G2171" t="s">
        <v>9</v>
      </c>
    </row>
    <row r="2172" spans="2:7" x14ac:dyDescent="0.25">
      <c r="B2172">
        <v>640</v>
      </c>
      <c r="C2172" s="1">
        <v>42048</v>
      </c>
      <c r="D2172">
        <v>52</v>
      </c>
      <c r="E2172" t="s">
        <v>21</v>
      </c>
      <c r="F2172">
        <v>-70793</v>
      </c>
      <c r="G2172" t="s">
        <v>114</v>
      </c>
    </row>
    <row r="2173" spans="2:7" x14ac:dyDescent="0.25">
      <c r="B2173">
        <v>640</v>
      </c>
      <c r="C2173" s="1">
        <v>42048</v>
      </c>
      <c r="D2173">
        <v>52</v>
      </c>
      <c r="E2173" t="s">
        <v>21</v>
      </c>
      <c r="F2173">
        <v>70793</v>
      </c>
      <c r="G2173" t="s">
        <v>9</v>
      </c>
    </row>
    <row r="2174" spans="2:7" x14ac:dyDescent="0.25">
      <c r="B2174">
        <v>640</v>
      </c>
      <c r="C2174" s="1">
        <v>42048</v>
      </c>
      <c r="D2174">
        <v>56</v>
      </c>
      <c r="E2174" t="s">
        <v>22</v>
      </c>
      <c r="F2174">
        <v>-66134</v>
      </c>
      <c r="G2174" t="s">
        <v>114</v>
      </c>
    </row>
    <row r="2175" spans="2:7" x14ac:dyDescent="0.25">
      <c r="B2175">
        <v>640</v>
      </c>
      <c r="C2175" s="1">
        <v>42048</v>
      </c>
      <c r="D2175">
        <v>56</v>
      </c>
      <c r="E2175" t="s">
        <v>22</v>
      </c>
      <c r="F2175">
        <v>66134</v>
      </c>
      <c r="G2175" t="s">
        <v>9</v>
      </c>
    </row>
    <row r="2176" spans="2:7" x14ac:dyDescent="0.25">
      <c r="B2176">
        <v>640</v>
      </c>
      <c r="C2176" s="1">
        <v>42048</v>
      </c>
      <c r="D2176">
        <v>58</v>
      </c>
      <c r="E2176" t="s">
        <v>23</v>
      </c>
      <c r="F2176">
        <v>-551178</v>
      </c>
      <c r="G2176" t="s">
        <v>114</v>
      </c>
    </row>
    <row r="2177" spans="2:7" x14ac:dyDescent="0.25">
      <c r="B2177">
        <v>640</v>
      </c>
      <c r="C2177" s="1">
        <v>42048</v>
      </c>
      <c r="D2177">
        <v>58</v>
      </c>
      <c r="E2177" t="s">
        <v>23</v>
      </c>
      <c r="F2177">
        <v>551178</v>
      </c>
      <c r="G2177" t="s">
        <v>9</v>
      </c>
    </row>
    <row r="2178" spans="2:7" x14ac:dyDescent="0.25">
      <c r="B2178">
        <v>640</v>
      </c>
      <c r="C2178" s="1">
        <v>42048</v>
      </c>
      <c r="D2178">
        <v>60</v>
      </c>
      <c r="E2178" t="s">
        <v>24</v>
      </c>
      <c r="F2178">
        <v>-3711</v>
      </c>
      <c r="G2178" t="s">
        <v>114</v>
      </c>
    </row>
    <row r="2179" spans="2:7" x14ac:dyDescent="0.25">
      <c r="B2179">
        <v>640</v>
      </c>
      <c r="C2179" s="1">
        <v>42048</v>
      </c>
      <c r="D2179">
        <v>60</v>
      </c>
      <c r="E2179" t="s">
        <v>24</v>
      </c>
      <c r="F2179">
        <v>3711</v>
      </c>
      <c r="G2179" t="s">
        <v>9</v>
      </c>
    </row>
    <row r="2180" spans="2:7" x14ac:dyDescent="0.25">
      <c r="B2180">
        <v>640</v>
      </c>
      <c r="C2180" s="1">
        <v>42048</v>
      </c>
      <c r="D2180">
        <v>98</v>
      </c>
      <c r="E2180" t="s">
        <v>26</v>
      </c>
      <c r="F2180">
        <v>-75970</v>
      </c>
      <c r="G2180" t="s">
        <v>114</v>
      </c>
    </row>
    <row r="2181" spans="2:7" x14ac:dyDescent="0.25">
      <c r="B2181">
        <v>640</v>
      </c>
      <c r="C2181" s="1">
        <v>42048</v>
      </c>
      <c r="D2181">
        <v>98</v>
      </c>
      <c r="E2181" t="s">
        <v>26</v>
      </c>
      <c r="F2181">
        <v>75970</v>
      </c>
      <c r="G2181" t="s">
        <v>9</v>
      </c>
    </row>
    <row r="2182" spans="2:7" x14ac:dyDescent="0.25">
      <c r="B2182">
        <v>640</v>
      </c>
      <c r="C2182" s="1">
        <v>42048</v>
      </c>
      <c r="D2182">
        <v>103</v>
      </c>
      <c r="E2182" t="s">
        <v>27</v>
      </c>
      <c r="F2182">
        <v>-29839</v>
      </c>
      <c r="G2182" t="s">
        <v>114</v>
      </c>
    </row>
    <row r="2183" spans="2:7" x14ac:dyDescent="0.25">
      <c r="B2183">
        <v>640</v>
      </c>
      <c r="C2183" s="1">
        <v>42048</v>
      </c>
      <c r="D2183">
        <v>103</v>
      </c>
      <c r="E2183" t="s">
        <v>27</v>
      </c>
      <c r="F2183">
        <v>29839</v>
      </c>
      <c r="G2183" t="s">
        <v>9</v>
      </c>
    </row>
    <row r="2184" spans="2:7" x14ac:dyDescent="0.25">
      <c r="B2184">
        <v>640</v>
      </c>
      <c r="C2184" s="1">
        <v>42048</v>
      </c>
      <c r="D2184">
        <v>108</v>
      </c>
      <c r="E2184" t="s">
        <v>28</v>
      </c>
      <c r="F2184">
        <v>-5693</v>
      </c>
      <c r="G2184" t="s">
        <v>114</v>
      </c>
    </row>
    <row r="2185" spans="2:7" x14ac:dyDescent="0.25">
      <c r="B2185">
        <v>640</v>
      </c>
      <c r="C2185" s="1">
        <v>42048</v>
      </c>
      <c r="D2185">
        <v>108</v>
      </c>
      <c r="E2185" t="s">
        <v>28</v>
      </c>
      <c r="F2185">
        <v>5693</v>
      </c>
      <c r="G2185" t="s">
        <v>9</v>
      </c>
    </row>
    <row r="2186" spans="2:7" x14ac:dyDescent="0.25">
      <c r="B2186">
        <v>640</v>
      </c>
      <c r="C2186" s="1">
        <v>42048</v>
      </c>
      <c r="D2186">
        <v>110</v>
      </c>
      <c r="E2186" t="s">
        <v>29</v>
      </c>
      <c r="F2186">
        <v>-16468</v>
      </c>
      <c r="G2186" t="s">
        <v>114</v>
      </c>
    </row>
    <row r="2187" spans="2:7" x14ac:dyDescent="0.25">
      <c r="B2187">
        <v>640</v>
      </c>
      <c r="C2187" s="1">
        <v>42048</v>
      </c>
      <c r="D2187">
        <v>110</v>
      </c>
      <c r="E2187" t="s">
        <v>29</v>
      </c>
      <c r="F2187">
        <v>16468</v>
      </c>
      <c r="G2187" t="s">
        <v>9</v>
      </c>
    </row>
    <row r="2188" spans="2:7" x14ac:dyDescent="0.25">
      <c r="B2188">
        <v>641</v>
      </c>
      <c r="C2188" s="1">
        <v>42048</v>
      </c>
      <c r="D2188">
        <v>4</v>
      </c>
      <c r="E2188" t="s">
        <v>12</v>
      </c>
      <c r="F2188">
        <v>-42670</v>
      </c>
      <c r="G2188" t="s">
        <v>114</v>
      </c>
    </row>
    <row r="2189" spans="2:7" x14ac:dyDescent="0.25">
      <c r="B2189">
        <v>641</v>
      </c>
      <c r="C2189" s="1">
        <v>42048</v>
      </c>
      <c r="D2189">
        <v>4</v>
      </c>
      <c r="E2189" t="s">
        <v>12</v>
      </c>
      <c r="F2189">
        <v>42670</v>
      </c>
      <c r="G2189" t="s">
        <v>9</v>
      </c>
    </row>
    <row r="2190" spans="2:7" x14ac:dyDescent="0.25">
      <c r="B2190">
        <v>641</v>
      </c>
      <c r="C2190" s="1">
        <v>42048</v>
      </c>
      <c r="D2190">
        <v>7</v>
      </c>
      <c r="E2190" t="s">
        <v>13</v>
      </c>
      <c r="F2190">
        <v>-981115</v>
      </c>
      <c r="G2190" t="s">
        <v>114</v>
      </c>
    </row>
    <row r="2191" spans="2:7" x14ac:dyDescent="0.25">
      <c r="B2191">
        <v>641</v>
      </c>
      <c r="C2191" s="1">
        <v>42048</v>
      </c>
      <c r="D2191">
        <v>7</v>
      </c>
      <c r="E2191" t="s">
        <v>13</v>
      </c>
      <c r="F2191">
        <v>981115</v>
      </c>
      <c r="G2191" t="s">
        <v>9</v>
      </c>
    </row>
    <row r="2192" spans="2:7" x14ac:dyDescent="0.25">
      <c r="B2192">
        <v>641</v>
      </c>
      <c r="C2192" s="1">
        <v>42048</v>
      </c>
      <c r="D2192">
        <v>17</v>
      </c>
      <c r="E2192" t="s">
        <v>15</v>
      </c>
      <c r="F2192">
        <v>-19173</v>
      </c>
      <c r="G2192" t="s">
        <v>114</v>
      </c>
    </row>
    <row r="2193" spans="2:7" x14ac:dyDescent="0.25">
      <c r="B2193">
        <v>641</v>
      </c>
      <c r="C2193" s="1">
        <v>42048</v>
      </c>
      <c r="D2193">
        <v>17</v>
      </c>
      <c r="E2193" t="s">
        <v>15</v>
      </c>
      <c r="F2193">
        <v>19173</v>
      </c>
      <c r="G2193" t="s">
        <v>9</v>
      </c>
    </row>
    <row r="2194" spans="2:7" x14ac:dyDescent="0.25">
      <c r="B2194">
        <v>641</v>
      </c>
      <c r="C2194" s="1">
        <v>42048</v>
      </c>
      <c r="D2194">
        <v>24</v>
      </c>
      <c r="E2194" t="s">
        <v>16</v>
      </c>
      <c r="F2194">
        <v>-38041</v>
      </c>
      <c r="G2194" t="s">
        <v>114</v>
      </c>
    </row>
    <row r="2195" spans="2:7" x14ac:dyDescent="0.25">
      <c r="B2195">
        <v>641</v>
      </c>
      <c r="C2195" s="1">
        <v>42048</v>
      </c>
      <c r="D2195">
        <v>24</v>
      </c>
      <c r="E2195" t="s">
        <v>16</v>
      </c>
      <c r="F2195">
        <v>38041</v>
      </c>
      <c r="G2195" t="s">
        <v>9</v>
      </c>
    </row>
    <row r="2196" spans="2:7" x14ac:dyDescent="0.25">
      <c r="B2196">
        <v>641</v>
      </c>
      <c r="C2196" s="1">
        <v>42048</v>
      </c>
      <c r="D2196">
        <v>28</v>
      </c>
      <c r="E2196" t="s">
        <v>17</v>
      </c>
      <c r="F2196">
        <v>-13057</v>
      </c>
      <c r="G2196" t="s">
        <v>114</v>
      </c>
    </row>
    <row r="2197" spans="2:7" x14ac:dyDescent="0.25">
      <c r="B2197">
        <v>641</v>
      </c>
      <c r="C2197" s="1">
        <v>42048</v>
      </c>
      <c r="D2197">
        <v>28</v>
      </c>
      <c r="E2197" t="s">
        <v>17</v>
      </c>
      <c r="F2197">
        <v>13057</v>
      </c>
      <c r="G2197" t="s">
        <v>9</v>
      </c>
    </row>
    <row r="2198" spans="2:7" x14ac:dyDescent="0.25">
      <c r="B2198">
        <v>641</v>
      </c>
      <c r="C2198" s="1">
        <v>42048</v>
      </c>
      <c r="D2198">
        <v>30</v>
      </c>
      <c r="E2198" t="s">
        <v>18</v>
      </c>
      <c r="F2198">
        <v>-467360</v>
      </c>
      <c r="G2198" t="s">
        <v>9</v>
      </c>
    </row>
    <row r="2199" spans="2:7" x14ac:dyDescent="0.25">
      <c r="B2199">
        <v>641</v>
      </c>
      <c r="C2199" s="1">
        <v>42048</v>
      </c>
      <c r="D2199">
        <v>30</v>
      </c>
      <c r="E2199" t="s">
        <v>18</v>
      </c>
      <c r="F2199">
        <v>467360</v>
      </c>
      <c r="G2199" t="s">
        <v>114</v>
      </c>
    </row>
    <row r="2200" spans="2:7" x14ac:dyDescent="0.25">
      <c r="B2200">
        <v>641</v>
      </c>
      <c r="C2200" s="1">
        <v>42048</v>
      </c>
      <c r="D2200">
        <v>46</v>
      </c>
      <c r="E2200" t="s">
        <v>19</v>
      </c>
      <c r="F2200">
        <v>-12051</v>
      </c>
      <c r="G2200" t="s">
        <v>114</v>
      </c>
    </row>
    <row r="2201" spans="2:7" x14ac:dyDescent="0.25">
      <c r="B2201">
        <v>641</v>
      </c>
      <c r="C2201" s="1">
        <v>42048</v>
      </c>
      <c r="D2201">
        <v>46</v>
      </c>
      <c r="E2201" t="s">
        <v>19</v>
      </c>
      <c r="F2201">
        <v>12051</v>
      </c>
      <c r="G2201" t="s">
        <v>9</v>
      </c>
    </row>
    <row r="2202" spans="2:7" x14ac:dyDescent="0.25">
      <c r="B2202">
        <v>641</v>
      </c>
      <c r="C2202" s="1">
        <v>42048</v>
      </c>
      <c r="D2202">
        <v>52</v>
      </c>
      <c r="E2202" t="s">
        <v>21</v>
      </c>
      <c r="F2202">
        <v>-109387</v>
      </c>
      <c r="G2202" t="s">
        <v>114</v>
      </c>
    </row>
    <row r="2203" spans="2:7" x14ac:dyDescent="0.25">
      <c r="B2203">
        <v>641</v>
      </c>
      <c r="C2203" s="1">
        <v>42048</v>
      </c>
      <c r="D2203">
        <v>52</v>
      </c>
      <c r="E2203" t="s">
        <v>21</v>
      </c>
      <c r="F2203">
        <v>109387</v>
      </c>
      <c r="G2203" t="s">
        <v>9</v>
      </c>
    </row>
    <row r="2204" spans="2:7" x14ac:dyDescent="0.25">
      <c r="B2204">
        <v>641</v>
      </c>
      <c r="C2204" s="1">
        <v>42048</v>
      </c>
      <c r="D2204">
        <v>56</v>
      </c>
      <c r="E2204" t="s">
        <v>22</v>
      </c>
      <c r="F2204">
        <v>-131824</v>
      </c>
      <c r="G2204" t="s">
        <v>114</v>
      </c>
    </row>
    <row r="2205" spans="2:7" x14ac:dyDescent="0.25">
      <c r="B2205">
        <v>641</v>
      </c>
      <c r="C2205" s="1">
        <v>42048</v>
      </c>
      <c r="D2205">
        <v>56</v>
      </c>
      <c r="E2205" t="s">
        <v>22</v>
      </c>
      <c r="F2205">
        <v>131824</v>
      </c>
      <c r="G2205" t="s">
        <v>9</v>
      </c>
    </row>
    <row r="2206" spans="2:7" x14ac:dyDescent="0.25">
      <c r="B2206">
        <v>641</v>
      </c>
      <c r="C2206" s="1">
        <v>42048</v>
      </c>
      <c r="D2206">
        <v>58</v>
      </c>
      <c r="E2206" t="s">
        <v>23</v>
      </c>
      <c r="F2206">
        <v>-773374</v>
      </c>
      <c r="G2206" t="s">
        <v>114</v>
      </c>
    </row>
    <row r="2207" spans="2:7" x14ac:dyDescent="0.25">
      <c r="B2207">
        <v>641</v>
      </c>
      <c r="C2207" s="1">
        <v>42048</v>
      </c>
      <c r="D2207">
        <v>58</v>
      </c>
      <c r="E2207" t="s">
        <v>23</v>
      </c>
      <c r="F2207">
        <v>773374</v>
      </c>
      <c r="G2207" t="s">
        <v>9</v>
      </c>
    </row>
    <row r="2208" spans="2:7" x14ac:dyDescent="0.25">
      <c r="B2208">
        <v>641</v>
      </c>
      <c r="C2208" s="1">
        <v>42048</v>
      </c>
      <c r="D2208">
        <v>60</v>
      </c>
      <c r="E2208" t="s">
        <v>24</v>
      </c>
      <c r="F2208">
        <v>-9186</v>
      </c>
      <c r="G2208" t="s">
        <v>114</v>
      </c>
    </row>
    <row r="2209" spans="2:7" x14ac:dyDescent="0.25">
      <c r="B2209">
        <v>641</v>
      </c>
      <c r="C2209" s="1">
        <v>42048</v>
      </c>
      <c r="D2209">
        <v>60</v>
      </c>
      <c r="E2209" t="s">
        <v>24</v>
      </c>
      <c r="F2209">
        <v>9186</v>
      </c>
      <c r="G2209" t="s">
        <v>9</v>
      </c>
    </row>
    <row r="2210" spans="2:7" x14ac:dyDescent="0.25">
      <c r="B2210">
        <v>641</v>
      </c>
      <c r="C2210" s="1">
        <v>42048</v>
      </c>
      <c r="D2210">
        <v>98</v>
      </c>
      <c r="E2210" t="s">
        <v>26</v>
      </c>
      <c r="F2210">
        <v>-67897</v>
      </c>
      <c r="G2210" t="s">
        <v>114</v>
      </c>
    </row>
    <row r="2211" spans="2:7" x14ac:dyDescent="0.25">
      <c r="B2211">
        <v>641</v>
      </c>
      <c r="C2211" s="1">
        <v>42048</v>
      </c>
      <c r="D2211">
        <v>98</v>
      </c>
      <c r="E2211" t="s">
        <v>26</v>
      </c>
      <c r="F2211">
        <v>67897</v>
      </c>
      <c r="G2211" t="s">
        <v>9</v>
      </c>
    </row>
    <row r="2212" spans="2:7" x14ac:dyDescent="0.25">
      <c r="B2212">
        <v>641</v>
      </c>
      <c r="C2212" s="1">
        <v>42048</v>
      </c>
      <c r="D2212">
        <v>103</v>
      </c>
      <c r="E2212" t="s">
        <v>27</v>
      </c>
      <c r="F2212">
        <v>-91481</v>
      </c>
      <c r="G2212" t="s">
        <v>114</v>
      </c>
    </row>
    <row r="2213" spans="2:7" x14ac:dyDescent="0.25">
      <c r="B2213">
        <v>641</v>
      </c>
      <c r="C2213" s="1">
        <v>42048</v>
      </c>
      <c r="D2213">
        <v>103</v>
      </c>
      <c r="E2213" t="s">
        <v>27</v>
      </c>
      <c r="F2213">
        <v>91481</v>
      </c>
      <c r="G2213" t="s">
        <v>9</v>
      </c>
    </row>
    <row r="2214" spans="2:7" x14ac:dyDescent="0.25">
      <c r="B2214">
        <v>641</v>
      </c>
      <c r="C2214" s="1">
        <v>42048</v>
      </c>
      <c r="D2214">
        <v>108</v>
      </c>
      <c r="E2214" t="s">
        <v>28</v>
      </c>
      <c r="F2214">
        <v>-80921</v>
      </c>
      <c r="G2214" t="s">
        <v>114</v>
      </c>
    </row>
    <row r="2215" spans="2:7" x14ac:dyDescent="0.25">
      <c r="B2215">
        <v>641</v>
      </c>
      <c r="C2215" s="1">
        <v>42048</v>
      </c>
      <c r="D2215">
        <v>108</v>
      </c>
      <c r="E2215" t="s">
        <v>28</v>
      </c>
      <c r="F2215">
        <v>80921</v>
      </c>
      <c r="G2215" t="s">
        <v>9</v>
      </c>
    </row>
    <row r="2216" spans="2:7" x14ac:dyDescent="0.25">
      <c r="B2216">
        <v>641</v>
      </c>
      <c r="C2216" s="1">
        <v>42048</v>
      </c>
      <c r="D2216">
        <v>110</v>
      </c>
      <c r="E2216" t="s">
        <v>29</v>
      </c>
      <c r="F2216">
        <v>-25609</v>
      </c>
      <c r="G2216" t="s">
        <v>114</v>
      </c>
    </row>
    <row r="2217" spans="2:7" x14ac:dyDescent="0.25">
      <c r="B2217">
        <v>641</v>
      </c>
      <c r="C2217" s="1">
        <v>42048</v>
      </c>
      <c r="D2217">
        <v>110</v>
      </c>
      <c r="E2217" t="s">
        <v>29</v>
      </c>
      <c r="F2217">
        <v>25609</v>
      </c>
      <c r="G2217" t="s">
        <v>9</v>
      </c>
    </row>
    <row r="2218" spans="2:7" x14ac:dyDescent="0.25">
      <c r="B2218">
        <v>642</v>
      </c>
      <c r="C2218" s="1">
        <v>42048</v>
      </c>
      <c r="D2218">
        <v>1</v>
      </c>
      <c r="E2218" t="s">
        <v>8</v>
      </c>
      <c r="F2218">
        <v>-1533</v>
      </c>
      <c r="G2218" t="s">
        <v>114</v>
      </c>
    </row>
    <row r="2219" spans="2:7" x14ac:dyDescent="0.25">
      <c r="B2219">
        <v>642</v>
      </c>
      <c r="C2219" s="1">
        <v>42048</v>
      </c>
      <c r="D2219">
        <v>1</v>
      </c>
      <c r="E2219" t="s">
        <v>8</v>
      </c>
      <c r="F2219">
        <v>1533</v>
      </c>
      <c r="G2219" t="s">
        <v>9</v>
      </c>
    </row>
    <row r="2220" spans="2:7" x14ac:dyDescent="0.25">
      <c r="B2220">
        <v>642</v>
      </c>
      <c r="C2220" s="1">
        <v>42048</v>
      </c>
      <c r="D2220">
        <v>4</v>
      </c>
      <c r="E2220" t="s">
        <v>12</v>
      </c>
      <c r="F2220">
        <v>-3309</v>
      </c>
      <c r="G2220" t="s">
        <v>114</v>
      </c>
    </row>
    <row r="2221" spans="2:7" x14ac:dyDescent="0.25">
      <c r="B2221">
        <v>642</v>
      </c>
      <c r="C2221" s="1">
        <v>42048</v>
      </c>
      <c r="D2221">
        <v>4</v>
      </c>
      <c r="E2221" t="s">
        <v>12</v>
      </c>
      <c r="F2221">
        <v>3309</v>
      </c>
      <c r="G2221" t="s">
        <v>9</v>
      </c>
    </row>
    <row r="2222" spans="2:7" x14ac:dyDescent="0.25">
      <c r="B2222">
        <v>642</v>
      </c>
      <c r="C2222" s="1">
        <v>42048</v>
      </c>
      <c r="D2222">
        <v>7</v>
      </c>
      <c r="E2222" t="s">
        <v>13</v>
      </c>
      <c r="F2222">
        <v>-806268</v>
      </c>
      <c r="G2222" t="s">
        <v>114</v>
      </c>
    </row>
    <row r="2223" spans="2:7" x14ac:dyDescent="0.25">
      <c r="B2223">
        <v>642</v>
      </c>
      <c r="C2223" s="1">
        <v>42048</v>
      </c>
      <c r="D2223">
        <v>7</v>
      </c>
      <c r="E2223" t="s">
        <v>13</v>
      </c>
      <c r="F2223">
        <v>806268</v>
      </c>
      <c r="G2223" t="s">
        <v>9</v>
      </c>
    </row>
    <row r="2224" spans="2:7" x14ac:dyDescent="0.25">
      <c r="B2224">
        <v>642</v>
      </c>
      <c r="C2224" s="1">
        <v>42048</v>
      </c>
      <c r="D2224">
        <v>17</v>
      </c>
      <c r="E2224" t="s">
        <v>15</v>
      </c>
      <c r="F2224">
        <v>-2136</v>
      </c>
      <c r="G2224" t="s">
        <v>114</v>
      </c>
    </row>
    <row r="2225" spans="2:7" x14ac:dyDescent="0.25">
      <c r="B2225">
        <v>642</v>
      </c>
      <c r="C2225" s="1">
        <v>42048</v>
      </c>
      <c r="D2225">
        <v>17</v>
      </c>
      <c r="E2225" t="s">
        <v>15</v>
      </c>
      <c r="F2225">
        <v>2136</v>
      </c>
      <c r="G2225" t="s">
        <v>9</v>
      </c>
    </row>
    <row r="2226" spans="2:7" x14ac:dyDescent="0.25">
      <c r="B2226">
        <v>642</v>
      </c>
      <c r="C2226" s="1">
        <v>42048</v>
      </c>
      <c r="D2226">
        <v>30</v>
      </c>
      <c r="E2226" t="s">
        <v>18</v>
      </c>
      <c r="F2226">
        <v>-467260</v>
      </c>
      <c r="G2226" t="s">
        <v>9</v>
      </c>
    </row>
    <row r="2227" spans="2:7" x14ac:dyDescent="0.25">
      <c r="B2227">
        <v>642</v>
      </c>
      <c r="C2227" s="1">
        <v>42048</v>
      </c>
      <c r="D2227">
        <v>30</v>
      </c>
      <c r="E2227" t="s">
        <v>18</v>
      </c>
      <c r="F2227">
        <v>467260</v>
      </c>
      <c r="G2227" t="s">
        <v>114</v>
      </c>
    </row>
    <row r="2228" spans="2:7" x14ac:dyDescent="0.25">
      <c r="B2228">
        <v>642</v>
      </c>
      <c r="C2228" s="1">
        <v>42048</v>
      </c>
      <c r="D2228">
        <v>46</v>
      </c>
      <c r="E2228" t="s">
        <v>19</v>
      </c>
      <c r="F2228">
        <v>-6425</v>
      </c>
      <c r="G2228" t="s">
        <v>114</v>
      </c>
    </row>
    <row r="2229" spans="2:7" x14ac:dyDescent="0.25">
      <c r="B2229">
        <v>642</v>
      </c>
      <c r="C2229" s="1">
        <v>42048</v>
      </c>
      <c r="D2229">
        <v>46</v>
      </c>
      <c r="E2229" t="s">
        <v>19</v>
      </c>
      <c r="F2229">
        <v>6425</v>
      </c>
      <c r="G2229" t="s">
        <v>9</v>
      </c>
    </row>
    <row r="2230" spans="2:7" x14ac:dyDescent="0.25">
      <c r="B2230">
        <v>642</v>
      </c>
      <c r="C2230" s="1">
        <v>42048</v>
      </c>
      <c r="D2230">
        <v>52</v>
      </c>
      <c r="E2230" t="s">
        <v>21</v>
      </c>
      <c r="F2230">
        <v>-26800</v>
      </c>
      <c r="G2230" t="s">
        <v>114</v>
      </c>
    </row>
    <row r="2231" spans="2:7" x14ac:dyDescent="0.25">
      <c r="B2231">
        <v>642</v>
      </c>
      <c r="C2231" s="1">
        <v>42048</v>
      </c>
      <c r="D2231">
        <v>52</v>
      </c>
      <c r="E2231" t="s">
        <v>21</v>
      </c>
      <c r="F2231">
        <v>26800</v>
      </c>
      <c r="G2231" t="s">
        <v>9</v>
      </c>
    </row>
    <row r="2232" spans="2:7" x14ac:dyDescent="0.25">
      <c r="B2232">
        <v>642</v>
      </c>
      <c r="C2232" s="1">
        <v>42048</v>
      </c>
      <c r="D2232">
        <v>56</v>
      </c>
      <c r="E2232" t="s">
        <v>22</v>
      </c>
      <c r="F2232">
        <v>-26552</v>
      </c>
      <c r="G2232" t="s">
        <v>114</v>
      </c>
    </row>
    <row r="2233" spans="2:7" x14ac:dyDescent="0.25">
      <c r="B2233">
        <v>642</v>
      </c>
      <c r="C2233" s="1">
        <v>42048</v>
      </c>
      <c r="D2233">
        <v>56</v>
      </c>
      <c r="E2233" t="s">
        <v>22</v>
      </c>
      <c r="F2233">
        <v>26552</v>
      </c>
      <c r="G2233" t="s">
        <v>9</v>
      </c>
    </row>
    <row r="2234" spans="2:7" x14ac:dyDescent="0.25">
      <c r="B2234">
        <v>642</v>
      </c>
      <c r="C2234" s="1">
        <v>42048</v>
      </c>
      <c r="D2234">
        <v>98</v>
      </c>
      <c r="E2234" t="s">
        <v>26</v>
      </c>
      <c r="F2234">
        <v>-4555</v>
      </c>
      <c r="G2234" t="s">
        <v>114</v>
      </c>
    </row>
    <row r="2235" spans="2:7" x14ac:dyDescent="0.25">
      <c r="B2235">
        <v>642</v>
      </c>
      <c r="C2235" s="1">
        <v>42048</v>
      </c>
      <c r="D2235">
        <v>98</v>
      </c>
      <c r="E2235" t="s">
        <v>26</v>
      </c>
      <c r="F2235">
        <v>4555</v>
      </c>
      <c r="G2235" t="s">
        <v>9</v>
      </c>
    </row>
    <row r="2236" spans="2:7" x14ac:dyDescent="0.25">
      <c r="B2236">
        <v>642</v>
      </c>
      <c r="C2236" s="1">
        <v>42048</v>
      </c>
      <c r="D2236">
        <v>103</v>
      </c>
      <c r="E2236" t="s">
        <v>27</v>
      </c>
      <c r="F2236">
        <v>-596540</v>
      </c>
      <c r="G2236" t="s">
        <v>114</v>
      </c>
    </row>
    <row r="2237" spans="2:7" x14ac:dyDescent="0.25">
      <c r="B2237">
        <v>642</v>
      </c>
      <c r="C2237" s="1">
        <v>42048</v>
      </c>
      <c r="D2237">
        <v>103</v>
      </c>
      <c r="E2237" t="s">
        <v>27</v>
      </c>
      <c r="F2237">
        <v>596540</v>
      </c>
      <c r="G2237" t="s">
        <v>9</v>
      </c>
    </row>
    <row r="2238" spans="2:7" x14ac:dyDescent="0.25">
      <c r="B2238">
        <v>642</v>
      </c>
      <c r="C2238" s="1">
        <v>42048</v>
      </c>
      <c r="D2238">
        <v>108</v>
      </c>
      <c r="E2238" t="s">
        <v>28</v>
      </c>
      <c r="F2238">
        <v>-226504</v>
      </c>
      <c r="G2238" t="s">
        <v>114</v>
      </c>
    </row>
    <row r="2239" spans="2:7" x14ac:dyDescent="0.25">
      <c r="B2239">
        <v>642</v>
      </c>
      <c r="C2239" s="1">
        <v>42048</v>
      </c>
      <c r="D2239">
        <v>108</v>
      </c>
      <c r="E2239" t="s">
        <v>28</v>
      </c>
      <c r="F2239">
        <v>226504</v>
      </c>
      <c r="G2239" t="s">
        <v>9</v>
      </c>
    </row>
    <row r="2240" spans="2:7" x14ac:dyDescent="0.25">
      <c r="B2240">
        <v>642</v>
      </c>
      <c r="C2240" s="1">
        <v>42048</v>
      </c>
      <c r="D2240">
        <v>110</v>
      </c>
      <c r="E2240" t="s">
        <v>29</v>
      </c>
      <c r="F2240">
        <v>-359</v>
      </c>
      <c r="G2240" t="s">
        <v>114</v>
      </c>
    </row>
    <row r="2241" spans="2:7" x14ac:dyDescent="0.25">
      <c r="B2241">
        <v>642</v>
      </c>
      <c r="C2241" s="1">
        <v>42048</v>
      </c>
      <c r="D2241">
        <v>110</v>
      </c>
      <c r="E2241" t="s">
        <v>29</v>
      </c>
      <c r="F2241">
        <v>359</v>
      </c>
      <c r="G2241" t="s">
        <v>9</v>
      </c>
    </row>
    <row r="2242" spans="2:7" x14ac:dyDescent="0.25">
      <c r="B2242">
        <v>646</v>
      </c>
      <c r="C2242" s="1">
        <v>42048</v>
      </c>
      <c r="D2242">
        <v>4</v>
      </c>
      <c r="E2242" t="s">
        <v>12</v>
      </c>
      <c r="F2242">
        <v>-70</v>
      </c>
      <c r="G2242" t="s">
        <v>114</v>
      </c>
    </row>
    <row r="2243" spans="2:7" x14ac:dyDescent="0.25">
      <c r="B2243">
        <v>646</v>
      </c>
      <c r="C2243" s="1">
        <v>42048</v>
      </c>
      <c r="D2243">
        <v>4</v>
      </c>
      <c r="E2243" t="s">
        <v>12</v>
      </c>
      <c r="F2243">
        <v>70</v>
      </c>
      <c r="G2243" t="s">
        <v>9</v>
      </c>
    </row>
    <row r="2244" spans="2:7" x14ac:dyDescent="0.25">
      <c r="B2244">
        <v>646</v>
      </c>
      <c r="C2244" s="1">
        <v>42048</v>
      </c>
      <c r="D2244">
        <v>7</v>
      </c>
      <c r="E2244" t="s">
        <v>13</v>
      </c>
      <c r="F2244">
        <v>-72412</v>
      </c>
      <c r="G2244" t="s">
        <v>114</v>
      </c>
    </row>
    <row r="2245" spans="2:7" x14ac:dyDescent="0.25">
      <c r="B2245">
        <v>646</v>
      </c>
      <c r="C2245" s="1">
        <v>42048</v>
      </c>
      <c r="D2245">
        <v>7</v>
      </c>
      <c r="E2245" t="s">
        <v>13</v>
      </c>
      <c r="F2245">
        <v>72412</v>
      </c>
      <c r="G2245" t="s">
        <v>9</v>
      </c>
    </row>
    <row r="2246" spans="2:7" x14ac:dyDescent="0.25">
      <c r="B2246">
        <v>646</v>
      </c>
      <c r="C2246" s="1">
        <v>42048</v>
      </c>
      <c r="D2246">
        <v>30</v>
      </c>
      <c r="E2246" t="s">
        <v>18</v>
      </c>
      <c r="F2246">
        <v>-40296</v>
      </c>
      <c r="G2246" t="s">
        <v>9</v>
      </c>
    </row>
    <row r="2247" spans="2:7" x14ac:dyDescent="0.25">
      <c r="B2247">
        <v>646</v>
      </c>
      <c r="C2247" s="1">
        <v>42048</v>
      </c>
      <c r="D2247">
        <v>30</v>
      </c>
      <c r="E2247" t="s">
        <v>18</v>
      </c>
      <c r="F2247">
        <v>40296</v>
      </c>
      <c r="G2247" t="s">
        <v>114</v>
      </c>
    </row>
    <row r="2248" spans="2:7" x14ac:dyDescent="0.25">
      <c r="B2248">
        <v>646</v>
      </c>
      <c r="C2248" s="1">
        <v>42048</v>
      </c>
      <c r="D2248">
        <v>46</v>
      </c>
      <c r="E2248" t="s">
        <v>19</v>
      </c>
      <c r="F2248">
        <v>-1304</v>
      </c>
      <c r="G2248" t="s">
        <v>114</v>
      </c>
    </row>
    <row r="2249" spans="2:7" x14ac:dyDescent="0.25">
      <c r="B2249">
        <v>646</v>
      </c>
      <c r="C2249" s="1">
        <v>42048</v>
      </c>
      <c r="D2249">
        <v>46</v>
      </c>
      <c r="E2249" t="s">
        <v>19</v>
      </c>
      <c r="F2249">
        <v>1304</v>
      </c>
      <c r="G2249" t="s">
        <v>9</v>
      </c>
    </row>
    <row r="2250" spans="2:7" x14ac:dyDescent="0.25">
      <c r="B2250">
        <v>646</v>
      </c>
      <c r="C2250" s="1">
        <v>42048</v>
      </c>
      <c r="D2250">
        <v>56</v>
      </c>
      <c r="E2250" t="s">
        <v>22</v>
      </c>
      <c r="F2250">
        <v>-239</v>
      </c>
      <c r="G2250" t="s">
        <v>114</v>
      </c>
    </row>
    <row r="2251" spans="2:7" x14ac:dyDescent="0.25">
      <c r="B2251">
        <v>646</v>
      </c>
      <c r="C2251" s="1">
        <v>42048</v>
      </c>
      <c r="D2251">
        <v>56</v>
      </c>
      <c r="E2251" t="s">
        <v>22</v>
      </c>
      <c r="F2251">
        <v>239</v>
      </c>
      <c r="G2251" t="s">
        <v>9</v>
      </c>
    </row>
    <row r="2252" spans="2:7" x14ac:dyDescent="0.25">
      <c r="B2252">
        <v>646</v>
      </c>
      <c r="C2252" s="1">
        <v>42048</v>
      </c>
      <c r="D2252">
        <v>81</v>
      </c>
      <c r="E2252" t="s">
        <v>25</v>
      </c>
      <c r="F2252">
        <v>-2800</v>
      </c>
      <c r="G2252" t="s">
        <v>114</v>
      </c>
    </row>
    <row r="2253" spans="2:7" x14ac:dyDescent="0.25">
      <c r="B2253">
        <v>646</v>
      </c>
      <c r="C2253" s="1">
        <v>42048</v>
      </c>
      <c r="D2253">
        <v>81</v>
      </c>
      <c r="E2253" t="s">
        <v>25</v>
      </c>
      <c r="F2253">
        <v>2800</v>
      </c>
      <c r="G2253" t="s">
        <v>9</v>
      </c>
    </row>
    <row r="2254" spans="2:7" x14ac:dyDescent="0.25">
      <c r="B2254">
        <v>646</v>
      </c>
      <c r="C2254" s="1">
        <v>42048</v>
      </c>
      <c r="D2254">
        <v>103</v>
      </c>
      <c r="E2254" t="s">
        <v>27</v>
      </c>
      <c r="F2254">
        <v>-47137</v>
      </c>
      <c r="G2254" t="s">
        <v>114</v>
      </c>
    </row>
    <row r="2255" spans="2:7" x14ac:dyDescent="0.25">
      <c r="B2255">
        <v>646</v>
      </c>
      <c r="C2255" s="1">
        <v>42048</v>
      </c>
      <c r="D2255">
        <v>103</v>
      </c>
      <c r="E2255" t="s">
        <v>27</v>
      </c>
      <c r="F2255">
        <v>47137</v>
      </c>
      <c r="G2255" t="s">
        <v>9</v>
      </c>
    </row>
    <row r="2256" spans="2:7" x14ac:dyDescent="0.25">
      <c r="B2256">
        <v>646</v>
      </c>
      <c r="C2256" s="1">
        <v>42048</v>
      </c>
      <c r="D2256">
        <v>108</v>
      </c>
      <c r="E2256" t="s">
        <v>28</v>
      </c>
      <c r="F2256">
        <v>-13661</v>
      </c>
      <c r="G2256" t="s">
        <v>114</v>
      </c>
    </row>
    <row r="2257" spans="2:7" x14ac:dyDescent="0.25">
      <c r="B2257">
        <v>646</v>
      </c>
      <c r="C2257" s="1">
        <v>42048</v>
      </c>
      <c r="D2257">
        <v>108</v>
      </c>
      <c r="E2257" t="s">
        <v>28</v>
      </c>
      <c r="F2257">
        <v>13661</v>
      </c>
      <c r="G2257" t="s">
        <v>9</v>
      </c>
    </row>
    <row r="2258" spans="2:7" x14ac:dyDescent="0.25">
      <c r="B2258">
        <v>648</v>
      </c>
      <c r="C2258" s="1">
        <v>42048</v>
      </c>
      <c r="D2258">
        <v>4</v>
      </c>
      <c r="E2258" t="s">
        <v>12</v>
      </c>
      <c r="F2258">
        <v>-70</v>
      </c>
      <c r="G2258" t="s">
        <v>114</v>
      </c>
    </row>
    <row r="2259" spans="2:7" x14ac:dyDescent="0.25">
      <c r="B2259">
        <v>648</v>
      </c>
      <c r="C2259" s="1">
        <v>42048</v>
      </c>
      <c r="D2259">
        <v>4</v>
      </c>
      <c r="E2259" t="s">
        <v>12</v>
      </c>
      <c r="F2259">
        <v>70</v>
      </c>
      <c r="G2259" t="s">
        <v>9</v>
      </c>
    </row>
    <row r="2260" spans="2:7" x14ac:dyDescent="0.25">
      <c r="B2260">
        <v>648</v>
      </c>
      <c r="C2260" s="1">
        <v>42048</v>
      </c>
      <c r="D2260">
        <v>7</v>
      </c>
      <c r="E2260" t="s">
        <v>13</v>
      </c>
      <c r="F2260">
        <v>-109245</v>
      </c>
      <c r="G2260" t="s">
        <v>114</v>
      </c>
    </row>
    <row r="2261" spans="2:7" x14ac:dyDescent="0.25">
      <c r="B2261">
        <v>648</v>
      </c>
      <c r="C2261" s="1">
        <v>42048</v>
      </c>
      <c r="D2261">
        <v>7</v>
      </c>
      <c r="E2261" t="s">
        <v>13</v>
      </c>
      <c r="F2261">
        <v>109245</v>
      </c>
      <c r="G2261" t="s">
        <v>9</v>
      </c>
    </row>
    <row r="2262" spans="2:7" x14ac:dyDescent="0.25">
      <c r="B2262">
        <v>648</v>
      </c>
      <c r="C2262" s="1">
        <v>42048</v>
      </c>
      <c r="D2262">
        <v>17</v>
      </c>
      <c r="E2262" t="s">
        <v>15</v>
      </c>
      <c r="F2262">
        <v>-965</v>
      </c>
      <c r="G2262" t="s">
        <v>114</v>
      </c>
    </row>
    <row r="2263" spans="2:7" x14ac:dyDescent="0.25">
      <c r="B2263">
        <v>648</v>
      </c>
      <c r="C2263" s="1">
        <v>42048</v>
      </c>
      <c r="D2263">
        <v>17</v>
      </c>
      <c r="E2263" t="s">
        <v>15</v>
      </c>
      <c r="F2263">
        <v>965</v>
      </c>
      <c r="G2263" t="s">
        <v>9</v>
      </c>
    </row>
    <row r="2264" spans="2:7" x14ac:dyDescent="0.25">
      <c r="B2264">
        <v>648</v>
      </c>
      <c r="C2264" s="1">
        <v>42048</v>
      </c>
      <c r="D2264">
        <v>30</v>
      </c>
      <c r="E2264" t="s">
        <v>18</v>
      </c>
      <c r="F2264">
        <v>-59871</v>
      </c>
      <c r="G2264" t="s">
        <v>9</v>
      </c>
    </row>
    <row r="2265" spans="2:7" x14ac:dyDescent="0.25">
      <c r="B2265">
        <v>648</v>
      </c>
      <c r="C2265" s="1">
        <v>42048</v>
      </c>
      <c r="D2265">
        <v>30</v>
      </c>
      <c r="E2265" t="s">
        <v>18</v>
      </c>
      <c r="F2265">
        <v>59871</v>
      </c>
      <c r="G2265" t="s">
        <v>114</v>
      </c>
    </row>
    <row r="2266" spans="2:7" x14ac:dyDescent="0.25">
      <c r="B2266">
        <v>648</v>
      </c>
      <c r="C2266" s="1">
        <v>42048</v>
      </c>
      <c r="D2266">
        <v>46</v>
      </c>
      <c r="E2266" t="s">
        <v>19</v>
      </c>
      <c r="F2266">
        <v>-587</v>
      </c>
      <c r="G2266" t="s">
        <v>114</v>
      </c>
    </row>
    <row r="2267" spans="2:7" x14ac:dyDescent="0.25">
      <c r="B2267">
        <v>648</v>
      </c>
      <c r="C2267" s="1">
        <v>42048</v>
      </c>
      <c r="D2267">
        <v>46</v>
      </c>
      <c r="E2267" t="s">
        <v>19</v>
      </c>
      <c r="F2267">
        <v>587</v>
      </c>
      <c r="G2267" t="s">
        <v>9</v>
      </c>
    </row>
    <row r="2268" spans="2:7" x14ac:dyDescent="0.25">
      <c r="B2268">
        <v>648</v>
      </c>
      <c r="C2268" s="1">
        <v>42048</v>
      </c>
      <c r="D2268">
        <v>56</v>
      </c>
      <c r="E2268" t="s">
        <v>22</v>
      </c>
      <c r="F2268">
        <v>-18077</v>
      </c>
      <c r="G2268" t="s">
        <v>114</v>
      </c>
    </row>
    <row r="2269" spans="2:7" x14ac:dyDescent="0.25">
      <c r="B2269">
        <v>648</v>
      </c>
      <c r="C2269" s="1">
        <v>42048</v>
      </c>
      <c r="D2269">
        <v>56</v>
      </c>
      <c r="E2269" t="s">
        <v>22</v>
      </c>
      <c r="F2269">
        <v>18077</v>
      </c>
      <c r="G2269" t="s">
        <v>9</v>
      </c>
    </row>
    <row r="2270" spans="2:7" x14ac:dyDescent="0.25">
      <c r="B2270">
        <v>648</v>
      </c>
      <c r="C2270" s="1">
        <v>42048</v>
      </c>
      <c r="D2270">
        <v>81</v>
      </c>
      <c r="E2270" t="s">
        <v>25</v>
      </c>
      <c r="F2270">
        <v>-2800</v>
      </c>
      <c r="G2270" t="s">
        <v>114</v>
      </c>
    </row>
    <row r="2271" spans="2:7" x14ac:dyDescent="0.25">
      <c r="B2271">
        <v>648</v>
      </c>
      <c r="C2271" s="1">
        <v>42048</v>
      </c>
      <c r="D2271">
        <v>81</v>
      </c>
      <c r="E2271" t="s">
        <v>25</v>
      </c>
      <c r="F2271">
        <v>2800</v>
      </c>
      <c r="G2271" t="s">
        <v>9</v>
      </c>
    </row>
    <row r="2272" spans="2:7" x14ac:dyDescent="0.25">
      <c r="B2272">
        <v>648</v>
      </c>
      <c r="C2272" s="1">
        <v>42048</v>
      </c>
      <c r="D2272">
        <v>98</v>
      </c>
      <c r="E2272" t="s">
        <v>26</v>
      </c>
      <c r="F2272">
        <v>-5329</v>
      </c>
      <c r="G2272" t="s">
        <v>114</v>
      </c>
    </row>
    <row r="2273" spans="2:7" x14ac:dyDescent="0.25">
      <c r="B2273">
        <v>648</v>
      </c>
      <c r="C2273" s="1">
        <v>42048</v>
      </c>
      <c r="D2273">
        <v>98</v>
      </c>
      <c r="E2273" t="s">
        <v>26</v>
      </c>
      <c r="F2273">
        <v>5329</v>
      </c>
      <c r="G2273" t="s">
        <v>9</v>
      </c>
    </row>
    <row r="2274" spans="2:7" x14ac:dyDescent="0.25">
      <c r="B2274">
        <v>648</v>
      </c>
      <c r="C2274" s="1">
        <v>42048</v>
      </c>
      <c r="D2274">
        <v>103</v>
      </c>
      <c r="E2274" t="s">
        <v>27</v>
      </c>
      <c r="F2274">
        <v>-47062</v>
      </c>
      <c r="G2274" t="s">
        <v>114</v>
      </c>
    </row>
    <row r="2275" spans="2:7" x14ac:dyDescent="0.25">
      <c r="B2275">
        <v>648</v>
      </c>
      <c r="C2275" s="1">
        <v>42048</v>
      </c>
      <c r="D2275">
        <v>103</v>
      </c>
      <c r="E2275" t="s">
        <v>27</v>
      </c>
      <c r="F2275">
        <v>47062</v>
      </c>
      <c r="G2275" t="s">
        <v>9</v>
      </c>
    </row>
    <row r="2276" spans="2:7" x14ac:dyDescent="0.25">
      <c r="B2276">
        <v>648</v>
      </c>
      <c r="C2276" s="1">
        <v>42048</v>
      </c>
      <c r="D2276">
        <v>108</v>
      </c>
      <c r="E2276" t="s">
        <v>28</v>
      </c>
      <c r="F2276">
        <v>-13736</v>
      </c>
      <c r="G2276" t="s">
        <v>114</v>
      </c>
    </row>
    <row r="2277" spans="2:7" x14ac:dyDescent="0.25">
      <c r="B2277">
        <v>648</v>
      </c>
      <c r="C2277" s="1">
        <v>42048</v>
      </c>
      <c r="D2277">
        <v>108</v>
      </c>
      <c r="E2277" t="s">
        <v>28</v>
      </c>
      <c r="F2277">
        <v>13736</v>
      </c>
      <c r="G2277" t="s">
        <v>9</v>
      </c>
    </row>
    <row r="2278" spans="2:7" x14ac:dyDescent="0.25">
      <c r="B2278">
        <v>649</v>
      </c>
      <c r="C2278" s="1">
        <v>42048</v>
      </c>
      <c r="D2278">
        <v>1</v>
      </c>
      <c r="E2278" t="s">
        <v>8</v>
      </c>
      <c r="F2278">
        <v>-59166</v>
      </c>
      <c r="G2278" t="s">
        <v>114</v>
      </c>
    </row>
    <row r="2279" spans="2:7" x14ac:dyDescent="0.25">
      <c r="B2279">
        <v>649</v>
      </c>
      <c r="C2279" s="1">
        <v>42048</v>
      </c>
      <c r="D2279">
        <v>1</v>
      </c>
      <c r="E2279" t="s">
        <v>8</v>
      </c>
      <c r="F2279">
        <v>59166</v>
      </c>
      <c r="G2279" t="s">
        <v>9</v>
      </c>
    </row>
    <row r="2280" spans="2:7" x14ac:dyDescent="0.25">
      <c r="B2280">
        <v>649</v>
      </c>
      <c r="C2280" s="1">
        <v>42048</v>
      </c>
      <c r="D2280">
        <v>4</v>
      </c>
      <c r="E2280" t="s">
        <v>12</v>
      </c>
      <c r="F2280">
        <v>-63338</v>
      </c>
      <c r="G2280" t="s">
        <v>114</v>
      </c>
    </row>
    <row r="2281" spans="2:7" x14ac:dyDescent="0.25">
      <c r="B2281">
        <v>649</v>
      </c>
      <c r="C2281" s="1">
        <v>42048</v>
      </c>
      <c r="D2281">
        <v>4</v>
      </c>
      <c r="E2281" t="s">
        <v>12</v>
      </c>
      <c r="F2281">
        <v>63338</v>
      </c>
      <c r="G2281" t="s">
        <v>9</v>
      </c>
    </row>
    <row r="2282" spans="2:7" x14ac:dyDescent="0.25">
      <c r="B2282">
        <v>649</v>
      </c>
      <c r="C2282" s="1">
        <v>42048</v>
      </c>
      <c r="D2282">
        <v>7</v>
      </c>
      <c r="E2282" t="s">
        <v>13</v>
      </c>
      <c r="F2282">
        <v>-1703521</v>
      </c>
      <c r="G2282" t="s">
        <v>114</v>
      </c>
    </row>
    <row r="2283" spans="2:7" x14ac:dyDescent="0.25">
      <c r="B2283">
        <v>649</v>
      </c>
      <c r="C2283" s="1">
        <v>42048</v>
      </c>
      <c r="D2283">
        <v>7</v>
      </c>
      <c r="E2283" t="s">
        <v>13</v>
      </c>
      <c r="F2283">
        <v>1703521</v>
      </c>
      <c r="G2283" t="s">
        <v>9</v>
      </c>
    </row>
    <row r="2284" spans="2:7" x14ac:dyDescent="0.25">
      <c r="B2284">
        <v>649</v>
      </c>
      <c r="C2284" s="1">
        <v>42048</v>
      </c>
      <c r="D2284">
        <v>17</v>
      </c>
      <c r="E2284" t="s">
        <v>15</v>
      </c>
      <c r="F2284">
        <v>-14394</v>
      </c>
      <c r="G2284" t="s">
        <v>114</v>
      </c>
    </row>
    <row r="2285" spans="2:7" x14ac:dyDescent="0.25">
      <c r="B2285">
        <v>649</v>
      </c>
      <c r="C2285" s="1">
        <v>42048</v>
      </c>
      <c r="D2285">
        <v>17</v>
      </c>
      <c r="E2285" t="s">
        <v>15</v>
      </c>
      <c r="F2285">
        <v>14394</v>
      </c>
      <c r="G2285" t="s">
        <v>9</v>
      </c>
    </row>
    <row r="2286" spans="2:7" x14ac:dyDescent="0.25">
      <c r="B2286">
        <v>649</v>
      </c>
      <c r="C2286" s="1">
        <v>42048</v>
      </c>
      <c r="D2286">
        <v>30</v>
      </c>
      <c r="E2286" t="s">
        <v>18</v>
      </c>
      <c r="F2286">
        <v>-936822</v>
      </c>
      <c r="G2286" t="s">
        <v>9</v>
      </c>
    </row>
    <row r="2287" spans="2:7" x14ac:dyDescent="0.25">
      <c r="B2287">
        <v>649</v>
      </c>
      <c r="C2287" s="1">
        <v>42048</v>
      </c>
      <c r="D2287">
        <v>30</v>
      </c>
      <c r="E2287" t="s">
        <v>18</v>
      </c>
      <c r="F2287">
        <v>936822</v>
      </c>
      <c r="G2287" t="s">
        <v>114</v>
      </c>
    </row>
    <row r="2288" spans="2:7" x14ac:dyDescent="0.25">
      <c r="B2288">
        <v>649</v>
      </c>
      <c r="C2288" s="1">
        <v>42048</v>
      </c>
      <c r="D2288">
        <v>46</v>
      </c>
      <c r="E2288" t="s">
        <v>19</v>
      </c>
      <c r="F2288">
        <v>-9713</v>
      </c>
      <c r="G2288" t="s">
        <v>114</v>
      </c>
    </row>
    <row r="2289" spans="2:7" x14ac:dyDescent="0.25">
      <c r="B2289">
        <v>649</v>
      </c>
      <c r="C2289" s="1">
        <v>42048</v>
      </c>
      <c r="D2289">
        <v>46</v>
      </c>
      <c r="E2289" t="s">
        <v>19</v>
      </c>
      <c r="F2289">
        <v>9713</v>
      </c>
      <c r="G2289" t="s">
        <v>9</v>
      </c>
    </row>
    <row r="2290" spans="2:7" x14ac:dyDescent="0.25">
      <c r="B2290">
        <v>649</v>
      </c>
      <c r="C2290" s="1">
        <v>42048</v>
      </c>
      <c r="D2290">
        <v>49</v>
      </c>
      <c r="E2290" t="s">
        <v>20</v>
      </c>
      <c r="F2290">
        <v>-14641</v>
      </c>
      <c r="G2290" t="s">
        <v>114</v>
      </c>
    </row>
    <row r="2291" spans="2:7" x14ac:dyDescent="0.25">
      <c r="B2291">
        <v>649</v>
      </c>
      <c r="C2291" s="1">
        <v>42048</v>
      </c>
      <c r="D2291">
        <v>49</v>
      </c>
      <c r="E2291" t="s">
        <v>20</v>
      </c>
      <c r="F2291">
        <v>14641</v>
      </c>
      <c r="G2291" t="s">
        <v>9</v>
      </c>
    </row>
    <row r="2292" spans="2:7" x14ac:dyDescent="0.25">
      <c r="B2292">
        <v>649</v>
      </c>
      <c r="C2292" s="1">
        <v>42048</v>
      </c>
      <c r="D2292">
        <v>52</v>
      </c>
      <c r="E2292" t="s">
        <v>21</v>
      </c>
      <c r="F2292">
        <v>-6700</v>
      </c>
      <c r="G2292" t="s">
        <v>114</v>
      </c>
    </row>
    <row r="2293" spans="2:7" x14ac:dyDescent="0.25">
      <c r="B2293">
        <v>649</v>
      </c>
      <c r="C2293" s="1">
        <v>42048</v>
      </c>
      <c r="D2293">
        <v>52</v>
      </c>
      <c r="E2293" t="s">
        <v>21</v>
      </c>
      <c r="F2293">
        <v>6700</v>
      </c>
      <c r="G2293" t="s">
        <v>9</v>
      </c>
    </row>
    <row r="2294" spans="2:7" x14ac:dyDescent="0.25">
      <c r="B2294">
        <v>649</v>
      </c>
      <c r="C2294" s="1">
        <v>42048</v>
      </c>
      <c r="D2294">
        <v>56</v>
      </c>
      <c r="E2294" t="s">
        <v>22</v>
      </c>
      <c r="F2294">
        <v>-274572</v>
      </c>
      <c r="G2294" t="s">
        <v>114</v>
      </c>
    </row>
    <row r="2295" spans="2:7" x14ac:dyDescent="0.25">
      <c r="B2295">
        <v>649</v>
      </c>
      <c r="C2295" s="1">
        <v>42048</v>
      </c>
      <c r="D2295">
        <v>56</v>
      </c>
      <c r="E2295" t="s">
        <v>22</v>
      </c>
      <c r="F2295">
        <v>274572</v>
      </c>
      <c r="G2295" t="s">
        <v>9</v>
      </c>
    </row>
    <row r="2296" spans="2:7" x14ac:dyDescent="0.25">
      <c r="B2296">
        <v>649</v>
      </c>
      <c r="C2296" s="1">
        <v>42048</v>
      </c>
      <c r="D2296">
        <v>98</v>
      </c>
      <c r="E2296" t="s">
        <v>26</v>
      </c>
      <c r="F2296">
        <v>-5702</v>
      </c>
      <c r="G2296" t="s">
        <v>114</v>
      </c>
    </row>
    <row r="2297" spans="2:7" x14ac:dyDescent="0.25">
      <c r="B2297">
        <v>649</v>
      </c>
      <c r="C2297" s="1">
        <v>42048</v>
      </c>
      <c r="D2297">
        <v>98</v>
      </c>
      <c r="E2297" t="s">
        <v>26</v>
      </c>
      <c r="F2297">
        <v>5702</v>
      </c>
      <c r="G2297" t="s">
        <v>9</v>
      </c>
    </row>
    <row r="2298" spans="2:7" x14ac:dyDescent="0.25">
      <c r="B2298">
        <v>649</v>
      </c>
      <c r="C2298" s="1">
        <v>42048</v>
      </c>
      <c r="D2298">
        <v>103</v>
      </c>
      <c r="E2298" t="s">
        <v>27</v>
      </c>
      <c r="F2298">
        <v>-650416</v>
      </c>
      <c r="G2298" t="s">
        <v>114</v>
      </c>
    </row>
    <row r="2299" spans="2:7" x14ac:dyDescent="0.25">
      <c r="B2299">
        <v>649</v>
      </c>
      <c r="C2299" s="1">
        <v>42048</v>
      </c>
      <c r="D2299">
        <v>103</v>
      </c>
      <c r="E2299" t="s">
        <v>27</v>
      </c>
      <c r="F2299">
        <v>650416</v>
      </c>
      <c r="G2299" t="s">
        <v>9</v>
      </c>
    </row>
    <row r="2300" spans="2:7" x14ac:dyDescent="0.25">
      <c r="B2300">
        <v>649</v>
      </c>
      <c r="C2300" s="1">
        <v>42048</v>
      </c>
      <c r="D2300">
        <v>108</v>
      </c>
      <c r="E2300" t="s">
        <v>28</v>
      </c>
      <c r="F2300">
        <v>-168269</v>
      </c>
      <c r="G2300" t="s">
        <v>114</v>
      </c>
    </row>
    <row r="2301" spans="2:7" x14ac:dyDescent="0.25">
      <c r="B2301">
        <v>649</v>
      </c>
      <c r="C2301" s="1">
        <v>42048</v>
      </c>
      <c r="D2301">
        <v>108</v>
      </c>
      <c r="E2301" t="s">
        <v>28</v>
      </c>
      <c r="F2301">
        <v>168269</v>
      </c>
      <c r="G2301" t="s">
        <v>9</v>
      </c>
    </row>
    <row r="2302" spans="2:7" x14ac:dyDescent="0.25">
      <c r="B2302">
        <v>649</v>
      </c>
      <c r="C2302" s="1">
        <v>42048</v>
      </c>
      <c r="D2302">
        <v>110</v>
      </c>
      <c r="E2302" t="s">
        <v>29</v>
      </c>
      <c r="F2302">
        <v>-14684</v>
      </c>
      <c r="G2302" t="s">
        <v>114</v>
      </c>
    </row>
    <row r="2303" spans="2:7" x14ac:dyDescent="0.25">
      <c r="B2303">
        <v>649</v>
      </c>
      <c r="C2303" s="1">
        <v>42048</v>
      </c>
      <c r="D2303">
        <v>110</v>
      </c>
      <c r="E2303" t="s">
        <v>29</v>
      </c>
      <c r="F2303">
        <v>14684</v>
      </c>
      <c r="G2303" t="s">
        <v>9</v>
      </c>
    </row>
    <row r="2304" spans="2:7" x14ac:dyDescent="0.25">
      <c r="B2304">
        <v>650</v>
      </c>
      <c r="C2304" s="1">
        <v>42048</v>
      </c>
      <c r="D2304">
        <v>1</v>
      </c>
      <c r="E2304" t="s">
        <v>8</v>
      </c>
      <c r="F2304">
        <v>-66041</v>
      </c>
      <c r="G2304" t="s">
        <v>114</v>
      </c>
    </row>
    <row r="2305" spans="2:7" x14ac:dyDescent="0.25">
      <c r="B2305">
        <v>650</v>
      </c>
      <c r="C2305" s="1">
        <v>42048</v>
      </c>
      <c r="D2305">
        <v>1</v>
      </c>
      <c r="E2305" t="s">
        <v>8</v>
      </c>
      <c r="F2305">
        <v>66041</v>
      </c>
      <c r="G2305" t="s">
        <v>9</v>
      </c>
    </row>
    <row r="2306" spans="2:7" x14ac:dyDescent="0.25">
      <c r="B2306">
        <v>650</v>
      </c>
      <c r="C2306" s="1">
        <v>42048</v>
      </c>
      <c r="D2306">
        <v>4</v>
      </c>
      <c r="E2306" t="s">
        <v>12</v>
      </c>
      <c r="F2306">
        <v>-10927</v>
      </c>
      <c r="G2306" t="s">
        <v>114</v>
      </c>
    </row>
    <row r="2307" spans="2:7" x14ac:dyDescent="0.25">
      <c r="B2307">
        <v>650</v>
      </c>
      <c r="C2307" s="1">
        <v>42048</v>
      </c>
      <c r="D2307">
        <v>4</v>
      </c>
      <c r="E2307" t="s">
        <v>12</v>
      </c>
      <c r="F2307">
        <v>10927</v>
      </c>
      <c r="G2307" t="s">
        <v>9</v>
      </c>
    </row>
    <row r="2308" spans="2:7" x14ac:dyDescent="0.25">
      <c r="B2308">
        <v>650</v>
      </c>
      <c r="C2308" s="1">
        <v>42048</v>
      </c>
      <c r="D2308">
        <v>7</v>
      </c>
      <c r="E2308" t="s">
        <v>13</v>
      </c>
      <c r="F2308">
        <v>-660041</v>
      </c>
      <c r="G2308" t="s">
        <v>114</v>
      </c>
    </row>
    <row r="2309" spans="2:7" x14ac:dyDescent="0.25">
      <c r="B2309">
        <v>650</v>
      </c>
      <c r="C2309" s="1">
        <v>42048</v>
      </c>
      <c r="D2309">
        <v>7</v>
      </c>
      <c r="E2309" t="s">
        <v>13</v>
      </c>
      <c r="F2309">
        <v>660041</v>
      </c>
      <c r="G2309" t="s">
        <v>9</v>
      </c>
    </row>
    <row r="2310" spans="2:7" x14ac:dyDescent="0.25">
      <c r="B2310">
        <v>650</v>
      </c>
      <c r="C2310" s="1">
        <v>42048</v>
      </c>
      <c r="D2310">
        <v>17</v>
      </c>
      <c r="E2310" t="s">
        <v>15</v>
      </c>
      <c r="F2310">
        <v>-926</v>
      </c>
      <c r="G2310" t="s">
        <v>114</v>
      </c>
    </row>
    <row r="2311" spans="2:7" x14ac:dyDescent="0.25">
      <c r="B2311">
        <v>650</v>
      </c>
      <c r="C2311" s="1">
        <v>42048</v>
      </c>
      <c r="D2311">
        <v>17</v>
      </c>
      <c r="E2311" t="s">
        <v>15</v>
      </c>
      <c r="F2311">
        <v>926</v>
      </c>
      <c r="G2311" t="s">
        <v>9</v>
      </c>
    </row>
    <row r="2312" spans="2:7" x14ac:dyDescent="0.25">
      <c r="B2312">
        <v>650</v>
      </c>
      <c r="C2312" s="1">
        <v>42048</v>
      </c>
      <c r="D2312">
        <v>30</v>
      </c>
      <c r="E2312" t="s">
        <v>18</v>
      </c>
      <c r="F2312">
        <v>-265617</v>
      </c>
      <c r="G2312" t="s">
        <v>9</v>
      </c>
    </row>
    <row r="2313" spans="2:7" x14ac:dyDescent="0.25">
      <c r="B2313">
        <v>650</v>
      </c>
      <c r="C2313" s="1">
        <v>42048</v>
      </c>
      <c r="D2313">
        <v>30</v>
      </c>
      <c r="E2313" t="s">
        <v>18</v>
      </c>
      <c r="F2313">
        <v>265617</v>
      </c>
      <c r="G2313" t="s">
        <v>114</v>
      </c>
    </row>
    <row r="2314" spans="2:7" x14ac:dyDescent="0.25">
      <c r="B2314">
        <v>650</v>
      </c>
      <c r="C2314" s="1">
        <v>42048</v>
      </c>
      <c r="D2314">
        <v>46</v>
      </c>
      <c r="E2314" t="s">
        <v>19</v>
      </c>
      <c r="F2314">
        <v>-5068</v>
      </c>
      <c r="G2314" t="s">
        <v>114</v>
      </c>
    </row>
    <row r="2315" spans="2:7" x14ac:dyDescent="0.25">
      <c r="B2315">
        <v>650</v>
      </c>
      <c r="C2315" s="1">
        <v>42048</v>
      </c>
      <c r="D2315">
        <v>46</v>
      </c>
      <c r="E2315" t="s">
        <v>19</v>
      </c>
      <c r="F2315">
        <v>5068</v>
      </c>
      <c r="G2315" t="s">
        <v>9</v>
      </c>
    </row>
    <row r="2316" spans="2:7" x14ac:dyDescent="0.25">
      <c r="B2316">
        <v>650</v>
      </c>
      <c r="C2316" s="1">
        <v>42048</v>
      </c>
      <c r="D2316">
        <v>56</v>
      </c>
      <c r="E2316" t="s">
        <v>22</v>
      </c>
      <c r="F2316">
        <v>-38405</v>
      </c>
      <c r="G2316" t="s">
        <v>114</v>
      </c>
    </row>
    <row r="2317" spans="2:7" x14ac:dyDescent="0.25">
      <c r="B2317">
        <v>650</v>
      </c>
      <c r="C2317" s="1">
        <v>42048</v>
      </c>
      <c r="D2317">
        <v>56</v>
      </c>
      <c r="E2317" t="s">
        <v>22</v>
      </c>
      <c r="F2317">
        <v>38405</v>
      </c>
      <c r="G2317" t="s">
        <v>9</v>
      </c>
    </row>
    <row r="2318" spans="2:7" x14ac:dyDescent="0.25">
      <c r="B2318">
        <v>650</v>
      </c>
      <c r="C2318" s="1">
        <v>42048</v>
      </c>
      <c r="D2318">
        <v>100</v>
      </c>
      <c r="E2318" t="s">
        <v>50</v>
      </c>
      <c r="F2318">
        <v>-2</v>
      </c>
      <c r="G2318" t="s">
        <v>114</v>
      </c>
    </row>
    <row r="2319" spans="2:7" x14ac:dyDescent="0.25">
      <c r="B2319">
        <v>650</v>
      </c>
      <c r="C2319" s="1">
        <v>42048</v>
      </c>
      <c r="D2319">
        <v>100</v>
      </c>
      <c r="E2319" t="s">
        <v>50</v>
      </c>
      <c r="F2319">
        <v>2</v>
      </c>
      <c r="G2319" t="s">
        <v>9</v>
      </c>
    </row>
    <row r="2320" spans="2:7" x14ac:dyDescent="0.25">
      <c r="B2320">
        <v>650</v>
      </c>
      <c r="C2320" s="1">
        <v>42048</v>
      </c>
      <c r="D2320">
        <v>101</v>
      </c>
      <c r="E2320" t="s">
        <v>51</v>
      </c>
      <c r="F2320">
        <v>-1</v>
      </c>
      <c r="G2320" t="s">
        <v>114</v>
      </c>
    </row>
    <row r="2321" spans="2:7" x14ac:dyDescent="0.25">
      <c r="B2321">
        <v>650</v>
      </c>
      <c r="C2321" s="1">
        <v>42048</v>
      </c>
      <c r="D2321">
        <v>101</v>
      </c>
      <c r="E2321" t="s">
        <v>51</v>
      </c>
      <c r="F2321">
        <v>1</v>
      </c>
      <c r="G2321" t="s">
        <v>9</v>
      </c>
    </row>
    <row r="2322" spans="2:7" x14ac:dyDescent="0.25">
      <c r="B2322">
        <v>650</v>
      </c>
      <c r="C2322" s="1">
        <v>42048</v>
      </c>
      <c r="D2322">
        <v>103</v>
      </c>
      <c r="E2322" t="s">
        <v>27</v>
      </c>
      <c r="F2322">
        <v>-246135</v>
      </c>
      <c r="G2322" t="s">
        <v>114</v>
      </c>
    </row>
    <row r="2323" spans="2:7" x14ac:dyDescent="0.25">
      <c r="B2323">
        <v>650</v>
      </c>
      <c r="C2323" s="1">
        <v>42048</v>
      </c>
      <c r="D2323">
        <v>103</v>
      </c>
      <c r="E2323" t="s">
        <v>27</v>
      </c>
      <c r="F2323">
        <v>246135</v>
      </c>
      <c r="G2323" t="s">
        <v>9</v>
      </c>
    </row>
    <row r="2324" spans="2:7" x14ac:dyDescent="0.25">
      <c r="B2324">
        <v>650</v>
      </c>
      <c r="C2324" s="1">
        <v>42048</v>
      </c>
      <c r="D2324">
        <v>108</v>
      </c>
      <c r="E2324" t="s">
        <v>28</v>
      </c>
      <c r="F2324">
        <v>-67221</v>
      </c>
      <c r="G2324" t="s">
        <v>114</v>
      </c>
    </row>
    <row r="2325" spans="2:7" x14ac:dyDescent="0.25">
      <c r="B2325">
        <v>650</v>
      </c>
      <c r="C2325" s="1">
        <v>42048</v>
      </c>
      <c r="D2325">
        <v>108</v>
      </c>
      <c r="E2325" t="s">
        <v>28</v>
      </c>
      <c r="F2325">
        <v>67221</v>
      </c>
      <c r="G2325" t="s">
        <v>9</v>
      </c>
    </row>
    <row r="2326" spans="2:7" x14ac:dyDescent="0.25">
      <c r="B2326">
        <v>650</v>
      </c>
      <c r="C2326" s="1">
        <v>42048</v>
      </c>
      <c r="D2326">
        <v>110</v>
      </c>
      <c r="E2326" t="s">
        <v>29</v>
      </c>
      <c r="F2326">
        <v>-19459</v>
      </c>
      <c r="G2326" t="s">
        <v>114</v>
      </c>
    </row>
    <row r="2327" spans="2:7" x14ac:dyDescent="0.25">
      <c r="B2327">
        <v>650</v>
      </c>
      <c r="C2327" s="1">
        <v>42048</v>
      </c>
      <c r="D2327">
        <v>110</v>
      </c>
      <c r="E2327" t="s">
        <v>29</v>
      </c>
      <c r="F2327">
        <v>19459</v>
      </c>
      <c r="G2327" t="s">
        <v>9</v>
      </c>
    </row>
    <row r="2328" spans="2:7" x14ac:dyDescent="0.25">
      <c r="B2328">
        <v>651</v>
      </c>
      <c r="C2328" s="1">
        <v>42048</v>
      </c>
      <c r="D2328">
        <v>1</v>
      </c>
      <c r="E2328" t="s">
        <v>8</v>
      </c>
      <c r="F2328">
        <v>-11219</v>
      </c>
      <c r="G2328" t="s">
        <v>114</v>
      </c>
    </row>
    <row r="2329" spans="2:7" x14ac:dyDescent="0.25">
      <c r="B2329">
        <v>651</v>
      </c>
      <c r="C2329" s="1">
        <v>42048</v>
      </c>
      <c r="D2329">
        <v>1</v>
      </c>
      <c r="E2329" t="s">
        <v>8</v>
      </c>
      <c r="F2329">
        <v>11219</v>
      </c>
      <c r="G2329" t="s">
        <v>9</v>
      </c>
    </row>
    <row r="2330" spans="2:7" x14ac:dyDescent="0.25">
      <c r="B2330">
        <v>651</v>
      </c>
      <c r="C2330" s="1">
        <v>42048</v>
      </c>
      <c r="D2330">
        <v>4</v>
      </c>
      <c r="E2330" t="s">
        <v>12</v>
      </c>
      <c r="F2330">
        <v>-1613</v>
      </c>
      <c r="G2330" t="s">
        <v>114</v>
      </c>
    </row>
    <row r="2331" spans="2:7" x14ac:dyDescent="0.25">
      <c r="B2331">
        <v>651</v>
      </c>
      <c r="C2331" s="1">
        <v>42048</v>
      </c>
      <c r="D2331">
        <v>4</v>
      </c>
      <c r="E2331" t="s">
        <v>12</v>
      </c>
      <c r="F2331">
        <v>1613</v>
      </c>
      <c r="G2331" t="s">
        <v>9</v>
      </c>
    </row>
    <row r="2332" spans="2:7" x14ac:dyDescent="0.25">
      <c r="B2332">
        <v>651</v>
      </c>
      <c r="C2332" s="1">
        <v>42048</v>
      </c>
      <c r="D2332">
        <v>7</v>
      </c>
      <c r="E2332" t="s">
        <v>13</v>
      </c>
      <c r="F2332">
        <v>-106958</v>
      </c>
      <c r="G2332" t="s">
        <v>114</v>
      </c>
    </row>
    <row r="2333" spans="2:7" x14ac:dyDescent="0.25">
      <c r="B2333">
        <v>651</v>
      </c>
      <c r="C2333" s="1">
        <v>42048</v>
      </c>
      <c r="D2333">
        <v>7</v>
      </c>
      <c r="E2333" t="s">
        <v>13</v>
      </c>
      <c r="F2333">
        <v>106958</v>
      </c>
      <c r="G2333" t="s">
        <v>9</v>
      </c>
    </row>
    <row r="2334" spans="2:7" x14ac:dyDescent="0.25">
      <c r="B2334">
        <v>651</v>
      </c>
      <c r="C2334" s="1">
        <v>42048</v>
      </c>
      <c r="D2334">
        <v>30</v>
      </c>
      <c r="E2334" t="s">
        <v>18</v>
      </c>
      <c r="F2334">
        <v>-55403</v>
      </c>
      <c r="G2334" t="s">
        <v>9</v>
      </c>
    </row>
    <row r="2335" spans="2:7" x14ac:dyDescent="0.25">
      <c r="B2335">
        <v>651</v>
      </c>
      <c r="C2335" s="1">
        <v>42048</v>
      </c>
      <c r="D2335">
        <v>30</v>
      </c>
      <c r="E2335" t="s">
        <v>18</v>
      </c>
      <c r="F2335">
        <v>55403</v>
      </c>
      <c r="G2335" t="s">
        <v>114</v>
      </c>
    </row>
    <row r="2336" spans="2:7" x14ac:dyDescent="0.25">
      <c r="B2336">
        <v>651</v>
      </c>
      <c r="C2336" s="1">
        <v>42048</v>
      </c>
      <c r="D2336">
        <v>46</v>
      </c>
      <c r="E2336" t="s">
        <v>19</v>
      </c>
      <c r="F2336">
        <v>-1459</v>
      </c>
      <c r="G2336" t="s">
        <v>114</v>
      </c>
    </row>
    <row r="2337" spans="2:7" x14ac:dyDescent="0.25">
      <c r="B2337">
        <v>651</v>
      </c>
      <c r="C2337" s="1">
        <v>42048</v>
      </c>
      <c r="D2337">
        <v>46</v>
      </c>
      <c r="E2337" t="s">
        <v>19</v>
      </c>
      <c r="F2337">
        <v>1459</v>
      </c>
      <c r="G2337" t="s">
        <v>9</v>
      </c>
    </row>
    <row r="2338" spans="2:7" x14ac:dyDescent="0.25">
      <c r="B2338">
        <v>651</v>
      </c>
      <c r="C2338" s="1">
        <v>42048</v>
      </c>
      <c r="D2338">
        <v>56</v>
      </c>
      <c r="E2338" t="s">
        <v>22</v>
      </c>
      <c r="F2338">
        <v>-6303</v>
      </c>
      <c r="G2338" t="s">
        <v>114</v>
      </c>
    </row>
    <row r="2339" spans="2:7" x14ac:dyDescent="0.25">
      <c r="B2339">
        <v>651</v>
      </c>
      <c r="C2339" s="1">
        <v>42048</v>
      </c>
      <c r="D2339">
        <v>56</v>
      </c>
      <c r="E2339" t="s">
        <v>22</v>
      </c>
      <c r="F2339">
        <v>6303</v>
      </c>
      <c r="G2339" t="s">
        <v>9</v>
      </c>
    </row>
    <row r="2340" spans="2:7" x14ac:dyDescent="0.25">
      <c r="B2340">
        <v>651</v>
      </c>
      <c r="C2340" s="1">
        <v>42048</v>
      </c>
      <c r="D2340">
        <v>103</v>
      </c>
      <c r="E2340" t="s">
        <v>27</v>
      </c>
      <c r="F2340">
        <v>-35965</v>
      </c>
      <c r="G2340" t="s">
        <v>114</v>
      </c>
    </row>
    <row r="2341" spans="2:7" x14ac:dyDescent="0.25">
      <c r="B2341">
        <v>651</v>
      </c>
      <c r="C2341" s="1">
        <v>42048</v>
      </c>
      <c r="D2341">
        <v>103</v>
      </c>
      <c r="E2341" t="s">
        <v>27</v>
      </c>
      <c r="F2341">
        <v>35965</v>
      </c>
      <c r="G2341" t="s">
        <v>9</v>
      </c>
    </row>
    <row r="2342" spans="2:7" x14ac:dyDescent="0.25">
      <c r="B2342">
        <v>651</v>
      </c>
      <c r="C2342" s="1">
        <v>42048</v>
      </c>
      <c r="D2342">
        <v>108</v>
      </c>
      <c r="E2342" t="s">
        <v>28</v>
      </c>
      <c r="F2342">
        <v>-9190</v>
      </c>
      <c r="G2342" t="s">
        <v>114</v>
      </c>
    </row>
    <row r="2343" spans="2:7" x14ac:dyDescent="0.25">
      <c r="B2343">
        <v>651</v>
      </c>
      <c r="C2343" s="1">
        <v>42048</v>
      </c>
      <c r="D2343">
        <v>108</v>
      </c>
      <c r="E2343" t="s">
        <v>28</v>
      </c>
      <c r="F2343">
        <v>9190</v>
      </c>
      <c r="G2343" t="s">
        <v>9</v>
      </c>
    </row>
    <row r="2344" spans="2:7" x14ac:dyDescent="0.25">
      <c r="B2344">
        <v>651</v>
      </c>
      <c r="C2344" s="1">
        <v>42048</v>
      </c>
      <c r="D2344">
        <v>110</v>
      </c>
      <c r="E2344" t="s">
        <v>29</v>
      </c>
      <c r="F2344">
        <v>-2791</v>
      </c>
      <c r="G2344" t="s">
        <v>114</v>
      </c>
    </row>
    <row r="2345" spans="2:7" x14ac:dyDescent="0.25">
      <c r="B2345">
        <v>651</v>
      </c>
      <c r="C2345" s="1">
        <v>42048</v>
      </c>
      <c r="D2345">
        <v>110</v>
      </c>
      <c r="E2345" t="s">
        <v>29</v>
      </c>
      <c r="F2345">
        <v>2791</v>
      </c>
      <c r="G2345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4"/>
  <sheetViews>
    <sheetView topLeftCell="A71" workbookViewId="0">
      <selection activeCell="B1" sqref="B1:E1048576"/>
    </sheetView>
  </sheetViews>
  <sheetFormatPr baseColWidth="10" defaultRowHeight="15" x14ac:dyDescent="0.25"/>
  <cols>
    <col min="1" max="1" width="17.5703125" bestFit="1" customWidth="1"/>
    <col min="2" max="2" width="22.5703125" style="7" bestFit="1" customWidth="1"/>
    <col min="3" max="3" width="10.5703125" style="7" bestFit="1" customWidth="1"/>
    <col min="4" max="4" width="16.85546875" style="7" bestFit="1" customWidth="1"/>
    <col min="5" max="5" width="12.7109375" style="7" bestFit="1" customWidth="1"/>
  </cols>
  <sheetData>
    <row r="3" spans="1:5" x14ac:dyDescent="0.25">
      <c r="A3" s="2" t="s">
        <v>107</v>
      </c>
      <c r="B3" s="6" t="s">
        <v>109</v>
      </c>
    </row>
    <row r="4" spans="1:5" x14ac:dyDescent="0.25">
      <c r="A4" s="2" t="s">
        <v>106</v>
      </c>
      <c r="B4" s="7" t="s">
        <v>112</v>
      </c>
      <c r="C4" s="7" t="s">
        <v>123</v>
      </c>
      <c r="D4" s="7" t="s">
        <v>114</v>
      </c>
      <c r="E4" s="7" t="s">
        <v>108</v>
      </c>
    </row>
    <row r="5" spans="1:5" x14ac:dyDescent="0.25">
      <c r="A5" s="3">
        <v>1</v>
      </c>
      <c r="B5" s="7">
        <v>75638732</v>
      </c>
      <c r="D5" s="7">
        <v>-75638732</v>
      </c>
      <c r="E5" s="7">
        <v>0</v>
      </c>
    </row>
    <row r="6" spans="1:5" x14ac:dyDescent="0.25">
      <c r="A6" s="3">
        <v>2</v>
      </c>
      <c r="B6" s="7">
        <v>903529</v>
      </c>
      <c r="D6" s="7">
        <v>-903529</v>
      </c>
      <c r="E6" s="7">
        <v>0</v>
      </c>
    </row>
    <row r="7" spans="1:5" x14ac:dyDescent="0.25">
      <c r="A7" s="3">
        <v>6</v>
      </c>
      <c r="B7" s="7">
        <v>388843</v>
      </c>
      <c r="D7" s="7">
        <v>-388843</v>
      </c>
      <c r="E7" s="7">
        <v>0</v>
      </c>
    </row>
    <row r="8" spans="1:5" x14ac:dyDescent="0.25">
      <c r="A8" s="3">
        <v>7</v>
      </c>
      <c r="B8" s="7">
        <v>302399748</v>
      </c>
      <c r="D8" s="7">
        <v>-302399748</v>
      </c>
      <c r="E8" s="7">
        <v>0</v>
      </c>
    </row>
    <row r="9" spans="1:5" x14ac:dyDescent="0.25">
      <c r="A9" s="3">
        <v>9</v>
      </c>
      <c r="B9" s="7">
        <v>570913</v>
      </c>
      <c r="D9" s="7">
        <v>-570913</v>
      </c>
      <c r="E9" s="7">
        <v>0</v>
      </c>
    </row>
    <row r="10" spans="1:5" x14ac:dyDescent="0.25">
      <c r="A10" s="3">
        <v>12</v>
      </c>
      <c r="B10" s="7">
        <v>714063</v>
      </c>
      <c r="D10" s="7">
        <v>-714063</v>
      </c>
      <c r="E10" s="7">
        <v>0</v>
      </c>
    </row>
    <row r="11" spans="1:5" x14ac:dyDescent="0.25">
      <c r="A11" s="3">
        <v>13</v>
      </c>
      <c r="B11" s="7">
        <v>24812568</v>
      </c>
      <c r="D11" s="7">
        <v>-24812568</v>
      </c>
      <c r="E11" s="7">
        <v>0</v>
      </c>
    </row>
    <row r="12" spans="1:5" x14ac:dyDescent="0.25">
      <c r="A12" s="3">
        <v>14</v>
      </c>
      <c r="B12" s="7">
        <v>432104</v>
      </c>
      <c r="D12" s="7">
        <v>-432104</v>
      </c>
      <c r="E12" s="7">
        <v>0</v>
      </c>
    </row>
    <row r="13" spans="1:5" x14ac:dyDescent="0.25">
      <c r="A13" s="3">
        <v>19</v>
      </c>
      <c r="B13" s="7">
        <v>1251443</v>
      </c>
      <c r="D13" s="7">
        <v>-1251443</v>
      </c>
      <c r="E13" s="7">
        <v>0</v>
      </c>
    </row>
    <row r="14" spans="1:5" x14ac:dyDescent="0.25">
      <c r="A14" s="3">
        <v>23</v>
      </c>
      <c r="B14" s="7">
        <v>34502657</v>
      </c>
      <c r="D14" s="7">
        <v>-34502657</v>
      </c>
      <c r="E14" s="7">
        <v>0</v>
      </c>
    </row>
    <row r="15" spans="1:5" x14ac:dyDescent="0.25">
      <c r="A15" s="3">
        <v>32</v>
      </c>
      <c r="B15" s="7">
        <v>3585018</v>
      </c>
      <c r="D15" s="7">
        <v>-3585018</v>
      </c>
      <c r="E15" s="7">
        <v>0</v>
      </c>
    </row>
    <row r="16" spans="1:5" x14ac:dyDescent="0.25">
      <c r="A16" s="3">
        <v>51</v>
      </c>
      <c r="B16" s="7">
        <v>223703368</v>
      </c>
      <c r="D16" s="7">
        <v>-223703368</v>
      </c>
      <c r="E16" s="7">
        <v>0</v>
      </c>
    </row>
    <row r="17" spans="1:5" x14ac:dyDescent="0.25">
      <c r="A17" s="3">
        <v>52</v>
      </c>
      <c r="B17" s="7">
        <v>15073571</v>
      </c>
      <c r="D17" s="7">
        <v>-15073571</v>
      </c>
      <c r="E17" s="7">
        <v>0</v>
      </c>
    </row>
    <row r="18" spans="1:5" x14ac:dyDescent="0.25">
      <c r="A18" s="3">
        <v>500</v>
      </c>
      <c r="B18" s="7">
        <v>19536618</v>
      </c>
      <c r="C18" s="7">
        <v>-18480</v>
      </c>
      <c r="D18" s="7">
        <v>-19518138</v>
      </c>
      <c r="E18" s="7">
        <v>0</v>
      </c>
    </row>
    <row r="19" spans="1:5" x14ac:dyDescent="0.25">
      <c r="A19" s="3">
        <v>501</v>
      </c>
      <c r="B19" s="7">
        <v>2394028</v>
      </c>
      <c r="D19" s="7">
        <v>-2394028</v>
      </c>
      <c r="E19" s="7">
        <v>0</v>
      </c>
    </row>
    <row r="20" spans="1:5" x14ac:dyDescent="0.25">
      <c r="A20" s="3">
        <v>502</v>
      </c>
      <c r="B20" s="7">
        <v>4809506</v>
      </c>
      <c r="D20" s="7">
        <v>-4809506</v>
      </c>
      <c r="E20" s="7">
        <v>0</v>
      </c>
    </row>
    <row r="21" spans="1:5" x14ac:dyDescent="0.25">
      <c r="A21" s="3">
        <v>504</v>
      </c>
      <c r="B21" s="7">
        <v>26087827</v>
      </c>
      <c r="D21" s="7">
        <v>-26087827</v>
      </c>
      <c r="E21" s="7">
        <v>0</v>
      </c>
    </row>
    <row r="22" spans="1:5" x14ac:dyDescent="0.25">
      <c r="A22" s="3">
        <v>506</v>
      </c>
      <c r="B22" s="7">
        <v>107427348</v>
      </c>
      <c r="D22" s="7">
        <v>-107427348</v>
      </c>
      <c r="E22" s="7">
        <v>0</v>
      </c>
    </row>
    <row r="23" spans="1:5" x14ac:dyDescent="0.25">
      <c r="A23" s="3">
        <v>512</v>
      </c>
      <c r="B23" s="7">
        <v>9338244</v>
      </c>
      <c r="D23" s="7">
        <v>-9338244</v>
      </c>
      <c r="E23" s="7">
        <v>0</v>
      </c>
    </row>
    <row r="24" spans="1:5" x14ac:dyDescent="0.25">
      <c r="A24" s="3">
        <v>513</v>
      </c>
      <c r="B24" s="7">
        <v>8282838</v>
      </c>
      <c r="D24" s="7">
        <v>-8282838</v>
      </c>
      <c r="E24" s="7">
        <v>0</v>
      </c>
    </row>
    <row r="25" spans="1:5" x14ac:dyDescent="0.25">
      <c r="A25" s="3">
        <v>514</v>
      </c>
      <c r="B25" s="7">
        <v>14512394</v>
      </c>
      <c r="D25" s="7">
        <v>-14512394</v>
      </c>
      <c r="E25" s="7">
        <v>0</v>
      </c>
    </row>
    <row r="26" spans="1:5" x14ac:dyDescent="0.25">
      <c r="A26" s="3">
        <v>515</v>
      </c>
      <c r="B26" s="7">
        <v>955138</v>
      </c>
      <c r="D26" s="7">
        <v>-955138</v>
      </c>
      <c r="E26" s="7">
        <v>0</v>
      </c>
    </row>
    <row r="27" spans="1:5" x14ac:dyDescent="0.25">
      <c r="A27" s="3">
        <v>517</v>
      </c>
      <c r="B27" s="7">
        <v>2375271</v>
      </c>
      <c r="D27" s="7">
        <v>-2375271</v>
      </c>
      <c r="E27" s="7">
        <v>0</v>
      </c>
    </row>
    <row r="28" spans="1:5" x14ac:dyDescent="0.25">
      <c r="A28" s="3">
        <v>518</v>
      </c>
      <c r="B28" s="7">
        <v>5773540</v>
      </c>
      <c r="D28" s="7">
        <v>-5773540</v>
      </c>
      <c r="E28" s="7">
        <v>0</v>
      </c>
    </row>
    <row r="29" spans="1:5" x14ac:dyDescent="0.25">
      <c r="A29" s="3">
        <v>519</v>
      </c>
      <c r="B29" s="7">
        <v>7382482</v>
      </c>
      <c r="D29" s="7">
        <v>-7382482</v>
      </c>
      <c r="E29" s="7">
        <v>0</v>
      </c>
    </row>
    <row r="30" spans="1:5" x14ac:dyDescent="0.25">
      <c r="A30" s="3">
        <v>520</v>
      </c>
      <c r="B30" s="7">
        <v>1296608</v>
      </c>
      <c r="D30" s="7">
        <v>-1296608</v>
      </c>
      <c r="E30" s="7">
        <v>0</v>
      </c>
    </row>
    <row r="31" spans="1:5" x14ac:dyDescent="0.25">
      <c r="A31" s="3">
        <v>524</v>
      </c>
      <c r="B31" s="7">
        <v>130737</v>
      </c>
      <c r="D31" s="7">
        <v>-130737</v>
      </c>
      <c r="E31" s="7">
        <v>0</v>
      </c>
    </row>
    <row r="32" spans="1:5" x14ac:dyDescent="0.25">
      <c r="A32" s="3">
        <v>525</v>
      </c>
      <c r="B32" s="7">
        <v>366090</v>
      </c>
      <c r="D32" s="7">
        <v>-366090</v>
      </c>
      <c r="E32" s="7">
        <v>0</v>
      </c>
    </row>
    <row r="33" spans="1:5" x14ac:dyDescent="0.25">
      <c r="A33" s="3">
        <v>527</v>
      </c>
      <c r="B33" s="7">
        <v>271527</v>
      </c>
      <c r="D33" s="7">
        <v>-271527</v>
      </c>
      <c r="E33" s="7">
        <v>0</v>
      </c>
    </row>
    <row r="34" spans="1:5" x14ac:dyDescent="0.25">
      <c r="A34" s="3">
        <v>528</v>
      </c>
      <c r="B34" s="7">
        <v>704046</v>
      </c>
      <c r="D34" s="7">
        <v>-704046</v>
      </c>
      <c r="E34" s="7">
        <v>0</v>
      </c>
    </row>
    <row r="35" spans="1:5" x14ac:dyDescent="0.25">
      <c r="A35" s="3">
        <v>529</v>
      </c>
      <c r="B35" s="7">
        <v>3645758</v>
      </c>
      <c r="D35" s="7">
        <v>-3645758</v>
      </c>
      <c r="E35" s="7">
        <v>0</v>
      </c>
    </row>
    <row r="36" spans="1:5" x14ac:dyDescent="0.25">
      <c r="A36" s="3">
        <v>530</v>
      </c>
      <c r="B36" s="7">
        <v>2572600</v>
      </c>
      <c r="D36" s="7">
        <v>-2572600</v>
      </c>
      <c r="E36" s="7">
        <v>0</v>
      </c>
    </row>
    <row r="37" spans="1:5" x14ac:dyDescent="0.25">
      <c r="A37" s="3">
        <v>531</v>
      </c>
      <c r="B37" s="7">
        <v>1323748</v>
      </c>
      <c r="D37" s="7">
        <v>-1323748</v>
      </c>
      <c r="E37" s="7">
        <v>0</v>
      </c>
    </row>
    <row r="38" spans="1:5" x14ac:dyDescent="0.25">
      <c r="A38" s="3">
        <v>533</v>
      </c>
      <c r="B38" s="7">
        <v>1885494</v>
      </c>
      <c r="D38" s="7">
        <v>-1885494</v>
      </c>
      <c r="E38" s="7">
        <v>0</v>
      </c>
    </row>
    <row r="39" spans="1:5" x14ac:dyDescent="0.25">
      <c r="A39" s="3">
        <v>534</v>
      </c>
      <c r="B39" s="7">
        <v>4356631</v>
      </c>
      <c r="D39" s="7">
        <v>-4356631</v>
      </c>
      <c r="E39" s="7">
        <v>0</v>
      </c>
    </row>
    <row r="40" spans="1:5" x14ac:dyDescent="0.25">
      <c r="A40" s="3">
        <v>535</v>
      </c>
      <c r="B40" s="7">
        <v>2800013</v>
      </c>
      <c r="D40" s="7">
        <v>-2800013</v>
      </c>
      <c r="E40" s="7">
        <v>0</v>
      </c>
    </row>
    <row r="41" spans="1:5" x14ac:dyDescent="0.25">
      <c r="A41" s="3">
        <v>553</v>
      </c>
      <c r="B41" s="7">
        <v>6718749</v>
      </c>
      <c r="D41" s="7">
        <v>-6718749</v>
      </c>
      <c r="E41" s="7">
        <v>0</v>
      </c>
    </row>
    <row r="42" spans="1:5" x14ac:dyDescent="0.25">
      <c r="A42" s="3">
        <v>564</v>
      </c>
      <c r="B42" s="7">
        <v>1660633</v>
      </c>
      <c r="D42" s="7">
        <v>-1660633</v>
      </c>
      <c r="E42" s="7">
        <v>0</v>
      </c>
    </row>
    <row r="43" spans="1:5" x14ac:dyDescent="0.25">
      <c r="A43" s="3">
        <v>566</v>
      </c>
      <c r="B43" s="7">
        <v>1809288</v>
      </c>
      <c r="D43" s="7">
        <v>-1809288</v>
      </c>
      <c r="E43" s="7">
        <v>0</v>
      </c>
    </row>
    <row r="44" spans="1:5" x14ac:dyDescent="0.25">
      <c r="A44" s="3">
        <v>582</v>
      </c>
      <c r="B44" s="7">
        <v>85444979</v>
      </c>
      <c r="D44" s="7">
        <v>-85444979</v>
      </c>
      <c r="E44" s="7">
        <v>0</v>
      </c>
    </row>
    <row r="45" spans="1:5" x14ac:dyDescent="0.25">
      <c r="A45" s="3">
        <v>587</v>
      </c>
      <c r="B45" s="7">
        <v>10591709</v>
      </c>
      <c r="D45" s="7">
        <v>-10591709</v>
      </c>
      <c r="E45" s="7">
        <v>0</v>
      </c>
    </row>
    <row r="46" spans="1:5" x14ac:dyDescent="0.25">
      <c r="A46" s="3">
        <v>590</v>
      </c>
      <c r="B46" s="7">
        <v>25658</v>
      </c>
      <c r="D46" s="7">
        <v>-25658</v>
      </c>
      <c r="E46" s="7">
        <v>0</v>
      </c>
    </row>
    <row r="47" spans="1:5" x14ac:dyDescent="0.25">
      <c r="A47" s="3">
        <v>603</v>
      </c>
      <c r="B47" s="7">
        <v>243784506</v>
      </c>
      <c r="D47" s="7">
        <v>-243784506</v>
      </c>
      <c r="E47" s="7">
        <v>0</v>
      </c>
    </row>
    <row r="48" spans="1:5" x14ac:dyDescent="0.25">
      <c r="A48" s="3">
        <v>607</v>
      </c>
      <c r="B48" s="7">
        <v>2596408</v>
      </c>
      <c r="D48" s="7">
        <v>-2596408</v>
      </c>
      <c r="E48" s="7">
        <v>0</v>
      </c>
    </row>
    <row r="49" spans="1:5" x14ac:dyDescent="0.25">
      <c r="A49" s="3">
        <v>609</v>
      </c>
      <c r="B49" s="7">
        <v>69083344</v>
      </c>
      <c r="D49" s="7">
        <v>-69083344</v>
      </c>
      <c r="E49" s="7">
        <v>0</v>
      </c>
    </row>
    <row r="50" spans="1:5" x14ac:dyDescent="0.25">
      <c r="A50" s="3">
        <v>616</v>
      </c>
      <c r="B50" s="7">
        <v>1108860</v>
      </c>
      <c r="D50" s="7">
        <v>-1108860</v>
      </c>
      <c r="E50" s="7">
        <v>0</v>
      </c>
    </row>
    <row r="51" spans="1:5" x14ac:dyDescent="0.25">
      <c r="A51" s="3">
        <v>617</v>
      </c>
      <c r="B51" s="7">
        <v>464515</v>
      </c>
      <c r="D51" s="7">
        <v>-464515</v>
      </c>
      <c r="E51" s="7">
        <v>0</v>
      </c>
    </row>
    <row r="52" spans="1:5" x14ac:dyDescent="0.25">
      <c r="A52" s="3">
        <v>618</v>
      </c>
      <c r="B52" s="7">
        <v>80564</v>
      </c>
      <c r="D52" s="7">
        <v>-80564</v>
      </c>
      <c r="E52" s="7">
        <v>0</v>
      </c>
    </row>
    <row r="53" spans="1:5" x14ac:dyDescent="0.25">
      <c r="A53" s="3">
        <v>621</v>
      </c>
      <c r="B53" s="7">
        <v>179492</v>
      </c>
      <c r="D53" s="7">
        <v>-179492</v>
      </c>
      <c r="E53" s="7">
        <v>0</v>
      </c>
    </row>
    <row r="54" spans="1:5" x14ac:dyDescent="0.25">
      <c r="A54" s="3">
        <v>626</v>
      </c>
      <c r="B54" s="7">
        <v>597002</v>
      </c>
      <c r="D54" s="7">
        <v>-597002</v>
      </c>
      <c r="E54" s="7">
        <v>0</v>
      </c>
    </row>
    <row r="55" spans="1:5" x14ac:dyDescent="0.25">
      <c r="A55" s="3">
        <v>627</v>
      </c>
      <c r="B55" s="7">
        <v>3464466</v>
      </c>
      <c r="D55" s="7">
        <v>-3464466</v>
      </c>
      <c r="E55" s="7">
        <v>0</v>
      </c>
    </row>
    <row r="56" spans="1:5" x14ac:dyDescent="0.25">
      <c r="A56" s="3">
        <v>628</v>
      </c>
      <c r="B56" s="7">
        <v>1321045</v>
      </c>
      <c r="D56" s="7">
        <v>-1321045</v>
      </c>
      <c r="E56" s="7">
        <v>0</v>
      </c>
    </row>
    <row r="57" spans="1:5" x14ac:dyDescent="0.25">
      <c r="A57" s="3">
        <v>631</v>
      </c>
      <c r="B57" s="7">
        <v>3832400</v>
      </c>
      <c r="D57" s="7">
        <v>-3832400</v>
      </c>
      <c r="E57" s="7">
        <v>0</v>
      </c>
    </row>
    <row r="58" spans="1:5" x14ac:dyDescent="0.25">
      <c r="A58" s="3">
        <v>632</v>
      </c>
      <c r="B58" s="7">
        <v>1304282</v>
      </c>
      <c r="D58" s="7">
        <v>-1304282</v>
      </c>
      <c r="E58" s="7">
        <v>0</v>
      </c>
    </row>
    <row r="59" spans="1:5" x14ac:dyDescent="0.25">
      <c r="A59" s="3">
        <v>633</v>
      </c>
      <c r="B59" s="7">
        <v>1003225</v>
      </c>
      <c r="D59" s="7">
        <v>-1003225</v>
      </c>
      <c r="E59" s="7">
        <v>0</v>
      </c>
    </row>
    <row r="60" spans="1:5" x14ac:dyDescent="0.25">
      <c r="A60" s="3">
        <v>634</v>
      </c>
      <c r="B60" s="7">
        <v>1899453</v>
      </c>
      <c r="D60" s="7">
        <v>-1899453</v>
      </c>
      <c r="E60" s="7">
        <v>0</v>
      </c>
    </row>
    <row r="61" spans="1:5" x14ac:dyDescent="0.25">
      <c r="A61" s="3">
        <v>635</v>
      </c>
      <c r="B61" s="7">
        <v>6651721</v>
      </c>
      <c r="D61" s="7">
        <v>-6651721</v>
      </c>
      <c r="E61" s="7">
        <v>0</v>
      </c>
    </row>
    <row r="62" spans="1:5" x14ac:dyDescent="0.25">
      <c r="A62" s="3">
        <v>636</v>
      </c>
      <c r="B62" s="7">
        <v>18780946</v>
      </c>
      <c r="D62" s="7">
        <v>-18780946</v>
      </c>
      <c r="E62" s="7">
        <v>0</v>
      </c>
    </row>
    <row r="63" spans="1:5" x14ac:dyDescent="0.25">
      <c r="A63" s="3">
        <v>637</v>
      </c>
      <c r="B63" s="7">
        <v>2186633</v>
      </c>
      <c r="D63" s="7">
        <v>-2186633</v>
      </c>
      <c r="E63" s="7">
        <v>0</v>
      </c>
    </row>
    <row r="64" spans="1:5" x14ac:dyDescent="0.25">
      <c r="A64" s="3">
        <v>638</v>
      </c>
      <c r="B64" s="7">
        <v>1161937</v>
      </c>
      <c r="D64" s="7">
        <v>-1161937</v>
      </c>
      <c r="E64" s="7">
        <v>0</v>
      </c>
    </row>
    <row r="65" spans="1:5" x14ac:dyDescent="0.25">
      <c r="A65" s="3">
        <v>639</v>
      </c>
      <c r="B65" s="7">
        <v>2563507</v>
      </c>
      <c r="D65" s="7">
        <v>-2563507</v>
      </c>
      <c r="E65" s="7">
        <v>0</v>
      </c>
    </row>
    <row r="66" spans="1:5" x14ac:dyDescent="0.25">
      <c r="A66" s="3">
        <v>640</v>
      </c>
      <c r="B66" s="7">
        <v>1031939</v>
      </c>
      <c r="D66" s="7">
        <v>-1031939</v>
      </c>
      <c r="E66" s="7">
        <v>0</v>
      </c>
    </row>
    <row r="67" spans="1:5" x14ac:dyDescent="0.25">
      <c r="A67" s="3">
        <v>641</v>
      </c>
      <c r="B67" s="7">
        <v>1928426</v>
      </c>
      <c r="D67" s="7">
        <v>-1928426</v>
      </c>
      <c r="E67" s="7">
        <v>0</v>
      </c>
    </row>
    <row r="68" spans="1:5" x14ac:dyDescent="0.25">
      <c r="A68" s="3">
        <v>642</v>
      </c>
      <c r="B68" s="7">
        <v>1233721</v>
      </c>
      <c r="D68" s="7">
        <v>-1233721</v>
      </c>
      <c r="E68" s="7">
        <v>0</v>
      </c>
    </row>
    <row r="69" spans="1:5" x14ac:dyDescent="0.25">
      <c r="A69" s="3">
        <v>646</v>
      </c>
      <c r="B69" s="7">
        <v>97327</v>
      </c>
      <c r="D69" s="7">
        <v>-97327</v>
      </c>
      <c r="E69" s="7">
        <v>0</v>
      </c>
    </row>
    <row r="70" spans="1:5" x14ac:dyDescent="0.25">
      <c r="A70" s="3">
        <v>648</v>
      </c>
      <c r="B70" s="7">
        <v>138000</v>
      </c>
      <c r="D70" s="7">
        <v>-138000</v>
      </c>
      <c r="E70" s="7">
        <v>0</v>
      </c>
    </row>
    <row r="71" spans="1:5" x14ac:dyDescent="0.25">
      <c r="A71" s="3">
        <v>649</v>
      </c>
      <c r="B71" s="7">
        <v>2048294</v>
      </c>
      <c r="D71" s="7">
        <v>-2048294</v>
      </c>
      <c r="E71" s="7">
        <v>0</v>
      </c>
    </row>
    <row r="72" spans="1:5" x14ac:dyDescent="0.25">
      <c r="A72" s="3">
        <v>650</v>
      </c>
      <c r="B72" s="7">
        <v>848609</v>
      </c>
      <c r="D72" s="7">
        <v>-848609</v>
      </c>
      <c r="E72" s="7">
        <v>0</v>
      </c>
    </row>
    <row r="73" spans="1:5" x14ac:dyDescent="0.25">
      <c r="A73" s="3">
        <v>651</v>
      </c>
      <c r="B73" s="7">
        <v>120095</v>
      </c>
      <c r="D73" s="7">
        <v>-120095</v>
      </c>
      <c r="E73" s="7">
        <v>0</v>
      </c>
    </row>
    <row r="74" spans="1:5" x14ac:dyDescent="0.25">
      <c r="A74" s="3" t="s">
        <v>108</v>
      </c>
      <c r="B74" s="7">
        <v>1387966776</v>
      </c>
      <c r="C74" s="7">
        <v>-18480</v>
      </c>
      <c r="D74" s="7">
        <v>-1387948296</v>
      </c>
      <c r="E74" s="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53"/>
  <sheetViews>
    <sheetView workbookViewId="0">
      <selection activeCell="B2" sqref="B2:H2353"/>
    </sheetView>
  </sheetViews>
  <sheetFormatPr baseColWidth="10" defaultRowHeight="15" x14ac:dyDescent="0.25"/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x14ac:dyDescent="0.25">
      <c r="B3">
        <v>1</v>
      </c>
      <c r="C3" t="s">
        <v>7</v>
      </c>
      <c r="D3" s="1">
        <v>42048</v>
      </c>
      <c r="E3">
        <v>1</v>
      </c>
      <c r="F3" t="s">
        <v>8</v>
      </c>
      <c r="G3">
        <v>-9819</v>
      </c>
      <c r="H3" t="s">
        <v>9</v>
      </c>
    </row>
    <row r="4" spans="2:8" x14ac:dyDescent="0.25">
      <c r="B4">
        <v>1</v>
      </c>
      <c r="C4" t="s">
        <v>7</v>
      </c>
      <c r="D4" s="1">
        <v>42048</v>
      </c>
      <c r="E4">
        <v>1</v>
      </c>
      <c r="F4" t="s">
        <v>8</v>
      </c>
      <c r="G4">
        <v>9819</v>
      </c>
      <c r="H4" t="s">
        <v>10</v>
      </c>
    </row>
    <row r="5" spans="2:8" x14ac:dyDescent="0.25">
      <c r="B5">
        <v>1</v>
      </c>
      <c r="C5" t="s">
        <v>7</v>
      </c>
      <c r="D5" s="1">
        <v>42048</v>
      </c>
      <c r="E5">
        <v>3</v>
      </c>
      <c r="F5" t="s">
        <v>11</v>
      </c>
      <c r="G5">
        <v>-641136</v>
      </c>
      <c r="H5" t="s">
        <v>9</v>
      </c>
    </row>
    <row r="6" spans="2:8" x14ac:dyDescent="0.25">
      <c r="B6">
        <v>1</v>
      </c>
      <c r="C6" t="s">
        <v>7</v>
      </c>
      <c r="D6" s="1">
        <v>42048</v>
      </c>
      <c r="E6">
        <v>3</v>
      </c>
      <c r="F6" t="s">
        <v>11</v>
      </c>
      <c r="G6">
        <v>641136</v>
      </c>
      <c r="H6" t="s">
        <v>10</v>
      </c>
    </row>
    <row r="7" spans="2:8" x14ac:dyDescent="0.25">
      <c r="B7">
        <v>1</v>
      </c>
      <c r="C7" t="s">
        <v>7</v>
      </c>
      <c r="D7" s="1">
        <v>42048</v>
      </c>
      <c r="E7">
        <v>4</v>
      </c>
      <c r="F7" t="s">
        <v>12</v>
      </c>
      <c r="G7">
        <v>-3146307</v>
      </c>
      <c r="H7" t="s">
        <v>9</v>
      </c>
    </row>
    <row r="8" spans="2:8" x14ac:dyDescent="0.25">
      <c r="B8">
        <v>1</v>
      </c>
      <c r="C8" t="s">
        <v>7</v>
      </c>
      <c r="D8" s="1">
        <v>42048</v>
      </c>
      <c r="E8">
        <v>4</v>
      </c>
      <c r="F8" t="s">
        <v>12</v>
      </c>
      <c r="G8">
        <v>3146307</v>
      </c>
      <c r="H8" t="s">
        <v>10</v>
      </c>
    </row>
    <row r="9" spans="2:8" x14ac:dyDescent="0.25">
      <c r="B9">
        <v>1</v>
      </c>
      <c r="C9" t="s">
        <v>7</v>
      </c>
      <c r="D9" s="1">
        <v>42048</v>
      </c>
      <c r="E9">
        <v>6</v>
      </c>
      <c r="F9" t="s">
        <v>117</v>
      </c>
      <c r="G9">
        <v>-985</v>
      </c>
      <c r="H9" t="s">
        <v>10</v>
      </c>
    </row>
    <row r="10" spans="2:8" x14ac:dyDescent="0.25">
      <c r="B10">
        <v>1</v>
      </c>
      <c r="C10" t="s">
        <v>7</v>
      </c>
      <c r="D10" s="1">
        <v>42048</v>
      </c>
      <c r="E10">
        <v>6</v>
      </c>
      <c r="F10" t="s">
        <v>117</v>
      </c>
      <c r="G10">
        <v>985</v>
      </c>
      <c r="H10" t="s">
        <v>9</v>
      </c>
    </row>
    <row r="11" spans="2:8" x14ac:dyDescent="0.25">
      <c r="B11">
        <v>1</v>
      </c>
      <c r="C11" t="s">
        <v>7</v>
      </c>
      <c r="D11" s="1">
        <v>42048</v>
      </c>
      <c r="E11">
        <v>7</v>
      </c>
      <c r="F11" t="s">
        <v>13</v>
      </c>
      <c r="G11">
        <v>-56686719</v>
      </c>
      <c r="H11" t="s">
        <v>9</v>
      </c>
    </row>
    <row r="12" spans="2:8" x14ac:dyDescent="0.25">
      <c r="B12">
        <v>1</v>
      </c>
      <c r="C12" t="s">
        <v>7</v>
      </c>
      <c r="D12" s="1">
        <v>42048</v>
      </c>
      <c r="E12">
        <v>7</v>
      </c>
      <c r="F12" t="s">
        <v>13</v>
      </c>
      <c r="G12">
        <v>56686719</v>
      </c>
      <c r="H12" t="s">
        <v>10</v>
      </c>
    </row>
    <row r="13" spans="2:8" x14ac:dyDescent="0.25">
      <c r="B13">
        <v>1</v>
      </c>
      <c r="C13" t="s">
        <v>7</v>
      </c>
      <c r="D13" s="1">
        <v>42048</v>
      </c>
      <c r="E13">
        <v>8</v>
      </c>
      <c r="F13" t="s">
        <v>14</v>
      </c>
      <c r="G13">
        <v>-283368</v>
      </c>
      <c r="H13" t="s">
        <v>9</v>
      </c>
    </row>
    <row r="14" spans="2:8" x14ac:dyDescent="0.25">
      <c r="B14">
        <v>1</v>
      </c>
      <c r="C14" t="s">
        <v>7</v>
      </c>
      <c r="D14" s="1">
        <v>42048</v>
      </c>
      <c r="E14">
        <v>8</v>
      </c>
      <c r="F14" t="s">
        <v>14</v>
      </c>
      <c r="G14">
        <v>283368</v>
      </c>
      <c r="H14" t="s">
        <v>10</v>
      </c>
    </row>
    <row r="15" spans="2:8" x14ac:dyDescent="0.25">
      <c r="B15">
        <v>1</v>
      </c>
      <c r="C15" t="s">
        <v>7</v>
      </c>
      <c r="D15" s="1">
        <v>42048</v>
      </c>
      <c r="E15">
        <v>17</v>
      </c>
      <c r="F15" t="s">
        <v>15</v>
      </c>
      <c r="G15">
        <v>-176036</v>
      </c>
      <c r="H15" t="s">
        <v>9</v>
      </c>
    </row>
    <row r="16" spans="2:8" x14ac:dyDescent="0.25">
      <c r="B16">
        <v>1</v>
      </c>
      <c r="C16" t="s">
        <v>7</v>
      </c>
      <c r="D16" s="1">
        <v>42048</v>
      </c>
      <c r="E16">
        <v>17</v>
      </c>
      <c r="F16" t="s">
        <v>15</v>
      </c>
      <c r="G16">
        <v>176036</v>
      </c>
      <c r="H16" t="s">
        <v>10</v>
      </c>
    </row>
    <row r="17" spans="2:8" x14ac:dyDescent="0.25">
      <c r="B17">
        <v>1</v>
      </c>
      <c r="C17" t="s">
        <v>7</v>
      </c>
      <c r="D17" s="1">
        <v>42048</v>
      </c>
      <c r="E17">
        <v>24</v>
      </c>
      <c r="F17" t="s">
        <v>16</v>
      </c>
      <c r="G17">
        <v>-341310</v>
      </c>
      <c r="H17" t="s">
        <v>9</v>
      </c>
    </row>
    <row r="18" spans="2:8" x14ac:dyDescent="0.25">
      <c r="B18">
        <v>1</v>
      </c>
      <c r="C18" t="s">
        <v>7</v>
      </c>
      <c r="D18" s="1">
        <v>42048</v>
      </c>
      <c r="E18">
        <v>24</v>
      </c>
      <c r="F18" t="s">
        <v>16</v>
      </c>
      <c r="G18">
        <v>341310</v>
      </c>
      <c r="H18" t="s">
        <v>10</v>
      </c>
    </row>
    <row r="19" spans="2:8" x14ac:dyDescent="0.25">
      <c r="B19">
        <v>1</v>
      </c>
      <c r="C19" t="s">
        <v>7</v>
      </c>
      <c r="D19" s="1">
        <v>42048</v>
      </c>
      <c r="E19">
        <v>28</v>
      </c>
      <c r="F19" t="s">
        <v>17</v>
      </c>
      <c r="G19">
        <v>-392914</v>
      </c>
      <c r="H19" t="s">
        <v>9</v>
      </c>
    </row>
    <row r="20" spans="2:8" x14ac:dyDescent="0.25">
      <c r="B20">
        <v>1</v>
      </c>
      <c r="C20" t="s">
        <v>7</v>
      </c>
      <c r="D20" s="1">
        <v>42048</v>
      </c>
      <c r="E20">
        <v>28</v>
      </c>
      <c r="F20" t="s">
        <v>17</v>
      </c>
      <c r="G20">
        <v>392914</v>
      </c>
      <c r="H20" t="s">
        <v>10</v>
      </c>
    </row>
    <row r="21" spans="2:8" x14ac:dyDescent="0.25">
      <c r="B21">
        <v>1</v>
      </c>
      <c r="C21" t="s">
        <v>7</v>
      </c>
      <c r="D21" s="1">
        <v>42048</v>
      </c>
      <c r="E21">
        <v>30</v>
      </c>
      <c r="F21" t="s">
        <v>18</v>
      </c>
      <c r="G21">
        <v>-2342889</v>
      </c>
      <c r="H21" t="s">
        <v>10</v>
      </c>
    </row>
    <row r="22" spans="2:8" x14ac:dyDescent="0.25">
      <c r="B22">
        <v>1</v>
      </c>
      <c r="C22" t="s">
        <v>7</v>
      </c>
      <c r="D22" s="1">
        <v>42048</v>
      </c>
      <c r="E22">
        <v>30</v>
      </c>
      <c r="F22" t="s">
        <v>18</v>
      </c>
      <c r="G22">
        <v>2342889</v>
      </c>
      <c r="H22" t="s">
        <v>9</v>
      </c>
    </row>
    <row r="23" spans="2:8" x14ac:dyDescent="0.25">
      <c r="B23">
        <v>1</v>
      </c>
      <c r="C23" t="s">
        <v>7</v>
      </c>
      <c r="D23" s="1">
        <v>42048</v>
      </c>
      <c r="E23">
        <v>46</v>
      </c>
      <c r="F23" t="s">
        <v>19</v>
      </c>
      <c r="G23">
        <v>-152201</v>
      </c>
      <c r="H23" t="s">
        <v>9</v>
      </c>
    </row>
    <row r="24" spans="2:8" x14ac:dyDescent="0.25">
      <c r="B24">
        <v>1</v>
      </c>
      <c r="C24" t="s">
        <v>7</v>
      </c>
      <c r="D24" s="1">
        <v>42048</v>
      </c>
      <c r="E24">
        <v>46</v>
      </c>
      <c r="F24" t="s">
        <v>19</v>
      </c>
      <c r="G24">
        <v>152201</v>
      </c>
      <c r="H24" t="s">
        <v>10</v>
      </c>
    </row>
    <row r="25" spans="2:8" x14ac:dyDescent="0.25">
      <c r="B25">
        <v>1</v>
      </c>
      <c r="C25" t="s">
        <v>7</v>
      </c>
      <c r="D25" s="1">
        <v>42048</v>
      </c>
      <c r="E25">
        <v>49</v>
      </c>
      <c r="F25" t="s">
        <v>20</v>
      </c>
      <c r="G25">
        <v>-534049</v>
      </c>
      <c r="H25" t="s">
        <v>9</v>
      </c>
    </row>
    <row r="26" spans="2:8" x14ac:dyDescent="0.25">
      <c r="B26">
        <v>1</v>
      </c>
      <c r="C26" t="s">
        <v>7</v>
      </c>
      <c r="D26" s="1">
        <v>42048</v>
      </c>
      <c r="E26">
        <v>49</v>
      </c>
      <c r="F26" t="s">
        <v>20</v>
      </c>
      <c r="G26">
        <v>534049</v>
      </c>
      <c r="H26" t="s">
        <v>10</v>
      </c>
    </row>
    <row r="27" spans="2:8" x14ac:dyDescent="0.25">
      <c r="B27">
        <v>1</v>
      </c>
      <c r="C27" t="s">
        <v>7</v>
      </c>
      <c r="D27" s="1">
        <v>42048</v>
      </c>
      <c r="E27">
        <v>52</v>
      </c>
      <c r="F27" t="s">
        <v>21</v>
      </c>
      <c r="G27">
        <v>-220056</v>
      </c>
      <c r="H27" t="s">
        <v>9</v>
      </c>
    </row>
    <row r="28" spans="2:8" x14ac:dyDescent="0.25">
      <c r="B28">
        <v>1</v>
      </c>
      <c r="C28" t="s">
        <v>7</v>
      </c>
      <c r="D28" s="1">
        <v>42048</v>
      </c>
      <c r="E28">
        <v>52</v>
      </c>
      <c r="F28" t="s">
        <v>21</v>
      </c>
      <c r="G28">
        <v>220056</v>
      </c>
      <c r="H28" t="s">
        <v>10</v>
      </c>
    </row>
    <row r="29" spans="2:8" x14ac:dyDescent="0.25">
      <c r="B29">
        <v>1</v>
      </c>
      <c r="C29" t="s">
        <v>7</v>
      </c>
      <c r="D29" s="1">
        <v>42048</v>
      </c>
      <c r="E29">
        <v>56</v>
      </c>
      <c r="F29" t="s">
        <v>22</v>
      </c>
      <c r="G29">
        <v>-1618975</v>
      </c>
      <c r="H29" t="s">
        <v>9</v>
      </c>
    </row>
    <row r="30" spans="2:8" x14ac:dyDescent="0.25">
      <c r="B30">
        <v>1</v>
      </c>
      <c r="C30" t="s">
        <v>7</v>
      </c>
      <c r="D30" s="1">
        <v>42048</v>
      </c>
      <c r="E30">
        <v>56</v>
      </c>
      <c r="F30" t="s">
        <v>22</v>
      </c>
      <c r="G30">
        <v>1618975</v>
      </c>
      <c r="H30" t="s">
        <v>10</v>
      </c>
    </row>
    <row r="31" spans="2:8" x14ac:dyDescent="0.25">
      <c r="B31">
        <v>1</v>
      </c>
      <c r="C31" t="s">
        <v>7</v>
      </c>
      <c r="D31" s="1">
        <v>42048</v>
      </c>
      <c r="E31">
        <v>58</v>
      </c>
      <c r="F31" t="s">
        <v>23</v>
      </c>
      <c r="G31">
        <v>-4081436</v>
      </c>
      <c r="H31" t="s">
        <v>9</v>
      </c>
    </row>
    <row r="32" spans="2:8" x14ac:dyDescent="0.25">
      <c r="B32">
        <v>1</v>
      </c>
      <c r="C32" t="s">
        <v>7</v>
      </c>
      <c r="D32" s="1">
        <v>42048</v>
      </c>
      <c r="E32">
        <v>58</v>
      </c>
      <c r="F32" t="s">
        <v>23</v>
      </c>
      <c r="G32">
        <v>4081436</v>
      </c>
      <c r="H32" t="s">
        <v>10</v>
      </c>
    </row>
    <row r="33" spans="2:8" x14ac:dyDescent="0.25">
      <c r="B33">
        <v>1</v>
      </c>
      <c r="C33" t="s">
        <v>7</v>
      </c>
      <c r="D33" s="1">
        <v>42048</v>
      </c>
      <c r="E33">
        <v>60</v>
      </c>
      <c r="F33" t="s">
        <v>24</v>
      </c>
      <c r="G33">
        <v>-35615</v>
      </c>
      <c r="H33" t="s">
        <v>9</v>
      </c>
    </row>
    <row r="34" spans="2:8" x14ac:dyDescent="0.25">
      <c r="B34">
        <v>1</v>
      </c>
      <c r="C34" t="s">
        <v>7</v>
      </c>
      <c r="D34" s="1">
        <v>42048</v>
      </c>
      <c r="E34">
        <v>60</v>
      </c>
      <c r="F34" t="s">
        <v>24</v>
      </c>
      <c r="G34">
        <v>35615</v>
      </c>
      <c r="H34" t="s">
        <v>10</v>
      </c>
    </row>
    <row r="35" spans="2:8" x14ac:dyDescent="0.25">
      <c r="B35">
        <v>1</v>
      </c>
      <c r="C35" t="s">
        <v>7</v>
      </c>
      <c r="D35" s="1">
        <v>42048</v>
      </c>
      <c r="E35">
        <v>81</v>
      </c>
      <c r="F35" t="s">
        <v>25</v>
      </c>
      <c r="G35">
        <v>-19758</v>
      </c>
      <c r="H35" t="s">
        <v>9</v>
      </c>
    </row>
    <row r="36" spans="2:8" x14ac:dyDescent="0.25">
      <c r="B36">
        <v>1</v>
      </c>
      <c r="C36" t="s">
        <v>7</v>
      </c>
      <c r="D36" s="1">
        <v>42048</v>
      </c>
      <c r="E36">
        <v>81</v>
      </c>
      <c r="F36" t="s">
        <v>25</v>
      </c>
      <c r="G36">
        <v>19758</v>
      </c>
      <c r="H36" t="s">
        <v>10</v>
      </c>
    </row>
    <row r="37" spans="2:8" x14ac:dyDescent="0.25">
      <c r="B37">
        <v>1</v>
      </c>
      <c r="C37" t="s">
        <v>7</v>
      </c>
      <c r="D37" s="1">
        <v>42048</v>
      </c>
      <c r="E37">
        <v>98</v>
      </c>
      <c r="F37" t="s">
        <v>26</v>
      </c>
      <c r="G37">
        <v>-1614037</v>
      </c>
      <c r="H37" t="s">
        <v>9</v>
      </c>
    </row>
    <row r="38" spans="2:8" x14ac:dyDescent="0.25">
      <c r="B38">
        <v>1</v>
      </c>
      <c r="C38" t="s">
        <v>7</v>
      </c>
      <c r="D38" s="1">
        <v>42048</v>
      </c>
      <c r="E38">
        <v>98</v>
      </c>
      <c r="F38" t="s">
        <v>26</v>
      </c>
      <c r="G38">
        <v>1614037</v>
      </c>
      <c r="H38" t="s">
        <v>10</v>
      </c>
    </row>
    <row r="39" spans="2:8" x14ac:dyDescent="0.25">
      <c r="B39">
        <v>1</v>
      </c>
      <c r="C39" t="s">
        <v>7</v>
      </c>
      <c r="D39" s="1">
        <v>42048</v>
      </c>
      <c r="E39">
        <v>103</v>
      </c>
      <c r="F39" t="s">
        <v>27</v>
      </c>
      <c r="G39">
        <v>-1193133</v>
      </c>
      <c r="H39" t="s">
        <v>9</v>
      </c>
    </row>
    <row r="40" spans="2:8" x14ac:dyDescent="0.25">
      <c r="B40">
        <v>1</v>
      </c>
      <c r="C40" t="s">
        <v>7</v>
      </c>
      <c r="D40" s="1">
        <v>42048</v>
      </c>
      <c r="E40">
        <v>103</v>
      </c>
      <c r="F40" t="s">
        <v>27</v>
      </c>
      <c r="G40">
        <v>1193133</v>
      </c>
      <c r="H40" t="s">
        <v>10</v>
      </c>
    </row>
    <row r="41" spans="2:8" x14ac:dyDescent="0.25">
      <c r="B41">
        <v>1</v>
      </c>
      <c r="C41" t="s">
        <v>7</v>
      </c>
      <c r="D41" s="1">
        <v>42048</v>
      </c>
      <c r="E41">
        <v>108</v>
      </c>
      <c r="F41" t="s">
        <v>28</v>
      </c>
      <c r="G41">
        <v>-3857096</v>
      </c>
      <c r="H41" t="s">
        <v>9</v>
      </c>
    </row>
    <row r="42" spans="2:8" x14ac:dyDescent="0.25">
      <c r="B42">
        <v>1</v>
      </c>
      <c r="C42" t="s">
        <v>7</v>
      </c>
      <c r="D42" s="1">
        <v>42048</v>
      </c>
      <c r="E42">
        <v>108</v>
      </c>
      <c r="F42" t="s">
        <v>28</v>
      </c>
      <c r="G42">
        <v>3857096</v>
      </c>
      <c r="H42" t="s">
        <v>10</v>
      </c>
    </row>
    <row r="43" spans="2:8" x14ac:dyDescent="0.25">
      <c r="B43">
        <v>1</v>
      </c>
      <c r="C43" t="s">
        <v>7</v>
      </c>
      <c r="D43" s="1">
        <v>42048</v>
      </c>
      <c r="E43">
        <v>110</v>
      </c>
      <c r="F43" t="s">
        <v>29</v>
      </c>
      <c r="G43">
        <v>-2978641</v>
      </c>
      <c r="H43" t="s">
        <v>9</v>
      </c>
    </row>
    <row r="44" spans="2:8" x14ac:dyDescent="0.25">
      <c r="B44">
        <v>1</v>
      </c>
      <c r="C44" t="s">
        <v>7</v>
      </c>
      <c r="D44" s="1">
        <v>42048</v>
      </c>
      <c r="E44">
        <v>110</v>
      </c>
      <c r="F44" t="s">
        <v>29</v>
      </c>
      <c r="G44">
        <v>2978641</v>
      </c>
      <c r="H44" t="s">
        <v>10</v>
      </c>
    </row>
    <row r="45" spans="2:8" x14ac:dyDescent="0.25">
      <c r="B45">
        <v>2</v>
      </c>
      <c r="C45" t="s">
        <v>30</v>
      </c>
      <c r="D45" s="1">
        <v>42048</v>
      </c>
      <c r="E45">
        <v>3</v>
      </c>
      <c r="F45" t="s">
        <v>11</v>
      </c>
      <c r="G45">
        <v>-23030</v>
      </c>
      <c r="H45" t="s">
        <v>9</v>
      </c>
    </row>
    <row r="46" spans="2:8" x14ac:dyDescent="0.25">
      <c r="B46">
        <v>2</v>
      </c>
      <c r="C46" t="s">
        <v>30</v>
      </c>
      <c r="D46" s="1">
        <v>42048</v>
      </c>
      <c r="E46">
        <v>3</v>
      </c>
      <c r="F46" t="s">
        <v>11</v>
      </c>
      <c r="G46">
        <v>23030</v>
      </c>
      <c r="H46" t="s">
        <v>10</v>
      </c>
    </row>
    <row r="47" spans="2:8" x14ac:dyDescent="0.25">
      <c r="B47">
        <v>2</v>
      </c>
      <c r="C47" t="s">
        <v>30</v>
      </c>
      <c r="D47" s="1">
        <v>42048</v>
      </c>
      <c r="E47">
        <v>4</v>
      </c>
      <c r="F47" t="s">
        <v>12</v>
      </c>
      <c r="G47">
        <v>-20511</v>
      </c>
      <c r="H47" t="s">
        <v>9</v>
      </c>
    </row>
    <row r="48" spans="2:8" x14ac:dyDescent="0.25">
      <c r="B48">
        <v>2</v>
      </c>
      <c r="C48" t="s">
        <v>30</v>
      </c>
      <c r="D48" s="1">
        <v>42048</v>
      </c>
      <c r="E48">
        <v>4</v>
      </c>
      <c r="F48" t="s">
        <v>12</v>
      </c>
      <c r="G48">
        <v>20511</v>
      </c>
      <c r="H48" t="s">
        <v>10</v>
      </c>
    </row>
    <row r="49" spans="2:8" x14ac:dyDescent="0.25">
      <c r="B49">
        <v>2</v>
      </c>
      <c r="C49" t="s">
        <v>30</v>
      </c>
      <c r="D49" s="1">
        <v>42048</v>
      </c>
      <c r="E49">
        <v>7</v>
      </c>
      <c r="F49" t="s">
        <v>13</v>
      </c>
      <c r="G49">
        <v>-661459</v>
      </c>
      <c r="H49" t="s">
        <v>9</v>
      </c>
    </row>
    <row r="50" spans="2:8" x14ac:dyDescent="0.25">
      <c r="B50">
        <v>2</v>
      </c>
      <c r="C50" t="s">
        <v>30</v>
      </c>
      <c r="D50" s="1">
        <v>42048</v>
      </c>
      <c r="E50">
        <v>7</v>
      </c>
      <c r="F50" t="s">
        <v>13</v>
      </c>
      <c r="G50">
        <v>661459</v>
      </c>
      <c r="H50" t="s">
        <v>10</v>
      </c>
    </row>
    <row r="51" spans="2:8" x14ac:dyDescent="0.25">
      <c r="B51">
        <v>2</v>
      </c>
      <c r="C51" t="s">
        <v>30</v>
      </c>
      <c r="D51" s="1">
        <v>42048</v>
      </c>
      <c r="E51">
        <v>8</v>
      </c>
      <c r="F51" t="s">
        <v>14</v>
      </c>
      <c r="G51">
        <v>-16383</v>
      </c>
      <c r="H51" t="s">
        <v>9</v>
      </c>
    </row>
    <row r="52" spans="2:8" x14ac:dyDescent="0.25">
      <c r="B52">
        <v>2</v>
      </c>
      <c r="C52" t="s">
        <v>30</v>
      </c>
      <c r="D52" s="1">
        <v>42048</v>
      </c>
      <c r="E52">
        <v>8</v>
      </c>
      <c r="F52" t="s">
        <v>14</v>
      </c>
      <c r="G52">
        <v>16383</v>
      </c>
      <c r="H52" t="s">
        <v>10</v>
      </c>
    </row>
    <row r="53" spans="2:8" x14ac:dyDescent="0.25">
      <c r="B53">
        <v>2</v>
      </c>
      <c r="C53" t="s">
        <v>30</v>
      </c>
      <c r="D53" s="1">
        <v>42048</v>
      </c>
      <c r="E53">
        <v>17</v>
      </c>
      <c r="F53" t="s">
        <v>15</v>
      </c>
      <c r="G53">
        <v>-5843</v>
      </c>
      <c r="H53" t="s">
        <v>9</v>
      </c>
    </row>
    <row r="54" spans="2:8" x14ac:dyDescent="0.25">
      <c r="B54">
        <v>2</v>
      </c>
      <c r="C54" t="s">
        <v>30</v>
      </c>
      <c r="D54" s="1">
        <v>42048</v>
      </c>
      <c r="E54">
        <v>17</v>
      </c>
      <c r="F54" t="s">
        <v>15</v>
      </c>
      <c r="G54">
        <v>5843</v>
      </c>
      <c r="H54" t="s">
        <v>10</v>
      </c>
    </row>
    <row r="55" spans="2:8" x14ac:dyDescent="0.25">
      <c r="B55">
        <v>2</v>
      </c>
      <c r="C55" t="s">
        <v>30</v>
      </c>
      <c r="D55" s="1">
        <v>42048</v>
      </c>
      <c r="E55">
        <v>24</v>
      </c>
      <c r="F55" t="s">
        <v>16</v>
      </c>
      <c r="G55">
        <v>-27299</v>
      </c>
      <c r="H55" t="s">
        <v>9</v>
      </c>
    </row>
    <row r="56" spans="2:8" x14ac:dyDescent="0.25">
      <c r="B56">
        <v>2</v>
      </c>
      <c r="C56" t="s">
        <v>30</v>
      </c>
      <c r="D56" s="1">
        <v>42048</v>
      </c>
      <c r="E56">
        <v>24</v>
      </c>
      <c r="F56" t="s">
        <v>16</v>
      </c>
      <c r="G56">
        <v>27299</v>
      </c>
      <c r="H56" t="s">
        <v>10</v>
      </c>
    </row>
    <row r="57" spans="2:8" x14ac:dyDescent="0.25">
      <c r="B57">
        <v>2</v>
      </c>
      <c r="C57" t="s">
        <v>30</v>
      </c>
      <c r="D57" s="1">
        <v>42048</v>
      </c>
      <c r="E57">
        <v>28</v>
      </c>
      <c r="F57" t="s">
        <v>17</v>
      </c>
      <c r="G57">
        <v>-41269</v>
      </c>
      <c r="H57" t="s">
        <v>9</v>
      </c>
    </row>
    <row r="58" spans="2:8" x14ac:dyDescent="0.25">
      <c r="B58">
        <v>2</v>
      </c>
      <c r="C58" t="s">
        <v>30</v>
      </c>
      <c r="D58" s="1">
        <v>42048</v>
      </c>
      <c r="E58">
        <v>28</v>
      </c>
      <c r="F58" t="s">
        <v>17</v>
      </c>
      <c r="G58">
        <v>41269</v>
      </c>
      <c r="H58" t="s">
        <v>10</v>
      </c>
    </row>
    <row r="59" spans="2:8" x14ac:dyDescent="0.25">
      <c r="B59">
        <v>2</v>
      </c>
      <c r="C59" t="s">
        <v>30</v>
      </c>
      <c r="D59" s="1">
        <v>42048</v>
      </c>
      <c r="E59">
        <v>30</v>
      </c>
      <c r="F59" t="s">
        <v>18</v>
      </c>
      <c r="G59">
        <v>-184233</v>
      </c>
      <c r="H59" t="s">
        <v>10</v>
      </c>
    </row>
    <row r="60" spans="2:8" x14ac:dyDescent="0.25">
      <c r="B60">
        <v>2</v>
      </c>
      <c r="C60" t="s">
        <v>30</v>
      </c>
      <c r="D60" s="1">
        <v>42048</v>
      </c>
      <c r="E60">
        <v>30</v>
      </c>
      <c r="F60" t="s">
        <v>18</v>
      </c>
      <c r="G60">
        <v>184233</v>
      </c>
      <c r="H60" t="s">
        <v>9</v>
      </c>
    </row>
    <row r="61" spans="2:8" x14ac:dyDescent="0.25">
      <c r="B61">
        <v>2</v>
      </c>
      <c r="C61" t="s">
        <v>30</v>
      </c>
      <c r="D61" s="1">
        <v>42048</v>
      </c>
      <c r="E61">
        <v>46</v>
      </c>
      <c r="F61" t="s">
        <v>19</v>
      </c>
      <c r="G61">
        <v>-4917</v>
      </c>
      <c r="H61" t="s">
        <v>9</v>
      </c>
    </row>
    <row r="62" spans="2:8" x14ac:dyDescent="0.25">
      <c r="B62">
        <v>2</v>
      </c>
      <c r="C62" t="s">
        <v>30</v>
      </c>
      <c r="D62" s="1">
        <v>42048</v>
      </c>
      <c r="E62">
        <v>46</v>
      </c>
      <c r="F62" t="s">
        <v>19</v>
      </c>
      <c r="G62">
        <v>4917</v>
      </c>
      <c r="H62" t="s">
        <v>10</v>
      </c>
    </row>
    <row r="63" spans="2:8" x14ac:dyDescent="0.25">
      <c r="B63">
        <v>2</v>
      </c>
      <c r="C63" t="s">
        <v>30</v>
      </c>
      <c r="D63" s="1">
        <v>42048</v>
      </c>
      <c r="E63">
        <v>49</v>
      </c>
      <c r="F63" t="s">
        <v>20</v>
      </c>
      <c r="G63">
        <v>-26587</v>
      </c>
      <c r="H63" t="s">
        <v>9</v>
      </c>
    </row>
    <row r="64" spans="2:8" x14ac:dyDescent="0.25">
      <c r="B64">
        <v>2</v>
      </c>
      <c r="C64" t="s">
        <v>30</v>
      </c>
      <c r="D64" s="1">
        <v>42048</v>
      </c>
      <c r="E64">
        <v>49</v>
      </c>
      <c r="F64" t="s">
        <v>20</v>
      </c>
      <c r="G64">
        <v>26587</v>
      </c>
      <c r="H64" t="s">
        <v>10</v>
      </c>
    </row>
    <row r="65" spans="2:8" x14ac:dyDescent="0.25">
      <c r="B65">
        <v>2</v>
      </c>
      <c r="C65" t="s">
        <v>30</v>
      </c>
      <c r="D65" s="1">
        <v>42048</v>
      </c>
      <c r="E65">
        <v>52</v>
      </c>
      <c r="F65" t="s">
        <v>21</v>
      </c>
      <c r="G65">
        <v>-34658</v>
      </c>
      <c r="H65" t="s">
        <v>9</v>
      </c>
    </row>
    <row r="66" spans="2:8" x14ac:dyDescent="0.25">
      <c r="B66">
        <v>2</v>
      </c>
      <c r="C66" t="s">
        <v>30</v>
      </c>
      <c r="D66" s="1">
        <v>42048</v>
      </c>
      <c r="E66">
        <v>52</v>
      </c>
      <c r="F66" t="s">
        <v>21</v>
      </c>
      <c r="G66">
        <v>34658</v>
      </c>
      <c r="H66" t="s">
        <v>10</v>
      </c>
    </row>
    <row r="67" spans="2:8" x14ac:dyDescent="0.25">
      <c r="B67">
        <v>2</v>
      </c>
      <c r="C67" t="s">
        <v>30</v>
      </c>
      <c r="D67" s="1">
        <v>42048</v>
      </c>
      <c r="E67">
        <v>56</v>
      </c>
      <c r="F67" t="s">
        <v>22</v>
      </c>
      <c r="G67">
        <v>-89169</v>
      </c>
      <c r="H67" t="s">
        <v>9</v>
      </c>
    </row>
    <row r="68" spans="2:8" x14ac:dyDescent="0.25">
      <c r="B68">
        <v>2</v>
      </c>
      <c r="C68" t="s">
        <v>30</v>
      </c>
      <c r="D68" s="1">
        <v>42048</v>
      </c>
      <c r="E68">
        <v>56</v>
      </c>
      <c r="F68" t="s">
        <v>22</v>
      </c>
      <c r="G68">
        <v>89169</v>
      </c>
      <c r="H68" t="s">
        <v>10</v>
      </c>
    </row>
    <row r="69" spans="2:8" x14ac:dyDescent="0.25">
      <c r="B69">
        <v>2</v>
      </c>
      <c r="C69" t="s">
        <v>30</v>
      </c>
      <c r="D69" s="1">
        <v>42048</v>
      </c>
      <c r="E69">
        <v>98</v>
      </c>
      <c r="F69" t="s">
        <v>26</v>
      </c>
      <c r="G69">
        <v>-44764</v>
      </c>
      <c r="H69" t="s">
        <v>9</v>
      </c>
    </row>
    <row r="70" spans="2:8" x14ac:dyDescent="0.25">
      <c r="B70">
        <v>2</v>
      </c>
      <c r="C70" t="s">
        <v>30</v>
      </c>
      <c r="D70" s="1">
        <v>42048</v>
      </c>
      <c r="E70">
        <v>98</v>
      </c>
      <c r="F70" t="s">
        <v>26</v>
      </c>
      <c r="G70">
        <v>44764</v>
      </c>
      <c r="H70" t="s">
        <v>10</v>
      </c>
    </row>
    <row r="71" spans="2:8" x14ac:dyDescent="0.25">
      <c r="B71">
        <v>2</v>
      </c>
      <c r="C71" t="s">
        <v>30</v>
      </c>
      <c r="D71" s="1">
        <v>42048</v>
      </c>
      <c r="E71">
        <v>103</v>
      </c>
      <c r="F71" t="s">
        <v>27</v>
      </c>
      <c r="G71">
        <v>-29794</v>
      </c>
      <c r="H71" t="s">
        <v>9</v>
      </c>
    </row>
    <row r="72" spans="2:8" x14ac:dyDescent="0.25">
      <c r="B72">
        <v>2</v>
      </c>
      <c r="C72" t="s">
        <v>30</v>
      </c>
      <c r="D72" s="1">
        <v>42048</v>
      </c>
      <c r="E72">
        <v>103</v>
      </c>
      <c r="F72" t="s">
        <v>27</v>
      </c>
      <c r="G72">
        <v>29794</v>
      </c>
      <c r="H72" t="s">
        <v>10</v>
      </c>
    </row>
    <row r="73" spans="2:8" x14ac:dyDescent="0.25">
      <c r="B73">
        <v>2</v>
      </c>
      <c r="C73" t="s">
        <v>30</v>
      </c>
      <c r="D73" s="1">
        <v>42048</v>
      </c>
      <c r="E73">
        <v>108</v>
      </c>
      <c r="F73" t="s">
        <v>28</v>
      </c>
      <c r="G73">
        <v>-36819</v>
      </c>
      <c r="H73" t="s">
        <v>9</v>
      </c>
    </row>
    <row r="74" spans="2:8" x14ac:dyDescent="0.25">
      <c r="B74">
        <v>2</v>
      </c>
      <c r="C74" t="s">
        <v>30</v>
      </c>
      <c r="D74" s="1">
        <v>42048</v>
      </c>
      <c r="E74">
        <v>108</v>
      </c>
      <c r="F74" t="s">
        <v>28</v>
      </c>
      <c r="G74">
        <v>36819</v>
      </c>
      <c r="H74" t="s">
        <v>10</v>
      </c>
    </row>
    <row r="75" spans="2:8" x14ac:dyDescent="0.25">
      <c r="B75">
        <v>2</v>
      </c>
      <c r="C75" t="s">
        <v>30</v>
      </c>
      <c r="D75" s="1">
        <v>42048</v>
      </c>
      <c r="E75">
        <v>110</v>
      </c>
      <c r="F75" t="s">
        <v>29</v>
      </c>
      <c r="G75">
        <v>-25260</v>
      </c>
      <c r="H75" t="s">
        <v>9</v>
      </c>
    </row>
    <row r="76" spans="2:8" x14ac:dyDescent="0.25">
      <c r="B76">
        <v>2</v>
      </c>
      <c r="C76" t="s">
        <v>30</v>
      </c>
      <c r="D76" s="1">
        <v>42048</v>
      </c>
      <c r="E76">
        <v>110</v>
      </c>
      <c r="F76" t="s">
        <v>29</v>
      </c>
      <c r="G76">
        <v>25260</v>
      </c>
      <c r="H76" t="s">
        <v>10</v>
      </c>
    </row>
    <row r="77" spans="2:8" x14ac:dyDescent="0.25">
      <c r="B77">
        <v>6</v>
      </c>
      <c r="C77" t="s">
        <v>31</v>
      </c>
      <c r="D77" s="1">
        <v>42048</v>
      </c>
      <c r="E77">
        <v>3</v>
      </c>
      <c r="F77" t="s">
        <v>11</v>
      </c>
      <c r="G77">
        <v>-36181</v>
      </c>
      <c r="H77" t="s">
        <v>9</v>
      </c>
    </row>
    <row r="78" spans="2:8" x14ac:dyDescent="0.25">
      <c r="B78">
        <v>6</v>
      </c>
      <c r="C78" t="s">
        <v>31</v>
      </c>
      <c r="D78" s="1">
        <v>42048</v>
      </c>
      <c r="E78">
        <v>3</v>
      </c>
      <c r="F78" t="s">
        <v>11</v>
      </c>
      <c r="G78">
        <v>36181</v>
      </c>
      <c r="H78" t="s">
        <v>10</v>
      </c>
    </row>
    <row r="79" spans="2:8" x14ac:dyDescent="0.25">
      <c r="B79">
        <v>6</v>
      </c>
      <c r="C79" t="s">
        <v>31</v>
      </c>
      <c r="D79" s="1">
        <v>42048</v>
      </c>
      <c r="E79">
        <v>4</v>
      </c>
      <c r="F79" t="s">
        <v>12</v>
      </c>
      <c r="G79">
        <v>-4851</v>
      </c>
      <c r="H79" t="s">
        <v>9</v>
      </c>
    </row>
    <row r="80" spans="2:8" x14ac:dyDescent="0.25">
      <c r="B80">
        <v>6</v>
      </c>
      <c r="C80" t="s">
        <v>31</v>
      </c>
      <c r="D80" s="1">
        <v>42048</v>
      </c>
      <c r="E80">
        <v>4</v>
      </c>
      <c r="F80" t="s">
        <v>12</v>
      </c>
      <c r="G80">
        <v>4851</v>
      </c>
      <c r="H80" t="s">
        <v>10</v>
      </c>
    </row>
    <row r="81" spans="2:8" x14ac:dyDescent="0.25">
      <c r="B81">
        <v>6</v>
      </c>
      <c r="C81" t="s">
        <v>31</v>
      </c>
      <c r="D81" s="1">
        <v>42048</v>
      </c>
      <c r="E81">
        <v>7</v>
      </c>
      <c r="F81" t="s">
        <v>13</v>
      </c>
      <c r="G81">
        <v>-195495</v>
      </c>
      <c r="H81" t="s">
        <v>9</v>
      </c>
    </row>
    <row r="82" spans="2:8" x14ac:dyDescent="0.25">
      <c r="B82">
        <v>6</v>
      </c>
      <c r="C82" t="s">
        <v>31</v>
      </c>
      <c r="D82" s="1">
        <v>42048</v>
      </c>
      <c r="E82">
        <v>7</v>
      </c>
      <c r="F82" t="s">
        <v>13</v>
      </c>
      <c r="G82">
        <v>195495</v>
      </c>
      <c r="H82" t="s">
        <v>10</v>
      </c>
    </row>
    <row r="83" spans="2:8" x14ac:dyDescent="0.25">
      <c r="B83">
        <v>6</v>
      </c>
      <c r="C83" t="s">
        <v>31</v>
      </c>
      <c r="D83" s="1">
        <v>42048</v>
      </c>
      <c r="E83">
        <v>17</v>
      </c>
      <c r="F83" t="s">
        <v>15</v>
      </c>
      <c r="G83">
        <v>-1819</v>
      </c>
      <c r="H83" t="s">
        <v>9</v>
      </c>
    </row>
    <row r="84" spans="2:8" x14ac:dyDescent="0.25">
      <c r="B84">
        <v>6</v>
      </c>
      <c r="C84" t="s">
        <v>31</v>
      </c>
      <c r="D84" s="1">
        <v>42048</v>
      </c>
      <c r="E84">
        <v>17</v>
      </c>
      <c r="F84" t="s">
        <v>15</v>
      </c>
      <c r="G84">
        <v>1819</v>
      </c>
      <c r="H84" t="s">
        <v>10</v>
      </c>
    </row>
    <row r="85" spans="2:8" x14ac:dyDescent="0.25">
      <c r="B85">
        <v>6</v>
      </c>
      <c r="C85" t="s">
        <v>31</v>
      </c>
      <c r="D85" s="1">
        <v>42048</v>
      </c>
      <c r="E85">
        <v>24</v>
      </c>
      <c r="F85" t="s">
        <v>16</v>
      </c>
      <c r="G85">
        <v>-12118</v>
      </c>
      <c r="H85" t="s">
        <v>9</v>
      </c>
    </row>
    <row r="86" spans="2:8" x14ac:dyDescent="0.25">
      <c r="B86">
        <v>6</v>
      </c>
      <c r="C86" t="s">
        <v>31</v>
      </c>
      <c r="D86" s="1">
        <v>42048</v>
      </c>
      <c r="E86">
        <v>24</v>
      </c>
      <c r="F86" t="s">
        <v>16</v>
      </c>
      <c r="G86">
        <v>12118</v>
      </c>
      <c r="H86" t="s">
        <v>10</v>
      </c>
    </row>
    <row r="87" spans="2:8" x14ac:dyDescent="0.25">
      <c r="B87">
        <v>6</v>
      </c>
      <c r="C87" t="s">
        <v>31</v>
      </c>
      <c r="D87" s="1">
        <v>42048</v>
      </c>
      <c r="E87">
        <v>28</v>
      </c>
      <c r="F87" t="s">
        <v>17</v>
      </c>
      <c r="G87">
        <v>-11885</v>
      </c>
      <c r="H87" t="s">
        <v>9</v>
      </c>
    </row>
    <row r="88" spans="2:8" x14ac:dyDescent="0.25">
      <c r="B88">
        <v>6</v>
      </c>
      <c r="C88" t="s">
        <v>31</v>
      </c>
      <c r="D88" s="1">
        <v>42048</v>
      </c>
      <c r="E88">
        <v>28</v>
      </c>
      <c r="F88" t="s">
        <v>17</v>
      </c>
      <c r="G88">
        <v>11885</v>
      </c>
      <c r="H88" t="s">
        <v>10</v>
      </c>
    </row>
    <row r="89" spans="2:8" x14ac:dyDescent="0.25">
      <c r="B89">
        <v>6</v>
      </c>
      <c r="C89" t="s">
        <v>31</v>
      </c>
      <c r="D89" s="1">
        <v>42048</v>
      </c>
      <c r="E89">
        <v>30</v>
      </c>
      <c r="F89" t="s">
        <v>18</v>
      </c>
      <c r="G89">
        <v>-43310</v>
      </c>
      <c r="H89" t="s">
        <v>10</v>
      </c>
    </row>
    <row r="90" spans="2:8" x14ac:dyDescent="0.25">
      <c r="B90">
        <v>6</v>
      </c>
      <c r="C90" t="s">
        <v>31</v>
      </c>
      <c r="D90" s="1">
        <v>42048</v>
      </c>
      <c r="E90">
        <v>30</v>
      </c>
      <c r="F90" t="s">
        <v>18</v>
      </c>
      <c r="G90">
        <v>43310</v>
      </c>
      <c r="H90" t="s">
        <v>9</v>
      </c>
    </row>
    <row r="91" spans="2:8" x14ac:dyDescent="0.25">
      <c r="B91">
        <v>6</v>
      </c>
      <c r="C91" t="s">
        <v>31</v>
      </c>
      <c r="D91" s="1">
        <v>42048</v>
      </c>
      <c r="E91">
        <v>46</v>
      </c>
      <c r="F91" t="s">
        <v>19</v>
      </c>
      <c r="G91">
        <v>-722</v>
      </c>
      <c r="H91" t="s">
        <v>9</v>
      </c>
    </row>
    <row r="92" spans="2:8" x14ac:dyDescent="0.25">
      <c r="B92">
        <v>6</v>
      </c>
      <c r="C92" t="s">
        <v>31</v>
      </c>
      <c r="D92" s="1">
        <v>42048</v>
      </c>
      <c r="E92">
        <v>46</v>
      </c>
      <c r="F92" t="s">
        <v>19</v>
      </c>
      <c r="G92">
        <v>722</v>
      </c>
      <c r="H92" t="s">
        <v>10</v>
      </c>
    </row>
    <row r="93" spans="2:8" x14ac:dyDescent="0.25">
      <c r="B93">
        <v>6</v>
      </c>
      <c r="C93" t="s">
        <v>31</v>
      </c>
      <c r="D93" s="1">
        <v>42048</v>
      </c>
      <c r="E93">
        <v>52</v>
      </c>
      <c r="F93" t="s">
        <v>21</v>
      </c>
      <c r="G93">
        <v>-5160</v>
      </c>
      <c r="H93" t="s">
        <v>9</v>
      </c>
    </row>
    <row r="94" spans="2:8" x14ac:dyDescent="0.25">
      <c r="B94">
        <v>6</v>
      </c>
      <c r="C94" t="s">
        <v>31</v>
      </c>
      <c r="D94" s="1">
        <v>42048</v>
      </c>
      <c r="E94">
        <v>52</v>
      </c>
      <c r="F94" t="s">
        <v>21</v>
      </c>
      <c r="G94">
        <v>5160</v>
      </c>
      <c r="H94" t="s">
        <v>10</v>
      </c>
    </row>
    <row r="95" spans="2:8" x14ac:dyDescent="0.25">
      <c r="B95">
        <v>6</v>
      </c>
      <c r="C95" t="s">
        <v>31</v>
      </c>
      <c r="D95" s="1">
        <v>42048</v>
      </c>
      <c r="E95">
        <v>56</v>
      </c>
      <c r="F95" t="s">
        <v>22</v>
      </c>
      <c r="G95">
        <v>-23698</v>
      </c>
      <c r="H95" t="s">
        <v>9</v>
      </c>
    </row>
    <row r="96" spans="2:8" x14ac:dyDescent="0.25">
      <c r="B96">
        <v>6</v>
      </c>
      <c r="C96" t="s">
        <v>31</v>
      </c>
      <c r="D96" s="1">
        <v>42048</v>
      </c>
      <c r="E96">
        <v>56</v>
      </c>
      <c r="F96" t="s">
        <v>22</v>
      </c>
      <c r="G96">
        <v>23698</v>
      </c>
      <c r="H96" t="s">
        <v>10</v>
      </c>
    </row>
    <row r="97" spans="2:8" x14ac:dyDescent="0.25">
      <c r="B97">
        <v>6</v>
      </c>
      <c r="C97" t="s">
        <v>31</v>
      </c>
      <c r="D97" s="1">
        <v>42048</v>
      </c>
      <c r="E97">
        <v>58</v>
      </c>
      <c r="F97" t="s">
        <v>23</v>
      </c>
      <c r="G97">
        <v>-92291</v>
      </c>
      <c r="H97" t="s">
        <v>9</v>
      </c>
    </row>
    <row r="98" spans="2:8" x14ac:dyDescent="0.25">
      <c r="B98">
        <v>6</v>
      </c>
      <c r="C98" t="s">
        <v>31</v>
      </c>
      <c r="D98" s="1">
        <v>42048</v>
      </c>
      <c r="E98">
        <v>58</v>
      </c>
      <c r="F98" t="s">
        <v>23</v>
      </c>
      <c r="G98">
        <v>92291</v>
      </c>
      <c r="H98" t="s">
        <v>10</v>
      </c>
    </row>
    <row r="99" spans="2:8" x14ac:dyDescent="0.25">
      <c r="B99">
        <v>6</v>
      </c>
      <c r="C99" t="s">
        <v>31</v>
      </c>
      <c r="D99" s="1">
        <v>42048</v>
      </c>
      <c r="E99">
        <v>60</v>
      </c>
      <c r="F99" t="s">
        <v>24</v>
      </c>
      <c r="G99">
        <v>-799</v>
      </c>
      <c r="H99" t="s">
        <v>9</v>
      </c>
    </row>
    <row r="100" spans="2:8" x14ac:dyDescent="0.25">
      <c r="B100">
        <v>6</v>
      </c>
      <c r="C100" t="s">
        <v>31</v>
      </c>
      <c r="D100" s="1">
        <v>42048</v>
      </c>
      <c r="E100">
        <v>60</v>
      </c>
      <c r="F100" t="s">
        <v>24</v>
      </c>
      <c r="G100">
        <v>799</v>
      </c>
      <c r="H100" t="s">
        <v>10</v>
      </c>
    </row>
    <row r="101" spans="2:8" x14ac:dyDescent="0.25">
      <c r="B101">
        <v>6</v>
      </c>
      <c r="C101" t="s">
        <v>31</v>
      </c>
      <c r="D101" s="1">
        <v>42048</v>
      </c>
      <c r="E101">
        <v>98</v>
      </c>
      <c r="F101" t="s">
        <v>26</v>
      </c>
      <c r="G101">
        <v>-17111</v>
      </c>
      <c r="H101" t="s">
        <v>9</v>
      </c>
    </row>
    <row r="102" spans="2:8" x14ac:dyDescent="0.25">
      <c r="B102">
        <v>6</v>
      </c>
      <c r="C102" t="s">
        <v>31</v>
      </c>
      <c r="D102" s="1">
        <v>42048</v>
      </c>
      <c r="E102">
        <v>98</v>
      </c>
      <c r="F102" t="s">
        <v>26</v>
      </c>
      <c r="G102">
        <v>17111</v>
      </c>
      <c r="H102" t="s">
        <v>10</v>
      </c>
    </row>
    <row r="103" spans="2:8" x14ac:dyDescent="0.25">
      <c r="B103">
        <v>6</v>
      </c>
      <c r="C103" t="s">
        <v>31</v>
      </c>
      <c r="D103" s="1">
        <v>42048</v>
      </c>
      <c r="E103">
        <v>103</v>
      </c>
      <c r="F103" t="s">
        <v>27</v>
      </c>
      <c r="G103">
        <v>-12251</v>
      </c>
      <c r="H103" t="s">
        <v>9</v>
      </c>
    </row>
    <row r="104" spans="2:8" x14ac:dyDescent="0.25">
      <c r="B104">
        <v>6</v>
      </c>
      <c r="C104" t="s">
        <v>31</v>
      </c>
      <c r="D104" s="1">
        <v>42048</v>
      </c>
      <c r="E104">
        <v>103</v>
      </c>
      <c r="F104" t="s">
        <v>27</v>
      </c>
      <c r="G104">
        <v>12251</v>
      </c>
      <c r="H104" t="s">
        <v>10</v>
      </c>
    </row>
    <row r="105" spans="2:8" x14ac:dyDescent="0.25">
      <c r="B105">
        <v>6</v>
      </c>
      <c r="C105" t="s">
        <v>31</v>
      </c>
      <c r="D105" s="1">
        <v>42048</v>
      </c>
      <c r="E105">
        <v>108</v>
      </c>
      <c r="F105" t="s">
        <v>28</v>
      </c>
      <c r="G105">
        <v>-9628</v>
      </c>
      <c r="H105" t="s">
        <v>9</v>
      </c>
    </row>
    <row r="106" spans="2:8" x14ac:dyDescent="0.25">
      <c r="B106">
        <v>6</v>
      </c>
      <c r="C106" t="s">
        <v>31</v>
      </c>
      <c r="D106" s="1">
        <v>42048</v>
      </c>
      <c r="E106">
        <v>108</v>
      </c>
      <c r="F106" t="s">
        <v>28</v>
      </c>
      <c r="G106">
        <v>9628</v>
      </c>
      <c r="H106" t="s">
        <v>10</v>
      </c>
    </row>
    <row r="107" spans="2:8" x14ac:dyDescent="0.25">
      <c r="B107">
        <v>6</v>
      </c>
      <c r="C107" t="s">
        <v>31</v>
      </c>
      <c r="D107" s="1">
        <v>42048</v>
      </c>
      <c r="E107">
        <v>110</v>
      </c>
      <c r="F107" t="s">
        <v>29</v>
      </c>
      <c r="G107">
        <v>-8144</v>
      </c>
      <c r="H107" t="s">
        <v>9</v>
      </c>
    </row>
    <row r="108" spans="2:8" x14ac:dyDescent="0.25">
      <c r="B108">
        <v>6</v>
      </c>
      <c r="C108" t="s">
        <v>31</v>
      </c>
      <c r="D108" s="1">
        <v>42048</v>
      </c>
      <c r="E108">
        <v>110</v>
      </c>
      <c r="F108" t="s">
        <v>29</v>
      </c>
      <c r="G108">
        <v>8144</v>
      </c>
      <c r="H108" t="s">
        <v>10</v>
      </c>
    </row>
    <row r="109" spans="2:8" x14ac:dyDescent="0.25">
      <c r="B109">
        <v>7</v>
      </c>
      <c r="C109" t="s">
        <v>32</v>
      </c>
      <c r="D109" s="1">
        <v>42048</v>
      </c>
      <c r="E109">
        <v>1</v>
      </c>
      <c r="F109" t="s">
        <v>8</v>
      </c>
      <c r="G109">
        <v>-42127</v>
      </c>
      <c r="H109" t="s">
        <v>9</v>
      </c>
    </row>
    <row r="110" spans="2:8" x14ac:dyDescent="0.25">
      <c r="B110">
        <v>7</v>
      </c>
      <c r="C110" t="s">
        <v>32</v>
      </c>
      <c r="D110" s="1">
        <v>42048</v>
      </c>
      <c r="E110">
        <v>1</v>
      </c>
      <c r="F110" t="s">
        <v>8</v>
      </c>
      <c r="G110">
        <v>42127</v>
      </c>
      <c r="H110" t="s">
        <v>10</v>
      </c>
    </row>
    <row r="111" spans="2:8" x14ac:dyDescent="0.25">
      <c r="B111">
        <v>7</v>
      </c>
      <c r="C111" t="s">
        <v>32</v>
      </c>
      <c r="D111" s="1">
        <v>42048</v>
      </c>
      <c r="E111">
        <v>3</v>
      </c>
      <c r="F111" t="s">
        <v>11</v>
      </c>
      <c r="G111">
        <v>-569954</v>
      </c>
      <c r="H111" t="s">
        <v>9</v>
      </c>
    </row>
    <row r="112" spans="2:8" x14ac:dyDescent="0.25">
      <c r="B112">
        <v>7</v>
      </c>
      <c r="C112" t="s">
        <v>32</v>
      </c>
      <c r="D112" s="1">
        <v>42048</v>
      </c>
      <c r="E112">
        <v>3</v>
      </c>
      <c r="F112" t="s">
        <v>11</v>
      </c>
      <c r="G112">
        <v>569954</v>
      </c>
      <c r="H112" t="s">
        <v>10</v>
      </c>
    </row>
    <row r="113" spans="2:8" x14ac:dyDescent="0.25">
      <c r="B113">
        <v>7</v>
      </c>
      <c r="C113" t="s">
        <v>32</v>
      </c>
      <c r="D113" s="1">
        <v>42048</v>
      </c>
      <c r="E113">
        <v>4</v>
      </c>
      <c r="F113" t="s">
        <v>12</v>
      </c>
      <c r="G113">
        <v>-44747562</v>
      </c>
      <c r="H113" t="s">
        <v>9</v>
      </c>
    </row>
    <row r="114" spans="2:8" x14ac:dyDescent="0.25">
      <c r="B114">
        <v>7</v>
      </c>
      <c r="C114" t="s">
        <v>32</v>
      </c>
      <c r="D114" s="1">
        <v>42048</v>
      </c>
      <c r="E114">
        <v>4</v>
      </c>
      <c r="F114" t="s">
        <v>12</v>
      </c>
      <c r="G114">
        <v>44747562</v>
      </c>
      <c r="H114" t="s">
        <v>10</v>
      </c>
    </row>
    <row r="115" spans="2:8" x14ac:dyDescent="0.25">
      <c r="B115">
        <v>7</v>
      </c>
      <c r="C115" t="s">
        <v>32</v>
      </c>
      <c r="D115" s="1">
        <v>42048</v>
      </c>
      <c r="E115">
        <v>7</v>
      </c>
      <c r="F115" t="s">
        <v>13</v>
      </c>
      <c r="G115">
        <v>-39171019</v>
      </c>
      <c r="H115" t="s">
        <v>9</v>
      </c>
    </row>
    <row r="116" spans="2:8" x14ac:dyDescent="0.25">
      <c r="B116">
        <v>7</v>
      </c>
      <c r="C116" t="s">
        <v>32</v>
      </c>
      <c r="D116" s="1">
        <v>42048</v>
      </c>
      <c r="E116">
        <v>7</v>
      </c>
      <c r="F116" t="s">
        <v>13</v>
      </c>
      <c r="G116">
        <v>39171019</v>
      </c>
      <c r="H116" t="s">
        <v>10</v>
      </c>
    </row>
    <row r="117" spans="2:8" x14ac:dyDescent="0.25">
      <c r="B117">
        <v>7</v>
      </c>
      <c r="C117" t="s">
        <v>32</v>
      </c>
      <c r="D117" s="1">
        <v>42048</v>
      </c>
      <c r="E117">
        <v>8</v>
      </c>
      <c r="F117" t="s">
        <v>14</v>
      </c>
      <c r="G117">
        <v>-2101261</v>
      </c>
      <c r="H117" t="s">
        <v>9</v>
      </c>
    </row>
    <row r="118" spans="2:8" x14ac:dyDescent="0.25">
      <c r="B118">
        <v>7</v>
      </c>
      <c r="C118" t="s">
        <v>32</v>
      </c>
      <c r="D118" s="1">
        <v>42048</v>
      </c>
      <c r="E118">
        <v>8</v>
      </c>
      <c r="F118" t="s">
        <v>14</v>
      </c>
      <c r="G118">
        <v>2101261</v>
      </c>
      <c r="H118" t="s">
        <v>10</v>
      </c>
    </row>
    <row r="119" spans="2:8" x14ac:dyDescent="0.25">
      <c r="B119">
        <v>7</v>
      </c>
      <c r="C119" t="s">
        <v>32</v>
      </c>
      <c r="D119" s="1">
        <v>42048</v>
      </c>
      <c r="E119">
        <v>17</v>
      </c>
      <c r="F119" t="s">
        <v>15</v>
      </c>
      <c r="G119">
        <v>-117628</v>
      </c>
      <c r="H119" t="s">
        <v>9</v>
      </c>
    </row>
    <row r="120" spans="2:8" x14ac:dyDescent="0.25">
      <c r="B120">
        <v>7</v>
      </c>
      <c r="C120" t="s">
        <v>32</v>
      </c>
      <c r="D120" s="1">
        <v>42048</v>
      </c>
      <c r="E120">
        <v>17</v>
      </c>
      <c r="F120" t="s">
        <v>15</v>
      </c>
      <c r="G120">
        <v>117628</v>
      </c>
      <c r="H120" t="s">
        <v>10</v>
      </c>
    </row>
    <row r="121" spans="2:8" x14ac:dyDescent="0.25">
      <c r="B121">
        <v>7</v>
      </c>
      <c r="C121" t="s">
        <v>32</v>
      </c>
      <c r="D121" s="1">
        <v>42048</v>
      </c>
      <c r="E121">
        <v>24</v>
      </c>
      <c r="F121" t="s">
        <v>16</v>
      </c>
      <c r="G121">
        <v>-645826</v>
      </c>
      <c r="H121" t="s">
        <v>9</v>
      </c>
    </row>
    <row r="122" spans="2:8" x14ac:dyDescent="0.25">
      <c r="B122">
        <v>7</v>
      </c>
      <c r="C122" t="s">
        <v>32</v>
      </c>
      <c r="D122" s="1">
        <v>42048</v>
      </c>
      <c r="E122">
        <v>24</v>
      </c>
      <c r="F122" t="s">
        <v>16</v>
      </c>
      <c r="G122">
        <v>645826</v>
      </c>
      <c r="H122" t="s">
        <v>10</v>
      </c>
    </row>
    <row r="123" spans="2:8" x14ac:dyDescent="0.25">
      <c r="B123">
        <v>7</v>
      </c>
      <c r="C123" t="s">
        <v>32</v>
      </c>
      <c r="D123" s="1">
        <v>42048</v>
      </c>
      <c r="E123">
        <v>28</v>
      </c>
      <c r="F123" t="s">
        <v>17</v>
      </c>
      <c r="G123">
        <v>-328437</v>
      </c>
      <c r="H123" t="s">
        <v>9</v>
      </c>
    </row>
    <row r="124" spans="2:8" x14ac:dyDescent="0.25">
      <c r="B124">
        <v>7</v>
      </c>
      <c r="C124" t="s">
        <v>32</v>
      </c>
      <c r="D124" s="1">
        <v>42048</v>
      </c>
      <c r="E124">
        <v>28</v>
      </c>
      <c r="F124" t="s">
        <v>17</v>
      </c>
      <c r="G124">
        <v>328437</v>
      </c>
      <c r="H124" t="s">
        <v>10</v>
      </c>
    </row>
    <row r="125" spans="2:8" x14ac:dyDescent="0.25">
      <c r="B125">
        <v>7</v>
      </c>
      <c r="C125" t="s">
        <v>32</v>
      </c>
      <c r="D125" s="1">
        <v>42048</v>
      </c>
      <c r="E125">
        <v>30</v>
      </c>
      <c r="F125" t="s">
        <v>18</v>
      </c>
      <c r="G125">
        <v>-3658362</v>
      </c>
      <c r="H125" t="s">
        <v>10</v>
      </c>
    </row>
    <row r="126" spans="2:8" x14ac:dyDescent="0.25">
      <c r="B126">
        <v>7</v>
      </c>
      <c r="C126" t="s">
        <v>32</v>
      </c>
      <c r="D126" s="1">
        <v>42048</v>
      </c>
      <c r="E126">
        <v>30</v>
      </c>
      <c r="F126" t="s">
        <v>18</v>
      </c>
      <c r="G126">
        <v>3658362</v>
      </c>
      <c r="H126" t="s">
        <v>9</v>
      </c>
    </row>
    <row r="127" spans="2:8" x14ac:dyDescent="0.25">
      <c r="B127">
        <v>7</v>
      </c>
      <c r="C127" t="s">
        <v>32</v>
      </c>
      <c r="D127" s="1">
        <v>42048</v>
      </c>
      <c r="E127">
        <v>31</v>
      </c>
      <c r="F127" t="s">
        <v>33</v>
      </c>
      <c r="G127">
        <v>-16606291</v>
      </c>
      <c r="H127" t="s">
        <v>9</v>
      </c>
    </row>
    <row r="128" spans="2:8" x14ac:dyDescent="0.25">
      <c r="B128">
        <v>7</v>
      </c>
      <c r="C128" t="s">
        <v>32</v>
      </c>
      <c r="D128" s="1">
        <v>42048</v>
      </c>
      <c r="E128">
        <v>31</v>
      </c>
      <c r="F128" t="s">
        <v>33</v>
      </c>
      <c r="G128">
        <v>16606291</v>
      </c>
      <c r="H128" t="s">
        <v>10</v>
      </c>
    </row>
    <row r="129" spans="2:8" x14ac:dyDescent="0.25">
      <c r="B129">
        <v>7</v>
      </c>
      <c r="C129" t="s">
        <v>32</v>
      </c>
      <c r="D129" s="1">
        <v>42048</v>
      </c>
      <c r="E129">
        <v>32</v>
      </c>
      <c r="F129" t="s">
        <v>77</v>
      </c>
      <c r="G129">
        <v>-19598</v>
      </c>
      <c r="H129" t="s">
        <v>9</v>
      </c>
    </row>
    <row r="130" spans="2:8" x14ac:dyDescent="0.25">
      <c r="B130">
        <v>7</v>
      </c>
      <c r="C130" t="s">
        <v>32</v>
      </c>
      <c r="D130" s="1">
        <v>42048</v>
      </c>
      <c r="E130">
        <v>32</v>
      </c>
      <c r="F130" t="s">
        <v>77</v>
      </c>
      <c r="G130">
        <v>19598</v>
      </c>
      <c r="H130" t="s">
        <v>10</v>
      </c>
    </row>
    <row r="131" spans="2:8" x14ac:dyDescent="0.25">
      <c r="B131">
        <v>7</v>
      </c>
      <c r="C131" t="s">
        <v>32</v>
      </c>
      <c r="D131" s="1">
        <v>42048</v>
      </c>
      <c r="E131">
        <v>46</v>
      </c>
      <c r="F131" t="s">
        <v>19</v>
      </c>
      <c r="G131">
        <v>-1958893</v>
      </c>
      <c r="H131" t="s">
        <v>9</v>
      </c>
    </row>
    <row r="132" spans="2:8" x14ac:dyDescent="0.25">
      <c r="B132">
        <v>7</v>
      </c>
      <c r="C132" t="s">
        <v>32</v>
      </c>
      <c r="D132" s="1">
        <v>42048</v>
      </c>
      <c r="E132">
        <v>46</v>
      </c>
      <c r="F132" t="s">
        <v>19</v>
      </c>
      <c r="G132">
        <v>1958893</v>
      </c>
      <c r="H132" t="s">
        <v>10</v>
      </c>
    </row>
    <row r="133" spans="2:8" x14ac:dyDescent="0.25">
      <c r="B133">
        <v>7</v>
      </c>
      <c r="C133" t="s">
        <v>32</v>
      </c>
      <c r="D133" s="1">
        <v>42048</v>
      </c>
      <c r="E133">
        <v>49</v>
      </c>
      <c r="F133" t="s">
        <v>20</v>
      </c>
      <c r="G133">
        <v>-3369481</v>
      </c>
      <c r="H133" t="s">
        <v>9</v>
      </c>
    </row>
    <row r="134" spans="2:8" x14ac:dyDescent="0.25">
      <c r="B134">
        <v>7</v>
      </c>
      <c r="C134" t="s">
        <v>32</v>
      </c>
      <c r="D134" s="1">
        <v>42048</v>
      </c>
      <c r="E134">
        <v>49</v>
      </c>
      <c r="F134" t="s">
        <v>20</v>
      </c>
      <c r="G134">
        <v>3369481</v>
      </c>
      <c r="H134" t="s">
        <v>10</v>
      </c>
    </row>
    <row r="135" spans="2:8" x14ac:dyDescent="0.25">
      <c r="B135">
        <v>7</v>
      </c>
      <c r="C135" t="s">
        <v>32</v>
      </c>
      <c r="D135" s="1">
        <v>42048</v>
      </c>
      <c r="E135">
        <v>52</v>
      </c>
      <c r="F135" t="s">
        <v>21</v>
      </c>
      <c r="G135">
        <v>-286530</v>
      </c>
      <c r="H135" t="s">
        <v>9</v>
      </c>
    </row>
    <row r="136" spans="2:8" x14ac:dyDescent="0.25">
      <c r="B136">
        <v>7</v>
      </c>
      <c r="C136" t="s">
        <v>32</v>
      </c>
      <c r="D136" s="1">
        <v>42048</v>
      </c>
      <c r="E136">
        <v>52</v>
      </c>
      <c r="F136" t="s">
        <v>21</v>
      </c>
      <c r="G136">
        <v>286530</v>
      </c>
      <c r="H136" t="s">
        <v>10</v>
      </c>
    </row>
    <row r="137" spans="2:8" x14ac:dyDescent="0.25">
      <c r="B137">
        <v>7</v>
      </c>
      <c r="C137" t="s">
        <v>32</v>
      </c>
      <c r="D137" s="1">
        <v>42048</v>
      </c>
      <c r="E137">
        <v>56</v>
      </c>
      <c r="F137" t="s">
        <v>22</v>
      </c>
      <c r="G137">
        <v>-1565739</v>
      </c>
      <c r="H137" t="s">
        <v>9</v>
      </c>
    </row>
    <row r="138" spans="2:8" x14ac:dyDescent="0.25">
      <c r="B138">
        <v>7</v>
      </c>
      <c r="C138" t="s">
        <v>32</v>
      </c>
      <c r="D138" s="1">
        <v>42048</v>
      </c>
      <c r="E138">
        <v>56</v>
      </c>
      <c r="F138" t="s">
        <v>22</v>
      </c>
      <c r="G138">
        <v>1565739</v>
      </c>
      <c r="H138" t="s">
        <v>10</v>
      </c>
    </row>
    <row r="139" spans="2:8" x14ac:dyDescent="0.25">
      <c r="B139">
        <v>7</v>
      </c>
      <c r="C139" t="s">
        <v>32</v>
      </c>
      <c r="D139" s="1">
        <v>42048</v>
      </c>
      <c r="E139">
        <v>58</v>
      </c>
      <c r="F139" t="s">
        <v>23</v>
      </c>
      <c r="G139">
        <v>-6109699</v>
      </c>
      <c r="H139" t="s">
        <v>9</v>
      </c>
    </row>
    <row r="140" spans="2:8" x14ac:dyDescent="0.25">
      <c r="B140">
        <v>7</v>
      </c>
      <c r="C140" t="s">
        <v>32</v>
      </c>
      <c r="D140" s="1">
        <v>42048</v>
      </c>
      <c r="E140">
        <v>58</v>
      </c>
      <c r="F140" t="s">
        <v>23</v>
      </c>
      <c r="G140">
        <v>6109699</v>
      </c>
      <c r="H140" t="s">
        <v>10</v>
      </c>
    </row>
    <row r="141" spans="2:8" x14ac:dyDescent="0.25">
      <c r="B141">
        <v>7</v>
      </c>
      <c r="C141" t="s">
        <v>32</v>
      </c>
      <c r="D141" s="1">
        <v>42048</v>
      </c>
      <c r="E141">
        <v>60</v>
      </c>
      <c r="F141" t="s">
        <v>24</v>
      </c>
      <c r="G141">
        <v>-52514</v>
      </c>
      <c r="H141" t="s">
        <v>9</v>
      </c>
    </row>
    <row r="142" spans="2:8" x14ac:dyDescent="0.25">
      <c r="B142">
        <v>7</v>
      </c>
      <c r="C142" t="s">
        <v>32</v>
      </c>
      <c r="D142" s="1">
        <v>42048</v>
      </c>
      <c r="E142">
        <v>60</v>
      </c>
      <c r="F142" t="s">
        <v>24</v>
      </c>
      <c r="G142">
        <v>52514</v>
      </c>
      <c r="H142" t="s">
        <v>10</v>
      </c>
    </row>
    <row r="143" spans="2:8" x14ac:dyDescent="0.25">
      <c r="B143">
        <v>7</v>
      </c>
      <c r="C143" t="s">
        <v>32</v>
      </c>
      <c r="D143" s="1">
        <v>42048</v>
      </c>
      <c r="E143">
        <v>62</v>
      </c>
      <c r="F143" t="s">
        <v>34</v>
      </c>
      <c r="G143">
        <v>-177747948</v>
      </c>
      <c r="H143" t="s">
        <v>9</v>
      </c>
    </row>
    <row r="144" spans="2:8" x14ac:dyDescent="0.25">
      <c r="B144">
        <v>7</v>
      </c>
      <c r="C144" t="s">
        <v>32</v>
      </c>
      <c r="D144" s="1">
        <v>42048</v>
      </c>
      <c r="E144">
        <v>62</v>
      </c>
      <c r="F144" t="s">
        <v>34</v>
      </c>
      <c r="G144">
        <v>177747948</v>
      </c>
      <c r="H144" t="s">
        <v>10</v>
      </c>
    </row>
    <row r="145" spans="2:8" x14ac:dyDescent="0.25">
      <c r="B145">
        <v>7</v>
      </c>
      <c r="C145" t="s">
        <v>32</v>
      </c>
      <c r="D145" s="1">
        <v>42048</v>
      </c>
      <c r="E145">
        <v>81</v>
      </c>
      <c r="F145" t="s">
        <v>25</v>
      </c>
      <c r="G145">
        <v>-27872</v>
      </c>
      <c r="H145" t="s">
        <v>9</v>
      </c>
    </row>
    <row r="146" spans="2:8" x14ac:dyDescent="0.25">
      <c r="B146">
        <v>7</v>
      </c>
      <c r="C146" t="s">
        <v>32</v>
      </c>
      <c r="D146" s="1">
        <v>42048</v>
      </c>
      <c r="E146">
        <v>81</v>
      </c>
      <c r="F146" t="s">
        <v>25</v>
      </c>
      <c r="G146">
        <v>27872</v>
      </c>
      <c r="H146" t="s">
        <v>10</v>
      </c>
    </row>
    <row r="147" spans="2:8" x14ac:dyDescent="0.25">
      <c r="B147">
        <v>7</v>
      </c>
      <c r="C147" t="s">
        <v>32</v>
      </c>
      <c r="D147" s="1">
        <v>42048</v>
      </c>
      <c r="E147">
        <v>83</v>
      </c>
      <c r="F147" t="s">
        <v>46</v>
      </c>
      <c r="G147">
        <v>-4297</v>
      </c>
      <c r="H147" t="s">
        <v>9</v>
      </c>
    </row>
    <row r="148" spans="2:8" x14ac:dyDescent="0.25">
      <c r="B148">
        <v>7</v>
      </c>
      <c r="C148" t="s">
        <v>32</v>
      </c>
      <c r="D148" s="1">
        <v>42048</v>
      </c>
      <c r="E148">
        <v>83</v>
      </c>
      <c r="F148" t="s">
        <v>46</v>
      </c>
      <c r="G148">
        <v>4297</v>
      </c>
      <c r="H148" t="s">
        <v>10</v>
      </c>
    </row>
    <row r="149" spans="2:8" x14ac:dyDescent="0.25">
      <c r="B149">
        <v>7</v>
      </c>
      <c r="C149" t="s">
        <v>32</v>
      </c>
      <c r="D149" s="1">
        <v>42048</v>
      </c>
      <c r="E149">
        <v>87</v>
      </c>
      <c r="F149" t="s">
        <v>47</v>
      </c>
      <c r="G149">
        <v>-377</v>
      </c>
      <c r="H149" t="s">
        <v>9</v>
      </c>
    </row>
    <row r="150" spans="2:8" x14ac:dyDescent="0.25">
      <c r="B150">
        <v>7</v>
      </c>
      <c r="C150" t="s">
        <v>32</v>
      </c>
      <c r="D150" s="1">
        <v>42048</v>
      </c>
      <c r="E150">
        <v>87</v>
      </c>
      <c r="F150" t="s">
        <v>47</v>
      </c>
      <c r="G150">
        <v>377</v>
      </c>
      <c r="H150" t="s">
        <v>10</v>
      </c>
    </row>
    <row r="151" spans="2:8" x14ac:dyDescent="0.25">
      <c r="B151">
        <v>7</v>
      </c>
      <c r="C151" t="s">
        <v>32</v>
      </c>
      <c r="D151" s="1">
        <v>42048</v>
      </c>
      <c r="E151">
        <v>95</v>
      </c>
      <c r="F151" t="s">
        <v>48</v>
      </c>
      <c r="G151">
        <v>-126</v>
      </c>
      <c r="H151" t="s">
        <v>9</v>
      </c>
    </row>
    <row r="152" spans="2:8" x14ac:dyDescent="0.25">
      <c r="B152">
        <v>7</v>
      </c>
      <c r="C152" t="s">
        <v>32</v>
      </c>
      <c r="D152" s="1">
        <v>42048</v>
      </c>
      <c r="E152">
        <v>95</v>
      </c>
      <c r="F152" t="s">
        <v>48</v>
      </c>
      <c r="G152">
        <v>126</v>
      </c>
      <c r="H152" t="s">
        <v>10</v>
      </c>
    </row>
    <row r="153" spans="2:8" x14ac:dyDescent="0.25">
      <c r="B153">
        <v>7</v>
      </c>
      <c r="C153" t="s">
        <v>32</v>
      </c>
      <c r="D153" s="1">
        <v>42048</v>
      </c>
      <c r="E153">
        <v>98</v>
      </c>
      <c r="F153" t="s">
        <v>26</v>
      </c>
      <c r="G153">
        <v>-228326</v>
      </c>
      <c r="H153" t="s">
        <v>9</v>
      </c>
    </row>
    <row r="154" spans="2:8" x14ac:dyDescent="0.25">
      <c r="B154">
        <v>7</v>
      </c>
      <c r="C154" t="s">
        <v>32</v>
      </c>
      <c r="D154" s="1">
        <v>42048</v>
      </c>
      <c r="E154">
        <v>98</v>
      </c>
      <c r="F154" t="s">
        <v>26</v>
      </c>
      <c r="G154">
        <v>228326</v>
      </c>
      <c r="H154" t="s">
        <v>10</v>
      </c>
    </row>
    <row r="155" spans="2:8" x14ac:dyDescent="0.25">
      <c r="B155">
        <v>7</v>
      </c>
      <c r="C155" t="s">
        <v>32</v>
      </c>
      <c r="D155" s="1">
        <v>42048</v>
      </c>
      <c r="E155">
        <v>103</v>
      </c>
      <c r="F155" t="s">
        <v>27</v>
      </c>
      <c r="G155">
        <v>-1401144</v>
      </c>
      <c r="H155" t="s">
        <v>9</v>
      </c>
    </row>
    <row r="156" spans="2:8" x14ac:dyDescent="0.25">
      <c r="B156">
        <v>7</v>
      </c>
      <c r="C156" t="s">
        <v>32</v>
      </c>
      <c r="D156" s="1">
        <v>42048</v>
      </c>
      <c r="E156">
        <v>103</v>
      </c>
      <c r="F156" t="s">
        <v>27</v>
      </c>
      <c r="G156">
        <v>1401144</v>
      </c>
      <c r="H156" t="s">
        <v>10</v>
      </c>
    </row>
    <row r="157" spans="2:8" x14ac:dyDescent="0.25">
      <c r="B157">
        <v>7</v>
      </c>
      <c r="C157" t="s">
        <v>32</v>
      </c>
      <c r="D157" s="1">
        <v>42048</v>
      </c>
      <c r="E157">
        <v>106</v>
      </c>
      <c r="F157" t="s">
        <v>118</v>
      </c>
      <c r="G157">
        <v>-1053696</v>
      </c>
      <c r="H157" t="s">
        <v>9</v>
      </c>
    </row>
    <row r="158" spans="2:8" x14ac:dyDescent="0.25">
      <c r="B158">
        <v>7</v>
      </c>
      <c r="C158" t="s">
        <v>32</v>
      </c>
      <c r="D158" s="1">
        <v>42048</v>
      </c>
      <c r="E158">
        <v>106</v>
      </c>
      <c r="F158" t="s">
        <v>118</v>
      </c>
      <c r="G158">
        <v>1053696</v>
      </c>
      <c r="H158" t="s">
        <v>10</v>
      </c>
    </row>
    <row r="159" spans="2:8" x14ac:dyDescent="0.25">
      <c r="B159">
        <v>7</v>
      </c>
      <c r="C159" t="s">
        <v>32</v>
      </c>
      <c r="D159" s="1">
        <v>42048</v>
      </c>
      <c r="E159">
        <v>108</v>
      </c>
      <c r="F159" t="s">
        <v>28</v>
      </c>
      <c r="G159">
        <v>-1008435</v>
      </c>
      <c r="H159" t="s">
        <v>9</v>
      </c>
    </row>
    <row r="160" spans="2:8" x14ac:dyDescent="0.25">
      <c r="B160">
        <v>7</v>
      </c>
      <c r="C160" t="s">
        <v>32</v>
      </c>
      <c r="D160" s="1">
        <v>42048</v>
      </c>
      <c r="E160">
        <v>108</v>
      </c>
      <c r="F160" t="s">
        <v>28</v>
      </c>
      <c r="G160">
        <v>1008435</v>
      </c>
      <c r="H160" t="s">
        <v>10</v>
      </c>
    </row>
    <row r="161" spans="2:8" x14ac:dyDescent="0.25">
      <c r="B161">
        <v>7</v>
      </c>
      <c r="C161" t="s">
        <v>32</v>
      </c>
      <c r="D161" s="1">
        <v>42048</v>
      </c>
      <c r="E161">
        <v>110</v>
      </c>
      <c r="F161" t="s">
        <v>29</v>
      </c>
      <c r="G161">
        <v>-307730</v>
      </c>
      <c r="H161" t="s">
        <v>9</v>
      </c>
    </row>
    <row r="162" spans="2:8" x14ac:dyDescent="0.25">
      <c r="B162">
        <v>7</v>
      </c>
      <c r="C162" t="s">
        <v>32</v>
      </c>
      <c r="D162" s="1">
        <v>42048</v>
      </c>
      <c r="E162">
        <v>110</v>
      </c>
      <c r="F162" t="s">
        <v>29</v>
      </c>
      <c r="G162">
        <v>307730</v>
      </c>
      <c r="H162" t="s">
        <v>10</v>
      </c>
    </row>
    <row r="163" spans="2:8" x14ac:dyDescent="0.25">
      <c r="B163">
        <v>7</v>
      </c>
      <c r="C163" t="s">
        <v>32</v>
      </c>
      <c r="D163" s="1">
        <v>42048</v>
      </c>
      <c r="E163">
        <v>400</v>
      </c>
      <c r="F163" t="s">
        <v>119</v>
      </c>
      <c r="G163">
        <v>-6585600</v>
      </c>
      <c r="H163" t="s">
        <v>9</v>
      </c>
    </row>
    <row r="164" spans="2:8" x14ac:dyDescent="0.25">
      <c r="B164">
        <v>7</v>
      </c>
      <c r="C164" t="s">
        <v>32</v>
      </c>
      <c r="D164" s="1">
        <v>42048</v>
      </c>
      <c r="E164">
        <v>400</v>
      </c>
      <c r="F164" t="s">
        <v>119</v>
      </c>
      <c r="G164">
        <v>6585600</v>
      </c>
      <c r="H164" t="s">
        <v>10</v>
      </c>
    </row>
    <row r="165" spans="2:8" x14ac:dyDescent="0.25">
      <c r="B165">
        <v>9</v>
      </c>
      <c r="C165" t="s">
        <v>37</v>
      </c>
      <c r="D165" s="1">
        <v>42048</v>
      </c>
      <c r="E165">
        <v>3</v>
      </c>
      <c r="F165" t="s">
        <v>11</v>
      </c>
      <c r="G165">
        <v>-65758</v>
      </c>
      <c r="H165" t="s">
        <v>9</v>
      </c>
    </row>
    <row r="166" spans="2:8" x14ac:dyDescent="0.25">
      <c r="B166">
        <v>9</v>
      </c>
      <c r="C166" t="s">
        <v>37</v>
      </c>
      <c r="D166" s="1">
        <v>42048</v>
      </c>
      <c r="E166">
        <v>3</v>
      </c>
      <c r="F166" t="s">
        <v>11</v>
      </c>
      <c r="G166">
        <v>65758</v>
      </c>
      <c r="H166" t="s">
        <v>10</v>
      </c>
    </row>
    <row r="167" spans="2:8" x14ac:dyDescent="0.25">
      <c r="B167">
        <v>9</v>
      </c>
      <c r="C167" t="s">
        <v>37</v>
      </c>
      <c r="D167" s="1">
        <v>42048</v>
      </c>
      <c r="E167">
        <v>4</v>
      </c>
      <c r="F167" t="s">
        <v>12</v>
      </c>
      <c r="G167">
        <v>-8149</v>
      </c>
      <c r="H167" t="s">
        <v>9</v>
      </c>
    </row>
    <row r="168" spans="2:8" x14ac:dyDescent="0.25">
      <c r="B168">
        <v>9</v>
      </c>
      <c r="C168" t="s">
        <v>37</v>
      </c>
      <c r="D168" s="1">
        <v>42048</v>
      </c>
      <c r="E168">
        <v>4</v>
      </c>
      <c r="F168" t="s">
        <v>12</v>
      </c>
      <c r="G168">
        <v>8149</v>
      </c>
      <c r="H168" t="s">
        <v>10</v>
      </c>
    </row>
    <row r="169" spans="2:8" x14ac:dyDescent="0.25">
      <c r="B169">
        <v>9</v>
      </c>
      <c r="C169" t="s">
        <v>37</v>
      </c>
      <c r="D169" s="1">
        <v>42048</v>
      </c>
      <c r="E169">
        <v>7</v>
      </c>
      <c r="F169" t="s">
        <v>13</v>
      </c>
      <c r="G169">
        <v>-232203</v>
      </c>
      <c r="H169" t="s">
        <v>9</v>
      </c>
    </row>
    <row r="170" spans="2:8" x14ac:dyDescent="0.25">
      <c r="B170">
        <v>9</v>
      </c>
      <c r="C170" t="s">
        <v>37</v>
      </c>
      <c r="D170" s="1">
        <v>42048</v>
      </c>
      <c r="E170">
        <v>7</v>
      </c>
      <c r="F170" t="s">
        <v>13</v>
      </c>
      <c r="G170">
        <v>232203</v>
      </c>
      <c r="H170" t="s">
        <v>10</v>
      </c>
    </row>
    <row r="171" spans="2:8" x14ac:dyDescent="0.25">
      <c r="B171">
        <v>9</v>
      </c>
      <c r="C171" t="s">
        <v>37</v>
      </c>
      <c r="D171" s="1">
        <v>42048</v>
      </c>
      <c r="E171">
        <v>8</v>
      </c>
      <c r="F171" t="s">
        <v>14</v>
      </c>
      <c r="G171">
        <v>-15921</v>
      </c>
      <c r="H171" t="s">
        <v>9</v>
      </c>
    </row>
    <row r="172" spans="2:8" x14ac:dyDescent="0.25">
      <c r="B172">
        <v>9</v>
      </c>
      <c r="C172" t="s">
        <v>37</v>
      </c>
      <c r="D172" s="1">
        <v>42048</v>
      </c>
      <c r="E172">
        <v>8</v>
      </c>
      <c r="F172" t="s">
        <v>14</v>
      </c>
      <c r="G172">
        <v>15921</v>
      </c>
      <c r="H172" t="s">
        <v>10</v>
      </c>
    </row>
    <row r="173" spans="2:8" x14ac:dyDescent="0.25">
      <c r="B173">
        <v>9</v>
      </c>
      <c r="C173" t="s">
        <v>37</v>
      </c>
      <c r="D173" s="1">
        <v>42048</v>
      </c>
      <c r="E173">
        <v>17</v>
      </c>
      <c r="F173" t="s">
        <v>15</v>
      </c>
      <c r="G173">
        <v>-1480</v>
      </c>
      <c r="H173" t="s">
        <v>9</v>
      </c>
    </row>
    <row r="174" spans="2:8" x14ac:dyDescent="0.25">
      <c r="B174">
        <v>9</v>
      </c>
      <c r="C174" t="s">
        <v>37</v>
      </c>
      <c r="D174" s="1">
        <v>42048</v>
      </c>
      <c r="E174">
        <v>17</v>
      </c>
      <c r="F174" t="s">
        <v>15</v>
      </c>
      <c r="G174">
        <v>1480</v>
      </c>
      <c r="H174" t="s">
        <v>10</v>
      </c>
    </row>
    <row r="175" spans="2:8" x14ac:dyDescent="0.25">
      <c r="B175">
        <v>9</v>
      </c>
      <c r="C175" t="s">
        <v>37</v>
      </c>
      <c r="D175" s="1">
        <v>42048</v>
      </c>
      <c r="E175">
        <v>24</v>
      </c>
      <c r="F175" t="s">
        <v>16</v>
      </c>
      <c r="G175">
        <v>-8226</v>
      </c>
      <c r="H175" t="s">
        <v>9</v>
      </c>
    </row>
    <row r="176" spans="2:8" x14ac:dyDescent="0.25">
      <c r="B176">
        <v>9</v>
      </c>
      <c r="C176" t="s">
        <v>37</v>
      </c>
      <c r="D176" s="1">
        <v>42048</v>
      </c>
      <c r="E176">
        <v>24</v>
      </c>
      <c r="F176" t="s">
        <v>16</v>
      </c>
      <c r="G176">
        <v>8226</v>
      </c>
      <c r="H176" t="s">
        <v>10</v>
      </c>
    </row>
    <row r="177" spans="2:8" x14ac:dyDescent="0.25">
      <c r="B177">
        <v>9</v>
      </c>
      <c r="C177" t="s">
        <v>37</v>
      </c>
      <c r="D177" s="1">
        <v>42048</v>
      </c>
      <c r="E177">
        <v>28</v>
      </c>
      <c r="F177" t="s">
        <v>17</v>
      </c>
      <c r="G177">
        <v>-10290</v>
      </c>
      <c r="H177" t="s">
        <v>9</v>
      </c>
    </row>
    <row r="178" spans="2:8" x14ac:dyDescent="0.25">
      <c r="B178">
        <v>9</v>
      </c>
      <c r="C178" t="s">
        <v>37</v>
      </c>
      <c r="D178" s="1">
        <v>42048</v>
      </c>
      <c r="E178">
        <v>28</v>
      </c>
      <c r="F178" t="s">
        <v>17</v>
      </c>
      <c r="G178">
        <v>10290</v>
      </c>
      <c r="H178" t="s">
        <v>10</v>
      </c>
    </row>
    <row r="179" spans="2:8" x14ac:dyDescent="0.25">
      <c r="B179">
        <v>9</v>
      </c>
      <c r="C179" t="s">
        <v>37</v>
      </c>
      <c r="D179" s="1">
        <v>42048</v>
      </c>
      <c r="E179">
        <v>30</v>
      </c>
      <c r="F179" t="s">
        <v>18</v>
      </c>
      <c r="G179">
        <v>-5539</v>
      </c>
      <c r="H179" t="s">
        <v>10</v>
      </c>
    </row>
    <row r="180" spans="2:8" x14ac:dyDescent="0.25">
      <c r="B180">
        <v>9</v>
      </c>
      <c r="C180" t="s">
        <v>37</v>
      </c>
      <c r="D180" s="1">
        <v>42048</v>
      </c>
      <c r="E180">
        <v>30</v>
      </c>
      <c r="F180" t="s">
        <v>18</v>
      </c>
      <c r="G180">
        <v>5539</v>
      </c>
      <c r="H180" t="s">
        <v>9</v>
      </c>
    </row>
    <row r="181" spans="2:8" x14ac:dyDescent="0.25">
      <c r="B181">
        <v>9</v>
      </c>
      <c r="C181" t="s">
        <v>37</v>
      </c>
      <c r="D181" s="1">
        <v>42048</v>
      </c>
      <c r="E181">
        <v>46</v>
      </c>
      <c r="F181" t="s">
        <v>19</v>
      </c>
      <c r="G181">
        <v>-4302</v>
      </c>
      <c r="H181" t="s">
        <v>9</v>
      </c>
    </row>
    <row r="182" spans="2:8" x14ac:dyDescent="0.25">
      <c r="B182">
        <v>9</v>
      </c>
      <c r="C182" t="s">
        <v>37</v>
      </c>
      <c r="D182" s="1">
        <v>42048</v>
      </c>
      <c r="E182">
        <v>46</v>
      </c>
      <c r="F182" t="s">
        <v>19</v>
      </c>
      <c r="G182">
        <v>4302</v>
      </c>
      <c r="H182" t="s">
        <v>10</v>
      </c>
    </row>
    <row r="183" spans="2:8" x14ac:dyDescent="0.25">
      <c r="B183">
        <v>9</v>
      </c>
      <c r="C183" t="s">
        <v>37</v>
      </c>
      <c r="D183" s="1">
        <v>42048</v>
      </c>
      <c r="E183">
        <v>49</v>
      </c>
      <c r="F183" t="s">
        <v>20</v>
      </c>
      <c r="G183">
        <v>-39857</v>
      </c>
      <c r="H183" t="s">
        <v>9</v>
      </c>
    </row>
    <row r="184" spans="2:8" x14ac:dyDescent="0.25">
      <c r="B184">
        <v>9</v>
      </c>
      <c r="C184" t="s">
        <v>37</v>
      </c>
      <c r="D184" s="1">
        <v>42048</v>
      </c>
      <c r="E184">
        <v>49</v>
      </c>
      <c r="F184" t="s">
        <v>20</v>
      </c>
      <c r="G184">
        <v>39857</v>
      </c>
      <c r="H184" t="s">
        <v>10</v>
      </c>
    </row>
    <row r="185" spans="2:8" x14ac:dyDescent="0.25">
      <c r="B185">
        <v>9</v>
      </c>
      <c r="C185" t="s">
        <v>37</v>
      </c>
      <c r="D185" s="1">
        <v>42048</v>
      </c>
      <c r="E185">
        <v>52</v>
      </c>
      <c r="F185" t="s">
        <v>21</v>
      </c>
      <c r="G185">
        <v>-6780</v>
      </c>
      <c r="H185" t="s">
        <v>9</v>
      </c>
    </row>
    <row r="186" spans="2:8" x14ac:dyDescent="0.25">
      <c r="B186">
        <v>9</v>
      </c>
      <c r="C186" t="s">
        <v>37</v>
      </c>
      <c r="D186" s="1">
        <v>42048</v>
      </c>
      <c r="E186">
        <v>52</v>
      </c>
      <c r="F186" t="s">
        <v>21</v>
      </c>
      <c r="G186">
        <v>6780</v>
      </c>
      <c r="H186" t="s">
        <v>10</v>
      </c>
    </row>
    <row r="187" spans="2:8" x14ac:dyDescent="0.25">
      <c r="B187">
        <v>9</v>
      </c>
      <c r="C187" t="s">
        <v>37</v>
      </c>
      <c r="D187" s="1">
        <v>42048</v>
      </c>
      <c r="E187">
        <v>56</v>
      </c>
      <c r="F187" t="s">
        <v>22</v>
      </c>
      <c r="G187">
        <v>-14222</v>
      </c>
      <c r="H187" t="s">
        <v>9</v>
      </c>
    </row>
    <row r="188" spans="2:8" x14ac:dyDescent="0.25">
      <c r="B188">
        <v>9</v>
      </c>
      <c r="C188" t="s">
        <v>37</v>
      </c>
      <c r="D188" s="1">
        <v>42048</v>
      </c>
      <c r="E188">
        <v>56</v>
      </c>
      <c r="F188" t="s">
        <v>22</v>
      </c>
      <c r="G188">
        <v>14222</v>
      </c>
      <c r="H188" t="s">
        <v>10</v>
      </c>
    </row>
    <row r="189" spans="2:8" x14ac:dyDescent="0.25">
      <c r="B189">
        <v>9</v>
      </c>
      <c r="C189" t="s">
        <v>37</v>
      </c>
      <c r="D189" s="1">
        <v>42048</v>
      </c>
      <c r="E189">
        <v>58</v>
      </c>
      <c r="F189" t="s">
        <v>23</v>
      </c>
      <c r="G189">
        <v>-104929</v>
      </c>
      <c r="H189" t="s">
        <v>9</v>
      </c>
    </row>
    <row r="190" spans="2:8" x14ac:dyDescent="0.25">
      <c r="B190">
        <v>9</v>
      </c>
      <c r="C190" t="s">
        <v>37</v>
      </c>
      <c r="D190" s="1">
        <v>42048</v>
      </c>
      <c r="E190">
        <v>58</v>
      </c>
      <c r="F190" t="s">
        <v>23</v>
      </c>
      <c r="G190">
        <v>104929</v>
      </c>
      <c r="H190" t="s">
        <v>10</v>
      </c>
    </row>
    <row r="191" spans="2:8" x14ac:dyDescent="0.25">
      <c r="B191">
        <v>9</v>
      </c>
      <c r="C191" t="s">
        <v>37</v>
      </c>
      <c r="D191" s="1">
        <v>42048</v>
      </c>
      <c r="E191">
        <v>60</v>
      </c>
      <c r="F191" t="s">
        <v>24</v>
      </c>
      <c r="G191">
        <v>-542</v>
      </c>
      <c r="H191" t="s">
        <v>9</v>
      </c>
    </row>
    <row r="192" spans="2:8" x14ac:dyDescent="0.25">
      <c r="B192">
        <v>9</v>
      </c>
      <c r="C192" t="s">
        <v>37</v>
      </c>
      <c r="D192" s="1">
        <v>42048</v>
      </c>
      <c r="E192">
        <v>60</v>
      </c>
      <c r="F192" t="s">
        <v>24</v>
      </c>
      <c r="G192">
        <v>542</v>
      </c>
      <c r="H192" t="s">
        <v>10</v>
      </c>
    </row>
    <row r="193" spans="2:8" x14ac:dyDescent="0.25">
      <c r="B193">
        <v>9</v>
      </c>
      <c r="C193" t="s">
        <v>37</v>
      </c>
      <c r="D193" s="1">
        <v>42048</v>
      </c>
      <c r="E193">
        <v>81</v>
      </c>
      <c r="F193" t="s">
        <v>25</v>
      </c>
      <c r="G193">
        <v>-2000</v>
      </c>
      <c r="H193" t="s">
        <v>9</v>
      </c>
    </row>
    <row r="194" spans="2:8" x14ac:dyDescent="0.25">
      <c r="B194">
        <v>9</v>
      </c>
      <c r="C194" t="s">
        <v>37</v>
      </c>
      <c r="D194" s="1">
        <v>42048</v>
      </c>
      <c r="E194">
        <v>81</v>
      </c>
      <c r="F194" t="s">
        <v>25</v>
      </c>
      <c r="G194">
        <v>2000</v>
      </c>
      <c r="H194" t="s">
        <v>10</v>
      </c>
    </row>
    <row r="195" spans="2:8" x14ac:dyDescent="0.25">
      <c r="B195">
        <v>9</v>
      </c>
      <c r="C195" t="s">
        <v>37</v>
      </c>
      <c r="D195" s="1">
        <v>42048</v>
      </c>
      <c r="E195">
        <v>103</v>
      </c>
      <c r="F195" t="s">
        <v>27</v>
      </c>
      <c r="G195">
        <v>-20102</v>
      </c>
      <c r="H195" t="s">
        <v>9</v>
      </c>
    </row>
    <row r="196" spans="2:8" x14ac:dyDescent="0.25">
      <c r="B196">
        <v>9</v>
      </c>
      <c r="C196" t="s">
        <v>37</v>
      </c>
      <c r="D196" s="1">
        <v>42048</v>
      </c>
      <c r="E196">
        <v>103</v>
      </c>
      <c r="F196" t="s">
        <v>27</v>
      </c>
      <c r="G196">
        <v>20102</v>
      </c>
      <c r="H196" t="s">
        <v>10</v>
      </c>
    </row>
    <row r="197" spans="2:8" x14ac:dyDescent="0.25">
      <c r="B197">
        <v>9</v>
      </c>
      <c r="C197" t="s">
        <v>37</v>
      </c>
      <c r="D197" s="1">
        <v>42048</v>
      </c>
      <c r="E197">
        <v>108</v>
      </c>
      <c r="F197" t="s">
        <v>28</v>
      </c>
      <c r="G197">
        <v>-15344</v>
      </c>
      <c r="H197" t="s">
        <v>9</v>
      </c>
    </row>
    <row r="198" spans="2:8" x14ac:dyDescent="0.25">
      <c r="B198">
        <v>9</v>
      </c>
      <c r="C198" t="s">
        <v>37</v>
      </c>
      <c r="D198" s="1">
        <v>42048</v>
      </c>
      <c r="E198">
        <v>108</v>
      </c>
      <c r="F198" t="s">
        <v>28</v>
      </c>
      <c r="G198">
        <v>15344</v>
      </c>
      <c r="H198" t="s">
        <v>10</v>
      </c>
    </row>
    <row r="199" spans="2:8" x14ac:dyDescent="0.25">
      <c r="B199">
        <v>9</v>
      </c>
      <c r="C199" t="s">
        <v>37</v>
      </c>
      <c r="D199" s="1">
        <v>42048</v>
      </c>
      <c r="E199">
        <v>110</v>
      </c>
      <c r="F199" t="s">
        <v>29</v>
      </c>
      <c r="G199">
        <v>-26347</v>
      </c>
      <c r="H199" t="s">
        <v>9</v>
      </c>
    </row>
    <row r="200" spans="2:8" x14ac:dyDescent="0.25">
      <c r="B200">
        <v>9</v>
      </c>
      <c r="C200" t="s">
        <v>37</v>
      </c>
      <c r="D200" s="1">
        <v>42048</v>
      </c>
      <c r="E200">
        <v>110</v>
      </c>
      <c r="F200" t="s">
        <v>29</v>
      </c>
      <c r="G200">
        <v>26347</v>
      </c>
      <c r="H200" t="s">
        <v>10</v>
      </c>
    </row>
    <row r="201" spans="2:8" x14ac:dyDescent="0.25">
      <c r="B201">
        <v>12</v>
      </c>
      <c r="C201" t="s">
        <v>38</v>
      </c>
      <c r="D201" s="1">
        <v>42048</v>
      </c>
      <c r="E201">
        <v>3</v>
      </c>
      <c r="F201" t="s">
        <v>11</v>
      </c>
      <c r="G201">
        <v>-55891</v>
      </c>
      <c r="H201" t="s">
        <v>9</v>
      </c>
    </row>
    <row r="202" spans="2:8" x14ac:dyDescent="0.25">
      <c r="B202">
        <v>12</v>
      </c>
      <c r="C202" t="s">
        <v>38</v>
      </c>
      <c r="D202" s="1">
        <v>42048</v>
      </c>
      <c r="E202">
        <v>3</v>
      </c>
      <c r="F202" t="s">
        <v>11</v>
      </c>
      <c r="G202">
        <v>55891</v>
      </c>
      <c r="H202" t="s">
        <v>10</v>
      </c>
    </row>
    <row r="203" spans="2:8" x14ac:dyDescent="0.25">
      <c r="B203">
        <v>12</v>
      </c>
      <c r="C203" t="s">
        <v>38</v>
      </c>
      <c r="D203" s="1">
        <v>42048</v>
      </c>
      <c r="E203">
        <v>4</v>
      </c>
      <c r="F203" t="s">
        <v>12</v>
      </c>
      <c r="G203">
        <v>-8488</v>
      </c>
      <c r="H203" t="s">
        <v>9</v>
      </c>
    </row>
    <row r="204" spans="2:8" x14ac:dyDescent="0.25">
      <c r="B204">
        <v>12</v>
      </c>
      <c r="C204" t="s">
        <v>38</v>
      </c>
      <c r="D204" s="1">
        <v>42048</v>
      </c>
      <c r="E204">
        <v>4</v>
      </c>
      <c r="F204" t="s">
        <v>12</v>
      </c>
      <c r="G204">
        <v>8488</v>
      </c>
      <c r="H204" t="s">
        <v>10</v>
      </c>
    </row>
    <row r="205" spans="2:8" x14ac:dyDescent="0.25">
      <c r="B205">
        <v>12</v>
      </c>
      <c r="C205" t="s">
        <v>38</v>
      </c>
      <c r="D205" s="1">
        <v>42048</v>
      </c>
      <c r="E205">
        <v>7</v>
      </c>
      <c r="F205" t="s">
        <v>13</v>
      </c>
      <c r="G205">
        <v>-368964</v>
      </c>
      <c r="H205" t="s">
        <v>9</v>
      </c>
    </row>
    <row r="206" spans="2:8" x14ac:dyDescent="0.25">
      <c r="B206">
        <v>12</v>
      </c>
      <c r="C206" t="s">
        <v>38</v>
      </c>
      <c r="D206" s="1">
        <v>42048</v>
      </c>
      <c r="E206">
        <v>7</v>
      </c>
      <c r="F206" t="s">
        <v>13</v>
      </c>
      <c r="G206">
        <v>368964</v>
      </c>
      <c r="H206" t="s">
        <v>10</v>
      </c>
    </row>
    <row r="207" spans="2:8" x14ac:dyDescent="0.25">
      <c r="B207">
        <v>12</v>
      </c>
      <c r="C207" t="s">
        <v>38</v>
      </c>
      <c r="D207" s="1">
        <v>42048</v>
      </c>
      <c r="E207">
        <v>8</v>
      </c>
      <c r="F207" t="s">
        <v>14</v>
      </c>
      <c r="G207">
        <v>-8380</v>
      </c>
      <c r="H207" t="s">
        <v>9</v>
      </c>
    </row>
    <row r="208" spans="2:8" x14ac:dyDescent="0.25">
      <c r="B208">
        <v>12</v>
      </c>
      <c r="C208" t="s">
        <v>38</v>
      </c>
      <c r="D208" s="1">
        <v>42048</v>
      </c>
      <c r="E208">
        <v>8</v>
      </c>
      <c r="F208" t="s">
        <v>14</v>
      </c>
      <c r="G208">
        <v>8380</v>
      </c>
      <c r="H208" t="s">
        <v>10</v>
      </c>
    </row>
    <row r="209" spans="2:8" x14ac:dyDescent="0.25">
      <c r="B209">
        <v>12</v>
      </c>
      <c r="C209" t="s">
        <v>38</v>
      </c>
      <c r="D209" s="1">
        <v>42048</v>
      </c>
      <c r="E209">
        <v>17</v>
      </c>
      <c r="F209" t="s">
        <v>15</v>
      </c>
      <c r="G209">
        <v>-4111</v>
      </c>
      <c r="H209" t="s">
        <v>9</v>
      </c>
    </row>
    <row r="210" spans="2:8" x14ac:dyDescent="0.25">
      <c r="B210">
        <v>12</v>
      </c>
      <c r="C210" t="s">
        <v>38</v>
      </c>
      <c r="D210" s="1">
        <v>42048</v>
      </c>
      <c r="E210">
        <v>17</v>
      </c>
      <c r="F210" t="s">
        <v>15</v>
      </c>
      <c r="G210">
        <v>4111</v>
      </c>
      <c r="H210" t="s">
        <v>10</v>
      </c>
    </row>
    <row r="211" spans="2:8" x14ac:dyDescent="0.25">
      <c r="B211">
        <v>12</v>
      </c>
      <c r="C211" t="s">
        <v>38</v>
      </c>
      <c r="D211" s="1">
        <v>42048</v>
      </c>
      <c r="E211">
        <v>24</v>
      </c>
      <c r="F211" t="s">
        <v>16</v>
      </c>
      <c r="G211">
        <v>-20751</v>
      </c>
      <c r="H211" t="s">
        <v>9</v>
      </c>
    </row>
    <row r="212" spans="2:8" x14ac:dyDescent="0.25">
      <c r="B212">
        <v>12</v>
      </c>
      <c r="C212" t="s">
        <v>38</v>
      </c>
      <c r="D212" s="1">
        <v>42048</v>
      </c>
      <c r="E212">
        <v>24</v>
      </c>
      <c r="F212" t="s">
        <v>16</v>
      </c>
      <c r="G212">
        <v>20751</v>
      </c>
      <c r="H212" t="s">
        <v>10</v>
      </c>
    </row>
    <row r="213" spans="2:8" x14ac:dyDescent="0.25">
      <c r="B213">
        <v>12</v>
      </c>
      <c r="C213" t="s">
        <v>38</v>
      </c>
      <c r="D213" s="1">
        <v>42048</v>
      </c>
      <c r="E213">
        <v>28</v>
      </c>
      <c r="F213" t="s">
        <v>17</v>
      </c>
      <c r="G213">
        <v>-26219</v>
      </c>
      <c r="H213" t="s">
        <v>9</v>
      </c>
    </row>
    <row r="214" spans="2:8" x14ac:dyDescent="0.25">
      <c r="B214">
        <v>12</v>
      </c>
      <c r="C214" t="s">
        <v>38</v>
      </c>
      <c r="D214" s="1">
        <v>42048</v>
      </c>
      <c r="E214">
        <v>28</v>
      </c>
      <c r="F214" t="s">
        <v>17</v>
      </c>
      <c r="G214">
        <v>26219</v>
      </c>
      <c r="H214" t="s">
        <v>10</v>
      </c>
    </row>
    <row r="215" spans="2:8" x14ac:dyDescent="0.25">
      <c r="B215">
        <v>12</v>
      </c>
      <c r="C215" t="s">
        <v>38</v>
      </c>
      <c r="D215" s="1">
        <v>42048</v>
      </c>
      <c r="E215">
        <v>30</v>
      </c>
      <c r="F215" t="s">
        <v>18</v>
      </c>
      <c r="G215">
        <v>-64976</v>
      </c>
      <c r="H215" t="s">
        <v>10</v>
      </c>
    </row>
    <row r="216" spans="2:8" x14ac:dyDescent="0.25">
      <c r="B216">
        <v>12</v>
      </c>
      <c r="C216" t="s">
        <v>38</v>
      </c>
      <c r="D216" s="1">
        <v>42048</v>
      </c>
      <c r="E216">
        <v>30</v>
      </c>
      <c r="F216" t="s">
        <v>18</v>
      </c>
      <c r="G216">
        <v>64976</v>
      </c>
      <c r="H216" t="s">
        <v>9</v>
      </c>
    </row>
    <row r="217" spans="2:8" x14ac:dyDescent="0.25">
      <c r="B217">
        <v>12</v>
      </c>
      <c r="C217" t="s">
        <v>38</v>
      </c>
      <c r="D217" s="1">
        <v>42048</v>
      </c>
      <c r="E217">
        <v>46</v>
      </c>
      <c r="F217" t="s">
        <v>19</v>
      </c>
      <c r="G217">
        <v>-7129</v>
      </c>
      <c r="H217" t="s">
        <v>9</v>
      </c>
    </row>
    <row r="218" spans="2:8" x14ac:dyDescent="0.25">
      <c r="B218">
        <v>12</v>
      </c>
      <c r="C218" t="s">
        <v>38</v>
      </c>
      <c r="D218" s="1">
        <v>42048</v>
      </c>
      <c r="E218">
        <v>46</v>
      </c>
      <c r="F218" t="s">
        <v>19</v>
      </c>
      <c r="G218">
        <v>7129</v>
      </c>
      <c r="H218" t="s">
        <v>10</v>
      </c>
    </row>
    <row r="219" spans="2:8" x14ac:dyDescent="0.25">
      <c r="B219">
        <v>12</v>
      </c>
      <c r="C219" t="s">
        <v>38</v>
      </c>
      <c r="D219" s="1">
        <v>42048</v>
      </c>
      <c r="E219">
        <v>52</v>
      </c>
      <c r="F219" t="s">
        <v>21</v>
      </c>
      <c r="G219">
        <v>-4210</v>
      </c>
      <c r="H219" t="s">
        <v>9</v>
      </c>
    </row>
    <row r="220" spans="2:8" x14ac:dyDescent="0.25">
      <c r="B220">
        <v>12</v>
      </c>
      <c r="C220" t="s">
        <v>38</v>
      </c>
      <c r="D220" s="1">
        <v>42048</v>
      </c>
      <c r="E220">
        <v>52</v>
      </c>
      <c r="F220" t="s">
        <v>21</v>
      </c>
      <c r="G220">
        <v>4210</v>
      </c>
      <c r="H220" t="s">
        <v>10</v>
      </c>
    </row>
    <row r="221" spans="2:8" x14ac:dyDescent="0.25">
      <c r="B221">
        <v>12</v>
      </c>
      <c r="C221" t="s">
        <v>38</v>
      </c>
      <c r="D221" s="1">
        <v>42048</v>
      </c>
      <c r="E221">
        <v>56</v>
      </c>
      <c r="F221" t="s">
        <v>22</v>
      </c>
      <c r="G221">
        <v>-38636</v>
      </c>
      <c r="H221" t="s">
        <v>9</v>
      </c>
    </row>
    <row r="222" spans="2:8" x14ac:dyDescent="0.25">
      <c r="B222">
        <v>12</v>
      </c>
      <c r="C222" t="s">
        <v>38</v>
      </c>
      <c r="D222" s="1">
        <v>42048</v>
      </c>
      <c r="E222">
        <v>56</v>
      </c>
      <c r="F222" t="s">
        <v>22</v>
      </c>
      <c r="G222">
        <v>38636</v>
      </c>
      <c r="H222" t="s">
        <v>10</v>
      </c>
    </row>
    <row r="223" spans="2:8" x14ac:dyDescent="0.25">
      <c r="B223">
        <v>12</v>
      </c>
      <c r="C223" t="s">
        <v>38</v>
      </c>
      <c r="D223" s="1">
        <v>42048</v>
      </c>
      <c r="E223">
        <v>58</v>
      </c>
      <c r="F223" t="s">
        <v>23</v>
      </c>
      <c r="G223">
        <v>-159019</v>
      </c>
      <c r="H223" t="s">
        <v>9</v>
      </c>
    </row>
    <row r="224" spans="2:8" x14ac:dyDescent="0.25">
      <c r="B224">
        <v>12</v>
      </c>
      <c r="C224" t="s">
        <v>38</v>
      </c>
      <c r="D224" s="1">
        <v>42048</v>
      </c>
      <c r="E224">
        <v>58</v>
      </c>
      <c r="F224" t="s">
        <v>23</v>
      </c>
      <c r="G224">
        <v>159019</v>
      </c>
      <c r="H224" t="s">
        <v>10</v>
      </c>
    </row>
    <row r="225" spans="2:8" x14ac:dyDescent="0.25">
      <c r="B225">
        <v>12</v>
      </c>
      <c r="C225" t="s">
        <v>38</v>
      </c>
      <c r="D225" s="1">
        <v>42048</v>
      </c>
      <c r="E225">
        <v>60</v>
      </c>
      <c r="F225" t="s">
        <v>24</v>
      </c>
      <c r="G225">
        <v>-1289</v>
      </c>
      <c r="H225" t="s">
        <v>9</v>
      </c>
    </row>
    <row r="226" spans="2:8" x14ac:dyDescent="0.25">
      <c r="B226">
        <v>12</v>
      </c>
      <c r="C226" t="s">
        <v>38</v>
      </c>
      <c r="D226" s="1">
        <v>42048</v>
      </c>
      <c r="E226">
        <v>60</v>
      </c>
      <c r="F226" t="s">
        <v>24</v>
      </c>
      <c r="G226">
        <v>1289</v>
      </c>
      <c r="H226" t="s">
        <v>10</v>
      </c>
    </row>
    <row r="227" spans="2:8" x14ac:dyDescent="0.25">
      <c r="B227">
        <v>12</v>
      </c>
      <c r="C227" t="s">
        <v>38</v>
      </c>
      <c r="D227" s="1">
        <v>42048</v>
      </c>
      <c r="E227">
        <v>81</v>
      </c>
      <c r="F227" t="s">
        <v>25</v>
      </c>
      <c r="G227">
        <v>-1400</v>
      </c>
      <c r="H227" t="s">
        <v>9</v>
      </c>
    </row>
    <row r="228" spans="2:8" x14ac:dyDescent="0.25">
      <c r="B228">
        <v>12</v>
      </c>
      <c r="C228" t="s">
        <v>38</v>
      </c>
      <c r="D228" s="1">
        <v>42048</v>
      </c>
      <c r="E228">
        <v>81</v>
      </c>
      <c r="F228" t="s">
        <v>25</v>
      </c>
      <c r="G228">
        <v>1400</v>
      </c>
      <c r="H228" t="s">
        <v>10</v>
      </c>
    </row>
    <row r="229" spans="2:8" x14ac:dyDescent="0.25">
      <c r="B229">
        <v>12</v>
      </c>
      <c r="C229" t="s">
        <v>38</v>
      </c>
      <c r="D229" s="1">
        <v>42048</v>
      </c>
      <c r="E229">
        <v>98</v>
      </c>
      <c r="F229" t="s">
        <v>26</v>
      </c>
      <c r="G229">
        <v>-22630</v>
      </c>
      <c r="H229" t="s">
        <v>9</v>
      </c>
    </row>
    <row r="230" spans="2:8" x14ac:dyDescent="0.25">
      <c r="B230">
        <v>12</v>
      </c>
      <c r="C230" t="s">
        <v>38</v>
      </c>
      <c r="D230" s="1">
        <v>42048</v>
      </c>
      <c r="E230">
        <v>98</v>
      </c>
      <c r="F230" t="s">
        <v>26</v>
      </c>
      <c r="G230">
        <v>22630</v>
      </c>
      <c r="H230" t="s">
        <v>10</v>
      </c>
    </row>
    <row r="231" spans="2:8" x14ac:dyDescent="0.25">
      <c r="B231">
        <v>12</v>
      </c>
      <c r="C231" t="s">
        <v>38</v>
      </c>
      <c r="D231" s="1">
        <v>42048</v>
      </c>
      <c r="E231">
        <v>103</v>
      </c>
      <c r="F231" t="s">
        <v>27</v>
      </c>
      <c r="G231">
        <v>-12939</v>
      </c>
      <c r="H231" t="s">
        <v>9</v>
      </c>
    </row>
    <row r="232" spans="2:8" x14ac:dyDescent="0.25">
      <c r="B232">
        <v>12</v>
      </c>
      <c r="C232" t="s">
        <v>38</v>
      </c>
      <c r="D232" s="1">
        <v>42048</v>
      </c>
      <c r="E232">
        <v>103</v>
      </c>
      <c r="F232" t="s">
        <v>27</v>
      </c>
      <c r="G232">
        <v>12939</v>
      </c>
      <c r="H232" t="s">
        <v>10</v>
      </c>
    </row>
    <row r="233" spans="2:8" x14ac:dyDescent="0.25">
      <c r="B233">
        <v>12</v>
      </c>
      <c r="C233" t="s">
        <v>38</v>
      </c>
      <c r="D233" s="1">
        <v>42048</v>
      </c>
      <c r="E233">
        <v>108</v>
      </c>
      <c r="F233" t="s">
        <v>28</v>
      </c>
      <c r="G233">
        <v>-13441</v>
      </c>
      <c r="H233" t="s">
        <v>9</v>
      </c>
    </row>
    <row r="234" spans="2:8" x14ac:dyDescent="0.25">
      <c r="B234">
        <v>12</v>
      </c>
      <c r="C234" t="s">
        <v>38</v>
      </c>
      <c r="D234" s="1">
        <v>42048</v>
      </c>
      <c r="E234">
        <v>108</v>
      </c>
      <c r="F234" t="s">
        <v>28</v>
      </c>
      <c r="G234">
        <v>13441</v>
      </c>
      <c r="H234" t="s">
        <v>10</v>
      </c>
    </row>
    <row r="235" spans="2:8" x14ac:dyDescent="0.25">
      <c r="B235">
        <v>12</v>
      </c>
      <c r="C235" t="s">
        <v>38</v>
      </c>
      <c r="D235" s="1">
        <v>42048</v>
      </c>
      <c r="E235">
        <v>110</v>
      </c>
      <c r="F235" t="s">
        <v>29</v>
      </c>
      <c r="G235">
        <v>-25542</v>
      </c>
      <c r="H235" t="s">
        <v>9</v>
      </c>
    </row>
    <row r="236" spans="2:8" x14ac:dyDescent="0.25">
      <c r="B236">
        <v>12</v>
      </c>
      <c r="C236" t="s">
        <v>38</v>
      </c>
      <c r="D236" s="1">
        <v>42048</v>
      </c>
      <c r="E236">
        <v>110</v>
      </c>
      <c r="F236" t="s">
        <v>29</v>
      </c>
      <c r="G236">
        <v>25542</v>
      </c>
      <c r="H236" t="s">
        <v>10</v>
      </c>
    </row>
    <row r="237" spans="2:8" x14ac:dyDescent="0.25">
      <c r="B237">
        <v>13</v>
      </c>
      <c r="C237" t="s">
        <v>39</v>
      </c>
      <c r="D237" s="1">
        <v>42048</v>
      </c>
      <c r="E237">
        <v>1</v>
      </c>
      <c r="F237" t="s">
        <v>8</v>
      </c>
      <c r="G237">
        <v>-1557</v>
      </c>
      <c r="H237" t="s">
        <v>9</v>
      </c>
    </row>
    <row r="238" spans="2:8" x14ac:dyDescent="0.25">
      <c r="B238">
        <v>13</v>
      </c>
      <c r="C238" t="s">
        <v>39</v>
      </c>
      <c r="D238" s="1">
        <v>42048</v>
      </c>
      <c r="E238">
        <v>1</v>
      </c>
      <c r="F238" t="s">
        <v>8</v>
      </c>
      <c r="G238">
        <v>1557</v>
      </c>
      <c r="H238" t="s">
        <v>10</v>
      </c>
    </row>
    <row r="239" spans="2:8" x14ac:dyDescent="0.25">
      <c r="B239">
        <v>13</v>
      </c>
      <c r="C239" t="s">
        <v>39</v>
      </c>
      <c r="D239" s="1">
        <v>42048</v>
      </c>
      <c r="E239">
        <v>3</v>
      </c>
      <c r="F239" t="s">
        <v>11</v>
      </c>
      <c r="G239">
        <v>-92100</v>
      </c>
      <c r="H239" t="s">
        <v>9</v>
      </c>
    </row>
    <row r="240" spans="2:8" x14ac:dyDescent="0.25">
      <c r="B240">
        <v>13</v>
      </c>
      <c r="C240" t="s">
        <v>39</v>
      </c>
      <c r="D240" s="1">
        <v>42048</v>
      </c>
      <c r="E240">
        <v>3</v>
      </c>
      <c r="F240" t="s">
        <v>11</v>
      </c>
      <c r="G240">
        <v>92100</v>
      </c>
      <c r="H240" t="s">
        <v>10</v>
      </c>
    </row>
    <row r="241" spans="2:8" x14ac:dyDescent="0.25">
      <c r="B241">
        <v>13</v>
      </c>
      <c r="C241" t="s">
        <v>39</v>
      </c>
      <c r="D241" s="1">
        <v>42048</v>
      </c>
      <c r="E241">
        <v>4</v>
      </c>
      <c r="F241" t="s">
        <v>12</v>
      </c>
      <c r="G241">
        <v>-17466</v>
      </c>
      <c r="H241" t="s">
        <v>9</v>
      </c>
    </row>
    <row r="242" spans="2:8" x14ac:dyDescent="0.25">
      <c r="B242">
        <v>13</v>
      </c>
      <c r="C242" t="s">
        <v>39</v>
      </c>
      <c r="D242" s="1">
        <v>42048</v>
      </c>
      <c r="E242">
        <v>4</v>
      </c>
      <c r="F242" t="s">
        <v>12</v>
      </c>
      <c r="G242">
        <v>17466</v>
      </c>
      <c r="H242" t="s">
        <v>10</v>
      </c>
    </row>
    <row r="243" spans="2:8" x14ac:dyDescent="0.25">
      <c r="B243">
        <v>13</v>
      </c>
      <c r="C243" t="s">
        <v>39</v>
      </c>
      <c r="D243" s="1">
        <v>42048</v>
      </c>
      <c r="E243">
        <v>7</v>
      </c>
      <c r="F243" t="s">
        <v>13</v>
      </c>
      <c r="G243">
        <v>-22186284</v>
      </c>
      <c r="H243" t="s">
        <v>9</v>
      </c>
    </row>
    <row r="244" spans="2:8" x14ac:dyDescent="0.25">
      <c r="B244">
        <v>13</v>
      </c>
      <c r="C244" t="s">
        <v>39</v>
      </c>
      <c r="D244" s="1">
        <v>42048</v>
      </c>
      <c r="E244">
        <v>7</v>
      </c>
      <c r="F244" t="s">
        <v>13</v>
      </c>
      <c r="G244">
        <v>22186284</v>
      </c>
      <c r="H244" t="s">
        <v>10</v>
      </c>
    </row>
    <row r="245" spans="2:8" x14ac:dyDescent="0.25">
      <c r="B245">
        <v>13</v>
      </c>
      <c r="C245" t="s">
        <v>39</v>
      </c>
      <c r="D245" s="1">
        <v>42048</v>
      </c>
      <c r="E245">
        <v>8</v>
      </c>
      <c r="F245" t="s">
        <v>14</v>
      </c>
      <c r="G245">
        <v>-1714714</v>
      </c>
      <c r="H245" t="s">
        <v>9</v>
      </c>
    </row>
    <row r="246" spans="2:8" x14ac:dyDescent="0.25">
      <c r="B246">
        <v>13</v>
      </c>
      <c r="C246" t="s">
        <v>39</v>
      </c>
      <c r="D246" s="1">
        <v>42048</v>
      </c>
      <c r="E246">
        <v>8</v>
      </c>
      <c r="F246" t="s">
        <v>14</v>
      </c>
      <c r="G246">
        <v>1714714</v>
      </c>
      <c r="H246" t="s">
        <v>10</v>
      </c>
    </row>
    <row r="247" spans="2:8" x14ac:dyDescent="0.25">
      <c r="B247">
        <v>13</v>
      </c>
      <c r="C247" t="s">
        <v>39</v>
      </c>
      <c r="D247" s="1">
        <v>42048</v>
      </c>
      <c r="E247">
        <v>17</v>
      </c>
      <c r="F247" t="s">
        <v>15</v>
      </c>
      <c r="G247">
        <v>-1000</v>
      </c>
      <c r="H247" t="s">
        <v>9</v>
      </c>
    </row>
    <row r="248" spans="2:8" x14ac:dyDescent="0.25">
      <c r="B248">
        <v>13</v>
      </c>
      <c r="C248" t="s">
        <v>39</v>
      </c>
      <c r="D248" s="1">
        <v>42048</v>
      </c>
      <c r="E248">
        <v>17</v>
      </c>
      <c r="F248" t="s">
        <v>15</v>
      </c>
      <c r="G248">
        <v>1000</v>
      </c>
      <c r="H248" t="s">
        <v>10</v>
      </c>
    </row>
    <row r="249" spans="2:8" x14ac:dyDescent="0.25">
      <c r="B249">
        <v>13</v>
      </c>
      <c r="C249" t="s">
        <v>39</v>
      </c>
      <c r="D249" s="1">
        <v>42048</v>
      </c>
      <c r="E249">
        <v>24</v>
      </c>
      <c r="F249" t="s">
        <v>16</v>
      </c>
      <c r="G249">
        <v>-51202</v>
      </c>
      <c r="H249" t="s">
        <v>9</v>
      </c>
    </row>
    <row r="250" spans="2:8" x14ac:dyDescent="0.25">
      <c r="B250">
        <v>13</v>
      </c>
      <c r="C250" t="s">
        <v>39</v>
      </c>
      <c r="D250" s="1">
        <v>42048</v>
      </c>
      <c r="E250">
        <v>24</v>
      </c>
      <c r="F250" t="s">
        <v>16</v>
      </c>
      <c r="G250">
        <v>51202</v>
      </c>
      <c r="H250" t="s">
        <v>10</v>
      </c>
    </row>
    <row r="251" spans="2:8" x14ac:dyDescent="0.25">
      <c r="B251">
        <v>13</v>
      </c>
      <c r="C251" t="s">
        <v>39</v>
      </c>
      <c r="D251" s="1">
        <v>42048</v>
      </c>
      <c r="E251">
        <v>28</v>
      </c>
      <c r="F251" t="s">
        <v>17</v>
      </c>
      <c r="G251">
        <v>-15814</v>
      </c>
      <c r="H251" t="s">
        <v>9</v>
      </c>
    </row>
    <row r="252" spans="2:8" x14ac:dyDescent="0.25">
      <c r="B252">
        <v>13</v>
      </c>
      <c r="C252" t="s">
        <v>39</v>
      </c>
      <c r="D252" s="1">
        <v>42048</v>
      </c>
      <c r="E252">
        <v>28</v>
      </c>
      <c r="F252" t="s">
        <v>17</v>
      </c>
      <c r="G252">
        <v>15814</v>
      </c>
      <c r="H252" t="s">
        <v>10</v>
      </c>
    </row>
    <row r="253" spans="2:8" x14ac:dyDescent="0.25">
      <c r="B253">
        <v>13</v>
      </c>
      <c r="C253" t="s">
        <v>39</v>
      </c>
      <c r="D253" s="1">
        <v>42048</v>
      </c>
      <c r="E253">
        <v>30</v>
      </c>
      <c r="F253" t="s">
        <v>18</v>
      </c>
      <c r="G253">
        <v>-74634</v>
      </c>
      <c r="H253" t="s">
        <v>10</v>
      </c>
    </row>
    <row r="254" spans="2:8" x14ac:dyDescent="0.25">
      <c r="B254">
        <v>13</v>
      </c>
      <c r="C254" t="s">
        <v>39</v>
      </c>
      <c r="D254" s="1">
        <v>42048</v>
      </c>
      <c r="E254">
        <v>30</v>
      </c>
      <c r="F254" t="s">
        <v>18</v>
      </c>
      <c r="G254">
        <v>74634</v>
      </c>
      <c r="H254" t="s">
        <v>9</v>
      </c>
    </row>
    <row r="255" spans="2:8" x14ac:dyDescent="0.25">
      <c r="B255">
        <v>13</v>
      </c>
      <c r="C255" t="s">
        <v>39</v>
      </c>
      <c r="D255" s="1">
        <v>42048</v>
      </c>
      <c r="E255">
        <v>46</v>
      </c>
      <c r="F255" t="s">
        <v>19</v>
      </c>
      <c r="G255">
        <v>-279499</v>
      </c>
      <c r="H255" t="s">
        <v>9</v>
      </c>
    </row>
    <row r="256" spans="2:8" x14ac:dyDescent="0.25">
      <c r="B256">
        <v>13</v>
      </c>
      <c r="C256" t="s">
        <v>39</v>
      </c>
      <c r="D256" s="1">
        <v>42048</v>
      </c>
      <c r="E256">
        <v>46</v>
      </c>
      <c r="F256" t="s">
        <v>19</v>
      </c>
      <c r="G256">
        <v>279499</v>
      </c>
      <c r="H256" t="s">
        <v>10</v>
      </c>
    </row>
    <row r="257" spans="2:8" x14ac:dyDescent="0.25">
      <c r="B257">
        <v>13</v>
      </c>
      <c r="C257" t="s">
        <v>39</v>
      </c>
      <c r="D257" s="1">
        <v>42048</v>
      </c>
      <c r="E257">
        <v>52</v>
      </c>
      <c r="F257" t="s">
        <v>21</v>
      </c>
      <c r="G257">
        <v>-27250</v>
      </c>
      <c r="H257" t="s">
        <v>9</v>
      </c>
    </row>
    <row r="258" spans="2:8" x14ac:dyDescent="0.25">
      <c r="B258">
        <v>13</v>
      </c>
      <c r="C258" t="s">
        <v>39</v>
      </c>
      <c r="D258" s="1">
        <v>42048</v>
      </c>
      <c r="E258">
        <v>52</v>
      </c>
      <c r="F258" t="s">
        <v>21</v>
      </c>
      <c r="G258">
        <v>27250</v>
      </c>
      <c r="H258" t="s">
        <v>10</v>
      </c>
    </row>
    <row r="259" spans="2:8" x14ac:dyDescent="0.25">
      <c r="B259">
        <v>13</v>
      </c>
      <c r="C259" t="s">
        <v>39</v>
      </c>
      <c r="D259" s="1">
        <v>42048</v>
      </c>
      <c r="E259">
        <v>56</v>
      </c>
      <c r="F259" t="s">
        <v>22</v>
      </c>
      <c r="G259">
        <v>-42490</v>
      </c>
      <c r="H259" t="s">
        <v>9</v>
      </c>
    </row>
    <row r="260" spans="2:8" x14ac:dyDescent="0.25">
      <c r="B260">
        <v>13</v>
      </c>
      <c r="C260" t="s">
        <v>39</v>
      </c>
      <c r="D260" s="1">
        <v>42048</v>
      </c>
      <c r="E260">
        <v>56</v>
      </c>
      <c r="F260" t="s">
        <v>22</v>
      </c>
      <c r="G260">
        <v>42490</v>
      </c>
      <c r="H260" t="s">
        <v>10</v>
      </c>
    </row>
    <row r="261" spans="2:8" x14ac:dyDescent="0.25">
      <c r="B261">
        <v>13</v>
      </c>
      <c r="C261" t="s">
        <v>39</v>
      </c>
      <c r="D261" s="1">
        <v>42048</v>
      </c>
      <c r="E261">
        <v>58</v>
      </c>
      <c r="F261" t="s">
        <v>23</v>
      </c>
      <c r="G261">
        <v>-368810</v>
      </c>
      <c r="H261" t="s">
        <v>9</v>
      </c>
    </row>
    <row r="262" spans="2:8" x14ac:dyDescent="0.25">
      <c r="B262">
        <v>13</v>
      </c>
      <c r="C262" t="s">
        <v>39</v>
      </c>
      <c r="D262" s="1">
        <v>42048</v>
      </c>
      <c r="E262">
        <v>58</v>
      </c>
      <c r="F262" t="s">
        <v>23</v>
      </c>
      <c r="G262">
        <v>368810</v>
      </c>
      <c r="H262" t="s">
        <v>10</v>
      </c>
    </row>
    <row r="263" spans="2:8" x14ac:dyDescent="0.25">
      <c r="B263">
        <v>13</v>
      </c>
      <c r="C263" t="s">
        <v>39</v>
      </c>
      <c r="D263" s="1">
        <v>42048</v>
      </c>
      <c r="E263">
        <v>60</v>
      </c>
      <c r="F263" t="s">
        <v>24</v>
      </c>
      <c r="G263">
        <v>-2798</v>
      </c>
      <c r="H263" t="s">
        <v>9</v>
      </c>
    </row>
    <row r="264" spans="2:8" x14ac:dyDescent="0.25">
      <c r="B264">
        <v>13</v>
      </c>
      <c r="C264" t="s">
        <v>39</v>
      </c>
      <c r="D264" s="1">
        <v>42048</v>
      </c>
      <c r="E264">
        <v>60</v>
      </c>
      <c r="F264" t="s">
        <v>24</v>
      </c>
      <c r="G264">
        <v>2798</v>
      </c>
      <c r="H264" t="s">
        <v>10</v>
      </c>
    </row>
    <row r="265" spans="2:8" x14ac:dyDescent="0.25">
      <c r="B265">
        <v>13</v>
      </c>
      <c r="C265" t="s">
        <v>39</v>
      </c>
      <c r="D265" s="1">
        <v>42048</v>
      </c>
      <c r="E265">
        <v>98</v>
      </c>
      <c r="F265" t="s">
        <v>26</v>
      </c>
      <c r="G265">
        <v>-8952</v>
      </c>
      <c r="H265" t="s">
        <v>9</v>
      </c>
    </row>
    <row r="266" spans="2:8" x14ac:dyDescent="0.25">
      <c r="B266">
        <v>13</v>
      </c>
      <c r="C266" t="s">
        <v>39</v>
      </c>
      <c r="D266" s="1">
        <v>42048</v>
      </c>
      <c r="E266">
        <v>98</v>
      </c>
      <c r="F266" t="s">
        <v>26</v>
      </c>
      <c r="G266">
        <v>8952</v>
      </c>
      <c r="H266" t="s">
        <v>10</v>
      </c>
    </row>
    <row r="267" spans="2:8" x14ac:dyDescent="0.25">
      <c r="B267">
        <v>13</v>
      </c>
      <c r="C267" t="s">
        <v>39</v>
      </c>
      <c r="D267" s="1">
        <v>42048</v>
      </c>
      <c r="E267">
        <v>103</v>
      </c>
      <c r="F267" t="s">
        <v>27</v>
      </c>
      <c r="G267">
        <v>-31055</v>
      </c>
      <c r="H267" t="s">
        <v>9</v>
      </c>
    </row>
    <row r="268" spans="2:8" x14ac:dyDescent="0.25">
      <c r="B268">
        <v>13</v>
      </c>
      <c r="C268" t="s">
        <v>39</v>
      </c>
      <c r="D268" s="1">
        <v>42048</v>
      </c>
      <c r="E268">
        <v>103</v>
      </c>
      <c r="F268" t="s">
        <v>27</v>
      </c>
      <c r="G268">
        <v>31055</v>
      </c>
      <c r="H268" t="s">
        <v>10</v>
      </c>
    </row>
    <row r="269" spans="2:8" x14ac:dyDescent="0.25">
      <c r="B269">
        <v>13</v>
      </c>
      <c r="C269" t="s">
        <v>39</v>
      </c>
      <c r="D269" s="1">
        <v>42048</v>
      </c>
      <c r="E269">
        <v>108</v>
      </c>
      <c r="F269" t="s">
        <v>28</v>
      </c>
      <c r="G269">
        <v>-32942</v>
      </c>
      <c r="H269" t="s">
        <v>9</v>
      </c>
    </row>
    <row r="270" spans="2:8" x14ac:dyDescent="0.25">
      <c r="B270">
        <v>13</v>
      </c>
      <c r="C270" t="s">
        <v>39</v>
      </c>
      <c r="D270" s="1">
        <v>42048</v>
      </c>
      <c r="E270">
        <v>108</v>
      </c>
      <c r="F270" t="s">
        <v>28</v>
      </c>
      <c r="G270">
        <v>32942</v>
      </c>
      <c r="H270" t="s">
        <v>10</v>
      </c>
    </row>
    <row r="271" spans="2:8" x14ac:dyDescent="0.25">
      <c r="B271">
        <v>13</v>
      </c>
      <c r="C271" t="s">
        <v>39</v>
      </c>
      <c r="D271" s="1">
        <v>42048</v>
      </c>
      <c r="E271">
        <v>110</v>
      </c>
      <c r="F271" t="s">
        <v>29</v>
      </c>
      <c r="G271">
        <v>-13269</v>
      </c>
      <c r="H271" t="s">
        <v>9</v>
      </c>
    </row>
    <row r="272" spans="2:8" x14ac:dyDescent="0.25">
      <c r="B272">
        <v>13</v>
      </c>
      <c r="C272" t="s">
        <v>39</v>
      </c>
      <c r="D272" s="1">
        <v>42048</v>
      </c>
      <c r="E272">
        <v>110</v>
      </c>
      <c r="F272" t="s">
        <v>29</v>
      </c>
      <c r="G272">
        <v>13269</v>
      </c>
      <c r="H272" t="s">
        <v>10</v>
      </c>
    </row>
    <row r="273" spans="2:8" x14ac:dyDescent="0.25">
      <c r="B273">
        <v>14</v>
      </c>
      <c r="C273" t="s">
        <v>40</v>
      </c>
      <c r="D273" s="1">
        <v>42048</v>
      </c>
      <c r="E273">
        <v>3</v>
      </c>
      <c r="F273" t="s">
        <v>11</v>
      </c>
      <c r="G273">
        <v>-32892</v>
      </c>
      <c r="H273" t="s">
        <v>9</v>
      </c>
    </row>
    <row r="274" spans="2:8" x14ac:dyDescent="0.25">
      <c r="B274">
        <v>14</v>
      </c>
      <c r="C274" t="s">
        <v>40</v>
      </c>
      <c r="D274" s="1">
        <v>42048</v>
      </c>
      <c r="E274">
        <v>3</v>
      </c>
      <c r="F274" t="s">
        <v>11</v>
      </c>
      <c r="G274">
        <v>32892</v>
      </c>
      <c r="H274" t="s">
        <v>10</v>
      </c>
    </row>
    <row r="275" spans="2:8" x14ac:dyDescent="0.25">
      <c r="B275">
        <v>14</v>
      </c>
      <c r="C275" t="s">
        <v>40</v>
      </c>
      <c r="D275" s="1">
        <v>42048</v>
      </c>
      <c r="E275">
        <v>4</v>
      </c>
      <c r="F275" t="s">
        <v>12</v>
      </c>
      <c r="G275">
        <v>-2739</v>
      </c>
      <c r="H275" t="s">
        <v>9</v>
      </c>
    </row>
    <row r="276" spans="2:8" x14ac:dyDescent="0.25">
      <c r="B276">
        <v>14</v>
      </c>
      <c r="C276" t="s">
        <v>40</v>
      </c>
      <c r="D276" s="1">
        <v>42048</v>
      </c>
      <c r="E276">
        <v>4</v>
      </c>
      <c r="F276" t="s">
        <v>12</v>
      </c>
      <c r="G276">
        <v>2739</v>
      </c>
      <c r="H276" t="s">
        <v>10</v>
      </c>
    </row>
    <row r="277" spans="2:8" x14ac:dyDescent="0.25">
      <c r="B277">
        <v>14</v>
      </c>
      <c r="C277" t="s">
        <v>40</v>
      </c>
      <c r="D277" s="1">
        <v>42048</v>
      </c>
      <c r="E277">
        <v>7</v>
      </c>
      <c r="F277" t="s">
        <v>13</v>
      </c>
      <c r="G277">
        <v>-230629</v>
      </c>
      <c r="H277" t="s">
        <v>9</v>
      </c>
    </row>
    <row r="278" spans="2:8" x14ac:dyDescent="0.25">
      <c r="B278">
        <v>14</v>
      </c>
      <c r="C278" t="s">
        <v>40</v>
      </c>
      <c r="D278" s="1">
        <v>42048</v>
      </c>
      <c r="E278">
        <v>7</v>
      </c>
      <c r="F278" t="s">
        <v>13</v>
      </c>
      <c r="G278">
        <v>230629</v>
      </c>
      <c r="H278" t="s">
        <v>10</v>
      </c>
    </row>
    <row r="279" spans="2:8" x14ac:dyDescent="0.25">
      <c r="B279">
        <v>14</v>
      </c>
      <c r="C279" t="s">
        <v>40</v>
      </c>
      <c r="D279" s="1">
        <v>42048</v>
      </c>
      <c r="E279">
        <v>17</v>
      </c>
      <c r="F279" t="s">
        <v>15</v>
      </c>
      <c r="G279">
        <v>-792</v>
      </c>
      <c r="H279" t="s">
        <v>9</v>
      </c>
    </row>
    <row r="280" spans="2:8" x14ac:dyDescent="0.25">
      <c r="B280">
        <v>14</v>
      </c>
      <c r="C280" t="s">
        <v>40</v>
      </c>
      <c r="D280" s="1">
        <v>42048</v>
      </c>
      <c r="E280">
        <v>17</v>
      </c>
      <c r="F280" t="s">
        <v>15</v>
      </c>
      <c r="G280">
        <v>792</v>
      </c>
      <c r="H280" t="s">
        <v>10</v>
      </c>
    </row>
    <row r="281" spans="2:8" x14ac:dyDescent="0.25">
      <c r="B281">
        <v>14</v>
      </c>
      <c r="C281" t="s">
        <v>40</v>
      </c>
      <c r="D281" s="1">
        <v>42048</v>
      </c>
      <c r="E281">
        <v>24</v>
      </c>
      <c r="F281" t="s">
        <v>16</v>
      </c>
      <c r="G281">
        <v>-10720</v>
      </c>
      <c r="H281" t="s">
        <v>9</v>
      </c>
    </row>
    <row r="282" spans="2:8" x14ac:dyDescent="0.25">
      <c r="B282">
        <v>14</v>
      </c>
      <c r="C282" t="s">
        <v>40</v>
      </c>
      <c r="D282" s="1">
        <v>42048</v>
      </c>
      <c r="E282">
        <v>24</v>
      </c>
      <c r="F282" t="s">
        <v>16</v>
      </c>
      <c r="G282">
        <v>10720</v>
      </c>
      <c r="H282" t="s">
        <v>10</v>
      </c>
    </row>
    <row r="283" spans="2:8" x14ac:dyDescent="0.25">
      <c r="B283">
        <v>14</v>
      </c>
      <c r="C283" t="s">
        <v>40</v>
      </c>
      <c r="D283" s="1">
        <v>42048</v>
      </c>
      <c r="E283">
        <v>28</v>
      </c>
      <c r="F283" t="s">
        <v>17</v>
      </c>
      <c r="G283">
        <v>-8222</v>
      </c>
      <c r="H283" t="s">
        <v>9</v>
      </c>
    </row>
    <row r="284" spans="2:8" x14ac:dyDescent="0.25">
      <c r="B284">
        <v>14</v>
      </c>
      <c r="C284" t="s">
        <v>40</v>
      </c>
      <c r="D284" s="1">
        <v>42048</v>
      </c>
      <c r="E284">
        <v>28</v>
      </c>
      <c r="F284" t="s">
        <v>17</v>
      </c>
      <c r="G284">
        <v>8222</v>
      </c>
      <c r="H284" t="s">
        <v>10</v>
      </c>
    </row>
    <row r="285" spans="2:8" x14ac:dyDescent="0.25">
      <c r="B285">
        <v>14</v>
      </c>
      <c r="C285" t="s">
        <v>40</v>
      </c>
      <c r="D285" s="1">
        <v>42048</v>
      </c>
      <c r="E285">
        <v>30</v>
      </c>
      <c r="F285" t="s">
        <v>18</v>
      </c>
      <c r="G285">
        <v>-67904</v>
      </c>
      <c r="H285" t="s">
        <v>10</v>
      </c>
    </row>
    <row r="286" spans="2:8" x14ac:dyDescent="0.25">
      <c r="B286">
        <v>14</v>
      </c>
      <c r="C286" t="s">
        <v>40</v>
      </c>
      <c r="D286" s="1">
        <v>42048</v>
      </c>
      <c r="E286">
        <v>30</v>
      </c>
      <c r="F286" t="s">
        <v>18</v>
      </c>
      <c r="G286">
        <v>67904</v>
      </c>
      <c r="H286" t="s">
        <v>9</v>
      </c>
    </row>
    <row r="287" spans="2:8" x14ac:dyDescent="0.25">
      <c r="B287">
        <v>14</v>
      </c>
      <c r="C287" t="s">
        <v>40</v>
      </c>
      <c r="D287" s="1">
        <v>42048</v>
      </c>
      <c r="E287">
        <v>46</v>
      </c>
      <c r="F287" t="s">
        <v>19</v>
      </c>
      <c r="G287">
        <v>-1734</v>
      </c>
      <c r="H287" t="s">
        <v>9</v>
      </c>
    </row>
    <row r="288" spans="2:8" x14ac:dyDescent="0.25">
      <c r="B288">
        <v>14</v>
      </c>
      <c r="C288" t="s">
        <v>40</v>
      </c>
      <c r="D288" s="1">
        <v>42048</v>
      </c>
      <c r="E288">
        <v>46</v>
      </c>
      <c r="F288" t="s">
        <v>19</v>
      </c>
      <c r="G288">
        <v>1734</v>
      </c>
      <c r="H288" t="s">
        <v>10</v>
      </c>
    </row>
    <row r="289" spans="2:8" x14ac:dyDescent="0.25">
      <c r="B289">
        <v>14</v>
      </c>
      <c r="C289" t="s">
        <v>40</v>
      </c>
      <c r="D289" s="1">
        <v>42048</v>
      </c>
      <c r="E289">
        <v>52</v>
      </c>
      <c r="F289" t="s">
        <v>21</v>
      </c>
      <c r="G289">
        <v>-3390</v>
      </c>
      <c r="H289" t="s">
        <v>9</v>
      </c>
    </row>
    <row r="290" spans="2:8" x14ac:dyDescent="0.25">
      <c r="B290">
        <v>14</v>
      </c>
      <c r="C290" t="s">
        <v>40</v>
      </c>
      <c r="D290" s="1">
        <v>42048</v>
      </c>
      <c r="E290">
        <v>52</v>
      </c>
      <c r="F290" t="s">
        <v>21</v>
      </c>
      <c r="G290">
        <v>3390</v>
      </c>
      <c r="H290" t="s">
        <v>10</v>
      </c>
    </row>
    <row r="291" spans="2:8" x14ac:dyDescent="0.25">
      <c r="B291">
        <v>14</v>
      </c>
      <c r="C291" t="s">
        <v>40</v>
      </c>
      <c r="D291" s="1">
        <v>42048</v>
      </c>
      <c r="E291">
        <v>56</v>
      </c>
      <c r="F291" t="s">
        <v>22</v>
      </c>
      <c r="G291">
        <v>-16942</v>
      </c>
      <c r="H291" t="s">
        <v>9</v>
      </c>
    </row>
    <row r="292" spans="2:8" x14ac:dyDescent="0.25">
      <c r="B292">
        <v>14</v>
      </c>
      <c r="C292" t="s">
        <v>40</v>
      </c>
      <c r="D292" s="1">
        <v>42048</v>
      </c>
      <c r="E292">
        <v>56</v>
      </c>
      <c r="F292" t="s">
        <v>22</v>
      </c>
      <c r="G292">
        <v>16942</v>
      </c>
      <c r="H292" t="s">
        <v>10</v>
      </c>
    </row>
    <row r="293" spans="2:8" x14ac:dyDescent="0.25">
      <c r="B293">
        <v>14</v>
      </c>
      <c r="C293" t="s">
        <v>40</v>
      </c>
      <c r="D293" s="1">
        <v>42048</v>
      </c>
      <c r="E293">
        <v>58</v>
      </c>
      <c r="F293" t="s">
        <v>23</v>
      </c>
      <c r="G293">
        <v>-159075</v>
      </c>
      <c r="H293" t="s">
        <v>9</v>
      </c>
    </row>
    <row r="294" spans="2:8" x14ac:dyDescent="0.25">
      <c r="B294">
        <v>14</v>
      </c>
      <c r="C294" t="s">
        <v>40</v>
      </c>
      <c r="D294" s="1">
        <v>42048</v>
      </c>
      <c r="E294">
        <v>58</v>
      </c>
      <c r="F294" t="s">
        <v>23</v>
      </c>
      <c r="G294">
        <v>159075</v>
      </c>
      <c r="H294" t="s">
        <v>10</v>
      </c>
    </row>
    <row r="295" spans="2:8" x14ac:dyDescent="0.25">
      <c r="B295">
        <v>14</v>
      </c>
      <c r="C295" t="s">
        <v>40</v>
      </c>
      <c r="D295" s="1">
        <v>42048</v>
      </c>
      <c r="E295">
        <v>60</v>
      </c>
      <c r="F295" t="s">
        <v>24</v>
      </c>
      <c r="G295">
        <v>-1147</v>
      </c>
      <c r="H295" t="s">
        <v>9</v>
      </c>
    </row>
    <row r="296" spans="2:8" x14ac:dyDescent="0.25">
      <c r="B296">
        <v>14</v>
      </c>
      <c r="C296" t="s">
        <v>40</v>
      </c>
      <c r="D296" s="1">
        <v>42048</v>
      </c>
      <c r="E296">
        <v>60</v>
      </c>
      <c r="F296" t="s">
        <v>24</v>
      </c>
      <c r="G296">
        <v>1147</v>
      </c>
      <c r="H296" t="s">
        <v>10</v>
      </c>
    </row>
    <row r="297" spans="2:8" x14ac:dyDescent="0.25">
      <c r="B297">
        <v>14</v>
      </c>
      <c r="C297" t="s">
        <v>40</v>
      </c>
      <c r="D297" s="1">
        <v>42048</v>
      </c>
      <c r="E297">
        <v>103</v>
      </c>
      <c r="F297" t="s">
        <v>27</v>
      </c>
      <c r="G297">
        <v>-21766</v>
      </c>
      <c r="H297" t="s">
        <v>9</v>
      </c>
    </row>
    <row r="298" spans="2:8" x14ac:dyDescent="0.25">
      <c r="B298">
        <v>14</v>
      </c>
      <c r="C298" t="s">
        <v>40</v>
      </c>
      <c r="D298" s="1">
        <v>42048</v>
      </c>
      <c r="E298">
        <v>103</v>
      </c>
      <c r="F298" t="s">
        <v>27</v>
      </c>
      <c r="G298">
        <v>21766</v>
      </c>
      <c r="H298" t="s">
        <v>10</v>
      </c>
    </row>
    <row r="299" spans="2:8" x14ac:dyDescent="0.25">
      <c r="B299">
        <v>14</v>
      </c>
      <c r="C299" t="s">
        <v>40</v>
      </c>
      <c r="D299" s="1">
        <v>42048</v>
      </c>
      <c r="E299">
        <v>108</v>
      </c>
      <c r="F299" t="s">
        <v>28</v>
      </c>
      <c r="G299">
        <v>-6093</v>
      </c>
      <c r="H299" t="s">
        <v>9</v>
      </c>
    </row>
    <row r="300" spans="2:8" x14ac:dyDescent="0.25">
      <c r="B300">
        <v>14</v>
      </c>
      <c r="C300" t="s">
        <v>40</v>
      </c>
      <c r="D300" s="1">
        <v>42048</v>
      </c>
      <c r="E300">
        <v>108</v>
      </c>
      <c r="F300" t="s">
        <v>28</v>
      </c>
      <c r="G300">
        <v>6093</v>
      </c>
      <c r="H300" t="s">
        <v>10</v>
      </c>
    </row>
    <row r="301" spans="2:8" x14ac:dyDescent="0.25">
      <c r="B301">
        <v>14</v>
      </c>
      <c r="C301" t="s">
        <v>40</v>
      </c>
      <c r="D301" s="1">
        <v>42048</v>
      </c>
      <c r="E301">
        <v>110</v>
      </c>
      <c r="F301" t="s">
        <v>29</v>
      </c>
      <c r="G301">
        <v>-3867</v>
      </c>
      <c r="H301" t="s">
        <v>9</v>
      </c>
    </row>
    <row r="302" spans="2:8" x14ac:dyDescent="0.25">
      <c r="B302">
        <v>14</v>
      </c>
      <c r="C302" t="s">
        <v>40</v>
      </c>
      <c r="D302" s="1">
        <v>42048</v>
      </c>
      <c r="E302">
        <v>110</v>
      </c>
      <c r="F302" t="s">
        <v>29</v>
      </c>
      <c r="G302">
        <v>3867</v>
      </c>
      <c r="H302" t="s">
        <v>10</v>
      </c>
    </row>
    <row r="303" spans="2:8" x14ac:dyDescent="0.25">
      <c r="B303">
        <v>19</v>
      </c>
      <c r="C303" t="s">
        <v>41</v>
      </c>
      <c r="D303" s="1">
        <v>42048</v>
      </c>
      <c r="E303">
        <v>1</v>
      </c>
      <c r="F303" t="s">
        <v>8</v>
      </c>
      <c r="G303">
        <v>-1631</v>
      </c>
      <c r="H303" t="s">
        <v>9</v>
      </c>
    </row>
    <row r="304" spans="2:8" x14ac:dyDescent="0.25">
      <c r="B304">
        <v>19</v>
      </c>
      <c r="C304" t="s">
        <v>41</v>
      </c>
      <c r="D304" s="1">
        <v>42048</v>
      </c>
      <c r="E304">
        <v>1</v>
      </c>
      <c r="F304" t="s">
        <v>8</v>
      </c>
      <c r="G304">
        <v>1631</v>
      </c>
      <c r="H304" t="s">
        <v>10</v>
      </c>
    </row>
    <row r="305" spans="2:8" x14ac:dyDescent="0.25">
      <c r="B305">
        <v>19</v>
      </c>
      <c r="C305" t="s">
        <v>41</v>
      </c>
      <c r="D305" s="1">
        <v>42048</v>
      </c>
      <c r="E305">
        <v>3</v>
      </c>
      <c r="F305" t="s">
        <v>11</v>
      </c>
      <c r="G305">
        <v>-95406</v>
      </c>
      <c r="H305" t="s">
        <v>9</v>
      </c>
    </row>
    <row r="306" spans="2:8" x14ac:dyDescent="0.25">
      <c r="B306">
        <v>19</v>
      </c>
      <c r="C306" t="s">
        <v>41</v>
      </c>
      <c r="D306" s="1">
        <v>42048</v>
      </c>
      <c r="E306">
        <v>3</v>
      </c>
      <c r="F306" t="s">
        <v>11</v>
      </c>
      <c r="G306">
        <v>26320</v>
      </c>
      <c r="H306" t="s">
        <v>10</v>
      </c>
    </row>
    <row r="307" spans="2:8" x14ac:dyDescent="0.25">
      <c r="B307">
        <v>19</v>
      </c>
      <c r="C307" t="s">
        <v>41</v>
      </c>
      <c r="D307" s="1">
        <v>42048</v>
      </c>
      <c r="E307">
        <v>3</v>
      </c>
      <c r="F307" t="s">
        <v>11</v>
      </c>
      <c r="G307">
        <v>69086</v>
      </c>
      <c r="H307" t="s">
        <v>10</v>
      </c>
    </row>
    <row r="308" spans="2:8" x14ac:dyDescent="0.25">
      <c r="B308">
        <v>19</v>
      </c>
      <c r="C308" t="s">
        <v>41</v>
      </c>
      <c r="D308" s="1">
        <v>42048</v>
      </c>
      <c r="E308">
        <v>4</v>
      </c>
      <c r="F308" t="s">
        <v>12</v>
      </c>
      <c r="G308">
        <v>-9421</v>
      </c>
      <c r="H308" t="s">
        <v>9</v>
      </c>
    </row>
    <row r="309" spans="2:8" x14ac:dyDescent="0.25">
      <c r="B309">
        <v>19</v>
      </c>
      <c r="C309" t="s">
        <v>41</v>
      </c>
      <c r="D309" s="1">
        <v>42048</v>
      </c>
      <c r="E309">
        <v>4</v>
      </c>
      <c r="F309" t="s">
        <v>12</v>
      </c>
      <c r="G309">
        <v>9421</v>
      </c>
      <c r="H309" t="s">
        <v>10</v>
      </c>
    </row>
    <row r="310" spans="2:8" x14ac:dyDescent="0.25">
      <c r="B310">
        <v>19</v>
      </c>
      <c r="C310" t="s">
        <v>41</v>
      </c>
      <c r="D310" s="1">
        <v>42048</v>
      </c>
      <c r="E310">
        <v>7</v>
      </c>
      <c r="F310" t="s">
        <v>13</v>
      </c>
      <c r="G310">
        <v>-673369</v>
      </c>
      <c r="H310" t="s">
        <v>9</v>
      </c>
    </row>
    <row r="311" spans="2:8" x14ac:dyDescent="0.25">
      <c r="B311">
        <v>19</v>
      </c>
      <c r="C311" t="s">
        <v>41</v>
      </c>
      <c r="D311" s="1">
        <v>42048</v>
      </c>
      <c r="E311">
        <v>7</v>
      </c>
      <c r="F311" t="s">
        <v>13</v>
      </c>
      <c r="G311">
        <v>205491</v>
      </c>
      <c r="H311" t="s">
        <v>10</v>
      </c>
    </row>
    <row r="312" spans="2:8" x14ac:dyDescent="0.25">
      <c r="B312">
        <v>19</v>
      </c>
      <c r="C312" t="s">
        <v>41</v>
      </c>
      <c r="D312" s="1">
        <v>42048</v>
      </c>
      <c r="E312">
        <v>7</v>
      </c>
      <c r="F312" t="s">
        <v>13</v>
      </c>
      <c r="G312">
        <v>467878</v>
      </c>
      <c r="H312" t="s">
        <v>10</v>
      </c>
    </row>
    <row r="313" spans="2:8" x14ac:dyDescent="0.25">
      <c r="B313">
        <v>19</v>
      </c>
      <c r="C313" t="s">
        <v>41</v>
      </c>
      <c r="D313" s="1">
        <v>42048</v>
      </c>
      <c r="E313">
        <v>8</v>
      </c>
      <c r="F313" t="s">
        <v>14</v>
      </c>
      <c r="G313">
        <v>-8233</v>
      </c>
      <c r="H313" t="s">
        <v>9</v>
      </c>
    </row>
    <row r="314" spans="2:8" x14ac:dyDescent="0.25">
      <c r="B314">
        <v>19</v>
      </c>
      <c r="C314" t="s">
        <v>41</v>
      </c>
      <c r="D314" s="1">
        <v>42048</v>
      </c>
      <c r="E314">
        <v>8</v>
      </c>
      <c r="F314" t="s">
        <v>14</v>
      </c>
      <c r="G314">
        <v>2205</v>
      </c>
      <c r="H314" t="s">
        <v>10</v>
      </c>
    </row>
    <row r="315" spans="2:8" x14ac:dyDescent="0.25">
      <c r="B315">
        <v>19</v>
      </c>
      <c r="C315" t="s">
        <v>41</v>
      </c>
      <c r="D315" s="1">
        <v>42048</v>
      </c>
      <c r="E315">
        <v>8</v>
      </c>
      <c r="F315" t="s">
        <v>14</v>
      </c>
      <c r="G315">
        <v>6028</v>
      </c>
      <c r="H315" t="s">
        <v>10</v>
      </c>
    </row>
    <row r="316" spans="2:8" x14ac:dyDescent="0.25">
      <c r="B316">
        <v>19</v>
      </c>
      <c r="C316" t="s">
        <v>41</v>
      </c>
      <c r="D316" s="1">
        <v>42048</v>
      </c>
      <c r="E316">
        <v>17</v>
      </c>
      <c r="F316" t="s">
        <v>15</v>
      </c>
      <c r="G316">
        <v>-5417</v>
      </c>
      <c r="H316" t="s">
        <v>9</v>
      </c>
    </row>
    <row r="317" spans="2:8" x14ac:dyDescent="0.25">
      <c r="B317">
        <v>19</v>
      </c>
      <c r="C317" t="s">
        <v>41</v>
      </c>
      <c r="D317" s="1">
        <v>42048</v>
      </c>
      <c r="E317">
        <v>17</v>
      </c>
      <c r="F317" t="s">
        <v>15</v>
      </c>
      <c r="G317">
        <v>5417</v>
      </c>
      <c r="H317" t="s">
        <v>10</v>
      </c>
    </row>
    <row r="318" spans="2:8" x14ac:dyDescent="0.25">
      <c r="B318">
        <v>19</v>
      </c>
      <c r="C318" t="s">
        <v>41</v>
      </c>
      <c r="D318" s="1">
        <v>42048</v>
      </c>
      <c r="E318">
        <v>24</v>
      </c>
      <c r="F318" t="s">
        <v>16</v>
      </c>
      <c r="G318">
        <v>-25093</v>
      </c>
      <c r="H318" t="s">
        <v>9</v>
      </c>
    </row>
    <row r="319" spans="2:8" x14ac:dyDescent="0.25">
      <c r="B319">
        <v>19</v>
      </c>
      <c r="C319" t="s">
        <v>41</v>
      </c>
      <c r="D319" s="1">
        <v>42048</v>
      </c>
      <c r="E319">
        <v>24</v>
      </c>
      <c r="F319" t="s">
        <v>16</v>
      </c>
      <c r="G319">
        <v>5991</v>
      </c>
      <c r="H319" t="s">
        <v>10</v>
      </c>
    </row>
    <row r="320" spans="2:8" x14ac:dyDescent="0.25">
      <c r="B320">
        <v>19</v>
      </c>
      <c r="C320" t="s">
        <v>41</v>
      </c>
      <c r="D320" s="1">
        <v>42048</v>
      </c>
      <c r="E320">
        <v>24</v>
      </c>
      <c r="F320" t="s">
        <v>16</v>
      </c>
      <c r="G320">
        <v>19102</v>
      </c>
      <c r="H320" t="s">
        <v>10</v>
      </c>
    </row>
    <row r="321" spans="2:8" x14ac:dyDescent="0.25">
      <c r="B321">
        <v>19</v>
      </c>
      <c r="C321" t="s">
        <v>41</v>
      </c>
      <c r="D321" s="1">
        <v>42048</v>
      </c>
      <c r="E321">
        <v>28</v>
      </c>
      <c r="F321" t="s">
        <v>17</v>
      </c>
      <c r="G321">
        <v>-18456</v>
      </c>
      <c r="H321" t="s">
        <v>9</v>
      </c>
    </row>
    <row r="322" spans="2:8" x14ac:dyDescent="0.25">
      <c r="B322">
        <v>19</v>
      </c>
      <c r="C322" t="s">
        <v>41</v>
      </c>
      <c r="D322" s="1">
        <v>42048</v>
      </c>
      <c r="E322">
        <v>28</v>
      </c>
      <c r="F322" t="s">
        <v>17</v>
      </c>
      <c r="G322">
        <v>7160</v>
      </c>
      <c r="H322" t="s">
        <v>10</v>
      </c>
    </row>
    <row r="323" spans="2:8" x14ac:dyDescent="0.25">
      <c r="B323">
        <v>19</v>
      </c>
      <c r="C323" t="s">
        <v>41</v>
      </c>
      <c r="D323" s="1">
        <v>42048</v>
      </c>
      <c r="E323">
        <v>28</v>
      </c>
      <c r="F323" t="s">
        <v>17</v>
      </c>
      <c r="G323">
        <v>11296</v>
      </c>
      <c r="H323" t="s">
        <v>10</v>
      </c>
    </row>
    <row r="324" spans="2:8" x14ac:dyDescent="0.25">
      <c r="B324">
        <v>19</v>
      </c>
      <c r="C324" t="s">
        <v>41</v>
      </c>
      <c r="D324" s="1">
        <v>42048</v>
      </c>
      <c r="E324">
        <v>30</v>
      </c>
      <c r="F324" t="s">
        <v>18</v>
      </c>
      <c r="G324">
        <v>-121379</v>
      </c>
      <c r="H324" t="s">
        <v>10</v>
      </c>
    </row>
    <row r="325" spans="2:8" x14ac:dyDescent="0.25">
      <c r="B325">
        <v>19</v>
      </c>
      <c r="C325" t="s">
        <v>41</v>
      </c>
      <c r="D325" s="1">
        <v>42048</v>
      </c>
      <c r="E325">
        <v>30</v>
      </c>
      <c r="F325" t="s">
        <v>18</v>
      </c>
      <c r="G325">
        <v>-43703</v>
      </c>
      <c r="H325" t="s">
        <v>10</v>
      </c>
    </row>
    <row r="326" spans="2:8" x14ac:dyDescent="0.25">
      <c r="B326">
        <v>19</v>
      </c>
      <c r="C326" t="s">
        <v>41</v>
      </c>
      <c r="D326" s="1">
        <v>42048</v>
      </c>
      <c r="E326">
        <v>30</v>
      </c>
      <c r="F326" t="s">
        <v>18</v>
      </c>
      <c r="G326">
        <v>165082</v>
      </c>
      <c r="H326" t="s">
        <v>9</v>
      </c>
    </row>
    <row r="327" spans="2:8" x14ac:dyDescent="0.25">
      <c r="B327">
        <v>19</v>
      </c>
      <c r="C327" t="s">
        <v>41</v>
      </c>
      <c r="D327" s="1">
        <v>42048</v>
      </c>
      <c r="E327">
        <v>46</v>
      </c>
      <c r="F327" t="s">
        <v>19</v>
      </c>
      <c r="G327">
        <v>-3360</v>
      </c>
      <c r="H327" t="s">
        <v>9</v>
      </c>
    </row>
    <row r="328" spans="2:8" x14ac:dyDescent="0.25">
      <c r="B328">
        <v>19</v>
      </c>
      <c r="C328" t="s">
        <v>41</v>
      </c>
      <c r="D328" s="1">
        <v>42048</v>
      </c>
      <c r="E328">
        <v>46</v>
      </c>
      <c r="F328" t="s">
        <v>19</v>
      </c>
      <c r="G328">
        <v>138</v>
      </c>
      <c r="H328" t="s">
        <v>10</v>
      </c>
    </row>
    <row r="329" spans="2:8" x14ac:dyDescent="0.25">
      <c r="B329">
        <v>19</v>
      </c>
      <c r="C329" t="s">
        <v>41</v>
      </c>
      <c r="D329" s="1">
        <v>42048</v>
      </c>
      <c r="E329">
        <v>46</v>
      </c>
      <c r="F329" t="s">
        <v>19</v>
      </c>
      <c r="G329">
        <v>3222</v>
      </c>
      <c r="H329" t="s">
        <v>10</v>
      </c>
    </row>
    <row r="330" spans="2:8" x14ac:dyDescent="0.25">
      <c r="B330">
        <v>19</v>
      </c>
      <c r="C330" t="s">
        <v>41</v>
      </c>
      <c r="D330" s="1">
        <v>42048</v>
      </c>
      <c r="E330">
        <v>52</v>
      </c>
      <c r="F330" t="s">
        <v>21</v>
      </c>
      <c r="G330">
        <v>-18910</v>
      </c>
      <c r="H330" t="s">
        <v>9</v>
      </c>
    </row>
    <row r="331" spans="2:8" x14ac:dyDescent="0.25">
      <c r="B331">
        <v>19</v>
      </c>
      <c r="C331" t="s">
        <v>41</v>
      </c>
      <c r="D331" s="1">
        <v>42048</v>
      </c>
      <c r="E331">
        <v>52</v>
      </c>
      <c r="F331" t="s">
        <v>21</v>
      </c>
      <c r="G331">
        <v>18910</v>
      </c>
      <c r="H331" t="s">
        <v>10</v>
      </c>
    </row>
    <row r="332" spans="2:8" x14ac:dyDescent="0.25">
      <c r="B332">
        <v>19</v>
      </c>
      <c r="C332" t="s">
        <v>41</v>
      </c>
      <c r="D332" s="1">
        <v>42048</v>
      </c>
      <c r="E332">
        <v>56</v>
      </c>
      <c r="F332" t="s">
        <v>22</v>
      </c>
      <c r="G332">
        <v>-76515</v>
      </c>
      <c r="H332" t="s">
        <v>9</v>
      </c>
    </row>
    <row r="333" spans="2:8" x14ac:dyDescent="0.25">
      <c r="B333">
        <v>19</v>
      </c>
      <c r="C333" t="s">
        <v>41</v>
      </c>
      <c r="D333" s="1">
        <v>42048</v>
      </c>
      <c r="E333">
        <v>56</v>
      </c>
      <c r="F333" t="s">
        <v>22</v>
      </c>
      <c r="G333">
        <v>3662</v>
      </c>
      <c r="H333" t="s">
        <v>10</v>
      </c>
    </row>
    <row r="334" spans="2:8" x14ac:dyDescent="0.25">
      <c r="B334">
        <v>19</v>
      </c>
      <c r="C334" t="s">
        <v>41</v>
      </c>
      <c r="D334" s="1">
        <v>42048</v>
      </c>
      <c r="E334">
        <v>56</v>
      </c>
      <c r="F334" t="s">
        <v>22</v>
      </c>
      <c r="G334">
        <v>72853</v>
      </c>
      <c r="H334" t="s">
        <v>10</v>
      </c>
    </row>
    <row r="335" spans="2:8" x14ac:dyDescent="0.25">
      <c r="B335">
        <v>19</v>
      </c>
      <c r="C335" t="s">
        <v>41</v>
      </c>
      <c r="D335" s="1">
        <v>42048</v>
      </c>
      <c r="E335">
        <v>58</v>
      </c>
      <c r="F335" t="s">
        <v>23</v>
      </c>
      <c r="G335">
        <v>-408252</v>
      </c>
      <c r="H335" t="s">
        <v>9</v>
      </c>
    </row>
    <row r="336" spans="2:8" x14ac:dyDescent="0.25">
      <c r="B336">
        <v>19</v>
      </c>
      <c r="C336" t="s">
        <v>41</v>
      </c>
      <c r="D336" s="1">
        <v>42048</v>
      </c>
      <c r="E336">
        <v>58</v>
      </c>
      <c r="F336" t="s">
        <v>23</v>
      </c>
      <c r="G336">
        <v>122656</v>
      </c>
      <c r="H336" t="s">
        <v>10</v>
      </c>
    </row>
    <row r="337" spans="2:8" x14ac:dyDescent="0.25">
      <c r="B337">
        <v>19</v>
      </c>
      <c r="C337" t="s">
        <v>41</v>
      </c>
      <c r="D337" s="1">
        <v>42048</v>
      </c>
      <c r="E337">
        <v>58</v>
      </c>
      <c r="F337" t="s">
        <v>23</v>
      </c>
      <c r="G337">
        <v>285596</v>
      </c>
      <c r="H337" t="s">
        <v>10</v>
      </c>
    </row>
    <row r="338" spans="2:8" x14ac:dyDescent="0.25">
      <c r="B338">
        <v>19</v>
      </c>
      <c r="C338" t="s">
        <v>41</v>
      </c>
      <c r="D338" s="1">
        <v>42048</v>
      </c>
      <c r="E338">
        <v>60</v>
      </c>
      <c r="F338" t="s">
        <v>24</v>
      </c>
      <c r="G338">
        <v>-2800</v>
      </c>
      <c r="H338" t="s">
        <v>9</v>
      </c>
    </row>
    <row r="339" spans="2:8" x14ac:dyDescent="0.25">
      <c r="B339">
        <v>19</v>
      </c>
      <c r="C339" t="s">
        <v>41</v>
      </c>
      <c r="D339" s="1">
        <v>42048</v>
      </c>
      <c r="E339">
        <v>60</v>
      </c>
      <c r="F339" t="s">
        <v>24</v>
      </c>
      <c r="G339">
        <v>984</v>
      </c>
      <c r="H339" t="s">
        <v>10</v>
      </c>
    </row>
    <row r="340" spans="2:8" x14ac:dyDescent="0.25">
      <c r="B340">
        <v>19</v>
      </c>
      <c r="C340" t="s">
        <v>41</v>
      </c>
      <c r="D340" s="1">
        <v>42048</v>
      </c>
      <c r="E340">
        <v>60</v>
      </c>
      <c r="F340" t="s">
        <v>24</v>
      </c>
      <c r="G340">
        <v>1816</v>
      </c>
      <c r="H340" t="s">
        <v>10</v>
      </c>
    </row>
    <row r="341" spans="2:8" x14ac:dyDescent="0.25">
      <c r="B341">
        <v>19</v>
      </c>
      <c r="C341" t="s">
        <v>41</v>
      </c>
      <c r="D341" s="1">
        <v>42048</v>
      </c>
      <c r="E341">
        <v>98</v>
      </c>
      <c r="F341" t="s">
        <v>26</v>
      </c>
      <c r="G341">
        <v>-14626</v>
      </c>
      <c r="H341" t="s">
        <v>9</v>
      </c>
    </row>
    <row r="342" spans="2:8" x14ac:dyDescent="0.25">
      <c r="B342">
        <v>19</v>
      </c>
      <c r="C342" t="s">
        <v>41</v>
      </c>
      <c r="D342" s="1">
        <v>42048</v>
      </c>
      <c r="E342">
        <v>98</v>
      </c>
      <c r="F342" t="s">
        <v>26</v>
      </c>
      <c r="G342">
        <v>14626</v>
      </c>
      <c r="H342" t="s">
        <v>10</v>
      </c>
    </row>
    <row r="343" spans="2:8" x14ac:dyDescent="0.25">
      <c r="B343">
        <v>19</v>
      </c>
      <c r="C343" t="s">
        <v>41</v>
      </c>
      <c r="D343" s="1">
        <v>42048</v>
      </c>
      <c r="E343">
        <v>103</v>
      </c>
      <c r="F343" t="s">
        <v>27</v>
      </c>
      <c r="G343">
        <v>-28958</v>
      </c>
      <c r="H343" t="s">
        <v>9</v>
      </c>
    </row>
    <row r="344" spans="2:8" x14ac:dyDescent="0.25">
      <c r="B344">
        <v>19</v>
      </c>
      <c r="C344" t="s">
        <v>41</v>
      </c>
      <c r="D344" s="1">
        <v>42048</v>
      </c>
      <c r="E344">
        <v>103</v>
      </c>
      <c r="F344" t="s">
        <v>27</v>
      </c>
      <c r="G344">
        <v>3769</v>
      </c>
      <c r="H344" t="s">
        <v>10</v>
      </c>
    </row>
    <row r="345" spans="2:8" x14ac:dyDescent="0.25">
      <c r="B345">
        <v>19</v>
      </c>
      <c r="C345" t="s">
        <v>41</v>
      </c>
      <c r="D345" s="1">
        <v>42048</v>
      </c>
      <c r="E345">
        <v>103</v>
      </c>
      <c r="F345" t="s">
        <v>27</v>
      </c>
      <c r="G345">
        <v>25189</v>
      </c>
      <c r="H345" t="s">
        <v>10</v>
      </c>
    </row>
    <row r="346" spans="2:8" x14ac:dyDescent="0.25">
      <c r="B346">
        <v>19</v>
      </c>
      <c r="C346" t="s">
        <v>41</v>
      </c>
      <c r="D346" s="1">
        <v>42048</v>
      </c>
      <c r="E346">
        <v>108</v>
      </c>
      <c r="F346" t="s">
        <v>28</v>
      </c>
      <c r="G346">
        <v>-4441</v>
      </c>
      <c r="H346" t="s">
        <v>9</v>
      </c>
    </row>
    <row r="347" spans="2:8" x14ac:dyDescent="0.25">
      <c r="B347">
        <v>19</v>
      </c>
      <c r="C347" t="s">
        <v>41</v>
      </c>
      <c r="D347" s="1">
        <v>42048</v>
      </c>
      <c r="E347">
        <v>108</v>
      </c>
      <c r="F347" t="s">
        <v>28</v>
      </c>
      <c r="G347">
        <v>4441</v>
      </c>
      <c r="H347" t="s">
        <v>10</v>
      </c>
    </row>
    <row r="348" spans="2:8" x14ac:dyDescent="0.25">
      <c r="B348">
        <v>19</v>
      </c>
      <c r="C348" t="s">
        <v>41</v>
      </c>
      <c r="D348" s="1">
        <v>42048</v>
      </c>
      <c r="E348">
        <v>110</v>
      </c>
      <c r="F348" t="s">
        <v>29</v>
      </c>
      <c r="G348">
        <v>-21637</v>
      </c>
      <c r="H348" t="s">
        <v>9</v>
      </c>
    </row>
    <row r="349" spans="2:8" x14ac:dyDescent="0.25">
      <c r="B349">
        <v>19</v>
      </c>
      <c r="C349" t="s">
        <v>41</v>
      </c>
      <c r="D349" s="1">
        <v>42048</v>
      </c>
      <c r="E349">
        <v>110</v>
      </c>
      <c r="F349" t="s">
        <v>29</v>
      </c>
      <c r="G349">
        <v>5039</v>
      </c>
      <c r="H349" t="s">
        <v>10</v>
      </c>
    </row>
    <row r="350" spans="2:8" x14ac:dyDescent="0.25">
      <c r="B350">
        <v>19</v>
      </c>
      <c r="C350" t="s">
        <v>41</v>
      </c>
      <c r="D350" s="1">
        <v>42048</v>
      </c>
      <c r="E350">
        <v>110</v>
      </c>
      <c r="F350" t="s">
        <v>29</v>
      </c>
      <c r="G350">
        <v>16598</v>
      </c>
      <c r="H350" t="s">
        <v>10</v>
      </c>
    </row>
    <row r="351" spans="2:8" x14ac:dyDescent="0.25">
      <c r="B351">
        <v>23</v>
      </c>
      <c r="C351" t="s">
        <v>42</v>
      </c>
      <c r="D351" s="1">
        <v>42048</v>
      </c>
      <c r="E351">
        <v>1</v>
      </c>
      <c r="F351" t="s">
        <v>8</v>
      </c>
      <c r="G351">
        <v>-4921</v>
      </c>
      <c r="H351" t="s">
        <v>9</v>
      </c>
    </row>
    <row r="352" spans="2:8" x14ac:dyDescent="0.25">
      <c r="B352">
        <v>23</v>
      </c>
      <c r="C352" t="s">
        <v>42</v>
      </c>
      <c r="D352" s="1">
        <v>42048</v>
      </c>
      <c r="E352">
        <v>1</v>
      </c>
      <c r="F352" t="s">
        <v>8</v>
      </c>
      <c r="G352">
        <v>4921</v>
      </c>
      <c r="H352" t="s">
        <v>10</v>
      </c>
    </row>
    <row r="353" spans="2:8" x14ac:dyDescent="0.25">
      <c r="B353">
        <v>23</v>
      </c>
      <c r="C353" t="s">
        <v>42</v>
      </c>
      <c r="D353" s="1">
        <v>42048</v>
      </c>
      <c r="E353">
        <v>3</v>
      </c>
      <c r="F353" t="s">
        <v>11</v>
      </c>
      <c r="G353">
        <v>-320034</v>
      </c>
      <c r="H353" t="s">
        <v>9</v>
      </c>
    </row>
    <row r="354" spans="2:8" x14ac:dyDescent="0.25">
      <c r="B354">
        <v>23</v>
      </c>
      <c r="C354" t="s">
        <v>42</v>
      </c>
      <c r="D354" s="1">
        <v>42048</v>
      </c>
      <c r="E354">
        <v>3</v>
      </c>
      <c r="F354" t="s">
        <v>11</v>
      </c>
      <c r="G354">
        <v>320034</v>
      </c>
      <c r="H354" t="s">
        <v>10</v>
      </c>
    </row>
    <row r="355" spans="2:8" x14ac:dyDescent="0.25">
      <c r="B355">
        <v>23</v>
      </c>
      <c r="C355" t="s">
        <v>42</v>
      </c>
      <c r="D355" s="1">
        <v>42048</v>
      </c>
      <c r="E355">
        <v>4</v>
      </c>
      <c r="F355" t="s">
        <v>12</v>
      </c>
      <c r="G355">
        <v>-13123</v>
      </c>
      <c r="H355" t="s">
        <v>9</v>
      </c>
    </row>
    <row r="356" spans="2:8" x14ac:dyDescent="0.25">
      <c r="B356">
        <v>23</v>
      </c>
      <c r="C356" t="s">
        <v>42</v>
      </c>
      <c r="D356" s="1">
        <v>42048</v>
      </c>
      <c r="E356">
        <v>4</v>
      </c>
      <c r="F356" t="s">
        <v>12</v>
      </c>
      <c r="G356">
        <v>13123</v>
      </c>
      <c r="H356" t="s">
        <v>10</v>
      </c>
    </row>
    <row r="357" spans="2:8" x14ac:dyDescent="0.25">
      <c r="B357">
        <v>23</v>
      </c>
      <c r="C357" t="s">
        <v>42</v>
      </c>
      <c r="D357" s="1">
        <v>42048</v>
      </c>
      <c r="E357">
        <v>7</v>
      </c>
      <c r="F357" t="s">
        <v>13</v>
      </c>
      <c r="G357">
        <v>-38214794</v>
      </c>
      <c r="H357" t="s">
        <v>9</v>
      </c>
    </row>
    <row r="358" spans="2:8" x14ac:dyDescent="0.25">
      <c r="B358">
        <v>23</v>
      </c>
      <c r="C358" t="s">
        <v>42</v>
      </c>
      <c r="D358" s="1">
        <v>42048</v>
      </c>
      <c r="E358">
        <v>7</v>
      </c>
      <c r="F358" t="s">
        <v>13</v>
      </c>
      <c r="G358">
        <v>38214794</v>
      </c>
      <c r="H358" t="s">
        <v>10</v>
      </c>
    </row>
    <row r="359" spans="2:8" x14ac:dyDescent="0.25">
      <c r="B359">
        <v>23</v>
      </c>
      <c r="C359" t="s">
        <v>42</v>
      </c>
      <c r="D359" s="1">
        <v>42048</v>
      </c>
      <c r="E359">
        <v>8</v>
      </c>
      <c r="F359" t="s">
        <v>14</v>
      </c>
      <c r="G359">
        <v>-1959193</v>
      </c>
      <c r="H359" t="s">
        <v>9</v>
      </c>
    </row>
    <row r="360" spans="2:8" x14ac:dyDescent="0.25">
      <c r="B360">
        <v>23</v>
      </c>
      <c r="C360" t="s">
        <v>42</v>
      </c>
      <c r="D360" s="1">
        <v>42048</v>
      </c>
      <c r="E360">
        <v>8</v>
      </c>
      <c r="F360" t="s">
        <v>14</v>
      </c>
      <c r="G360">
        <v>1959193</v>
      </c>
      <c r="H360" t="s">
        <v>10</v>
      </c>
    </row>
    <row r="361" spans="2:8" x14ac:dyDescent="0.25">
      <c r="B361">
        <v>23</v>
      </c>
      <c r="C361" t="s">
        <v>42</v>
      </c>
      <c r="D361" s="1">
        <v>42048</v>
      </c>
      <c r="E361">
        <v>17</v>
      </c>
      <c r="F361" t="s">
        <v>15</v>
      </c>
      <c r="G361">
        <v>-44609</v>
      </c>
      <c r="H361" t="s">
        <v>9</v>
      </c>
    </row>
    <row r="362" spans="2:8" x14ac:dyDescent="0.25">
      <c r="B362">
        <v>23</v>
      </c>
      <c r="C362" t="s">
        <v>42</v>
      </c>
      <c r="D362" s="1">
        <v>42048</v>
      </c>
      <c r="E362">
        <v>17</v>
      </c>
      <c r="F362" t="s">
        <v>15</v>
      </c>
      <c r="G362">
        <v>44609</v>
      </c>
      <c r="H362" t="s">
        <v>10</v>
      </c>
    </row>
    <row r="363" spans="2:8" x14ac:dyDescent="0.25">
      <c r="B363">
        <v>23</v>
      </c>
      <c r="C363" t="s">
        <v>42</v>
      </c>
      <c r="D363" s="1">
        <v>42048</v>
      </c>
      <c r="E363">
        <v>24</v>
      </c>
      <c r="F363" t="s">
        <v>16</v>
      </c>
      <c r="G363">
        <v>-222974</v>
      </c>
      <c r="H363" t="s">
        <v>9</v>
      </c>
    </row>
    <row r="364" spans="2:8" x14ac:dyDescent="0.25">
      <c r="B364">
        <v>23</v>
      </c>
      <c r="C364" t="s">
        <v>42</v>
      </c>
      <c r="D364" s="1">
        <v>42048</v>
      </c>
      <c r="E364">
        <v>24</v>
      </c>
      <c r="F364" t="s">
        <v>16</v>
      </c>
      <c r="G364">
        <v>222974</v>
      </c>
      <c r="H364" t="s">
        <v>10</v>
      </c>
    </row>
    <row r="365" spans="2:8" x14ac:dyDescent="0.25">
      <c r="B365">
        <v>23</v>
      </c>
      <c r="C365" t="s">
        <v>42</v>
      </c>
      <c r="D365" s="1">
        <v>42048</v>
      </c>
      <c r="E365">
        <v>28</v>
      </c>
      <c r="F365" t="s">
        <v>17</v>
      </c>
      <c r="G365">
        <v>-102972</v>
      </c>
      <c r="H365" t="s">
        <v>9</v>
      </c>
    </row>
    <row r="366" spans="2:8" x14ac:dyDescent="0.25">
      <c r="B366">
        <v>23</v>
      </c>
      <c r="C366" t="s">
        <v>42</v>
      </c>
      <c r="D366" s="1">
        <v>42048</v>
      </c>
      <c r="E366">
        <v>28</v>
      </c>
      <c r="F366" t="s">
        <v>17</v>
      </c>
      <c r="G366">
        <v>102972</v>
      </c>
      <c r="H366" t="s">
        <v>10</v>
      </c>
    </row>
    <row r="367" spans="2:8" x14ac:dyDescent="0.25">
      <c r="B367">
        <v>23</v>
      </c>
      <c r="C367" t="s">
        <v>42</v>
      </c>
      <c r="D367" s="1">
        <v>42048</v>
      </c>
      <c r="E367">
        <v>30</v>
      </c>
      <c r="F367" t="s">
        <v>18</v>
      </c>
      <c r="G367">
        <v>-245965</v>
      </c>
      <c r="H367" t="s">
        <v>10</v>
      </c>
    </row>
    <row r="368" spans="2:8" x14ac:dyDescent="0.25">
      <c r="B368">
        <v>23</v>
      </c>
      <c r="C368" t="s">
        <v>42</v>
      </c>
      <c r="D368" s="1">
        <v>42048</v>
      </c>
      <c r="E368">
        <v>30</v>
      </c>
      <c r="F368" t="s">
        <v>18</v>
      </c>
      <c r="G368">
        <v>245965</v>
      </c>
      <c r="H368" t="s">
        <v>9</v>
      </c>
    </row>
    <row r="369" spans="2:8" x14ac:dyDescent="0.25">
      <c r="B369">
        <v>23</v>
      </c>
      <c r="C369" t="s">
        <v>42</v>
      </c>
      <c r="D369" s="1">
        <v>42048</v>
      </c>
      <c r="E369">
        <v>46</v>
      </c>
      <c r="F369" t="s">
        <v>19</v>
      </c>
      <c r="G369">
        <v>-32324</v>
      </c>
      <c r="H369" t="s">
        <v>9</v>
      </c>
    </row>
    <row r="370" spans="2:8" x14ac:dyDescent="0.25">
      <c r="B370">
        <v>23</v>
      </c>
      <c r="C370" t="s">
        <v>42</v>
      </c>
      <c r="D370" s="1">
        <v>42048</v>
      </c>
      <c r="E370">
        <v>46</v>
      </c>
      <c r="F370" t="s">
        <v>19</v>
      </c>
      <c r="G370">
        <v>32324</v>
      </c>
      <c r="H370" t="s">
        <v>10</v>
      </c>
    </row>
    <row r="371" spans="2:8" x14ac:dyDescent="0.25">
      <c r="B371">
        <v>23</v>
      </c>
      <c r="C371" t="s">
        <v>42</v>
      </c>
      <c r="D371" s="1">
        <v>42048</v>
      </c>
      <c r="E371">
        <v>49</v>
      </c>
      <c r="F371" t="s">
        <v>20</v>
      </c>
      <c r="G371">
        <v>-24555</v>
      </c>
      <c r="H371" t="s">
        <v>9</v>
      </c>
    </row>
    <row r="372" spans="2:8" x14ac:dyDescent="0.25">
      <c r="B372">
        <v>23</v>
      </c>
      <c r="C372" t="s">
        <v>42</v>
      </c>
      <c r="D372" s="1">
        <v>42048</v>
      </c>
      <c r="E372">
        <v>49</v>
      </c>
      <c r="F372" t="s">
        <v>20</v>
      </c>
      <c r="G372">
        <v>24555</v>
      </c>
      <c r="H372" t="s">
        <v>10</v>
      </c>
    </row>
    <row r="373" spans="2:8" x14ac:dyDescent="0.25">
      <c r="B373">
        <v>23</v>
      </c>
      <c r="C373" t="s">
        <v>42</v>
      </c>
      <c r="D373" s="1">
        <v>42048</v>
      </c>
      <c r="E373">
        <v>52</v>
      </c>
      <c r="F373" t="s">
        <v>21</v>
      </c>
      <c r="G373">
        <v>-77124</v>
      </c>
      <c r="H373" t="s">
        <v>9</v>
      </c>
    </row>
    <row r="374" spans="2:8" x14ac:dyDescent="0.25">
      <c r="B374">
        <v>23</v>
      </c>
      <c r="C374" t="s">
        <v>42</v>
      </c>
      <c r="D374" s="1">
        <v>42048</v>
      </c>
      <c r="E374">
        <v>52</v>
      </c>
      <c r="F374" t="s">
        <v>21</v>
      </c>
      <c r="G374">
        <v>77124</v>
      </c>
      <c r="H374" t="s">
        <v>10</v>
      </c>
    </row>
    <row r="375" spans="2:8" x14ac:dyDescent="0.25">
      <c r="B375">
        <v>23</v>
      </c>
      <c r="C375" t="s">
        <v>42</v>
      </c>
      <c r="D375" s="1">
        <v>42048</v>
      </c>
      <c r="E375">
        <v>56</v>
      </c>
      <c r="F375" t="s">
        <v>22</v>
      </c>
      <c r="G375">
        <v>-161565</v>
      </c>
      <c r="H375" t="s">
        <v>9</v>
      </c>
    </row>
    <row r="376" spans="2:8" x14ac:dyDescent="0.25">
      <c r="B376">
        <v>23</v>
      </c>
      <c r="C376" t="s">
        <v>42</v>
      </c>
      <c r="D376" s="1">
        <v>42048</v>
      </c>
      <c r="E376">
        <v>56</v>
      </c>
      <c r="F376" t="s">
        <v>22</v>
      </c>
      <c r="G376">
        <v>161565</v>
      </c>
      <c r="H376" t="s">
        <v>10</v>
      </c>
    </row>
    <row r="377" spans="2:8" x14ac:dyDescent="0.25">
      <c r="B377">
        <v>23</v>
      </c>
      <c r="C377" t="s">
        <v>42</v>
      </c>
      <c r="D377" s="1">
        <v>42048</v>
      </c>
      <c r="E377">
        <v>58</v>
      </c>
      <c r="F377" t="s">
        <v>23</v>
      </c>
      <c r="G377">
        <v>-1198086</v>
      </c>
      <c r="H377" t="s">
        <v>9</v>
      </c>
    </row>
    <row r="378" spans="2:8" x14ac:dyDescent="0.25">
      <c r="B378">
        <v>23</v>
      </c>
      <c r="C378" t="s">
        <v>42</v>
      </c>
      <c r="D378" s="1">
        <v>42048</v>
      </c>
      <c r="E378">
        <v>58</v>
      </c>
      <c r="F378" t="s">
        <v>23</v>
      </c>
      <c r="G378">
        <v>1198086</v>
      </c>
      <c r="H378" t="s">
        <v>10</v>
      </c>
    </row>
    <row r="379" spans="2:8" x14ac:dyDescent="0.25">
      <c r="B379">
        <v>23</v>
      </c>
      <c r="C379" t="s">
        <v>42</v>
      </c>
      <c r="D379" s="1">
        <v>42048</v>
      </c>
      <c r="E379">
        <v>60</v>
      </c>
      <c r="F379" t="s">
        <v>24</v>
      </c>
      <c r="G379">
        <v>-10187</v>
      </c>
      <c r="H379" t="s">
        <v>9</v>
      </c>
    </row>
    <row r="380" spans="2:8" x14ac:dyDescent="0.25">
      <c r="B380">
        <v>23</v>
      </c>
      <c r="C380" t="s">
        <v>42</v>
      </c>
      <c r="D380" s="1">
        <v>42048</v>
      </c>
      <c r="E380">
        <v>60</v>
      </c>
      <c r="F380" t="s">
        <v>24</v>
      </c>
      <c r="G380">
        <v>10187</v>
      </c>
      <c r="H380" t="s">
        <v>10</v>
      </c>
    </row>
    <row r="381" spans="2:8" x14ac:dyDescent="0.25">
      <c r="B381">
        <v>23</v>
      </c>
      <c r="C381" t="s">
        <v>42</v>
      </c>
      <c r="D381" s="1">
        <v>42048</v>
      </c>
      <c r="E381">
        <v>81</v>
      </c>
      <c r="F381" t="s">
        <v>25</v>
      </c>
      <c r="G381">
        <v>-7000</v>
      </c>
      <c r="H381" t="s">
        <v>9</v>
      </c>
    </row>
    <row r="382" spans="2:8" x14ac:dyDescent="0.25">
      <c r="B382">
        <v>23</v>
      </c>
      <c r="C382" t="s">
        <v>42</v>
      </c>
      <c r="D382" s="1">
        <v>42048</v>
      </c>
      <c r="E382">
        <v>81</v>
      </c>
      <c r="F382" t="s">
        <v>25</v>
      </c>
      <c r="G382">
        <v>7000</v>
      </c>
      <c r="H382" t="s">
        <v>10</v>
      </c>
    </row>
    <row r="383" spans="2:8" x14ac:dyDescent="0.25">
      <c r="B383">
        <v>23</v>
      </c>
      <c r="C383" t="s">
        <v>42</v>
      </c>
      <c r="D383" s="1">
        <v>42048</v>
      </c>
      <c r="E383">
        <v>98</v>
      </c>
      <c r="F383" t="s">
        <v>26</v>
      </c>
      <c r="G383">
        <v>-5526</v>
      </c>
      <c r="H383" t="s">
        <v>9</v>
      </c>
    </row>
    <row r="384" spans="2:8" x14ac:dyDescent="0.25">
      <c r="B384">
        <v>23</v>
      </c>
      <c r="C384" t="s">
        <v>42</v>
      </c>
      <c r="D384" s="1">
        <v>42048</v>
      </c>
      <c r="E384">
        <v>98</v>
      </c>
      <c r="F384" t="s">
        <v>26</v>
      </c>
      <c r="G384">
        <v>5526</v>
      </c>
      <c r="H384" t="s">
        <v>10</v>
      </c>
    </row>
    <row r="385" spans="2:8" x14ac:dyDescent="0.25">
      <c r="B385">
        <v>23</v>
      </c>
      <c r="C385" t="s">
        <v>42</v>
      </c>
      <c r="D385" s="1">
        <v>42048</v>
      </c>
      <c r="E385">
        <v>103</v>
      </c>
      <c r="F385" t="s">
        <v>27</v>
      </c>
      <c r="G385">
        <v>-112107</v>
      </c>
      <c r="H385" t="s">
        <v>9</v>
      </c>
    </row>
    <row r="386" spans="2:8" x14ac:dyDescent="0.25">
      <c r="B386">
        <v>23</v>
      </c>
      <c r="C386" t="s">
        <v>42</v>
      </c>
      <c r="D386" s="1">
        <v>42048</v>
      </c>
      <c r="E386">
        <v>103</v>
      </c>
      <c r="F386" t="s">
        <v>27</v>
      </c>
      <c r="G386">
        <v>112107</v>
      </c>
      <c r="H386" t="s">
        <v>10</v>
      </c>
    </row>
    <row r="387" spans="2:8" x14ac:dyDescent="0.25">
      <c r="B387">
        <v>23</v>
      </c>
      <c r="C387" t="s">
        <v>42</v>
      </c>
      <c r="D387" s="1">
        <v>42048</v>
      </c>
      <c r="E387">
        <v>108</v>
      </c>
      <c r="F387" t="s">
        <v>28</v>
      </c>
      <c r="G387">
        <v>-27618</v>
      </c>
      <c r="H387" t="s">
        <v>9</v>
      </c>
    </row>
    <row r="388" spans="2:8" x14ac:dyDescent="0.25">
      <c r="B388">
        <v>23</v>
      </c>
      <c r="C388" t="s">
        <v>42</v>
      </c>
      <c r="D388" s="1">
        <v>42048</v>
      </c>
      <c r="E388">
        <v>108</v>
      </c>
      <c r="F388" t="s">
        <v>28</v>
      </c>
      <c r="G388">
        <v>27618</v>
      </c>
      <c r="H388" t="s">
        <v>10</v>
      </c>
    </row>
    <row r="389" spans="2:8" x14ac:dyDescent="0.25">
      <c r="B389">
        <v>23</v>
      </c>
      <c r="C389" t="s">
        <v>42</v>
      </c>
      <c r="D389" s="1">
        <v>42048</v>
      </c>
      <c r="E389">
        <v>110</v>
      </c>
      <c r="F389" t="s">
        <v>29</v>
      </c>
      <c r="G389">
        <v>-77857</v>
      </c>
      <c r="H389" t="s">
        <v>9</v>
      </c>
    </row>
    <row r="390" spans="2:8" x14ac:dyDescent="0.25">
      <c r="B390">
        <v>23</v>
      </c>
      <c r="C390" t="s">
        <v>42</v>
      </c>
      <c r="D390" s="1">
        <v>42048</v>
      </c>
      <c r="E390">
        <v>110</v>
      </c>
      <c r="F390" t="s">
        <v>29</v>
      </c>
      <c r="G390">
        <v>77857</v>
      </c>
      <c r="H390" t="s">
        <v>10</v>
      </c>
    </row>
    <row r="391" spans="2:8" x14ac:dyDescent="0.25">
      <c r="B391">
        <v>23</v>
      </c>
      <c r="C391" t="s">
        <v>42</v>
      </c>
      <c r="D391" s="1">
        <v>42048</v>
      </c>
      <c r="E391">
        <v>406</v>
      </c>
      <c r="F391" t="s">
        <v>52</v>
      </c>
      <c r="G391">
        <v>-7867947</v>
      </c>
      <c r="H391" t="s">
        <v>10</v>
      </c>
    </row>
    <row r="392" spans="2:8" x14ac:dyDescent="0.25">
      <c r="B392">
        <v>23</v>
      </c>
      <c r="C392" t="s">
        <v>42</v>
      </c>
      <c r="D392" s="1">
        <v>42048</v>
      </c>
      <c r="E392">
        <v>406</v>
      </c>
      <c r="F392" t="s">
        <v>52</v>
      </c>
      <c r="G392">
        <v>7867947</v>
      </c>
      <c r="H392" t="s">
        <v>9</v>
      </c>
    </row>
    <row r="393" spans="2:8" x14ac:dyDescent="0.25">
      <c r="B393">
        <v>32</v>
      </c>
      <c r="C393" t="s">
        <v>43</v>
      </c>
      <c r="D393" s="1">
        <v>42048</v>
      </c>
      <c r="E393">
        <v>1</v>
      </c>
      <c r="F393" t="s">
        <v>8</v>
      </c>
      <c r="G393">
        <v>-1652</v>
      </c>
      <c r="H393" t="s">
        <v>9</v>
      </c>
    </row>
    <row r="394" spans="2:8" x14ac:dyDescent="0.25">
      <c r="B394">
        <v>32</v>
      </c>
      <c r="C394" t="s">
        <v>43</v>
      </c>
      <c r="D394" s="1">
        <v>42048</v>
      </c>
      <c r="E394">
        <v>1</v>
      </c>
      <c r="F394" t="s">
        <v>8</v>
      </c>
      <c r="G394">
        <v>1652</v>
      </c>
      <c r="H394" t="s">
        <v>10</v>
      </c>
    </row>
    <row r="395" spans="2:8" x14ac:dyDescent="0.25">
      <c r="B395">
        <v>32</v>
      </c>
      <c r="C395" t="s">
        <v>43</v>
      </c>
      <c r="D395" s="1">
        <v>42048</v>
      </c>
      <c r="E395">
        <v>3</v>
      </c>
      <c r="F395" t="s">
        <v>11</v>
      </c>
      <c r="G395">
        <v>-124964</v>
      </c>
      <c r="H395" t="s">
        <v>9</v>
      </c>
    </row>
    <row r="396" spans="2:8" x14ac:dyDescent="0.25">
      <c r="B396">
        <v>32</v>
      </c>
      <c r="C396" t="s">
        <v>43</v>
      </c>
      <c r="D396" s="1">
        <v>42048</v>
      </c>
      <c r="E396">
        <v>3</v>
      </c>
      <c r="F396" t="s">
        <v>11</v>
      </c>
      <c r="G396">
        <v>124964</v>
      </c>
      <c r="H396" t="s">
        <v>10</v>
      </c>
    </row>
    <row r="397" spans="2:8" x14ac:dyDescent="0.25">
      <c r="B397">
        <v>32</v>
      </c>
      <c r="C397" t="s">
        <v>43</v>
      </c>
      <c r="D397" s="1">
        <v>42048</v>
      </c>
      <c r="E397">
        <v>4</v>
      </c>
      <c r="F397" t="s">
        <v>12</v>
      </c>
      <c r="G397">
        <v>-175597</v>
      </c>
      <c r="H397" t="s">
        <v>9</v>
      </c>
    </row>
    <row r="398" spans="2:8" x14ac:dyDescent="0.25">
      <c r="B398">
        <v>32</v>
      </c>
      <c r="C398" t="s">
        <v>43</v>
      </c>
      <c r="D398" s="1">
        <v>42048</v>
      </c>
      <c r="E398">
        <v>4</v>
      </c>
      <c r="F398" t="s">
        <v>12</v>
      </c>
      <c r="G398">
        <v>175597</v>
      </c>
      <c r="H398" t="s">
        <v>10</v>
      </c>
    </row>
    <row r="399" spans="2:8" x14ac:dyDescent="0.25">
      <c r="B399">
        <v>32</v>
      </c>
      <c r="C399" t="s">
        <v>43</v>
      </c>
      <c r="D399" s="1">
        <v>42048</v>
      </c>
      <c r="E399">
        <v>7</v>
      </c>
      <c r="F399" t="s">
        <v>13</v>
      </c>
      <c r="G399">
        <v>-1873141</v>
      </c>
      <c r="H399" t="s">
        <v>9</v>
      </c>
    </row>
    <row r="400" spans="2:8" x14ac:dyDescent="0.25">
      <c r="B400">
        <v>32</v>
      </c>
      <c r="C400" t="s">
        <v>43</v>
      </c>
      <c r="D400" s="1">
        <v>42048</v>
      </c>
      <c r="E400">
        <v>7</v>
      </c>
      <c r="F400" t="s">
        <v>13</v>
      </c>
      <c r="G400">
        <v>1873141</v>
      </c>
      <c r="H400" t="s">
        <v>10</v>
      </c>
    </row>
    <row r="401" spans="2:8" x14ac:dyDescent="0.25">
      <c r="B401">
        <v>32</v>
      </c>
      <c r="C401" t="s">
        <v>43</v>
      </c>
      <c r="D401" s="1">
        <v>42048</v>
      </c>
      <c r="E401">
        <v>8</v>
      </c>
      <c r="F401" t="s">
        <v>14</v>
      </c>
      <c r="G401">
        <v>-64936</v>
      </c>
      <c r="H401" t="s">
        <v>9</v>
      </c>
    </row>
    <row r="402" spans="2:8" x14ac:dyDescent="0.25">
      <c r="B402">
        <v>32</v>
      </c>
      <c r="C402" t="s">
        <v>43</v>
      </c>
      <c r="D402" s="1">
        <v>42048</v>
      </c>
      <c r="E402">
        <v>8</v>
      </c>
      <c r="F402" t="s">
        <v>14</v>
      </c>
      <c r="G402">
        <v>64936</v>
      </c>
      <c r="H402" t="s">
        <v>10</v>
      </c>
    </row>
    <row r="403" spans="2:8" x14ac:dyDescent="0.25">
      <c r="B403">
        <v>32</v>
      </c>
      <c r="C403" t="s">
        <v>43</v>
      </c>
      <c r="D403" s="1">
        <v>42048</v>
      </c>
      <c r="E403">
        <v>17</v>
      </c>
      <c r="F403" t="s">
        <v>15</v>
      </c>
      <c r="G403">
        <v>-7845</v>
      </c>
      <c r="H403" t="s">
        <v>9</v>
      </c>
    </row>
    <row r="404" spans="2:8" x14ac:dyDescent="0.25">
      <c r="B404">
        <v>32</v>
      </c>
      <c r="C404" t="s">
        <v>43</v>
      </c>
      <c r="D404" s="1">
        <v>42048</v>
      </c>
      <c r="E404">
        <v>17</v>
      </c>
      <c r="F404" t="s">
        <v>15</v>
      </c>
      <c r="G404">
        <v>7845</v>
      </c>
      <c r="H404" t="s">
        <v>10</v>
      </c>
    </row>
    <row r="405" spans="2:8" x14ac:dyDescent="0.25">
      <c r="B405">
        <v>32</v>
      </c>
      <c r="C405" t="s">
        <v>43</v>
      </c>
      <c r="D405" s="1">
        <v>42048</v>
      </c>
      <c r="E405">
        <v>24</v>
      </c>
      <c r="F405" t="s">
        <v>16</v>
      </c>
      <c r="G405">
        <v>-57609</v>
      </c>
      <c r="H405" t="s">
        <v>9</v>
      </c>
    </row>
    <row r="406" spans="2:8" x14ac:dyDescent="0.25">
      <c r="B406">
        <v>32</v>
      </c>
      <c r="C406" t="s">
        <v>43</v>
      </c>
      <c r="D406" s="1">
        <v>42048</v>
      </c>
      <c r="E406">
        <v>24</v>
      </c>
      <c r="F406" t="s">
        <v>16</v>
      </c>
      <c r="G406">
        <v>57609</v>
      </c>
      <c r="H406" t="s">
        <v>10</v>
      </c>
    </row>
    <row r="407" spans="2:8" x14ac:dyDescent="0.25">
      <c r="B407">
        <v>32</v>
      </c>
      <c r="C407" t="s">
        <v>43</v>
      </c>
      <c r="D407" s="1">
        <v>42048</v>
      </c>
      <c r="E407">
        <v>28</v>
      </c>
      <c r="F407" t="s">
        <v>17</v>
      </c>
      <c r="G407">
        <v>-40698</v>
      </c>
      <c r="H407" t="s">
        <v>9</v>
      </c>
    </row>
    <row r="408" spans="2:8" x14ac:dyDescent="0.25">
      <c r="B408">
        <v>32</v>
      </c>
      <c r="C408" t="s">
        <v>43</v>
      </c>
      <c r="D408" s="1">
        <v>42048</v>
      </c>
      <c r="E408">
        <v>28</v>
      </c>
      <c r="F408" t="s">
        <v>17</v>
      </c>
      <c r="G408">
        <v>40698</v>
      </c>
      <c r="H408" t="s">
        <v>10</v>
      </c>
    </row>
    <row r="409" spans="2:8" x14ac:dyDescent="0.25">
      <c r="B409">
        <v>32</v>
      </c>
      <c r="C409" t="s">
        <v>43</v>
      </c>
      <c r="D409" s="1">
        <v>42048</v>
      </c>
      <c r="E409">
        <v>30</v>
      </c>
      <c r="F409" t="s">
        <v>18</v>
      </c>
      <c r="G409">
        <v>-488990</v>
      </c>
      <c r="H409" t="s">
        <v>10</v>
      </c>
    </row>
    <row r="410" spans="2:8" x14ac:dyDescent="0.25">
      <c r="B410">
        <v>32</v>
      </c>
      <c r="C410" t="s">
        <v>43</v>
      </c>
      <c r="D410" s="1">
        <v>42048</v>
      </c>
      <c r="E410">
        <v>30</v>
      </c>
      <c r="F410" t="s">
        <v>18</v>
      </c>
      <c r="G410">
        <v>488990</v>
      </c>
      <c r="H410" t="s">
        <v>9</v>
      </c>
    </row>
    <row r="411" spans="2:8" x14ac:dyDescent="0.25">
      <c r="B411">
        <v>32</v>
      </c>
      <c r="C411" t="s">
        <v>43</v>
      </c>
      <c r="D411" s="1">
        <v>42048</v>
      </c>
      <c r="E411">
        <v>46</v>
      </c>
      <c r="F411" t="s">
        <v>19</v>
      </c>
      <c r="G411">
        <v>-24643</v>
      </c>
      <c r="H411" t="s">
        <v>9</v>
      </c>
    </row>
    <row r="412" spans="2:8" x14ac:dyDescent="0.25">
      <c r="B412">
        <v>32</v>
      </c>
      <c r="C412" t="s">
        <v>43</v>
      </c>
      <c r="D412" s="1">
        <v>42048</v>
      </c>
      <c r="E412">
        <v>46</v>
      </c>
      <c r="F412" t="s">
        <v>19</v>
      </c>
      <c r="G412">
        <v>24643</v>
      </c>
      <c r="H412" t="s">
        <v>10</v>
      </c>
    </row>
    <row r="413" spans="2:8" x14ac:dyDescent="0.25">
      <c r="B413">
        <v>32</v>
      </c>
      <c r="C413" t="s">
        <v>43</v>
      </c>
      <c r="D413" s="1">
        <v>42048</v>
      </c>
      <c r="E413">
        <v>52</v>
      </c>
      <c r="F413" t="s">
        <v>21</v>
      </c>
      <c r="G413">
        <v>-49809</v>
      </c>
      <c r="H413" t="s">
        <v>9</v>
      </c>
    </row>
    <row r="414" spans="2:8" x14ac:dyDescent="0.25">
      <c r="B414">
        <v>32</v>
      </c>
      <c r="C414" t="s">
        <v>43</v>
      </c>
      <c r="D414" s="1">
        <v>42048</v>
      </c>
      <c r="E414">
        <v>52</v>
      </c>
      <c r="F414" t="s">
        <v>21</v>
      </c>
      <c r="G414">
        <v>49809</v>
      </c>
      <c r="H414" t="s">
        <v>10</v>
      </c>
    </row>
    <row r="415" spans="2:8" x14ac:dyDescent="0.25">
      <c r="B415">
        <v>32</v>
      </c>
      <c r="C415" t="s">
        <v>43</v>
      </c>
      <c r="D415" s="1">
        <v>42048</v>
      </c>
      <c r="E415">
        <v>56</v>
      </c>
      <c r="F415" t="s">
        <v>22</v>
      </c>
      <c r="G415">
        <v>-249033</v>
      </c>
      <c r="H415" t="s">
        <v>9</v>
      </c>
    </row>
    <row r="416" spans="2:8" x14ac:dyDescent="0.25">
      <c r="B416">
        <v>32</v>
      </c>
      <c r="C416" t="s">
        <v>43</v>
      </c>
      <c r="D416" s="1">
        <v>42048</v>
      </c>
      <c r="E416">
        <v>56</v>
      </c>
      <c r="F416" t="s">
        <v>22</v>
      </c>
      <c r="G416">
        <v>249033</v>
      </c>
      <c r="H416" t="s">
        <v>10</v>
      </c>
    </row>
    <row r="417" spans="2:8" x14ac:dyDescent="0.25">
      <c r="B417">
        <v>32</v>
      </c>
      <c r="C417" t="s">
        <v>43</v>
      </c>
      <c r="D417" s="1">
        <v>42048</v>
      </c>
      <c r="E417">
        <v>58</v>
      </c>
      <c r="F417" t="s">
        <v>23</v>
      </c>
      <c r="G417">
        <v>-688134</v>
      </c>
      <c r="H417" t="s">
        <v>9</v>
      </c>
    </row>
    <row r="418" spans="2:8" x14ac:dyDescent="0.25">
      <c r="B418">
        <v>32</v>
      </c>
      <c r="C418" t="s">
        <v>43</v>
      </c>
      <c r="D418" s="1">
        <v>42048</v>
      </c>
      <c r="E418">
        <v>58</v>
      </c>
      <c r="F418" t="s">
        <v>23</v>
      </c>
      <c r="G418">
        <v>688134</v>
      </c>
      <c r="H418" t="s">
        <v>10</v>
      </c>
    </row>
    <row r="419" spans="2:8" x14ac:dyDescent="0.25">
      <c r="B419">
        <v>32</v>
      </c>
      <c r="C419" t="s">
        <v>43</v>
      </c>
      <c r="D419" s="1">
        <v>42048</v>
      </c>
      <c r="E419">
        <v>60</v>
      </c>
      <c r="F419" t="s">
        <v>24</v>
      </c>
      <c r="G419">
        <v>-6955</v>
      </c>
      <c r="H419" t="s">
        <v>9</v>
      </c>
    </row>
    <row r="420" spans="2:8" x14ac:dyDescent="0.25">
      <c r="B420">
        <v>32</v>
      </c>
      <c r="C420" t="s">
        <v>43</v>
      </c>
      <c r="D420" s="1">
        <v>42048</v>
      </c>
      <c r="E420">
        <v>60</v>
      </c>
      <c r="F420" t="s">
        <v>24</v>
      </c>
      <c r="G420">
        <v>6955</v>
      </c>
      <c r="H420" t="s">
        <v>10</v>
      </c>
    </row>
    <row r="421" spans="2:8" x14ac:dyDescent="0.25">
      <c r="B421">
        <v>32</v>
      </c>
      <c r="C421" t="s">
        <v>43</v>
      </c>
      <c r="D421" s="1">
        <v>42048</v>
      </c>
      <c r="E421">
        <v>81</v>
      </c>
      <c r="F421" t="s">
        <v>25</v>
      </c>
      <c r="G421">
        <v>-11800</v>
      </c>
      <c r="H421" t="s">
        <v>9</v>
      </c>
    </row>
    <row r="422" spans="2:8" x14ac:dyDescent="0.25">
      <c r="B422">
        <v>32</v>
      </c>
      <c r="C422" t="s">
        <v>43</v>
      </c>
      <c r="D422" s="1">
        <v>42048</v>
      </c>
      <c r="E422">
        <v>81</v>
      </c>
      <c r="F422" t="s">
        <v>25</v>
      </c>
      <c r="G422">
        <v>11800</v>
      </c>
      <c r="H422" t="s">
        <v>10</v>
      </c>
    </row>
    <row r="423" spans="2:8" x14ac:dyDescent="0.25">
      <c r="B423">
        <v>32</v>
      </c>
      <c r="C423" t="s">
        <v>43</v>
      </c>
      <c r="D423" s="1">
        <v>42048</v>
      </c>
      <c r="E423">
        <v>98</v>
      </c>
      <c r="F423" t="s">
        <v>26</v>
      </c>
      <c r="G423">
        <v>-37654</v>
      </c>
      <c r="H423" t="s">
        <v>9</v>
      </c>
    </row>
    <row r="424" spans="2:8" x14ac:dyDescent="0.25">
      <c r="B424">
        <v>32</v>
      </c>
      <c r="C424" t="s">
        <v>43</v>
      </c>
      <c r="D424" s="1">
        <v>42048</v>
      </c>
      <c r="E424">
        <v>98</v>
      </c>
      <c r="F424" t="s">
        <v>26</v>
      </c>
      <c r="G424">
        <v>37654</v>
      </c>
      <c r="H424" t="s">
        <v>10</v>
      </c>
    </row>
    <row r="425" spans="2:8" x14ac:dyDescent="0.25">
      <c r="B425">
        <v>32</v>
      </c>
      <c r="C425" t="s">
        <v>43</v>
      </c>
      <c r="D425" s="1">
        <v>42048</v>
      </c>
      <c r="E425">
        <v>103</v>
      </c>
      <c r="F425" t="s">
        <v>27</v>
      </c>
      <c r="G425">
        <v>-279865</v>
      </c>
      <c r="H425" t="s">
        <v>9</v>
      </c>
    </row>
    <row r="426" spans="2:8" x14ac:dyDescent="0.25">
      <c r="B426">
        <v>32</v>
      </c>
      <c r="C426" t="s">
        <v>43</v>
      </c>
      <c r="D426" s="1">
        <v>42048</v>
      </c>
      <c r="E426">
        <v>103</v>
      </c>
      <c r="F426" t="s">
        <v>27</v>
      </c>
      <c r="G426">
        <v>279865</v>
      </c>
      <c r="H426" t="s">
        <v>10</v>
      </c>
    </row>
    <row r="427" spans="2:8" x14ac:dyDescent="0.25">
      <c r="B427">
        <v>32</v>
      </c>
      <c r="C427" t="s">
        <v>43</v>
      </c>
      <c r="D427" s="1">
        <v>42048</v>
      </c>
      <c r="E427">
        <v>108</v>
      </c>
      <c r="F427" t="s">
        <v>28</v>
      </c>
      <c r="G427">
        <v>-340382</v>
      </c>
      <c r="H427" t="s">
        <v>9</v>
      </c>
    </row>
    <row r="428" spans="2:8" x14ac:dyDescent="0.25">
      <c r="B428">
        <v>32</v>
      </c>
      <c r="C428" t="s">
        <v>43</v>
      </c>
      <c r="D428" s="1">
        <v>42048</v>
      </c>
      <c r="E428">
        <v>108</v>
      </c>
      <c r="F428" t="s">
        <v>28</v>
      </c>
      <c r="G428">
        <v>340382</v>
      </c>
      <c r="H428" t="s">
        <v>10</v>
      </c>
    </row>
    <row r="429" spans="2:8" x14ac:dyDescent="0.25">
      <c r="B429">
        <v>32</v>
      </c>
      <c r="C429" t="s">
        <v>43</v>
      </c>
      <c r="D429" s="1">
        <v>42048</v>
      </c>
      <c r="E429">
        <v>110</v>
      </c>
      <c r="F429" t="s">
        <v>29</v>
      </c>
      <c r="G429">
        <v>-39291</v>
      </c>
      <c r="H429" t="s">
        <v>9</v>
      </c>
    </row>
    <row r="430" spans="2:8" x14ac:dyDescent="0.25">
      <c r="B430">
        <v>32</v>
      </c>
      <c r="C430" t="s">
        <v>43</v>
      </c>
      <c r="D430" s="1">
        <v>42048</v>
      </c>
      <c r="E430">
        <v>110</v>
      </c>
      <c r="F430" t="s">
        <v>29</v>
      </c>
      <c r="G430">
        <v>39291</v>
      </c>
      <c r="H430" t="s">
        <v>10</v>
      </c>
    </row>
    <row r="431" spans="2:8" x14ac:dyDescent="0.25">
      <c r="B431">
        <v>51</v>
      </c>
      <c r="C431" t="s">
        <v>44</v>
      </c>
      <c r="D431" s="1">
        <v>42048</v>
      </c>
      <c r="E431">
        <v>1</v>
      </c>
      <c r="F431" t="s">
        <v>8</v>
      </c>
      <c r="G431">
        <v>-20933</v>
      </c>
      <c r="H431" t="s">
        <v>9</v>
      </c>
    </row>
    <row r="432" spans="2:8" x14ac:dyDescent="0.25">
      <c r="B432">
        <v>51</v>
      </c>
      <c r="C432" t="s">
        <v>44</v>
      </c>
      <c r="D432" s="1">
        <v>42048</v>
      </c>
      <c r="E432">
        <v>1</v>
      </c>
      <c r="F432" t="s">
        <v>8</v>
      </c>
      <c r="G432">
        <v>20933</v>
      </c>
      <c r="H432" t="s">
        <v>10</v>
      </c>
    </row>
    <row r="433" spans="2:8" x14ac:dyDescent="0.25">
      <c r="B433">
        <v>51</v>
      </c>
      <c r="C433" t="s">
        <v>44</v>
      </c>
      <c r="D433" s="1">
        <v>42048</v>
      </c>
      <c r="E433">
        <v>3</v>
      </c>
      <c r="F433" t="s">
        <v>11</v>
      </c>
      <c r="G433">
        <v>-1511556</v>
      </c>
      <c r="H433" t="s">
        <v>9</v>
      </c>
    </row>
    <row r="434" spans="2:8" x14ac:dyDescent="0.25">
      <c r="B434">
        <v>51</v>
      </c>
      <c r="C434" t="s">
        <v>44</v>
      </c>
      <c r="D434" s="1">
        <v>42048</v>
      </c>
      <c r="E434">
        <v>3</v>
      </c>
      <c r="F434" t="s">
        <v>11</v>
      </c>
      <c r="G434">
        <v>1511556</v>
      </c>
      <c r="H434" t="s">
        <v>10</v>
      </c>
    </row>
    <row r="435" spans="2:8" x14ac:dyDescent="0.25">
      <c r="B435">
        <v>51</v>
      </c>
      <c r="C435" t="s">
        <v>44</v>
      </c>
      <c r="D435" s="1">
        <v>42048</v>
      </c>
      <c r="E435">
        <v>4</v>
      </c>
      <c r="F435" t="s">
        <v>12</v>
      </c>
      <c r="G435">
        <v>-1300681</v>
      </c>
      <c r="H435" t="s">
        <v>9</v>
      </c>
    </row>
    <row r="436" spans="2:8" x14ac:dyDescent="0.25">
      <c r="B436">
        <v>51</v>
      </c>
      <c r="C436" t="s">
        <v>44</v>
      </c>
      <c r="D436" s="1">
        <v>42048</v>
      </c>
      <c r="E436">
        <v>4</v>
      </c>
      <c r="F436" t="s">
        <v>12</v>
      </c>
      <c r="G436">
        <v>1300681</v>
      </c>
      <c r="H436" t="s">
        <v>10</v>
      </c>
    </row>
    <row r="437" spans="2:8" x14ac:dyDescent="0.25">
      <c r="B437">
        <v>51</v>
      </c>
      <c r="C437" t="s">
        <v>44</v>
      </c>
      <c r="D437" s="1">
        <v>42048</v>
      </c>
      <c r="E437">
        <v>7</v>
      </c>
      <c r="F437" t="s">
        <v>13</v>
      </c>
      <c r="G437">
        <v>-206272932</v>
      </c>
      <c r="H437" t="s">
        <v>9</v>
      </c>
    </row>
    <row r="438" spans="2:8" x14ac:dyDescent="0.25">
      <c r="B438">
        <v>51</v>
      </c>
      <c r="C438" t="s">
        <v>44</v>
      </c>
      <c r="D438" s="1">
        <v>42048</v>
      </c>
      <c r="E438">
        <v>7</v>
      </c>
      <c r="F438" t="s">
        <v>13</v>
      </c>
      <c r="G438">
        <v>206272932</v>
      </c>
      <c r="H438" t="s">
        <v>10</v>
      </c>
    </row>
    <row r="439" spans="2:8" x14ac:dyDescent="0.25">
      <c r="B439">
        <v>51</v>
      </c>
      <c r="C439" t="s">
        <v>44</v>
      </c>
      <c r="D439" s="1">
        <v>42048</v>
      </c>
      <c r="E439">
        <v>8</v>
      </c>
      <c r="F439" t="s">
        <v>14</v>
      </c>
      <c r="G439">
        <v>-3284573</v>
      </c>
      <c r="H439" t="s">
        <v>9</v>
      </c>
    </row>
    <row r="440" spans="2:8" x14ac:dyDescent="0.25">
      <c r="B440">
        <v>51</v>
      </c>
      <c r="C440" t="s">
        <v>44</v>
      </c>
      <c r="D440" s="1">
        <v>42048</v>
      </c>
      <c r="E440">
        <v>8</v>
      </c>
      <c r="F440" t="s">
        <v>14</v>
      </c>
      <c r="G440">
        <v>3284573</v>
      </c>
      <c r="H440" t="s">
        <v>10</v>
      </c>
    </row>
    <row r="441" spans="2:8" x14ac:dyDescent="0.25">
      <c r="B441">
        <v>51</v>
      </c>
      <c r="C441" t="s">
        <v>44</v>
      </c>
      <c r="D441" s="1">
        <v>42048</v>
      </c>
      <c r="E441">
        <v>17</v>
      </c>
      <c r="F441" t="s">
        <v>15</v>
      </c>
      <c r="G441">
        <v>-521615</v>
      </c>
      <c r="H441" t="s">
        <v>9</v>
      </c>
    </row>
    <row r="442" spans="2:8" x14ac:dyDescent="0.25">
      <c r="B442">
        <v>51</v>
      </c>
      <c r="C442" t="s">
        <v>44</v>
      </c>
      <c r="D442" s="1">
        <v>42048</v>
      </c>
      <c r="E442">
        <v>17</v>
      </c>
      <c r="F442" t="s">
        <v>15</v>
      </c>
      <c r="G442">
        <v>521615</v>
      </c>
      <c r="H442" t="s">
        <v>10</v>
      </c>
    </row>
    <row r="443" spans="2:8" x14ac:dyDescent="0.25">
      <c r="B443">
        <v>51</v>
      </c>
      <c r="C443" t="s">
        <v>44</v>
      </c>
      <c r="D443" s="1">
        <v>42048</v>
      </c>
      <c r="E443">
        <v>24</v>
      </c>
      <c r="F443" t="s">
        <v>16</v>
      </c>
      <c r="G443">
        <v>-933214</v>
      </c>
      <c r="H443" t="s">
        <v>9</v>
      </c>
    </row>
    <row r="444" spans="2:8" x14ac:dyDescent="0.25">
      <c r="B444">
        <v>51</v>
      </c>
      <c r="C444" t="s">
        <v>44</v>
      </c>
      <c r="D444" s="1">
        <v>42048</v>
      </c>
      <c r="E444">
        <v>24</v>
      </c>
      <c r="F444" t="s">
        <v>16</v>
      </c>
      <c r="G444">
        <v>933214</v>
      </c>
      <c r="H444" t="s">
        <v>10</v>
      </c>
    </row>
    <row r="445" spans="2:8" x14ac:dyDescent="0.25">
      <c r="B445">
        <v>51</v>
      </c>
      <c r="C445" t="s">
        <v>44</v>
      </c>
      <c r="D445" s="1">
        <v>42048</v>
      </c>
      <c r="E445">
        <v>28</v>
      </c>
      <c r="F445" t="s">
        <v>17</v>
      </c>
      <c r="G445">
        <v>-713526</v>
      </c>
      <c r="H445" t="s">
        <v>9</v>
      </c>
    </row>
    <row r="446" spans="2:8" x14ac:dyDescent="0.25">
      <c r="B446">
        <v>51</v>
      </c>
      <c r="C446" t="s">
        <v>44</v>
      </c>
      <c r="D446" s="1">
        <v>42048</v>
      </c>
      <c r="E446">
        <v>28</v>
      </c>
      <c r="F446" t="s">
        <v>17</v>
      </c>
      <c r="G446">
        <v>713526</v>
      </c>
      <c r="H446" t="s">
        <v>10</v>
      </c>
    </row>
    <row r="447" spans="2:8" x14ac:dyDescent="0.25">
      <c r="B447">
        <v>51</v>
      </c>
      <c r="C447" t="s">
        <v>44</v>
      </c>
      <c r="D447" s="1">
        <v>42048</v>
      </c>
      <c r="E447">
        <v>30</v>
      </c>
      <c r="F447" t="s">
        <v>18</v>
      </c>
      <c r="G447">
        <v>-4398466</v>
      </c>
      <c r="H447" t="s">
        <v>10</v>
      </c>
    </row>
    <row r="448" spans="2:8" x14ac:dyDescent="0.25">
      <c r="B448">
        <v>51</v>
      </c>
      <c r="C448" t="s">
        <v>44</v>
      </c>
      <c r="D448" s="1">
        <v>42048</v>
      </c>
      <c r="E448">
        <v>30</v>
      </c>
      <c r="F448" t="s">
        <v>18</v>
      </c>
      <c r="G448">
        <v>4398466</v>
      </c>
      <c r="H448" t="s">
        <v>9</v>
      </c>
    </row>
    <row r="449" spans="2:8" x14ac:dyDescent="0.25">
      <c r="B449">
        <v>51</v>
      </c>
      <c r="C449" t="s">
        <v>44</v>
      </c>
      <c r="D449" s="1">
        <v>42048</v>
      </c>
      <c r="E449">
        <v>32</v>
      </c>
      <c r="F449" t="s">
        <v>77</v>
      </c>
      <c r="G449">
        <v>-523</v>
      </c>
      <c r="H449" t="s">
        <v>9</v>
      </c>
    </row>
    <row r="450" spans="2:8" x14ac:dyDescent="0.25">
      <c r="B450">
        <v>51</v>
      </c>
      <c r="C450" t="s">
        <v>44</v>
      </c>
      <c r="D450" s="1">
        <v>42048</v>
      </c>
      <c r="E450">
        <v>32</v>
      </c>
      <c r="F450" t="s">
        <v>77</v>
      </c>
      <c r="G450">
        <v>523</v>
      </c>
      <c r="H450" t="s">
        <v>10</v>
      </c>
    </row>
    <row r="451" spans="2:8" x14ac:dyDescent="0.25">
      <c r="B451">
        <v>51</v>
      </c>
      <c r="C451" t="s">
        <v>44</v>
      </c>
      <c r="D451" s="1">
        <v>42048</v>
      </c>
      <c r="E451">
        <v>46</v>
      </c>
      <c r="F451" t="s">
        <v>19</v>
      </c>
      <c r="G451">
        <v>-385901</v>
      </c>
      <c r="H451" t="s">
        <v>9</v>
      </c>
    </row>
    <row r="452" spans="2:8" x14ac:dyDescent="0.25">
      <c r="B452">
        <v>51</v>
      </c>
      <c r="C452" t="s">
        <v>44</v>
      </c>
      <c r="D452" s="1">
        <v>42048</v>
      </c>
      <c r="E452">
        <v>46</v>
      </c>
      <c r="F452" t="s">
        <v>19</v>
      </c>
      <c r="G452">
        <v>385901</v>
      </c>
      <c r="H452" t="s">
        <v>10</v>
      </c>
    </row>
    <row r="453" spans="2:8" x14ac:dyDescent="0.25">
      <c r="B453">
        <v>51</v>
      </c>
      <c r="C453" t="s">
        <v>44</v>
      </c>
      <c r="D453" s="1">
        <v>42048</v>
      </c>
      <c r="E453">
        <v>49</v>
      </c>
      <c r="F453" t="s">
        <v>20</v>
      </c>
      <c r="G453">
        <v>-186316</v>
      </c>
      <c r="H453" t="s">
        <v>9</v>
      </c>
    </row>
    <row r="454" spans="2:8" x14ac:dyDescent="0.25">
      <c r="B454">
        <v>51</v>
      </c>
      <c r="C454" t="s">
        <v>44</v>
      </c>
      <c r="D454" s="1">
        <v>42048</v>
      </c>
      <c r="E454">
        <v>49</v>
      </c>
      <c r="F454" t="s">
        <v>20</v>
      </c>
      <c r="G454">
        <v>186316</v>
      </c>
      <c r="H454" t="s">
        <v>10</v>
      </c>
    </row>
    <row r="455" spans="2:8" x14ac:dyDescent="0.25">
      <c r="B455">
        <v>51</v>
      </c>
      <c r="C455" t="s">
        <v>44</v>
      </c>
      <c r="D455" s="1">
        <v>42048</v>
      </c>
      <c r="E455">
        <v>52</v>
      </c>
      <c r="F455" t="s">
        <v>21</v>
      </c>
      <c r="G455">
        <v>-552959</v>
      </c>
      <c r="H455" t="s">
        <v>9</v>
      </c>
    </row>
    <row r="456" spans="2:8" x14ac:dyDescent="0.25">
      <c r="B456">
        <v>51</v>
      </c>
      <c r="C456" t="s">
        <v>44</v>
      </c>
      <c r="D456" s="1">
        <v>42048</v>
      </c>
      <c r="E456">
        <v>52</v>
      </c>
      <c r="F456" t="s">
        <v>21</v>
      </c>
      <c r="G456">
        <v>552959</v>
      </c>
      <c r="H456" t="s">
        <v>10</v>
      </c>
    </row>
    <row r="457" spans="2:8" x14ac:dyDescent="0.25">
      <c r="B457">
        <v>51</v>
      </c>
      <c r="C457" t="s">
        <v>44</v>
      </c>
      <c r="D457" s="1">
        <v>42048</v>
      </c>
      <c r="E457">
        <v>56</v>
      </c>
      <c r="F457" t="s">
        <v>22</v>
      </c>
      <c r="G457">
        <v>-2429547</v>
      </c>
      <c r="H457" t="s">
        <v>9</v>
      </c>
    </row>
    <row r="458" spans="2:8" x14ac:dyDescent="0.25">
      <c r="B458">
        <v>51</v>
      </c>
      <c r="C458" t="s">
        <v>44</v>
      </c>
      <c r="D458" s="1">
        <v>42048</v>
      </c>
      <c r="E458">
        <v>56</v>
      </c>
      <c r="F458" t="s">
        <v>22</v>
      </c>
      <c r="G458">
        <v>2429547</v>
      </c>
      <c r="H458" t="s">
        <v>10</v>
      </c>
    </row>
    <row r="459" spans="2:8" x14ac:dyDescent="0.25">
      <c r="B459">
        <v>51</v>
      </c>
      <c r="C459" t="s">
        <v>44</v>
      </c>
      <c r="D459" s="1">
        <v>42048</v>
      </c>
      <c r="E459">
        <v>58</v>
      </c>
      <c r="F459" t="s">
        <v>23</v>
      </c>
      <c r="G459">
        <v>-9125594</v>
      </c>
      <c r="H459" t="s">
        <v>9</v>
      </c>
    </row>
    <row r="460" spans="2:8" x14ac:dyDescent="0.25">
      <c r="B460">
        <v>51</v>
      </c>
      <c r="C460" t="s">
        <v>44</v>
      </c>
      <c r="D460" s="1">
        <v>42048</v>
      </c>
      <c r="E460">
        <v>58</v>
      </c>
      <c r="F460" t="s">
        <v>23</v>
      </c>
      <c r="G460">
        <v>9125594</v>
      </c>
      <c r="H460" t="s">
        <v>10</v>
      </c>
    </row>
    <row r="461" spans="2:8" x14ac:dyDescent="0.25">
      <c r="B461">
        <v>51</v>
      </c>
      <c r="C461" t="s">
        <v>44</v>
      </c>
      <c r="D461" s="1">
        <v>42048</v>
      </c>
      <c r="E461">
        <v>60</v>
      </c>
      <c r="F461" t="s">
        <v>24</v>
      </c>
      <c r="G461">
        <v>-74064</v>
      </c>
      <c r="H461" t="s">
        <v>9</v>
      </c>
    </row>
    <row r="462" spans="2:8" x14ac:dyDescent="0.25">
      <c r="B462">
        <v>51</v>
      </c>
      <c r="C462" t="s">
        <v>44</v>
      </c>
      <c r="D462" s="1">
        <v>42048</v>
      </c>
      <c r="E462">
        <v>60</v>
      </c>
      <c r="F462" t="s">
        <v>24</v>
      </c>
      <c r="G462">
        <v>74064</v>
      </c>
      <c r="H462" t="s">
        <v>10</v>
      </c>
    </row>
    <row r="463" spans="2:8" x14ac:dyDescent="0.25">
      <c r="B463">
        <v>51</v>
      </c>
      <c r="C463" t="s">
        <v>44</v>
      </c>
      <c r="D463" s="1">
        <v>42048</v>
      </c>
      <c r="E463">
        <v>81</v>
      </c>
      <c r="F463" t="s">
        <v>25</v>
      </c>
      <c r="G463">
        <v>-107084</v>
      </c>
      <c r="H463" t="s">
        <v>9</v>
      </c>
    </row>
    <row r="464" spans="2:8" x14ac:dyDescent="0.25">
      <c r="B464">
        <v>51</v>
      </c>
      <c r="C464" t="s">
        <v>44</v>
      </c>
      <c r="D464" s="1">
        <v>42048</v>
      </c>
      <c r="E464">
        <v>81</v>
      </c>
      <c r="F464" t="s">
        <v>25</v>
      </c>
      <c r="G464">
        <v>107084</v>
      </c>
      <c r="H464" t="s">
        <v>10</v>
      </c>
    </row>
    <row r="465" spans="2:8" x14ac:dyDescent="0.25">
      <c r="B465">
        <v>51</v>
      </c>
      <c r="C465" t="s">
        <v>44</v>
      </c>
      <c r="D465" s="1">
        <v>42048</v>
      </c>
      <c r="E465">
        <v>83</v>
      </c>
      <c r="F465" t="s">
        <v>46</v>
      </c>
      <c r="G465">
        <v>-903</v>
      </c>
      <c r="H465" t="s">
        <v>9</v>
      </c>
    </row>
    <row r="466" spans="2:8" x14ac:dyDescent="0.25">
      <c r="B466">
        <v>51</v>
      </c>
      <c r="C466" t="s">
        <v>44</v>
      </c>
      <c r="D466" s="1">
        <v>42048</v>
      </c>
      <c r="E466">
        <v>83</v>
      </c>
      <c r="F466" t="s">
        <v>46</v>
      </c>
      <c r="G466">
        <v>903</v>
      </c>
      <c r="H466" t="s">
        <v>10</v>
      </c>
    </row>
    <row r="467" spans="2:8" x14ac:dyDescent="0.25">
      <c r="B467">
        <v>51</v>
      </c>
      <c r="C467" t="s">
        <v>44</v>
      </c>
      <c r="D467" s="1">
        <v>42048</v>
      </c>
      <c r="E467">
        <v>85</v>
      </c>
      <c r="F467" t="s">
        <v>84</v>
      </c>
      <c r="G467">
        <v>-39103</v>
      </c>
      <c r="H467" t="s">
        <v>10</v>
      </c>
    </row>
    <row r="468" spans="2:8" x14ac:dyDescent="0.25">
      <c r="B468">
        <v>51</v>
      </c>
      <c r="C468" t="s">
        <v>44</v>
      </c>
      <c r="D468" s="1">
        <v>42048</v>
      </c>
      <c r="E468">
        <v>85</v>
      </c>
      <c r="F468" t="s">
        <v>84</v>
      </c>
      <c r="G468">
        <v>39103</v>
      </c>
      <c r="H468" t="s">
        <v>9</v>
      </c>
    </row>
    <row r="469" spans="2:8" x14ac:dyDescent="0.25">
      <c r="B469">
        <v>51</v>
      </c>
      <c r="C469" t="s">
        <v>44</v>
      </c>
      <c r="D469" s="1">
        <v>42048</v>
      </c>
      <c r="E469">
        <v>87</v>
      </c>
      <c r="F469" t="s">
        <v>47</v>
      </c>
      <c r="G469">
        <v>-533</v>
      </c>
      <c r="H469" t="s">
        <v>9</v>
      </c>
    </row>
    <row r="470" spans="2:8" x14ac:dyDescent="0.25">
      <c r="B470">
        <v>51</v>
      </c>
      <c r="C470" t="s">
        <v>44</v>
      </c>
      <c r="D470" s="1">
        <v>42048</v>
      </c>
      <c r="E470">
        <v>87</v>
      </c>
      <c r="F470" t="s">
        <v>47</v>
      </c>
      <c r="G470">
        <v>533</v>
      </c>
      <c r="H470" t="s">
        <v>10</v>
      </c>
    </row>
    <row r="471" spans="2:8" x14ac:dyDescent="0.25">
      <c r="B471">
        <v>51</v>
      </c>
      <c r="C471" t="s">
        <v>44</v>
      </c>
      <c r="D471" s="1">
        <v>42048</v>
      </c>
      <c r="E471">
        <v>98</v>
      </c>
      <c r="F471" t="s">
        <v>26</v>
      </c>
      <c r="G471">
        <v>-1427644</v>
      </c>
      <c r="H471" t="s">
        <v>9</v>
      </c>
    </row>
    <row r="472" spans="2:8" x14ac:dyDescent="0.25">
      <c r="B472">
        <v>51</v>
      </c>
      <c r="C472" t="s">
        <v>44</v>
      </c>
      <c r="D472" s="1">
        <v>42048</v>
      </c>
      <c r="E472">
        <v>98</v>
      </c>
      <c r="F472" t="s">
        <v>26</v>
      </c>
      <c r="G472">
        <v>1427644</v>
      </c>
      <c r="H472" t="s">
        <v>10</v>
      </c>
    </row>
    <row r="473" spans="2:8" x14ac:dyDescent="0.25">
      <c r="B473">
        <v>51</v>
      </c>
      <c r="C473" t="s">
        <v>44</v>
      </c>
      <c r="D473" s="1">
        <v>42048</v>
      </c>
      <c r="E473">
        <v>99</v>
      </c>
      <c r="F473" t="s">
        <v>49</v>
      </c>
      <c r="G473">
        <v>-14</v>
      </c>
      <c r="H473" t="s">
        <v>9</v>
      </c>
    </row>
    <row r="474" spans="2:8" x14ac:dyDescent="0.25">
      <c r="B474">
        <v>51</v>
      </c>
      <c r="C474" t="s">
        <v>44</v>
      </c>
      <c r="D474" s="1">
        <v>42048</v>
      </c>
      <c r="E474">
        <v>99</v>
      </c>
      <c r="F474" t="s">
        <v>49</v>
      </c>
      <c r="G474">
        <v>14</v>
      </c>
      <c r="H474" t="s">
        <v>10</v>
      </c>
    </row>
    <row r="475" spans="2:8" x14ac:dyDescent="0.25">
      <c r="B475">
        <v>51</v>
      </c>
      <c r="C475" t="s">
        <v>44</v>
      </c>
      <c r="D475" s="1">
        <v>42048</v>
      </c>
      <c r="E475">
        <v>100</v>
      </c>
      <c r="F475" t="s">
        <v>50</v>
      </c>
      <c r="G475">
        <v>-1125</v>
      </c>
      <c r="H475" t="s">
        <v>9</v>
      </c>
    </row>
    <row r="476" spans="2:8" x14ac:dyDescent="0.25">
      <c r="B476">
        <v>51</v>
      </c>
      <c r="C476" t="s">
        <v>44</v>
      </c>
      <c r="D476" s="1">
        <v>42048</v>
      </c>
      <c r="E476">
        <v>100</v>
      </c>
      <c r="F476" t="s">
        <v>50</v>
      </c>
      <c r="G476">
        <v>1125</v>
      </c>
      <c r="H476" t="s">
        <v>10</v>
      </c>
    </row>
    <row r="477" spans="2:8" x14ac:dyDescent="0.25">
      <c r="B477">
        <v>51</v>
      </c>
      <c r="C477" t="s">
        <v>44</v>
      </c>
      <c r="D477" s="1">
        <v>42048</v>
      </c>
      <c r="E477">
        <v>101</v>
      </c>
      <c r="F477" t="s">
        <v>51</v>
      </c>
      <c r="G477">
        <v>-84</v>
      </c>
      <c r="H477" t="s">
        <v>9</v>
      </c>
    </row>
    <row r="478" spans="2:8" x14ac:dyDescent="0.25">
      <c r="B478">
        <v>51</v>
      </c>
      <c r="C478" t="s">
        <v>44</v>
      </c>
      <c r="D478" s="1">
        <v>42048</v>
      </c>
      <c r="E478">
        <v>101</v>
      </c>
      <c r="F478" t="s">
        <v>51</v>
      </c>
      <c r="G478">
        <v>84</v>
      </c>
      <c r="H478" t="s">
        <v>10</v>
      </c>
    </row>
    <row r="479" spans="2:8" x14ac:dyDescent="0.25">
      <c r="B479">
        <v>51</v>
      </c>
      <c r="C479" t="s">
        <v>44</v>
      </c>
      <c r="D479" s="1">
        <v>42048</v>
      </c>
      <c r="E479">
        <v>103</v>
      </c>
      <c r="F479" t="s">
        <v>27</v>
      </c>
      <c r="G479">
        <v>-1540851</v>
      </c>
      <c r="H479" t="s">
        <v>9</v>
      </c>
    </row>
    <row r="480" spans="2:8" x14ac:dyDescent="0.25">
      <c r="B480">
        <v>51</v>
      </c>
      <c r="C480" t="s">
        <v>44</v>
      </c>
      <c r="D480" s="1">
        <v>42048</v>
      </c>
      <c r="E480">
        <v>103</v>
      </c>
      <c r="F480" t="s">
        <v>27</v>
      </c>
      <c r="G480">
        <v>1540851</v>
      </c>
      <c r="H480" t="s">
        <v>10</v>
      </c>
    </row>
    <row r="481" spans="2:8" x14ac:dyDescent="0.25">
      <c r="B481">
        <v>51</v>
      </c>
      <c r="C481" t="s">
        <v>44</v>
      </c>
      <c r="D481" s="1">
        <v>42048</v>
      </c>
      <c r="E481">
        <v>104</v>
      </c>
      <c r="F481" t="s">
        <v>35</v>
      </c>
      <c r="G481">
        <v>-14</v>
      </c>
      <c r="H481" t="s">
        <v>9</v>
      </c>
    </row>
    <row r="482" spans="2:8" x14ac:dyDescent="0.25">
      <c r="B482">
        <v>51</v>
      </c>
      <c r="C482" t="s">
        <v>44</v>
      </c>
      <c r="D482" s="1">
        <v>42048</v>
      </c>
      <c r="E482">
        <v>104</v>
      </c>
      <c r="F482" t="s">
        <v>35</v>
      </c>
      <c r="G482">
        <v>14</v>
      </c>
      <c r="H482" t="s">
        <v>10</v>
      </c>
    </row>
    <row r="483" spans="2:8" x14ac:dyDescent="0.25">
      <c r="B483">
        <v>51</v>
      </c>
      <c r="C483" t="s">
        <v>44</v>
      </c>
      <c r="D483" s="1">
        <v>42048</v>
      </c>
      <c r="E483">
        <v>106</v>
      </c>
      <c r="F483" t="s">
        <v>118</v>
      </c>
      <c r="G483">
        <v>-6</v>
      </c>
      <c r="H483" t="s">
        <v>9</v>
      </c>
    </row>
    <row r="484" spans="2:8" x14ac:dyDescent="0.25">
      <c r="B484">
        <v>51</v>
      </c>
      <c r="C484" t="s">
        <v>44</v>
      </c>
      <c r="D484" s="1">
        <v>42048</v>
      </c>
      <c r="E484">
        <v>106</v>
      </c>
      <c r="F484" t="s">
        <v>118</v>
      </c>
      <c r="G484">
        <v>6</v>
      </c>
      <c r="H484" t="s">
        <v>10</v>
      </c>
    </row>
    <row r="485" spans="2:8" x14ac:dyDescent="0.25">
      <c r="B485">
        <v>51</v>
      </c>
      <c r="C485" t="s">
        <v>44</v>
      </c>
      <c r="D485" s="1">
        <v>42048</v>
      </c>
      <c r="E485">
        <v>108</v>
      </c>
      <c r="F485" t="s">
        <v>28</v>
      </c>
      <c r="G485">
        <v>-1307815</v>
      </c>
      <c r="H485" t="s">
        <v>9</v>
      </c>
    </row>
    <row r="486" spans="2:8" x14ac:dyDescent="0.25">
      <c r="B486">
        <v>51</v>
      </c>
      <c r="C486" t="s">
        <v>44</v>
      </c>
      <c r="D486" s="1">
        <v>42048</v>
      </c>
      <c r="E486">
        <v>108</v>
      </c>
      <c r="F486" t="s">
        <v>28</v>
      </c>
      <c r="G486">
        <v>1307815</v>
      </c>
      <c r="H486" t="s">
        <v>10</v>
      </c>
    </row>
    <row r="487" spans="2:8" x14ac:dyDescent="0.25">
      <c r="B487">
        <v>51</v>
      </c>
      <c r="C487" t="s">
        <v>44</v>
      </c>
      <c r="D487" s="1">
        <v>42048</v>
      </c>
      <c r="E487">
        <v>110</v>
      </c>
      <c r="F487" t="s">
        <v>29</v>
      </c>
      <c r="G487">
        <v>-1445770</v>
      </c>
      <c r="H487" t="s">
        <v>9</v>
      </c>
    </row>
    <row r="488" spans="2:8" x14ac:dyDescent="0.25">
      <c r="B488">
        <v>51</v>
      </c>
      <c r="C488" t="s">
        <v>44</v>
      </c>
      <c r="D488" s="1">
        <v>42048</v>
      </c>
      <c r="E488">
        <v>110</v>
      </c>
      <c r="F488" t="s">
        <v>29</v>
      </c>
      <c r="G488">
        <v>1445770</v>
      </c>
      <c r="H488" t="s">
        <v>10</v>
      </c>
    </row>
    <row r="489" spans="2:8" x14ac:dyDescent="0.25">
      <c r="B489">
        <v>51</v>
      </c>
      <c r="C489" t="s">
        <v>44</v>
      </c>
      <c r="D489" s="1">
        <v>42048</v>
      </c>
      <c r="E489">
        <v>406</v>
      </c>
      <c r="F489" t="s">
        <v>52</v>
      </c>
      <c r="G489">
        <v>-5004840</v>
      </c>
      <c r="H489" t="s">
        <v>10</v>
      </c>
    </row>
    <row r="490" spans="2:8" x14ac:dyDescent="0.25">
      <c r="B490">
        <v>51</v>
      </c>
      <c r="C490" t="s">
        <v>44</v>
      </c>
      <c r="D490" s="1">
        <v>42048</v>
      </c>
      <c r="E490">
        <v>406</v>
      </c>
      <c r="F490" t="s">
        <v>52</v>
      </c>
      <c r="G490">
        <v>5004840</v>
      </c>
      <c r="H490" t="s">
        <v>9</v>
      </c>
    </row>
    <row r="491" spans="2:8" x14ac:dyDescent="0.25">
      <c r="B491">
        <v>52</v>
      </c>
      <c r="C491" t="s">
        <v>53</v>
      </c>
      <c r="D491" s="1">
        <v>42048</v>
      </c>
      <c r="E491">
        <v>1</v>
      </c>
      <c r="F491" t="s">
        <v>8</v>
      </c>
      <c r="G491">
        <v>-14686</v>
      </c>
      <c r="H491" t="s">
        <v>9</v>
      </c>
    </row>
    <row r="492" spans="2:8" x14ac:dyDescent="0.25">
      <c r="B492">
        <v>52</v>
      </c>
      <c r="C492" t="s">
        <v>53</v>
      </c>
      <c r="D492" s="1">
        <v>42048</v>
      </c>
      <c r="E492">
        <v>1</v>
      </c>
      <c r="F492" t="s">
        <v>8</v>
      </c>
      <c r="G492">
        <v>14686</v>
      </c>
      <c r="H492" t="s">
        <v>10</v>
      </c>
    </row>
    <row r="493" spans="2:8" x14ac:dyDescent="0.25">
      <c r="B493">
        <v>52</v>
      </c>
      <c r="C493" t="s">
        <v>53</v>
      </c>
      <c r="D493" s="1">
        <v>42048</v>
      </c>
      <c r="E493">
        <v>3</v>
      </c>
      <c r="F493" t="s">
        <v>11</v>
      </c>
      <c r="G493">
        <v>-590125</v>
      </c>
      <c r="H493" t="s">
        <v>9</v>
      </c>
    </row>
    <row r="494" spans="2:8" x14ac:dyDescent="0.25">
      <c r="B494">
        <v>52</v>
      </c>
      <c r="C494" t="s">
        <v>53</v>
      </c>
      <c r="D494" s="1">
        <v>42048</v>
      </c>
      <c r="E494">
        <v>3</v>
      </c>
      <c r="F494" t="s">
        <v>11</v>
      </c>
      <c r="G494">
        <v>590125</v>
      </c>
      <c r="H494" t="s">
        <v>10</v>
      </c>
    </row>
    <row r="495" spans="2:8" x14ac:dyDescent="0.25">
      <c r="B495">
        <v>52</v>
      </c>
      <c r="C495" t="s">
        <v>53</v>
      </c>
      <c r="D495" s="1">
        <v>42048</v>
      </c>
      <c r="E495">
        <v>4</v>
      </c>
      <c r="F495" t="s">
        <v>12</v>
      </c>
      <c r="G495">
        <v>-221470</v>
      </c>
      <c r="H495" t="s">
        <v>9</v>
      </c>
    </row>
    <row r="496" spans="2:8" x14ac:dyDescent="0.25">
      <c r="B496">
        <v>52</v>
      </c>
      <c r="C496" t="s">
        <v>53</v>
      </c>
      <c r="D496" s="1">
        <v>42048</v>
      </c>
      <c r="E496">
        <v>4</v>
      </c>
      <c r="F496" t="s">
        <v>12</v>
      </c>
      <c r="G496">
        <v>221470</v>
      </c>
      <c r="H496" t="s">
        <v>10</v>
      </c>
    </row>
    <row r="497" spans="2:8" x14ac:dyDescent="0.25">
      <c r="B497">
        <v>52</v>
      </c>
      <c r="C497" t="s">
        <v>53</v>
      </c>
      <c r="D497" s="1">
        <v>42048</v>
      </c>
      <c r="E497">
        <v>7</v>
      </c>
      <c r="F497" t="s">
        <v>13</v>
      </c>
      <c r="G497">
        <v>-8985600</v>
      </c>
      <c r="H497" t="s">
        <v>9</v>
      </c>
    </row>
    <row r="498" spans="2:8" x14ac:dyDescent="0.25">
      <c r="B498">
        <v>52</v>
      </c>
      <c r="C498" t="s">
        <v>53</v>
      </c>
      <c r="D498" s="1">
        <v>42048</v>
      </c>
      <c r="E498">
        <v>7</v>
      </c>
      <c r="F498" t="s">
        <v>13</v>
      </c>
      <c r="G498">
        <v>8985600</v>
      </c>
      <c r="H498" t="s">
        <v>10</v>
      </c>
    </row>
    <row r="499" spans="2:8" x14ac:dyDescent="0.25">
      <c r="B499">
        <v>52</v>
      </c>
      <c r="C499" t="s">
        <v>53</v>
      </c>
      <c r="D499" s="1">
        <v>42048</v>
      </c>
      <c r="E499">
        <v>8</v>
      </c>
      <c r="F499" t="s">
        <v>14</v>
      </c>
      <c r="G499">
        <v>-340679</v>
      </c>
      <c r="H499" t="s">
        <v>9</v>
      </c>
    </row>
    <row r="500" spans="2:8" x14ac:dyDescent="0.25">
      <c r="B500">
        <v>52</v>
      </c>
      <c r="C500" t="s">
        <v>53</v>
      </c>
      <c r="D500" s="1">
        <v>42048</v>
      </c>
      <c r="E500">
        <v>8</v>
      </c>
      <c r="F500" t="s">
        <v>14</v>
      </c>
      <c r="G500">
        <v>340679</v>
      </c>
      <c r="H500" t="s">
        <v>10</v>
      </c>
    </row>
    <row r="501" spans="2:8" x14ac:dyDescent="0.25">
      <c r="B501">
        <v>52</v>
      </c>
      <c r="C501" t="s">
        <v>53</v>
      </c>
      <c r="D501" s="1">
        <v>42048</v>
      </c>
      <c r="E501">
        <v>17</v>
      </c>
      <c r="F501" t="s">
        <v>15</v>
      </c>
      <c r="G501">
        <v>-76200</v>
      </c>
      <c r="H501" t="s">
        <v>9</v>
      </c>
    </row>
    <row r="502" spans="2:8" x14ac:dyDescent="0.25">
      <c r="B502">
        <v>52</v>
      </c>
      <c r="C502" t="s">
        <v>53</v>
      </c>
      <c r="D502" s="1">
        <v>42048</v>
      </c>
      <c r="E502">
        <v>17</v>
      </c>
      <c r="F502" t="s">
        <v>15</v>
      </c>
      <c r="G502">
        <v>76200</v>
      </c>
      <c r="H502" t="s">
        <v>10</v>
      </c>
    </row>
    <row r="503" spans="2:8" x14ac:dyDescent="0.25">
      <c r="B503">
        <v>52</v>
      </c>
      <c r="C503" t="s">
        <v>53</v>
      </c>
      <c r="D503" s="1">
        <v>42048</v>
      </c>
      <c r="E503">
        <v>24</v>
      </c>
      <c r="F503" t="s">
        <v>16</v>
      </c>
      <c r="G503">
        <v>-380994</v>
      </c>
      <c r="H503" t="s">
        <v>9</v>
      </c>
    </row>
    <row r="504" spans="2:8" x14ac:dyDescent="0.25">
      <c r="B504">
        <v>52</v>
      </c>
      <c r="C504" t="s">
        <v>53</v>
      </c>
      <c r="D504" s="1">
        <v>42048</v>
      </c>
      <c r="E504">
        <v>24</v>
      </c>
      <c r="F504" t="s">
        <v>16</v>
      </c>
      <c r="G504">
        <v>380994</v>
      </c>
      <c r="H504" t="s">
        <v>10</v>
      </c>
    </row>
    <row r="505" spans="2:8" x14ac:dyDescent="0.25">
      <c r="B505">
        <v>52</v>
      </c>
      <c r="C505" t="s">
        <v>53</v>
      </c>
      <c r="D505" s="1">
        <v>42048</v>
      </c>
      <c r="E505">
        <v>28</v>
      </c>
      <c r="F505" t="s">
        <v>17</v>
      </c>
      <c r="G505">
        <v>-254003</v>
      </c>
      <c r="H505" t="s">
        <v>9</v>
      </c>
    </row>
    <row r="506" spans="2:8" x14ac:dyDescent="0.25">
      <c r="B506">
        <v>52</v>
      </c>
      <c r="C506" t="s">
        <v>53</v>
      </c>
      <c r="D506" s="1">
        <v>42048</v>
      </c>
      <c r="E506">
        <v>28</v>
      </c>
      <c r="F506" t="s">
        <v>17</v>
      </c>
      <c r="G506">
        <v>254003</v>
      </c>
      <c r="H506" t="s">
        <v>10</v>
      </c>
    </row>
    <row r="507" spans="2:8" x14ac:dyDescent="0.25">
      <c r="B507">
        <v>52</v>
      </c>
      <c r="C507" t="s">
        <v>53</v>
      </c>
      <c r="D507" s="1">
        <v>42048</v>
      </c>
      <c r="E507">
        <v>30</v>
      </c>
      <c r="F507" t="s">
        <v>18</v>
      </c>
      <c r="G507">
        <v>-1756245</v>
      </c>
      <c r="H507" t="s">
        <v>10</v>
      </c>
    </row>
    <row r="508" spans="2:8" x14ac:dyDescent="0.25">
      <c r="B508">
        <v>52</v>
      </c>
      <c r="C508" t="s">
        <v>53</v>
      </c>
      <c r="D508" s="1">
        <v>42048</v>
      </c>
      <c r="E508">
        <v>30</v>
      </c>
      <c r="F508" t="s">
        <v>18</v>
      </c>
      <c r="G508">
        <v>1756245</v>
      </c>
      <c r="H508" t="s">
        <v>9</v>
      </c>
    </row>
    <row r="509" spans="2:8" x14ac:dyDescent="0.25">
      <c r="B509">
        <v>52</v>
      </c>
      <c r="C509" t="s">
        <v>53</v>
      </c>
      <c r="D509" s="1">
        <v>42048</v>
      </c>
      <c r="E509">
        <v>46</v>
      </c>
      <c r="F509" t="s">
        <v>19</v>
      </c>
      <c r="G509">
        <v>-82011</v>
      </c>
      <c r="H509" t="s">
        <v>9</v>
      </c>
    </row>
    <row r="510" spans="2:8" x14ac:dyDescent="0.25">
      <c r="B510">
        <v>52</v>
      </c>
      <c r="C510" t="s">
        <v>53</v>
      </c>
      <c r="D510" s="1">
        <v>42048</v>
      </c>
      <c r="E510">
        <v>46</v>
      </c>
      <c r="F510" t="s">
        <v>19</v>
      </c>
      <c r="G510">
        <v>82011</v>
      </c>
      <c r="H510" t="s">
        <v>10</v>
      </c>
    </row>
    <row r="511" spans="2:8" x14ac:dyDescent="0.25">
      <c r="B511">
        <v>52</v>
      </c>
      <c r="C511" t="s">
        <v>53</v>
      </c>
      <c r="D511" s="1">
        <v>42048</v>
      </c>
      <c r="E511">
        <v>49</v>
      </c>
      <c r="F511" t="s">
        <v>20</v>
      </c>
      <c r="G511">
        <v>-21649</v>
      </c>
      <c r="H511" t="s">
        <v>9</v>
      </c>
    </row>
    <row r="512" spans="2:8" x14ac:dyDescent="0.25">
      <c r="B512">
        <v>52</v>
      </c>
      <c r="C512" t="s">
        <v>53</v>
      </c>
      <c r="D512" s="1">
        <v>42048</v>
      </c>
      <c r="E512">
        <v>49</v>
      </c>
      <c r="F512" t="s">
        <v>20</v>
      </c>
      <c r="G512">
        <v>21649</v>
      </c>
      <c r="H512" t="s">
        <v>10</v>
      </c>
    </row>
    <row r="513" spans="2:8" x14ac:dyDescent="0.25">
      <c r="B513">
        <v>52</v>
      </c>
      <c r="C513" t="s">
        <v>53</v>
      </c>
      <c r="D513" s="1">
        <v>42048</v>
      </c>
      <c r="E513">
        <v>52</v>
      </c>
      <c r="F513" t="s">
        <v>21</v>
      </c>
      <c r="G513">
        <v>-170269</v>
      </c>
      <c r="H513" t="s">
        <v>9</v>
      </c>
    </row>
    <row r="514" spans="2:8" x14ac:dyDescent="0.25">
      <c r="B514">
        <v>52</v>
      </c>
      <c r="C514" t="s">
        <v>53</v>
      </c>
      <c r="D514" s="1">
        <v>42048</v>
      </c>
      <c r="E514">
        <v>52</v>
      </c>
      <c r="F514" t="s">
        <v>21</v>
      </c>
      <c r="G514">
        <v>170269</v>
      </c>
      <c r="H514" t="s">
        <v>10</v>
      </c>
    </row>
    <row r="515" spans="2:8" x14ac:dyDescent="0.25">
      <c r="B515">
        <v>52</v>
      </c>
      <c r="C515" t="s">
        <v>53</v>
      </c>
      <c r="D515" s="1">
        <v>42048</v>
      </c>
      <c r="E515">
        <v>56</v>
      </c>
      <c r="F515" t="s">
        <v>22</v>
      </c>
      <c r="G515">
        <v>-822004</v>
      </c>
      <c r="H515" t="s">
        <v>9</v>
      </c>
    </row>
    <row r="516" spans="2:8" x14ac:dyDescent="0.25">
      <c r="B516">
        <v>52</v>
      </c>
      <c r="C516" t="s">
        <v>53</v>
      </c>
      <c r="D516" s="1">
        <v>42048</v>
      </c>
      <c r="E516">
        <v>56</v>
      </c>
      <c r="F516" t="s">
        <v>22</v>
      </c>
      <c r="G516">
        <v>822004</v>
      </c>
      <c r="H516" t="s">
        <v>10</v>
      </c>
    </row>
    <row r="517" spans="2:8" x14ac:dyDescent="0.25">
      <c r="B517">
        <v>52</v>
      </c>
      <c r="C517" t="s">
        <v>53</v>
      </c>
      <c r="D517" s="1">
        <v>42048</v>
      </c>
      <c r="E517">
        <v>58</v>
      </c>
      <c r="F517" t="s">
        <v>23</v>
      </c>
      <c r="G517">
        <v>-3433029</v>
      </c>
      <c r="H517" t="s">
        <v>9</v>
      </c>
    </row>
    <row r="518" spans="2:8" x14ac:dyDescent="0.25">
      <c r="B518">
        <v>52</v>
      </c>
      <c r="C518" t="s">
        <v>53</v>
      </c>
      <c r="D518" s="1">
        <v>42048</v>
      </c>
      <c r="E518">
        <v>58</v>
      </c>
      <c r="F518" t="s">
        <v>23</v>
      </c>
      <c r="G518">
        <v>3433029</v>
      </c>
      <c r="H518" t="s">
        <v>10</v>
      </c>
    </row>
    <row r="519" spans="2:8" x14ac:dyDescent="0.25">
      <c r="B519">
        <v>52</v>
      </c>
      <c r="C519" t="s">
        <v>53</v>
      </c>
      <c r="D519" s="1">
        <v>42048</v>
      </c>
      <c r="E519">
        <v>60</v>
      </c>
      <c r="F519" t="s">
        <v>24</v>
      </c>
      <c r="G519">
        <v>-26948</v>
      </c>
      <c r="H519" t="s">
        <v>9</v>
      </c>
    </row>
    <row r="520" spans="2:8" x14ac:dyDescent="0.25">
      <c r="B520">
        <v>52</v>
      </c>
      <c r="C520" t="s">
        <v>53</v>
      </c>
      <c r="D520" s="1">
        <v>42048</v>
      </c>
      <c r="E520">
        <v>60</v>
      </c>
      <c r="F520" t="s">
        <v>24</v>
      </c>
      <c r="G520">
        <v>26948</v>
      </c>
      <c r="H520" t="s">
        <v>10</v>
      </c>
    </row>
    <row r="521" spans="2:8" x14ac:dyDescent="0.25">
      <c r="B521">
        <v>52</v>
      </c>
      <c r="C521" t="s">
        <v>53</v>
      </c>
      <c r="D521" s="1">
        <v>42048</v>
      </c>
      <c r="E521">
        <v>81</v>
      </c>
      <c r="F521" t="s">
        <v>25</v>
      </c>
      <c r="G521">
        <v>-13218</v>
      </c>
      <c r="H521" t="s">
        <v>9</v>
      </c>
    </row>
    <row r="522" spans="2:8" x14ac:dyDescent="0.25">
      <c r="B522">
        <v>52</v>
      </c>
      <c r="C522" t="s">
        <v>53</v>
      </c>
      <c r="D522" s="1">
        <v>42048</v>
      </c>
      <c r="E522">
        <v>81</v>
      </c>
      <c r="F522" t="s">
        <v>25</v>
      </c>
      <c r="G522">
        <v>13218</v>
      </c>
      <c r="H522" t="s">
        <v>10</v>
      </c>
    </row>
    <row r="523" spans="2:8" x14ac:dyDescent="0.25">
      <c r="B523">
        <v>52</v>
      </c>
      <c r="C523" t="s">
        <v>53</v>
      </c>
      <c r="D523" s="1">
        <v>42048</v>
      </c>
      <c r="E523">
        <v>98</v>
      </c>
      <c r="F523" t="s">
        <v>26</v>
      </c>
      <c r="G523">
        <v>-179173</v>
      </c>
      <c r="H523" t="s">
        <v>9</v>
      </c>
    </row>
    <row r="524" spans="2:8" x14ac:dyDescent="0.25">
      <c r="B524">
        <v>52</v>
      </c>
      <c r="C524" t="s">
        <v>53</v>
      </c>
      <c r="D524" s="1">
        <v>42048</v>
      </c>
      <c r="E524">
        <v>98</v>
      </c>
      <c r="F524" t="s">
        <v>26</v>
      </c>
      <c r="G524">
        <v>179173</v>
      </c>
      <c r="H524" t="s">
        <v>10</v>
      </c>
    </row>
    <row r="525" spans="2:8" x14ac:dyDescent="0.25">
      <c r="B525">
        <v>52</v>
      </c>
      <c r="C525" t="s">
        <v>53</v>
      </c>
      <c r="D525" s="1">
        <v>42048</v>
      </c>
      <c r="E525">
        <v>103</v>
      </c>
      <c r="F525" t="s">
        <v>27</v>
      </c>
      <c r="G525">
        <v>-604588</v>
      </c>
      <c r="H525" t="s">
        <v>9</v>
      </c>
    </row>
    <row r="526" spans="2:8" x14ac:dyDescent="0.25">
      <c r="B526">
        <v>52</v>
      </c>
      <c r="C526" t="s">
        <v>53</v>
      </c>
      <c r="D526" s="1">
        <v>42048</v>
      </c>
      <c r="E526">
        <v>103</v>
      </c>
      <c r="F526" t="s">
        <v>27</v>
      </c>
      <c r="G526">
        <v>604588</v>
      </c>
      <c r="H526" t="s">
        <v>10</v>
      </c>
    </row>
    <row r="527" spans="2:8" x14ac:dyDescent="0.25">
      <c r="B527">
        <v>52</v>
      </c>
      <c r="C527" t="s">
        <v>53</v>
      </c>
      <c r="D527" s="1">
        <v>42048</v>
      </c>
      <c r="E527">
        <v>108</v>
      </c>
      <c r="F527" t="s">
        <v>28</v>
      </c>
      <c r="G527">
        <v>-393057</v>
      </c>
      <c r="H527" t="s">
        <v>9</v>
      </c>
    </row>
    <row r="528" spans="2:8" x14ac:dyDescent="0.25">
      <c r="B528">
        <v>52</v>
      </c>
      <c r="C528" t="s">
        <v>53</v>
      </c>
      <c r="D528" s="1">
        <v>42048</v>
      </c>
      <c r="E528">
        <v>108</v>
      </c>
      <c r="F528" t="s">
        <v>28</v>
      </c>
      <c r="G528">
        <v>393057</v>
      </c>
      <c r="H528" t="s">
        <v>10</v>
      </c>
    </row>
    <row r="529" spans="2:8" x14ac:dyDescent="0.25">
      <c r="B529">
        <v>52</v>
      </c>
      <c r="C529" t="s">
        <v>53</v>
      </c>
      <c r="D529" s="1">
        <v>42048</v>
      </c>
      <c r="E529">
        <v>110</v>
      </c>
      <c r="F529" t="s">
        <v>29</v>
      </c>
      <c r="G529">
        <v>-220113</v>
      </c>
      <c r="H529" t="s">
        <v>9</v>
      </c>
    </row>
    <row r="530" spans="2:8" x14ac:dyDescent="0.25">
      <c r="B530">
        <v>52</v>
      </c>
      <c r="C530" t="s">
        <v>53</v>
      </c>
      <c r="D530" s="1">
        <v>42048</v>
      </c>
      <c r="E530">
        <v>110</v>
      </c>
      <c r="F530" t="s">
        <v>29</v>
      </c>
      <c r="G530">
        <v>220113</v>
      </c>
      <c r="H530" t="s">
        <v>10</v>
      </c>
    </row>
    <row r="531" spans="2:8" x14ac:dyDescent="0.25">
      <c r="B531">
        <v>500</v>
      </c>
      <c r="C531" t="s">
        <v>54</v>
      </c>
      <c r="D531" s="1">
        <v>42048</v>
      </c>
      <c r="E531">
        <v>1</v>
      </c>
      <c r="F531" t="s">
        <v>8</v>
      </c>
      <c r="G531">
        <v>-300087</v>
      </c>
      <c r="H531" t="s">
        <v>9</v>
      </c>
    </row>
    <row r="532" spans="2:8" x14ac:dyDescent="0.25">
      <c r="B532">
        <v>500</v>
      </c>
      <c r="C532" t="s">
        <v>54</v>
      </c>
      <c r="D532" s="1">
        <v>42048</v>
      </c>
      <c r="E532">
        <v>1</v>
      </c>
      <c r="F532" t="s">
        <v>8</v>
      </c>
      <c r="G532">
        <v>300087</v>
      </c>
      <c r="H532" t="s">
        <v>10</v>
      </c>
    </row>
    <row r="533" spans="2:8" x14ac:dyDescent="0.25">
      <c r="B533">
        <v>500</v>
      </c>
      <c r="C533" t="s">
        <v>54</v>
      </c>
      <c r="D533" s="1">
        <v>42048</v>
      </c>
      <c r="E533">
        <v>3</v>
      </c>
      <c r="F533" t="s">
        <v>11</v>
      </c>
      <c r="G533">
        <v>-191971</v>
      </c>
      <c r="H533" t="s">
        <v>9</v>
      </c>
    </row>
    <row r="534" spans="2:8" x14ac:dyDescent="0.25">
      <c r="B534">
        <v>500</v>
      </c>
      <c r="C534" t="s">
        <v>54</v>
      </c>
      <c r="D534" s="1">
        <v>42048</v>
      </c>
      <c r="E534">
        <v>3</v>
      </c>
      <c r="F534" t="s">
        <v>11</v>
      </c>
      <c r="G534">
        <v>191971</v>
      </c>
      <c r="H534" t="s">
        <v>10</v>
      </c>
    </row>
    <row r="535" spans="2:8" x14ac:dyDescent="0.25">
      <c r="B535">
        <v>500</v>
      </c>
      <c r="C535" t="s">
        <v>54</v>
      </c>
      <c r="D535" s="1">
        <v>42048</v>
      </c>
      <c r="E535">
        <v>4</v>
      </c>
      <c r="F535" t="s">
        <v>12</v>
      </c>
      <c r="G535">
        <v>-121975</v>
      </c>
      <c r="H535" t="s">
        <v>9</v>
      </c>
    </row>
    <row r="536" spans="2:8" x14ac:dyDescent="0.25">
      <c r="B536">
        <v>500</v>
      </c>
      <c r="C536" t="s">
        <v>54</v>
      </c>
      <c r="D536" s="1">
        <v>42048</v>
      </c>
      <c r="E536">
        <v>4</v>
      </c>
      <c r="F536" t="s">
        <v>12</v>
      </c>
      <c r="G536">
        <v>121975</v>
      </c>
      <c r="H536" t="s">
        <v>10</v>
      </c>
    </row>
    <row r="537" spans="2:8" x14ac:dyDescent="0.25">
      <c r="B537">
        <v>500</v>
      </c>
      <c r="C537" t="s">
        <v>54</v>
      </c>
      <c r="D537" s="1">
        <v>42048</v>
      </c>
      <c r="E537">
        <v>7</v>
      </c>
      <c r="F537" t="s">
        <v>13</v>
      </c>
      <c r="G537">
        <v>-4240890</v>
      </c>
      <c r="H537" t="s">
        <v>9</v>
      </c>
    </row>
    <row r="538" spans="2:8" x14ac:dyDescent="0.25">
      <c r="B538">
        <v>500</v>
      </c>
      <c r="C538" t="s">
        <v>54</v>
      </c>
      <c r="D538" s="1">
        <v>42048</v>
      </c>
      <c r="E538">
        <v>7</v>
      </c>
      <c r="F538" t="s">
        <v>13</v>
      </c>
      <c r="G538">
        <v>4240890</v>
      </c>
      <c r="H538" t="s">
        <v>10</v>
      </c>
    </row>
    <row r="539" spans="2:8" x14ac:dyDescent="0.25">
      <c r="B539">
        <v>500</v>
      </c>
      <c r="C539" t="s">
        <v>54</v>
      </c>
      <c r="D539" s="1">
        <v>42048</v>
      </c>
      <c r="E539">
        <v>8</v>
      </c>
      <c r="F539" t="s">
        <v>14</v>
      </c>
      <c r="G539">
        <v>-246507</v>
      </c>
      <c r="H539" t="s">
        <v>9</v>
      </c>
    </row>
    <row r="540" spans="2:8" x14ac:dyDescent="0.25">
      <c r="B540">
        <v>500</v>
      </c>
      <c r="C540" t="s">
        <v>54</v>
      </c>
      <c r="D540" s="1">
        <v>42048</v>
      </c>
      <c r="E540">
        <v>8</v>
      </c>
      <c r="F540" t="s">
        <v>14</v>
      </c>
      <c r="G540">
        <v>246507</v>
      </c>
      <c r="H540" t="s">
        <v>10</v>
      </c>
    </row>
    <row r="541" spans="2:8" x14ac:dyDescent="0.25">
      <c r="B541">
        <v>500</v>
      </c>
      <c r="C541" t="s">
        <v>54</v>
      </c>
      <c r="D541" s="1">
        <v>42048</v>
      </c>
      <c r="E541">
        <v>17</v>
      </c>
      <c r="F541" t="s">
        <v>15</v>
      </c>
      <c r="G541">
        <v>-541023</v>
      </c>
      <c r="H541" t="s">
        <v>9</v>
      </c>
    </row>
    <row r="542" spans="2:8" x14ac:dyDescent="0.25">
      <c r="B542">
        <v>500</v>
      </c>
      <c r="C542" t="s">
        <v>54</v>
      </c>
      <c r="D542" s="1">
        <v>42048</v>
      </c>
      <c r="E542">
        <v>17</v>
      </c>
      <c r="F542" t="s">
        <v>15</v>
      </c>
      <c r="G542">
        <v>541023</v>
      </c>
      <c r="H542" t="s">
        <v>10</v>
      </c>
    </row>
    <row r="543" spans="2:8" x14ac:dyDescent="0.25">
      <c r="B543">
        <v>500</v>
      </c>
      <c r="C543" t="s">
        <v>54</v>
      </c>
      <c r="D543" s="1">
        <v>42048</v>
      </c>
      <c r="E543">
        <v>24</v>
      </c>
      <c r="F543" t="s">
        <v>16</v>
      </c>
      <c r="G543">
        <v>-486736</v>
      </c>
      <c r="H543" t="s">
        <v>9</v>
      </c>
    </row>
    <row r="544" spans="2:8" x14ac:dyDescent="0.25">
      <c r="B544">
        <v>500</v>
      </c>
      <c r="C544" t="s">
        <v>54</v>
      </c>
      <c r="D544" s="1">
        <v>42048</v>
      </c>
      <c r="E544">
        <v>24</v>
      </c>
      <c r="F544" t="s">
        <v>16</v>
      </c>
      <c r="G544">
        <v>486736</v>
      </c>
      <c r="H544" t="s">
        <v>10</v>
      </c>
    </row>
    <row r="545" spans="2:8" x14ac:dyDescent="0.25">
      <c r="B545">
        <v>500</v>
      </c>
      <c r="C545" t="s">
        <v>54</v>
      </c>
      <c r="D545" s="1">
        <v>42048</v>
      </c>
      <c r="E545">
        <v>28</v>
      </c>
      <c r="F545" t="s">
        <v>17</v>
      </c>
      <c r="G545">
        <v>-421193</v>
      </c>
      <c r="H545" t="s">
        <v>9</v>
      </c>
    </row>
    <row r="546" spans="2:8" x14ac:dyDescent="0.25">
      <c r="B546">
        <v>500</v>
      </c>
      <c r="C546" t="s">
        <v>54</v>
      </c>
      <c r="D546" s="1">
        <v>42048</v>
      </c>
      <c r="E546">
        <v>28</v>
      </c>
      <c r="F546" t="s">
        <v>17</v>
      </c>
      <c r="G546">
        <v>421193</v>
      </c>
      <c r="H546" t="s">
        <v>10</v>
      </c>
    </row>
    <row r="547" spans="2:8" x14ac:dyDescent="0.25">
      <c r="B547">
        <v>500</v>
      </c>
      <c r="C547" t="s">
        <v>54</v>
      </c>
      <c r="D547" s="1">
        <v>42048</v>
      </c>
      <c r="E547">
        <v>30</v>
      </c>
      <c r="F547" t="s">
        <v>18</v>
      </c>
      <c r="G547">
        <v>-446196</v>
      </c>
      <c r="H547" t="s">
        <v>10</v>
      </c>
    </row>
    <row r="548" spans="2:8" x14ac:dyDescent="0.25">
      <c r="B548">
        <v>500</v>
      </c>
      <c r="C548" t="s">
        <v>54</v>
      </c>
      <c r="D548" s="1">
        <v>42048</v>
      </c>
      <c r="E548">
        <v>30</v>
      </c>
      <c r="F548" t="s">
        <v>18</v>
      </c>
      <c r="G548">
        <v>446196</v>
      </c>
      <c r="H548" t="s">
        <v>9</v>
      </c>
    </row>
    <row r="549" spans="2:8" x14ac:dyDescent="0.25">
      <c r="B549">
        <v>500</v>
      </c>
      <c r="C549" t="s">
        <v>54</v>
      </c>
      <c r="D549" s="1">
        <v>42048</v>
      </c>
      <c r="E549">
        <v>46</v>
      </c>
      <c r="F549" t="s">
        <v>19</v>
      </c>
      <c r="G549">
        <v>-59680</v>
      </c>
      <c r="H549" t="s">
        <v>9</v>
      </c>
    </row>
    <row r="550" spans="2:8" x14ac:dyDescent="0.25">
      <c r="B550">
        <v>500</v>
      </c>
      <c r="C550" t="s">
        <v>54</v>
      </c>
      <c r="D550" s="1">
        <v>42048</v>
      </c>
      <c r="E550">
        <v>46</v>
      </c>
      <c r="F550" t="s">
        <v>19</v>
      </c>
      <c r="G550">
        <v>59680</v>
      </c>
      <c r="H550" t="s">
        <v>10</v>
      </c>
    </row>
    <row r="551" spans="2:8" x14ac:dyDescent="0.25">
      <c r="B551">
        <v>500</v>
      </c>
      <c r="C551" t="s">
        <v>54</v>
      </c>
      <c r="D551" s="1">
        <v>42048</v>
      </c>
      <c r="E551">
        <v>52</v>
      </c>
      <c r="F551" t="s">
        <v>21</v>
      </c>
      <c r="G551">
        <v>-14630</v>
      </c>
      <c r="H551" t="s">
        <v>9</v>
      </c>
    </row>
    <row r="552" spans="2:8" x14ac:dyDescent="0.25">
      <c r="B552">
        <v>500</v>
      </c>
      <c r="C552" t="s">
        <v>54</v>
      </c>
      <c r="D552" s="1">
        <v>42048</v>
      </c>
      <c r="E552">
        <v>52</v>
      </c>
      <c r="F552" t="s">
        <v>21</v>
      </c>
      <c r="G552">
        <v>14630</v>
      </c>
      <c r="H552" t="s">
        <v>10</v>
      </c>
    </row>
    <row r="553" spans="2:8" x14ac:dyDescent="0.25">
      <c r="B553">
        <v>500</v>
      </c>
      <c r="C553" t="s">
        <v>54</v>
      </c>
      <c r="D553" s="1">
        <v>42048</v>
      </c>
      <c r="E553">
        <v>56</v>
      </c>
      <c r="F553" t="s">
        <v>22</v>
      </c>
      <c r="G553">
        <v>-880512</v>
      </c>
      <c r="H553" t="s">
        <v>9</v>
      </c>
    </row>
    <row r="554" spans="2:8" x14ac:dyDescent="0.25">
      <c r="B554">
        <v>500</v>
      </c>
      <c r="C554" t="s">
        <v>54</v>
      </c>
      <c r="D554" s="1">
        <v>42048</v>
      </c>
      <c r="E554">
        <v>56</v>
      </c>
      <c r="F554" t="s">
        <v>22</v>
      </c>
      <c r="G554">
        <v>880512</v>
      </c>
      <c r="H554" t="s">
        <v>10</v>
      </c>
    </row>
    <row r="555" spans="2:8" x14ac:dyDescent="0.25">
      <c r="B555">
        <v>500</v>
      </c>
      <c r="C555" t="s">
        <v>54</v>
      </c>
      <c r="D555" s="1">
        <v>42048</v>
      </c>
      <c r="E555">
        <v>58</v>
      </c>
      <c r="F555" t="s">
        <v>23</v>
      </c>
      <c r="G555">
        <v>-9160304</v>
      </c>
      <c r="H555" t="s">
        <v>9</v>
      </c>
    </row>
    <row r="556" spans="2:8" x14ac:dyDescent="0.25">
      <c r="B556">
        <v>500</v>
      </c>
      <c r="C556" t="s">
        <v>54</v>
      </c>
      <c r="D556" s="1">
        <v>42048</v>
      </c>
      <c r="E556">
        <v>58</v>
      </c>
      <c r="F556" t="s">
        <v>23</v>
      </c>
      <c r="G556">
        <v>9160304</v>
      </c>
      <c r="H556" t="s">
        <v>10</v>
      </c>
    </row>
    <row r="557" spans="2:8" x14ac:dyDescent="0.25">
      <c r="B557">
        <v>500</v>
      </c>
      <c r="C557" t="s">
        <v>54</v>
      </c>
      <c r="D557" s="1">
        <v>42048</v>
      </c>
      <c r="E557">
        <v>60</v>
      </c>
      <c r="F557" t="s">
        <v>24</v>
      </c>
      <c r="G557">
        <v>-14241</v>
      </c>
      <c r="H557" t="s">
        <v>9</v>
      </c>
    </row>
    <row r="558" spans="2:8" x14ac:dyDescent="0.25">
      <c r="B558">
        <v>500</v>
      </c>
      <c r="C558" t="s">
        <v>54</v>
      </c>
      <c r="D558" s="1">
        <v>42048</v>
      </c>
      <c r="E558">
        <v>60</v>
      </c>
      <c r="F558" t="s">
        <v>24</v>
      </c>
      <c r="G558">
        <v>14241</v>
      </c>
      <c r="H558" t="s">
        <v>10</v>
      </c>
    </row>
    <row r="559" spans="2:8" x14ac:dyDescent="0.25">
      <c r="B559">
        <v>500</v>
      </c>
      <c r="C559" t="s">
        <v>54</v>
      </c>
      <c r="D559" s="1">
        <v>42048</v>
      </c>
      <c r="E559">
        <v>81</v>
      </c>
      <c r="F559" t="s">
        <v>25</v>
      </c>
      <c r="G559">
        <v>-34826</v>
      </c>
      <c r="H559" t="s">
        <v>9</v>
      </c>
    </row>
    <row r="560" spans="2:8" x14ac:dyDescent="0.25">
      <c r="B560">
        <v>500</v>
      </c>
      <c r="C560" t="s">
        <v>54</v>
      </c>
      <c r="D560" s="1">
        <v>42048</v>
      </c>
      <c r="E560">
        <v>81</v>
      </c>
      <c r="F560" t="s">
        <v>25</v>
      </c>
      <c r="G560">
        <v>34826</v>
      </c>
      <c r="H560" t="s">
        <v>10</v>
      </c>
    </row>
    <row r="561" spans="2:8" x14ac:dyDescent="0.25">
      <c r="B561">
        <v>500</v>
      </c>
      <c r="C561" t="s">
        <v>54</v>
      </c>
      <c r="D561" s="1">
        <v>42048</v>
      </c>
      <c r="E561">
        <v>85</v>
      </c>
      <c r="F561" t="s">
        <v>84</v>
      </c>
      <c r="G561">
        <v>-30852</v>
      </c>
      <c r="H561" t="s">
        <v>10</v>
      </c>
    </row>
    <row r="562" spans="2:8" x14ac:dyDescent="0.25">
      <c r="B562">
        <v>500</v>
      </c>
      <c r="C562" t="s">
        <v>54</v>
      </c>
      <c r="D562" s="1">
        <v>42048</v>
      </c>
      <c r="E562">
        <v>85</v>
      </c>
      <c r="F562" t="s">
        <v>84</v>
      </c>
      <c r="G562">
        <v>30852</v>
      </c>
      <c r="H562" t="s">
        <v>9</v>
      </c>
    </row>
    <row r="563" spans="2:8" x14ac:dyDescent="0.25">
      <c r="B563">
        <v>500</v>
      </c>
      <c r="C563" t="s">
        <v>54</v>
      </c>
      <c r="D563" s="1">
        <v>42048</v>
      </c>
      <c r="E563">
        <v>98</v>
      </c>
      <c r="F563" t="s">
        <v>26</v>
      </c>
      <c r="G563">
        <v>-2314187</v>
      </c>
      <c r="H563" t="s">
        <v>9</v>
      </c>
    </row>
    <row r="564" spans="2:8" x14ac:dyDescent="0.25">
      <c r="B564">
        <v>500</v>
      </c>
      <c r="C564" t="s">
        <v>54</v>
      </c>
      <c r="D564" s="1">
        <v>42048</v>
      </c>
      <c r="E564">
        <v>98</v>
      </c>
      <c r="F564" t="s">
        <v>26</v>
      </c>
      <c r="G564">
        <v>2314187</v>
      </c>
      <c r="H564" t="s">
        <v>10</v>
      </c>
    </row>
    <row r="565" spans="2:8" x14ac:dyDescent="0.25">
      <c r="B565">
        <v>500</v>
      </c>
      <c r="C565" t="s">
        <v>54</v>
      </c>
      <c r="D565" s="1">
        <v>42048</v>
      </c>
      <c r="E565">
        <v>99</v>
      </c>
      <c r="F565" t="s">
        <v>49</v>
      </c>
      <c r="G565">
        <v>-6</v>
      </c>
      <c r="H565" t="s">
        <v>9</v>
      </c>
    </row>
    <row r="566" spans="2:8" x14ac:dyDescent="0.25">
      <c r="B566">
        <v>500</v>
      </c>
      <c r="C566" t="s">
        <v>54</v>
      </c>
      <c r="D566" s="1">
        <v>42048</v>
      </c>
      <c r="E566">
        <v>99</v>
      </c>
      <c r="F566" t="s">
        <v>49</v>
      </c>
      <c r="G566">
        <v>6</v>
      </c>
      <c r="H566" t="s">
        <v>10</v>
      </c>
    </row>
    <row r="567" spans="2:8" x14ac:dyDescent="0.25">
      <c r="B567">
        <v>500</v>
      </c>
      <c r="C567" t="s">
        <v>54</v>
      </c>
      <c r="D567" s="1">
        <v>42048</v>
      </c>
      <c r="E567">
        <v>100</v>
      </c>
      <c r="F567" t="s">
        <v>50</v>
      </c>
      <c r="G567">
        <v>-78</v>
      </c>
      <c r="H567" t="s">
        <v>9</v>
      </c>
    </row>
    <row r="568" spans="2:8" x14ac:dyDescent="0.25">
      <c r="B568">
        <v>500</v>
      </c>
      <c r="C568" t="s">
        <v>54</v>
      </c>
      <c r="D568" s="1">
        <v>42048</v>
      </c>
      <c r="E568">
        <v>100</v>
      </c>
      <c r="F568" t="s">
        <v>50</v>
      </c>
      <c r="G568">
        <v>78</v>
      </c>
      <c r="H568" t="s">
        <v>10</v>
      </c>
    </row>
    <row r="569" spans="2:8" x14ac:dyDescent="0.25">
      <c r="B569">
        <v>500</v>
      </c>
      <c r="C569" t="s">
        <v>54</v>
      </c>
      <c r="D569" s="1">
        <v>42048</v>
      </c>
      <c r="E569">
        <v>101</v>
      </c>
      <c r="F569" t="s">
        <v>51</v>
      </c>
      <c r="G569">
        <v>-20</v>
      </c>
      <c r="H569" t="s">
        <v>9</v>
      </c>
    </row>
    <row r="570" spans="2:8" x14ac:dyDescent="0.25">
      <c r="B570">
        <v>500</v>
      </c>
      <c r="C570" t="s">
        <v>54</v>
      </c>
      <c r="D570" s="1">
        <v>42048</v>
      </c>
      <c r="E570">
        <v>101</v>
      </c>
      <c r="F570" t="s">
        <v>51</v>
      </c>
      <c r="G570">
        <v>20</v>
      </c>
      <c r="H570" t="s">
        <v>10</v>
      </c>
    </row>
    <row r="571" spans="2:8" x14ac:dyDescent="0.25">
      <c r="B571">
        <v>500</v>
      </c>
      <c r="C571" t="s">
        <v>54</v>
      </c>
      <c r="D571" s="1">
        <v>42048</v>
      </c>
      <c r="E571">
        <v>103</v>
      </c>
      <c r="F571" t="s">
        <v>27</v>
      </c>
      <c r="G571">
        <v>-119921</v>
      </c>
      <c r="H571" t="s">
        <v>9</v>
      </c>
    </row>
    <row r="572" spans="2:8" x14ac:dyDescent="0.25">
      <c r="B572">
        <v>500</v>
      </c>
      <c r="C572" t="s">
        <v>54</v>
      </c>
      <c r="D572" s="1">
        <v>42048</v>
      </c>
      <c r="E572">
        <v>103</v>
      </c>
      <c r="F572" t="s">
        <v>27</v>
      </c>
      <c r="G572">
        <v>119921</v>
      </c>
      <c r="H572" t="s">
        <v>10</v>
      </c>
    </row>
    <row r="573" spans="2:8" x14ac:dyDescent="0.25">
      <c r="B573">
        <v>500</v>
      </c>
      <c r="C573" t="s">
        <v>54</v>
      </c>
      <c r="D573" s="1">
        <v>42048</v>
      </c>
      <c r="E573">
        <v>104</v>
      </c>
      <c r="F573" t="s">
        <v>35</v>
      </c>
      <c r="G573">
        <v>-9</v>
      </c>
      <c r="H573" t="s">
        <v>9</v>
      </c>
    </row>
    <row r="574" spans="2:8" x14ac:dyDescent="0.25">
      <c r="B574">
        <v>500</v>
      </c>
      <c r="C574" t="s">
        <v>54</v>
      </c>
      <c r="D574" s="1">
        <v>42048</v>
      </c>
      <c r="E574">
        <v>104</v>
      </c>
      <c r="F574" t="s">
        <v>35</v>
      </c>
      <c r="G574">
        <v>9</v>
      </c>
      <c r="H574" t="s">
        <v>10</v>
      </c>
    </row>
    <row r="575" spans="2:8" x14ac:dyDescent="0.25">
      <c r="B575">
        <v>500</v>
      </c>
      <c r="C575" t="s">
        <v>54</v>
      </c>
      <c r="D575" s="1">
        <v>42048</v>
      </c>
      <c r="E575">
        <v>108</v>
      </c>
      <c r="F575" t="s">
        <v>28</v>
      </c>
      <c r="G575">
        <v>-244426</v>
      </c>
      <c r="H575" t="s">
        <v>9</v>
      </c>
    </row>
    <row r="576" spans="2:8" x14ac:dyDescent="0.25">
      <c r="B576">
        <v>500</v>
      </c>
      <c r="C576" t="s">
        <v>54</v>
      </c>
      <c r="D576" s="1">
        <v>42048</v>
      </c>
      <c r="E576">
        <v>108</v>
      </c>
      <c r="F576" t="s">
        <v>28</v>
      </c>
      <c r="G576">
        <v>244426</v>
      </c>
      <c r="H576" t="s">
        <v>10</v>
      </c>
    </row>
    <row r="577" spans="2:8" x14ac:dyDescent="0.25">
      <c r="B577">
        <v>500</v>
      </c>
      <c r="C577" t="s">
        <v>54</v>
      </c>
      <c r="D577" s="1">
        <v>42048</v>
      </c>
      <c r="E577">
        <v>110</v>
      </c>
      <c r="F577" t="s">
        <v>29</v>
      </c>
      <c r="G577">
        <v>-601964</v>
      </c>
      <c r="H577" t="s">
        <v>9</v>
      </c>
    </row>
    <row r="578" spans="2:8" x14ac:dyDescent="0.25">
      <c r="B578">
        <v>500</v>
      </c>
      <c r="C578" t="s">
        <v>54</v>
      </c>
      <c r="D578" s="1">
        <v>42048</v>
      </c>
      <c r="E578">
        <v>110</v>
      </c>
      <c r="F578" t="s">
        <v>29</v>
      </c>
      <c r="G578">
        <v>601964</v>
      </c>
      <c r="H578" t="s">
        <v>10</v>
      </c>
    </row>
    <row r="579" spans="2:8" x14ac:dyDescent="0.25">
      <c r="B579">
        <v>501</v>
      </c>
      <c r="C579" t="s">
        <v>55</v>
      </c>
      <c r="D579" s="1">
        <v>42048</v>
      </c>
      <c r="E579">
        <v>1</v>
      </c>
      <c r="F579" t="s">
        <v>8</v>
      </c>
      <c r="G579">
        <v>-100000</v>
      </c>
      <c r="H579" t="s">
        <v>9</v>
      </c>
    </row>
    <row r="580" spans="2:8" x14ac:dyDescent="0.25">
      <c r="B580">
        <v>501</v>
      </c>
      <c r="C580" t="s">
        <v>55</v>
      </c>
      <c r="D580" s="1">
        <v>42048</v>
      </c>
      <c r="E580">
        <v>1</v>
      </c>
      <c r="F580" t="s">
        <v>8</v>
      </c>
      <c r="G580">
        <v>100000</v>
      </c>
      <c r="H580" t="s">
        <v>10</v>
      </c>
    </row>
    <row r="581" spans="2:8" x14ac:dyDescent="0.25">
      <c r="B581">
        <v>501</v>
      </c>
      <c r="C581" t="s">
        <v>55</v>
      </c>
      <c r="D581" s="1">
        <v>42048</v>
      </c>
      <c r="E581">
        <v>3</v>
      </c>
      <c r="F581" t="s">
        <v>11</v>
      </c>
      <c r="G581">
        <v>-62870</v>
      </c>
      <c r="H581" t="s">
        <v>9</v>
      </c>
    </row>
    <row r="582" spans="2:8" x14ac:dyDescent="0.25">
      <c r="B582">
        <v>501</v>
      </c>
      <c r="C582" t="s">
        <v>55</v>
      </c>
      <c r="D582" s="1">
        <v>42048</v>
      </c>
      <c r="E582">
        <v>3</v>
      </c>
      <c r="F582" t="s">
        <v>11</v>
      </c>
      <c r="G582">
        <v>62870</v>
      </c>
      <c r="H582" t="s">
        <v>10</v>
      </c>
    </row>
    <row r="583" spans="2:8" x14ac:dyDescent="0.25">
      <c r="B583">
        <v>501</v>
      </c>
      <c r="C583" t="s">
        <v>55</v>
      </c>
      <c r="D583" s="1">
        <v>42048</v>
      </c>
      <c r="E583">
        <v>7</v>
      </c>
      <c r="F583" t="s">
        <v>13</v>
      </c>
      <c r="G583">
        <v>-165746</v>
      </c>
      <c r="H583" t="s">
        <v>9</v>
      </c>
    </row>
    <row r="584" spans="2:8" x14ac:dyDescent="0.25">
      <c r="B584">
        <v>501</v>
      </c>
      <c r="C584" t="s">
        <v>55</v>
      </c>
      <c r="D584" s="1">
        <v>42048</v>
      </c>
      <c r="E584">
        <v>7</v>
      </c>
      <c r="F584" t="s">
        <v>13</v>
      </c>
      <c r="G584">
        <v>165746</v>
      </c>
      <c r="H584" t="s">
        <v>10</v>
      </c>
    </row>
    <row r="585" spans="2:8" x14ac:dyDescent="0.25">
      <c r="B585">
        <v>501</v>
      </c>
      <c r="C585" t="s">
        <v>55</v>
      </c>
      <c r="D585" s="1">
        <v>42048</v>
      </c>
      <c r="E585">
        <v>8</v>
      </c>
      <c r="F585" t="s">
        <v>14</v>
      </c>
      <c r="G585">
        <v>-3343</v>
      </c>
      <c r="H585" t="s">
        <v>9</v>
      </c>
    </row>
    <row r="586" spans="2:8" x14ac:dyDescent="0.25">
      <c r="B586">
        <v>501</v>
      </c>
      <c r="C586" t="s">
        <v>55</v>
      </c>
      <c r="D586" s="1">
        <v>42048</v>
      </c>
      <c r="E586">
        <v>8</v>
      </c>
      <c r="F586" t="s">
        <v>14</v>
      </c>
      <c r="G586">
        <v>3343</v>
      </c>
      <c r="H586" t="s">
        <v>10</v>
      </c>
    </row>
    <row r="587" spans="2:8" x14ac:dyDescent="0.25">
      <c r="B587">
        <v>501</v>
      </c>
      <c r="C587" t="s">
        <v>55</v>
      </c>
      <c r="D587" s="1">
        <v>42048</v>
      </c>
      <c r="E587">
        <v>17</v>
      </c>
      <c r="F587" t="s">
        <v>15</v>
      </c>
      <c r="G587">
        <v>-122296</v>
      </c>
      <c r="H587" t="s">
        <v>9</v>
      </c>
    </row>
    <row r="588" spans="2:8" x14ac:dyDescent="0.25">
      <c r="B588">
        <v>501</v>
      </c>
      <c r="C588" t="s">
        <v>55</v>
      </c>
      <c r="D588" s="1">
        <v>42048</v>
      </c>
      <c r="E588">
        <v>17</v>
      </c>
      <c r="F588" t="s">
        <v>15</v>
      </c>
      <c r="G588">
        <v>122296</v>
      </c>
      <c r="H588" t="s">
        <v>10</v>
      </c>
    </row>
    <row r="589" spans="2:8" x14ac:dyDescent="0.25">
      <c r="B589">
        <v>501</v>
      </c>
      <c r="C589" t="s">
        <v>55</v>
      </c>
      <c r="D589" s="1">
        <v>42048</v>
      </c>
      <c r="E589">
        <v>24</v>
      </c>
      <c r="F589" t="s">
        <v>16</v>
      </c>
      <c r="G589">
        <v>-234409</v>
      </c>
      <c r="H589" t="s">
        <v>9</v>
      </c>
    </row>
    <row r="590" spans="2:8" x14ac:dyDescent="0.25">
      <c r="B590">
        <v>501</v>
      </c>
      <c r="C590" t="s">
        <v>55</v>
      </c>
      <c r="D590" s="1">
        <v>42048</v>
      </c>
      <c r="E590">
        <v>24</v>
      </c>
      <c r="F590" t="s">
        <v>16</v>
      </c>
      <c r="G590">
        <v>234409</v>
      </c>
      <c r="H590" t="s">
        <v>10</v>
      </c>
    </row>
    <row r="591" spans="2:8" x14ac:dyDescent="0.25">
      <c r="B591">
        <v>501</v>
      </c>
      <c r="C591" t="s">
        <v>55</v>
      </c>
      <c r="D591" s="1">
        <v>42048</v>
      </c>
      <c r="E591">
        <v>28</v>
      </c>
      <c r="F591" t="s">
        <v>17</v>
      </c>
      <c r="G591">
        <v>-262672</v>
      </c>
      <c r="H591" t="s">
        <v>9</v>
      </c>
    </row>
    <row r="592" spans="2:8" x14ac:dyDescent="0.25">
      <c r="B592">
        <v>501</v>
      </c>
      <c r="C592" t="s">
        <v>55</v>
      </c>
      <c r="D592" s="1">
        <v>42048</v>
      </c>
      <c r="E592">
        <v>28</v>
      </c>
      <c r="F592" t="s">
        <v>17</v>
      </c>
      <c r="G592">
        <v>262672</v>
      </c>
      <c r="H592" t="s">
        <v>10</v>
      </c>
    </row>
    <row r="593" spans="2:8" x14ac:dyDescent="0.25">
      <c r="B593">
        <v>501</v>
      </c>
      <c r="C593" t="s">
        <v>55</v>
      </c>
      <c r="D593" s="1">
        <v>42048</v>
      </c>
      <c r="E593">
        <v>30</v>
      </c>
      <c r="F593" t="s">
        <v>18</v>
      </c>
      <c r="G593">
        <v>-21250</v>
      </c>
      <c r="H593" t="s">
        <v>10</v>
      </c>
    </row>
    <row r="594" spans="2:8" x14ac:dyDescent="0.25">
      <c r="B594">
        <v>501</v>
      </c>
      <c r="C594" t="s">
        <v>55</v>
      </c>
      <c r="D594" s="1">
        <v>42048</v>
      </c>
      <c r="E594">
        <v>30</v>
      </c>
      <c r="F594" t="s">
        <v>18</v>
      </c>
      <c r="G594">
        <v>21250</v>
      </c>
      <c r="H594" t="s">
        <v>9</v>
      </c>
    </row>
    <row r="595" spans="2:8" x14ac:dyDescent="0.25">
      <c r="B595">
        <v>501</v>
      </c>
      <c r="C595" t="s">
        <v>55</v>
      </c>
      <c r="D595" s="1">
        <v>42048</v>
      </c>
      <c r="E595">
        <v>46</v>
      </c>
      <c r="F595" t="s">
        <v>19</v>
      </c>
      <c r="G595">
        <v>-15632</v>
      </c>
      <c r="H595" t="s">
        <v>9</v>
      </c>
    </row>
    <row r="596" spans="2:8" x14ac:dyDescent="0.25">
      <c r="B596">
        <v>501</v>
      </c>
      <c r="C596" t="s">
        <v>55</v>
      </c>
      <c r="D596" s="1">
        <v>42048</v>
      </c>
      <c r="E596">
        <v>46</v>
      </c>
      <c r="F596" t="s">
        <v>19</v>
      </c>
      <c r="G596">
        <v>15632</v>
      </c>
      <c r="H596" t="s">
        <v>10</v>
      </c>
    </row>
    <row r="597" spans="2:8" x14ac:dyDescent="0.25">
      <c r="B597">
        <v>501</v>
      </c>
      <c r="C597" t="s">
        <v>55</v>
      </c>
      <c r="D597" s="1">
        <v>42048</v>
      </c>
      <c r="E597">
        <v>52</v>
      </c>
      <c r="F597" t="s">
        <v>21</v>
      </c>
      <c r="G597">
        <v>-2810</v>
      </c>
      <c r="H597" t="s">
        <v>9</v>
      </c>
    </row>
    <row r="598" spans="2:8" x14ac:dyDescent="0.25">
      <c r="B598">
        <v>501</v>
      </c>
      <c r="C598" t="s">
        <v>55</v>
      </c>
      <c r="D598" s="1">
        <v>42048</v>
      </c>
      <c r="E598">
        <v>52</v>
      </c>
      <c r="F598" t="s">
        <v>21</v>
      </c>
      <c r="G598">
        <v>2810</v>
      </c>
      <c r="H598" t="s">
        <v>10</v>
      </c>
    </row>
    <row r="599" spans="2:8" x14ac:dyDescent="0.25">
      <c r="B599">
        <v>501</v>
      </c>
      <c r="C599" t="s">
        <v>55</v>
      </c>
      <c r="D599" s="1">
        <v>42048</v>
      </c>
      <c r="E599">
        <v>56</v>
      </c>
      <c r="F599" t="s">
        <v>22</v>
      </c>
      <c r="G599">
        <v>-71028</v>
      </c>
      <c r="H599" t="s">
        <v>9</v>
      </c>
    </row>
    <row r="600" spans="2:8" x14ac:dyDescent="0.25">
      <c r="B600">
        <v>501</v>
      </c>
      <c r="C600" t="s">
        <v>55</v>
      </c>
      <c r="D600" s="1">
        <v>42048</v>
      </c>
      <c r="E600">
        <v>56</v>
      </c>
      <c r="F600" t="s">
        <v>22</v>
      </c>
      <c r="G600">
        <v>71028</v>
      </c>
      <c r="H600" t="s">
        <v>10</v>
      </c>
    </row>
    <row r="601" spans="2:8" x14ac:dyDescent="0.25">
      <c r="B601">
        <v>501</v>
      </c>
      <c r="C601" t="s">
        <v>55</v>
      </c>
      <c r="D601" s="1">
        <v>42048</v>
      </c>
      <c r="E601">
        <v>58</v>
      </c>
      <c r="F601" t="s">
        <v>23</v>
      </c>
      <c r="G601">
        <v>-442550</v>
      </c>
      <c r="H601" t="s">
        <v>9</v>
      </c>
    </row>
    <row r="602" spans="2:8" x14ac:dyDescent="0.25">
      <c r="B602">
        <v>501</v>
      </c>
      <c r="C602" t="s">
        <v>55</v>
      </c>
      <c r="D602" s="1">
        <v>42048</v>
      </c>
      <c r="E602">
        <v>58</v>
      </c>
      <c r="F602" t="s">
        <v>23</v>
      </c>
      <c r="G602">
        <v>442550</v>
      </c>
      <c r="H602" t="s">
        <v>10</v>
      </c>
    </row>
    <row r="603" spans="2:8" x14ac:dyDescent="0.25">
      <c r="B603">
        <v>501</v>
      </c>
      <c r="C603" t="s">
        <v>55</v>
      </c>
      <c r="D603" s="1">
        <v>42048</v>
      </c>
      <c r="E603">
        <v>60</v>
      </c>
      <c r="F603" t="s">
        <v>24</v>
      </c>
      <c r="G603">
        <v>-2148</v>
      </c>
      <c r="H603" t="s">
        <v>9</v>
      </c>
    </row>
    <row r="604" spans="2:8" x14ac:dyDescent="0.25">
      <c r="B604">
        <v>501</v>
      </c>
      <c r="C604" t="s">
        <v>55</v>
      </c>
      <c r="D604" s="1">
        <v>42048</v>
      </c>
      <c r="E604">
        <v>60</v>
      </c>
      <c r="F604" t="s">
        <v>24</v>
      </c>
      <c r="G604">
        <v>2148</v>
      </c>
      <c r="H604" t="s">
        <v>10</v>
      </c>
    </row>
    <row r="605" spans="2:8" x14ac:dyDescent="0.25">
      <c r="B605">
        <v>501</v>
      </c>
      <c r="C605" t="s">
        <v>55</v>
      </c>
      <c r="D605" s="1">
        <v>42048</v>
      </c>
      <c r="E605">
        <v>81</v>
      </c>
      <c r="F605" t="s">
        <v>25</v>
      </c>
      <c r="G605">
        <v>-1400</v>
      </c>
      <c r="H605" t="s">
        <v>9</v>
      </c>
    </row>
    <row r="606" spans="2:8" x14ac:dyDescent="0.25">
      <c r="B606">
        <v>501</v>
      </c>
      <c r="C606" t="s">
        <v>55</v>
      </c>
      <c r="D606" s="1">
        <v>42048</v>
      </c>
      <c r="E606">
        <v>81</v>
      </c>
      <c r="F606" t="s">
        <v>25</v>
      </c>
      <c r="G606">
        <v>1400</v>
      </c>
      <c r="H606" t="s">
        <v>10</v>
      </c>
    </row>
    <row r="607" spans="2:8" x14ac:dyDescent="0.25">
      <c r="B607">
        <v>501</v>
      </c>
      <c r="C607" t="s">
        <v>55</v>
      </c>
      <c r="D607" s="1">
        <v>42048</v>
      </c>
      <c r="E607">
        <v>98</v>
      </c>
      <c r="F607" t="s">
        <v>26</v>
      </c>
      <c r="G607">
        <v>-473606</v>
      </c>
      <c r="H607" t="s">
        <v>9</v>
      </c>
    </row>
    <row r="608" spans="2:8" x14ac:dyDescent="0.25">
      <c r="B608">
        <v>501</v>
      </c>
      <c r="C608" t="s">
        <v>55</v>
      </c>
      <c r="D608" s="1">
        <v>42048</v>
      </c>
      <c r="E608">
        <v>98</v>
      </c>
      <c r="F608" t="s">
        <v>26</v>
      </c>
      <c r="G608">
        <v>473606</v>
      </c>
      <c r="H608" t="s">
        <v>10</v>
      </c>
    </row>
    <row r="609" spans="2:8" x14ac:dyDescent="0.25">
      <c r="B609">
        <v>501</v>
      </c>
      <c r="C609" t="s">
        <v>55</v>
      </c>
      <c r="D609" s="1">
        <v>42048</v>
      </c>
      <c r="E609">
        <v>100</v>
      </c>
      <c r="F609" t="s">
        <v>50</v>
      </c>
      <c r="G609">
        <v>-59</v>
      </c>
      <c r="H609" t="s">
        <v>9</v>
      </c>
    </row>
    <row r="610" spans="2:8" x14ac:dyDescent="0.25">
      <c r="B610">
        <v>501</v>
      </c>
      <c r="C610" t="s">
        <v>55</v>
      </c>
      <c r="D610" s="1">
        <v>42048</v>
      </c>
      <c r="E610">
        <v>100</v>
      </c>
      <c r="F610" t="s">
        <v>50</v>
      </c>
      <c r="G610">
        <v>59</v>
      </c>
      <c r="H610" t="s">
        <v>10</v>
      </c>
    </row>
    <row r="611" spans="2:8" x14ac:dyDescent="0.25">
      <c r="B611">
        <v>501</v>
      </c>
      <c r="C611" t="s">
        <v>55</v>
      </c>
      <c r="D611" s="1">
        <v>42048</v>
      </c>
      <c r="E611">
        <v>101</v>
      </c>
      <c r="F611" t="s">
        <v>51</v>
      </c>
      <c r="G611">
        <v>-67</v>
      </c>
      <c r="H611" t="s">
        <v>9</v>
      </c>
    </row>
    <row r="612" spans="2:8" x14ac:dyDescent="0.25">
      <c r="B612">
        <v>501</v>
      </c>
      <c r="C612" t="s">
        <v>55</v>
      </c>
      <c r="D612" s="1">
        <v>42048</v>
      </c>
      <c r="E612">
        <v>101</v>
      </c>
      <c r="F612" t="s">
        <v>51</v>
      </c>
      <c r="G612">
        <v>67</v>
      </c>
      <c r="H612" t="s">
        <v>10</v>
      </c>
    </row>
    <row r="613" spans="2:8" x14ac:dyDescent="0.25">
      <c r="B613">
        <v>501</v>
      </c>
      <c r="C613" t="s">
        <v>55</v>
      </c>
      <c r="D613" s="1">
        <v>42048</v>
      </c>
      <c r="E613">
        <v>103</v>
      </c>
      <c r="F613" t="s">
        <v>27</v>
      </c>
      <c r="G613">
        <v>-20867</v>
      </c>
      <c r="H613" t="s">
        <v>9</v>
      </c>
    </row>
    <row r="614" spans="2:8" x14ac:dyDescent="0.25">
      <c r="B614">
        <v>501</v>
      </c>
      <c r="C614" t="s">
        <v>55</v>
      </c>
      <c r="D614" s="1">
        <v>42048</v>
      </c>
      <c r="E614">
        <v>103</v>
      </c>
      <c r="F614" t="s">
        <v>27</v>
      </c>
      <c r="G614">
        <v>20867</v>
      </c>
      <c r="H614" t="s">
        <v>10</v>
      </c>
    </row>
    <row r="615" spans="2:8" x14ac:dyDescent="0.25">
      <c r="B615">
        <v>501</v>
      </c>
      <c r="C615" t="s">
        <v>55</v>
      </c>
      <c r="D615" s="1">
        <v>42048</v>
      </c>
      <c r="E615">
        <v>110</v>
      </c>
      <c r="F615" t="s">
        <v>29</v>
      </c>
      <c r="G615">
        <v>-433775</v>
      </c>
      <c r="H615" t="s">
        <v>9</v>
      </c>
    </row>
    <row r="616" spans="2:8" x14ac:dyDescent="0.25">
      <c r="B616">
        <v>501</v>
      </c>
      <c r="C616" t="s">
        <v>55</v>
      </c>
      <c r="D616" s="1">
        <v>42048</v>
      </c>
      <c r="E616">
        <v>110</v>
      </c>
      <c r="F616" t="s">
        <v>29</v>
      </c>
      <c r="G616">
        <v>433775</v>
      </c>
      <c r="H616" t="s">
        <v>10</v>
      </c>
    </row>
    <row r="617" spans="2:8" x14ac:dyDescent="0.25">
      <c r="B617">
        <v>502</v>
      </c>
      <c r="C617" t="s">
        <v>56</v>
      </c>
      <c r="D617" s="1">
        <v>42048</v>
      </c>
      <c r="E617">
        <v>1</v>
      </c>
      <c r="F617" t="s">
        <v>8</v>
      </c>
      <c r="G617">
        <v>-2533061</v>
      </c>
      <c r="H617" t="s">
        <v>9</v>
      </c>
    </row>
    <row r="618" spans="2:8" x14ac:dyDescent="0.25">
      <c r="B618">
        <v>502</v>
      </c>
      <c r="C618" t="s">
        <v>56</v>
      </c>
      <c r="D618" s="1">
        <v>42048</v>
      </c>
      <c r="E618">
        <v>1</v>
      </c>
      <c r="F618" t="s">
        <v>8</v>
      </c>
      <c r="G618">
        <v>2533061</v>
      </c>
      <c r="H618" t="s">
        <v>10</v>
      </c>
    </row>
    <row r="619" spans="2:8" x14ac:dyDescent="0.25">
      <c r="B619">
        <v>502</v>
      </c>
      <c r="C619" t="s">
        <v>56</v>
      </c>
      <c r="D619" s="1">
        <v>42048</v>
      </c>
      <c r="E619">
        <v>3</v>
      </c>
      <c r="F619" t="s">
        <v>11</v>
      </c>
      <c r="G619">
        <v>-20086</v>
      </c>
      <c r="H619" t="s">
        <v>9</v>
      </c>
    </row>
    <row r="620" spans="2:8" x14ac:dyDescent="0.25">
      <c r="B620">
        <v>502</v>
      </c>
      <c r="C620" t="s">
        <v>56</v>
      </c>
      <c r="D620" s="1">
        <v>42048</v>
      </c>
      <c r="E620">
        <v>3</v>
      </c>
      <c r="F620" t="s">
        <v>11</v>
      </c>
      <c r="G620">
        <v>20086</v>
      </c>
      <c r="H620" t="s">
        <v>10</v>
      </c>
    </row>
    <row r="621" spans="2:8" x14ac:dyDescent="0.25">
      <c r="B621">
        <v>502</v>
      </c>
      <c r="C621" t="s">
        <v>56</v>
      </c>
      <c r="D621" s="1">
        <v>42048</v>
      </c>
      <c r="E621">
        <v>4</v>
      </c>
      <c r="F621" t="s">
        <v>12</v>
      </c>
      <c r="G621">
        <v>-94538</v>
      </c>
      <c r="H621" t="s">
        <v>9</v>
      </c>
    </row>
    <row r="622" spans="2:8" x14ac:dyDescent="0.25">
      <c r="B622">
        <v>502</v>
      </c>
      <c r="C622" t="s">
        <v>56</v>
      </c>
      <c r="D622" s="1">
        <v>42048</v>
      </c>
      <c r="E622">
        <v>4</v>
      </c>
      <c r="F622" t="s">
        <v>12</v>
      </c>
      <c r="G622">
        <v>94538</v>
      </c>
      <c r="H622" t="s">
        <v>10</v>
      </c>
    </row>
    <row r="623" spans="2:8" x14ac:dyDescent="0.25">
      <c r="B623">
        <v>502</v>
      </c>
      <c r="C623" t="s">
        <v>56</v>
      </c>
      <c r="D623" s="1">
        <v>42048</v>
      </c>
      <c r="E623">
        <v>7</v>
      </c>
      <c r="F623" t="s">
        <v>13</v>
      </c>
      <c r="G623">
        <v>-203606</v>
      </c>
      <c r="H623" t="s">
        <v>9</v>
      </c>
    </row>
    <row r="624" spans="2:8" x14ac:dyDescent="0.25">
      <c r="B624">
        <v>502</v>
      </c>
      <c r="C624" t="s">
        <v>56</v>
      </c>
      <c r="D624" s="1">
        <v>42048</v>
      </c>
      <c r="E624">
        <v>7</v>
      </c>
      <c r="F624" t="s">
        <v>13</v>
      </c>
      <c r="G624">
        <v>203606</v>
      </c>
      <c r="H624" t="s">
        <v>10</v>
      </c>
    </row>
    <row r="625" spans="2:8" x14ac:dyDescent="0.25">
      <c r="B625">
        <v>502</v>
      </c>
      <c r="C625" t="s">
        <v>56</v>
      </c>
      <c r="D625" s="1">
        <v>42048</v>
      </c>
      <c r="E625">
        <v>17</v>
      </c>
      <c r="F625" t="s">
        <v>15</v>
      </c>
      <c r="G625">
        <v>-83556</v>
      </c>
      <c r="H625" t="s">
        <v>9</v>
      </c>
    </row>
    <row r="626" spans="2:8" x14ac:dyDescent="0.25">
      <c r="B626">
        <v>502</v>
      </c>
      <c r="C626" t="s">
        <v>56</v>
      </c>
      <c r="D626" s="1">
        <v>42048</v>
      </c>
      <c r="E626">
        <v>17</v>
      </c>
      <c r="F626" t="s">
        <v>15</v>
      </c>
      <c r="G626">
        <v>83556</v>
      </c>
      <c r="H626" t="s">
        <v>10</v>
      </c>
    </row>
    <row r="627" spans="2:8" x14ac:dyDescent="0.25">
      <c r="B627">
        <v>502</v>
      </c>
      <c r="C627" t="s">
        <v>56</v>
      </c>
      <c r="D627" s="1">
        <v>42048</v>
      </c>
      <c r="E627">
        <v>24</v>
      </c>
      <c r="F627" t="s">
        <v>16</v>
      </c>
      <c r="G627">
        <v>-301553</v>
      </c>
      <c r="H627" t="s">
        <v>9</v>
      </c>
    </row>
    <row r="628" spans="2:8" x14ac:dyDescent="0.25">
      <c r="B628">
        <v>502</v>
      </c>
      <c r="C628" t="s">
        <v>56</v>
      </c>
      <c r="D628" s="1">
        <v>42048</v>
      </c>
      <c r="E628">
        <v>24</v>
      </c>
      <c r="F628" t="s">
        <v>16</v>
      </c>
      <c r="G628">
        <v>301553</v>
      </c>
      <c r="H628" t="s">
        <v>10</v>
      </c>
    </row>
    <row r="629" spans="2:8" x14ac:dyDescent="0.25">
      <c r="B629">
        <v>502</v>
      </c>
      <c r="C629" t="s">
        <v>56</v>
      </c>
      <c r="D629" s="1">
        <v>42048</v>
      </c>
      <c r="E629">
        <v>30</v>
      </c>
      <c r="F629" t="s">
        <v>18</v>
      </c>
      <c r="G629">
        <v>-89167</v>
      </c>
      <c r="H629" t="s">
        <v>10</v>
      </c>
    </row>
    <row r="630" spans="2:8" x14ac:dyDescent="0.25">
      <c r="B630">
        <v>502</v>
      </c>
      <c r="C630" t="s">
        <v>56</v>
      </c>
      <c r="D630" s="1">
        <v>42048</v>
      </c>
      <c r="E630">
        <v>30</v>
      </c>
      <c r="F630" t="s">
        <v>18</v>
      </c>
      <c r="G630">
        <v>89167</v>
      </c>
      <c r="H630" t="s">
        <v>9</v>
      </c>
    </row>
    <row r="631" spans="2:8" x14ac:dyDescent="0.25">
      <c r="B631">
        <v>502</v>
      </c>
      <c r="C631" t="s">
        <v>56</v>
      </c>
      <c r="D631" s="1">
        <v>42048</v>
      </c>
      <c r="E631">
        <v>46</v>
      </c>
      <c r="F631" t="s">
        <v>19</v>
      </c>
      <c r="G631">
        <v>-17891</v>
      </c>
      <c r="H631" t="s">
        <v>9</v>
      </c>
    </row>
    <row r="632" spans="2:8" x14ac:dyDescent="0.25">
      <c r="B632">
        <v>502</v>
      </c>
      <c r="C632" t="s">
        <v>56</v>
      </c>
      <c r="D632" s="1">
        <v>42048</v>
      </c>
      <c r="E632">
        <v>46</v>
      </c>
      <c r="F632" t="s">
        <v>19</v>
      </c>
      <c r="G632">
        <v>17891</v>
      </c>
      <c r="H632" t="s">
        <v>10</v>
      </c>
    </row>
    <row r="633" spans="2:8" x14ac:dyDescent="0.25">
      <c r="B633">
        <v>502</v>
      </c>
      <c r="C633" t="s">
        <v>56</v>
      </c>
      <c r="D633" s="1">
        <v>42048</v>
      </c>
      <c r="E633">
        <v>52</v>
      </c>
      <c r="F633" t="s">
        <v>21</v>
      </c>
      <c r="G633">
        <v>-10313</v>
      </c>
      <c r="H633" t="s">
        <v>9</v>
      </c>
    </row>
    <row r="634" spans="2:8" x14ac:dyDescent="0.25">
      <c r="B634">
        <v>502</v>
      </c>
      <c r="C634" t="s">
        <v>56</v>
      </c>
      <c r="D634" s="1">
        <v>42048</v>
      </c>
      <c r="E634">
        <v>52</v>
      </c>
      <c r="F634" t="s">
        <v>21</v>
      </c>
      <c r="G634">
        <v>10313</v>
      </c>
      <c r="H634" t="s">
        <v>10</v>
      </c>
    </row>
    <row r="635" spans="2:8" x14ac:dyDescent="0.25">
      <c r="B635">
        <v>502</v>
      </c>
      <c r="C635" t="s">
        <v>56</v>
      </c>
      <c r="D635" s="1">
        <v>42048</v>
      </c>
      <c r="E635">
        <v>56</v>
      </c>
      <c r="F635" t="s">
        <v>22</v>
      </c>
      <c r="G635">
        <v>-129816</v>
      </c>
      <c r="H635" t="s">
        <v>9</v>
      </c>
    </row>
    <row r="636" spans="2:8" x14ac:dyDescent="0.25">
      <c r="B636">
        <v>502</v>
      </c>
      <c r="C636" t="s">
        <v>56</v>
      </c>
      <c r="D636" s="1">
        <v>42048</v>
      </c>
      <c r="E636">
        <v>56</v>
      </c>
      <c r="F636" t="s">
        <v>22</v>
      </c>
      <c r="G636">
        <v>129816</v>
      </c>
      <c r="H636" t="s">
        <v>10</v>
      </c>
    </row>
    <row r="637" spans="2:8" x14ac:dyDescent="0.25">
      <c r="B637">
        <v>502</v>
      </c>
      <c r="C637" t="s">
        <v>56</v>
      </c>
      <c r="D637" s="1">
        <v>42048</v>
      </c>
      <c r="E637">
        <v>58</v>
      </c>
      <c r="F637" t="s">
        <v>23</v>
      </c>
      <c r="G637">
        <v>-564388</v>
      </c>
      <c r="H637" t="s">
        <v>9</v>
      </c>
    </row>
    <row r="638" spans="2:8" x14ac:dyDescent="0.25">
      <c r="B638">
        <v>502</v>
      </c>
      <c r="C638" t="s">
        <v>56</v>
      </c>
      <c r="D638" s="1">
        <v>42048</v>
      </c>
      <c r="E638">
        <v>58</v>
      </c>
      <c r="F638" t="s">
        <v>23</v>
      </c>
      <c r="G638">
        <v>564388</v>
      </c>
      <c r="H638" t="s">
        <v>10</v>
      </c>
    </row>
    <row r="639" spans="2:8" x14ac:dyDescent="0.25">
      <c r="B639">
        <v>502</v>
      </c>
      <c r="C639" t="s">
        <v>56</v>
      </c>
      <c r="D639" s="1">
        <v>42048</v>
      </c>
      <c r="E639">
        <v>60</v>
      </c>
      <c r="F639" t="s">
        <v>24</v>
      </c>
      <c r="G639">
        <v>-4333</v>
      </c>
      <c r="H639" t="s">
        <v>9</v>
      </c>
    </row>
    <row r="640" spans="2:8" x14ac:dyDescent="0.25">
      <c r="B640">
        <v>502</v>
      </c>
      <c r="C640" t="s">
        <v>56</v>
      </c>
      <c r="D640" s="1">
        <v>42048</v>
      </c>
      <c r="E640">
        <v>60</v>
      </c>
      <c r="F640" t="s">
        <v>24</v>
      </c>
      <c r="G640">
        <v>4333</v>
      </c>
      <c r="H640" t="s">
        <v>10</v>
      </c>
    </row>
    <row r="641" spans="2:8" x14ac:dyDescent="0.25">
      <c r="B641">
        <v>502</v>
      </c>
      <c r="C641" t="s">
        <v>56</v>
      </c>
      <c r="D641" s="1">
        <v>42048</v>
      </c>
      <c r="E641">
        <v>81</v>
      </c>
      <c r="F641" t="s">
        <v>25</v>
      </c>
      <c r="G641">
        <v>-3583</v>
      </c>
      <c r="H641" t="s">
        <v>9</v>
      </c>
    </row>
    <row r="642" spans="2:8" x14ac:dyDescent="0.25">
      <c r="B642">
        <v>502</v>
      </c>
      <c r="C642" t="s">
        <v>56</v>
      </c>
      <c r="D642" s="1">
        <v>42048</v>
      </c>
      <c r="E642">
        <v>81</v>
      </c>
      <c r="F642" t="s">
        <v>25</v>
      </c>
      <c r="G642">
        <v>3583</v>
      </c>
      <c r="H642" t="s">
        <v>10</v>
      </c>
    </row>
    <row r="643" spans="2:8" x14ac:dyDescent="0.25">
      <c r="B643">
        <v>502</v>
      </c>
      <c r="C643" t="s">
        <v>56</v>
      </c>
      <c r="D643" s="1">
        <v>42048</v>
      </c>
      <c r="E643">
        <v>98</v>
      </c>
      <c r="F643" t="s">
        <v>26</v>
      </c>
      <c r="G643">
        <v>-127005</v>
      </c>
      <c r="H643" t="s">
        <v>9</v>
      </c>
    </row>
    <row r="644" spans="2:8" x14ac:dyDescent="0.25">
      <c r="B644">
        <v>502</v>
      </c>
      <c r="C644" t="s">
        <v>56</v>
      </c>
      <c r="D644" s="1">
        <v>42048</v>
      </c>
      <c r="E644">
        <v>98</v>
      </c>
      <c r="F644" t="s">
        <v>26</v>
      </c>
      <c r="G644">
        <v>127005</v>
      </c>
      <c r="H644" t="s">
        <v>10</v>
      </c>
    </row>
    <row r="645" spans="2:8" x14ac:dyDescent="0.25">
      <c r="B645">
        <v>502</v>
      </c>
      <c r="C645" t="s">
        <v>56</v>
      </c>
      <c r="D645" s="1">
        <v>42048</v>
      </c>
      <c r="E645">
        <v>100</v>
      </c>
      <c r="F645" t="s">
        <v>50</v>
      </c>
      <c r="G645">
        <v>-417</v>
      </c>
      <c r="H645" t="s">
        <v>9</v>
      </c>
    </row>
    <row r="646" spans="2:8" x14ac:dyDescent="0.25">
      <c r="B646">
        <v>502</v>
      </c>
      <c r="C646" t="s">
        <v>56</v>
      </c>
      <c r="D646" s="1">
        <v>42048</v>
      </c>
      <c r="E646">
        <v>100</v>
      </c>
      <c r="F646" t="s">
        <v>50</v>
      </c>
      <c r="G646">
        <v>417</v>
      </c>
      <c r="H646" t="s">
        <v>10</v>
      </c>
    </row>
    <row r="647" spans="2:8" x14ac:dyDescent="0.25">
      <c r="B647">
        <v>502</v>
      </c>
      <c r="C647" t="s">
        <v>56</v>
      </c>
      <c r="D647" s="1">
        <v>42048</v>
      </c>
      <c r="E647">
        <v>101</v>
      </c>
      <c r="F647" t="s">
        <v>51</v>
      </c>
      <c r="G647">
        <v>-213</v>
      </c>
      <c r="H647" t="s">
        <v>9</v>
      </c>
    </row>
    <row r="648" spans="2:8" x14ac:dyDescent="0.25">
      <c r="B648">
        <v>502</v>
      </c>
      <c r="C648" t="s">
        <v>56</v>
      </c>
      <c r="D648" s="1">
        <v>42048</v>
      </c>
      <c r="E648">
        <v>101</v>
      </c>
      <c r="F648" t="s">
        <v>51</v>
      </c>
      <c r="G648">
        <v>213</v>
      </c>
      <c r="H648" t="s">
        <v>10</v>
      </c>
    </row>
    <row r="649" spans="2:8" x14ac:dyDescent="0.25">
      <c r="B649">
        <v>502</v>
      </c>
      <c r="C649" t="s">
        <v>56</v>
      </c>
      <c r="D649" s="1">
        <v>42048</v>
      </c>
      <c r="E649">
        <v>103</v>
      </c>
      <c r="F649" t="s">
        <v>27</v>
      </c>
      <c r="G649">
        <v>-59861</v>
      </c>
      <c r="H649" t="s">
        <v>9</v>
      </c>
    </row>
    <row r="650" spans="2:8" x14ac:dyDescent="0.25">
      <c r="B650">
        <v>502</v>
      </c>
      <c r="C650" t="s">
        <v>56</v>
      </c>
      <c r="D650" s="1">
        <v>42048</v>
      </c>
      <c r="E650">
        <v>103</v>
      </c>
      <c r="F650" t="s">
        <v>27</v>
      </c>
      <c r="G650">
        <v>59861</v>
      </c>
      <c r="H650" t="s">
        <v>10</v>
      </c>
    </row>
    <row r="651" spans="2:8" x14ac:dyDescent="0.25">
      <c r="B651">
        <v>502</v>
      </c>
      <c r="C651" t="s">
        <v>56</v>
      </c>
      <c r="D651" s="1">
        <v>42048</v>
      </c>
      <c r="E651">
        <v>104</v>
      </c>
      <c r="F651" t="s">
        <v>35</v>
      </c>
      <c r="G651">
        <v>-15</v>
      </c>
      <c r="H651" t="s">
        <v>9</v>
      </c>
    </row>
    <row r="652" spans="2:8" x14ac:dyDescent="0.25">
      <c r="B652">
        <v>502</v>
      </c>
      <c r="C652" t="s">
        <v>56</v>
      </c>
      <c r="D652" s="1">
        <v>42048</v>
      </c>
      <c r="E652">
        <v>104</v>
      </c>
      <c r="F652" t="s">
        <v>35</v>
      </c>
      <c r="G652">
        <v>15</v>
      </c>
      <c r="H652" t="s">
        <v>10</v>
      </c>
    </row>
    <row r="653" spans="2:8" x14ac:dyDescent="0.25">
      <c r="B653">
        <v>502</v>
      </c>
      <c r="C653" t="s">
        <v>56</v>
      </c>
      <c r="D653" s="1">
        <v>42048</v>
      </c>
      <c r="E653">
        <v>106</v>
      </c>
      <c r="F653" t="s">
        <v>118</v>
      </c>
      <c r="G653">
        <v>-32</v>
      </c>
      <c r="H653" t="s">
        <v>9</v>
      </c>
    </row>
    <row r="654" spans="2:8" x14ac:dyDescent="0.25">
      <c r="B654">
        <v>502</v>
      </c>
      <c r="C654" t="s">
        <v>56</v>
      </c>
      <c r="D654" s="1">
        <v>42048</v>
      </c>
      <c r="E654">
        <v>106</v>
      </c>
      <c r="F654" t="s">
        <v>118</v>
      </c>
      <c r="G654">
        <v>32</v>
      </c>
      <c r="H654" t="s">
        <v>10</v>
      </c>
    </row>
    <row r="655" spans="2:8" x14ac:dyDescent="0.25">
      <c r="B655">
        <v>502</v>
      </c>
      <c r="C655" t="s">
        <v>56</v>
      </c>
      <c r="D655" s="1">
        <v>42048</v>
      </c>
      <c r="E655">
        <v>108</v>
      </c>
      <c r="F655" t="s">
        <v>28</v>
      </c>
      <c r="G655">
        <v>-465438</v>
      </c>
      <c r="H655" t="s">
        <v>9</v>
      </c>
    </row>
    <row r="656" spans="2:8" x14ac:dyDescent="0.25">
      <c r="B656">
        <v>502</v>
      </c>
      <c r="C656" t="s">
        <v>56</v>
      </c>
      <c r="D656" s="1">
        <v>42048</v>
      </c>
      <c r="E656">
        <v>108</v>
      </c>
      <c r="F656" t="s">
        <v>28</v>
      </c>
      <c r="G656">
        <v>465438</v>
      </c>
      <c r="H656" t="s">
        <v>10</v>
      </c>
    </row>
    <row r="657" spans="2:8" x14ac:dyDescent="0.25">
      <c r="B657">
        <v>502</v>
      </c>
      <c r="C657" t="s">
        <v>56</v>
      </c>
      <c r="D657" s="1">
        <v>42048</v>
      </c>
      <c r="E657">
        <v>110</v>
      </c>
      <c r="F657" t="s">
        <v>29</v>
      </c>
      <c r="G657">
        <v>-278968</v>
      </c>
      <c r="H657" t="s">
        <v>9</v>
      </c>
    </row>
    <row r="658" spans="2:8" x14ac:dyDescent="0.25">
      <c r="B658">
        <v>502</v>
      </c>
      <c r="C658" t="s">
        <v>56</v>
      </c>
      <c r="D658" s="1">
        <v>42048</v>
      </c>
      <c r="E658">
        <v>110</v>
      </c>
      <c r="F658" t="s">
        <v>29</v>
      </c>
      <c r="G658">
        <v>278968</v>
      </c>
      <c r="H658" t="s">
        <v>10</v>
      </c>
    </row>
    <row r="659" spans="2:8" x14ac:dyDescent="0.25">
      <c r="B659">
        <v>504</v>
      </c>
      <c r="C659" t="s">
        <v>57</v>
      </c>
      <c r="D659" s="1">
        <v>42048</v>
      </c>
      <c r="E659">
        <v>1</v>
      </c>
      <c r="F659" t="s">
        <v>8</v>
      </c>
      <c r="G659">
        <v>-17286</v>
      </c>
      <c r="H659" t="s">
        <v>9</v>
      </c>
    </row>
    <row r="660" spans="2:8" x14ac:dyDescent="0.25">
      <c r="B660">
        <v>504</v>
      </c>
      <c r="C660" t="s">
        <v>57</v>
      </c>
      <c r="D660" s="1">
        <v>42048</v>
      </c>
      <c r="E660">
        <v>1</v>
      </c>
      <c r="F660" t="s">
        <v>8</v>
      </c>
      <c r="G660">
        <v>17286</v>
      </c>
      <c r="H660" t="s">
        <v>10</v>
      </c>
    </row>
    <row r="661" spans="2:8" x14ac:dyDescent="0.25">
      <c r="B661">
        <v>504</v>
      </c>
      <c r="C661" t="s">
        <v>57</v>
      </c>
      <c r="D661" s="1">
        <v>42048</v>
      </c>
      <c r="E661">
        <v>3</v>
      </c>
      <c r="F661" t="s">
        <v>11</v>
      </c>
      <c r="G661">
        <v>-29602</v>
      </c>
      <c r="H661" t="s">
        <v>9</v>
      </c>
    </row>
    <row r="662" spans="2:8" x14ac:dyDescent="0.25">
      <c r="B662">
        <v>504</v>
      </c>
      <c r="C662" t="s">
        <v>57</v>
      </c>
      <c r="D662" s="1">
        <v>42048</v>
      </c>
      <c r="E662">
        <v>3</v>
      </c>
      <c r="F662" t="s">
        <v>11</v>
      </c>
      <c r="G662">
        <v>29602</v>
      </c>
      <c r="H662" t="s">
        <v>10</v>
      </c>
    </row>
    <row r="663" spans="2:8" x14ac:dyDescent="0.25">
      <c r="B663">
        <v>504</v>
      </c>
      <c r="C663" t="s">
        <v>57</v>
      </c>
      <c r="D663" s="1">
        <v>42048</v>
      </c>
      <c r="E663">
        <v>4</v>
      </c>
      <c r="F663" t="s">
        <v>12</v>
      </c>
      <c r="G663">
        <v>-904247</v>
      </c>
      <c r="H663" t="s">
        <v>9</v>
      </c>
    </row>
    <row r="664" spans="2:8" x14ac:dyDescent="0.25">
      <c r="B664">
        <v>504</v>
      </c>
      <c r="C664" t="s">
        <v>57</v>
      </c>
      <c r="D664" s="1">
        <v>42048</v>
      </c>
      <c r="E664">
        <v>4</v>
      </c>
      <c r="F664" t="s">
        <v>12</v>
      </c>
      <c r="G664">
        <v>904247</v>
      </c>
      <c r="H664" t="s">
        <v>10</v>
      </c>
    </row>
    <row r="665" spans="2:8" x14ac:dyDescent="0.25">
      <c r="B665">
        <v>504</v>
      </c>
      <c r="C665" t="s">
        <v>57</v>
      </c>
      <c r="D665" s="1">
        <v>42048</v>
      </c>
      <c r="E665">
        <v>7</v>
      </c>
      <c r="F665" t="s">
        <v>13</v>
      </c>
      <c r="G665">
        <v>-13525058</v>
      </c>
      <c r="H665" t="s">
        <v>9</v>
      </c>
    </row>
    <row r="666" spans="2:8" x14ac:dyDescent="0.25">
      <c r="B666">
        <v>504</v>
      </c>
      <c r="C666" t="s">
        <v>57</v>
      </c>
      <c r="D666" s="1">
        <v>42048</v>
      </c>
      <c r="E666">
        <v>7</v>
      </c>
      <c r="F666" t="s">
        <v>13</v>
      </c>
      <c r="G666">
        <v>13525058</v>
      </c>
      <c r="H666" t="s">
        <v>10</v>
      </c>
    </row>
    <row r="667" spans="2:8" x14ac:dyDescent="0.25">
      <c r="B667">
        <v>504</v>
      </c>
      <c r="C667" t="s">
        <v>57</v>
      </c>
      <c r="D667" s="1">
        <v>42048</v>
      </c>
      <c r="E667">
        <v>8</v>
      </c>
      <c r="F667" t="s">
        <v>14</v>
      </c>
      <c r="G667">
        <v>-60620</v>
      </c>
      <c r="H667" t="s">
        <v>9</v>
      </c>
    </row>
    <row r="668" spans="2:8" x14ac:dyDescent="0.25">
      <c r="B668">
        <v>504</v>
      </c>
      <c r="C668" t="s">
        <v>57</v>
      </c>
      <c r="D668" s="1">
        <v>42048</v>
      </c>
      <c r="E668">
        <v>8</v>
      </c>
      <c r="F668" t="s">
        <v>14</v>
      </c>
      <c r="G668">
        <v>60620</v>
      </c>
      <c r="H668" t="s">
        <v>10</v>
      </c>
    </row>
    <row r="669" spans="2:8" x14ac:dyDescent="0.25">
      <c r="B669">
        <v>504</v>
      </c>
      <c r="C669" t="s">
        <v>57</v>
      </c>
      <c r="D669" s="1">
        <v>42048</v>
      </c>
      <c r="E669">
        <v>17</v>
      </c>
      <c r="F669" t="s">
        <v>15</v>
      </c>
      <c r="G669">
        <v>-432074</v>
      </c>
      <c r="H669" t="s">
        <v>9</v>
      </c>
    </row>
    <row r="670" spans="2:8" x14ac:dyDescent="0.25">
      <c r="B670">
        <v>504</v>
      </c>
      <c r="C670" t="s">
        <v>57</v>
      </c>
      <c r="D670" s="1">
        <v>42048</v>
      </c>
      <c r="E670">
        <v>17</v>
      </c>
      <c r="F670" t="s">
        <v>15</v>
      </c>
      <c r="G670">
        <v>432074</v>
      </c>
      <c r="H670" t="s">
        <v>10</v>
      </c>
    </row>
    <row r="671" spans="2:8" x14ac:dyDescent="0.25">
      <c r="B671">
        <v>504</v>
      </c>
      <c r="C671" t="s">
        <v>57</v>
      </c>
      <c r="D671" s="1">
        <v>42048</v>
      </c>
      <c r="E671">
        <v>24</v>
      </c>
      <c r="F671" t="s">
        <v>16</v>
      </c>
      <c r="G671">
        <v>-540233</v>
      </c>
      <c r="H671" t="s">
        <v>9</v>
      </c>
    </row>
    <row r="672" spans="2:8" x14ac:dyDescent="0.25">
      <c r="B672">
        <v>504</v>
      </c>
      <c r="C672" t="s">
        <v>57</v>
      </c>
      <c r="D672" s="1">
        <v>42048</v>
      </c>
      <c r="E672">
        <v>24</v>
      </c>
      <c r="F672" t="s">
        <v>16</v>
      </c>
      <c r="G672">
        <v>540233</v>
      </c>
      <c r="H672" t="s">
        <v>10</v>
      </c>
    </row>
    <row r="673" spans="2:8" x14ac:dyDescent="0.25">
      <c r="B673">
        <v>504</v>
      </c>
      <c r="C673" t="s">
        <v>57</v>
      </c>
      <c r="D673" s="1">
        <v>42048</v>
      </c>
      <c r="E673">
        <v>28</v>
      </c>
      <c r="F673" t="s">
        <v>17</v>
      </c>
      <c r="G673">
        <v>-375902</v>
      </c>
      <c r="H673" t="s">
        <v>9</v>
      </c>
    </row>
    <row r="674" spans="2:8" x14ac:dyDescent="0.25">
      <c r="B674">
        <v>504</v>
      </c>
      <c r="C674" t="s">
        <v>57</v>
      </c>
      <c r="D674" s="1">
        <v>42048</v>
      </c>
      <c r="E674">
        <v>28</v>
      </c>
      <c r="F674" t="s">
        <v>17</v>
      </c>
      <c r="G674">
        <v>375902</v>
      </c>
      <c r="H674" t="s">
        <v>10</v>
      </c>
    </row>
    <row r="675" spans="2:8" x14ac:dyDescent="0.25">
      <c r="B675">
        <v>504</v>
      </c>
      <c r="C675" t="s">
        <v>57</v>
      </c>
      <c r="D675" s="1">
        <v>42048</v>
      </c>
      <c r="E675">
        <v>30</v>
      </c>
      <c r="F675" t="s">
        <v>18</v>
      </c>
      <c r="G675">
        <v>-6444293</v>
      </c>
      <c r="H675" t="s">
        <v>10</v>
      </c>
    </row>
    <row r="676" spans="2:8" x14ac:dyDescent="0.25">
      <c r="B676">
        <v>504</v>
      </c>
      <c r="C676" t="s">
        <v>57</v>
      </c>
      <c r="D676" s="1">
        <v>42048</v>
      </c>
      <c r="E676">
        <v>30</v>
      </c>
      <c r="F676" t="s">
        <v>18</v>
      </c>
      <c r="G676">
        <v>6444293</v>
      </c>
      <c r="H676" t="s">
        <v>9</v>
      </c>
    </row>
    <row r="677" spans="2:8" x14ac:dyDescent="0.25">
      <c r="B677">
        <v>504</v>
      </c>
      <c r="C677" t="s">
        <v>57</v>
      </c>
      <c r="D677" s="1">
        <v>42048</v>
      </c>
      <c r="E677">
        <v>46</v>
      </c>
      <c r="F677" t="s">
        <v>19</v>
      </c>
      <c r="G677">
        <v>-253488</v>
      </c>
      <c r="H677" t="s">
        <v>9</v>
      </c>
    </row>
    <row r="678" spans="2:8" x14ac:dyDescent="0.25">
      <c r="B678">
        <v>504</v>
      </c>
      <c r="C678" t="s">
        <v>57</v>
      </c>
      <c r="D678" s="1">
        <v>42048</v>
      </c>
      <c r="E678">
        <v>46</v>
      </c>
      <c r="F678" t="s">
        <v>19</v>
      </c>
      <c r="G678">
        <v>253488</v>
      </c>
      <c r="H678" t="s">
        <v>10</v>
      </c>
    </row>
    <row r="679" spans="2:8" x14ac:dyDescent="0.25">
      <c r="B679">
        <v>504</v>
      </c>
      <c r="C679" t="s">
        <v>57</v>
      </c>
      <c r="D679" s="1">
        <v>42048</v>
      </c>
      <c r="E679">
        <v>49</v>
      </c>
      <c r="F679" t="s">
        <v>20</v>
      </c>
      <c r="G679">
        <v>-23666</v>
      </c>
      <c r="H679" t="s">
        <v>9</v>
      </c>
    </row>
    <row r="680" spans="2:8" x14ac:dyDescent="0.25">
      <c r="B680">
        <v>504</v>
      </c>
      <c r="C680" t="s">
        <v>57</v>
      </c>
      <c r="D680" s="1">
        <v>42048</v>
      </c>
      <c r="E680">
        <v>49</v>
      </c>
      <c r="F680" t="s">
        <v>20</v>
      </c>
      <c r="G680">
        <v>23666</v>
      </c>
      <c r="H680" t="s">
        <v>10</v>
      </c>
    </row>
    <row r="681" spans="2:8" x14ac:dyDescent="0.25">
      <c r="B681">
        <v>504</v>
      </c>
      <c r="C681" t="s">
        <v>57</v>
      </c>
      <c r="D681" s="1">
        <v>42048</v>
      </c>
      <c r="E681">
        <v>51</v>
      </c>
      <c r="F681" t="s">
        <v>120</v>
      </c>
      <c r="G681">
        <v>-206</v>
      </c>
      <c r="H681" t="s">
        <v>9</v>
      </c>
    </row>
    <row r="682" spans="2:8" x14ac:dyDescent="0.25">
      <c r="B682">
        <v>504</v>
      </c>
      <c r="C682" t="s">
        <v>57</v>
      </c>
      <c r="D682" s="1">
        <v>42048</v>
      </c>
      <c r="E682">
        <v>51</v>
      </c>
      <c r="F682" t="s">
        <v>120</v>
      </c>
      <c r="G682">
        <v>206</v>
      </c>
      <c r="H682" t="s">
        <v>10</v>
      </c>
    </row>
    <row r="683" spans="2:8" x14ac:dyDescent="0.25">
      <c r="B683">
        <v>504</v>
      </c>
      <c r="C683" t="s">
        <v>57</v>
      </c>
      <c r="D683" s="1">
        <v>42048</v>
      </c>
      <c r="E683">
        <v>52</v>
      </c>
      <c r="F683" t="s">
        <v>21</v>
      </c>
      <c r="G683">
        <v>-878859</v>
      </c>
      <c r="H683" t="s">
        <v>9</v>
      </c>
    </row>
    <row r="684" spans="2:8" x14ac:dyDescent="0.25">
      <c r="B684">
        <v>504</v>
      </c>
      <c r="C684" t="s">
        <v>57</v>
      </c>
      <c r="D684" s="1">
        <v>42048</v>
      </c>
      <c r="E684">
        <v>52</v>
      </c>
      <c r="F684" t="s">
        <v>21</v>
      </c>
      <c r="G684">
        <v>878859</v>
      </c>
      <c r="H684" t="s">
        <v>10</v>
      </c>
    </row>
    <row r="685" spans="2:8" x14ac:dyDescent="0.25">
      <c r="B685">
        <v>504</v>
      </c>
      <c r="C685" t="s">
        <v>57</v>
      </c>
      <c r="D685" s="1">
        <v>42048</v>
      </c>
      <c r="E685">
        <v>56</v>
      </c>
      <c r="F685" t="s">
        <v>22</v>
      </c>
      <c r="G685">
        <v>-3215468</v>
      </c>
      <c r="H685" t="s">
        <v>9</v>
      </c>
    </row>
    <row r="686" spans="2:8" x14ac:dyDescent="0.25">
      <c r="B686">
        <v>504</v>
      </c>
      <c r="C686" t="s">
        <v>57</v>
      </c>
      <c r="D686" s="1">
        <v>42048</v>
      </c>
      <c r="E686">
        <v>56</v>
      </c>
      <c r="F686" t="s">
        <v>22</v>
      </c>
      <c r="G686">
        <v>3215468</v>
      </c>
      <c r="H686" t="s">
        <v>10</v>
      </c>
    </row>
    <row r="687" spans="2:8" x14ac:dyDescent="0.25">
      <c r="B687">
        <v>504</v>
      </c>
      <c r="C687" t="s">
        <v>57</v>
      </c>
      <c r="D687" s="1">
        <v>42048</v>
      </c>
      <c r="E687">
        <v>58</v>
      </c>
      <c r="F687" t="s">
        <v>23</v>
      </c>
      <c r="G687">
        <v>-7575287</v>
      </c>
      <c r="H687" t="s">
        <v>9</v>
      </c>
    </row>
    <row r="688" spans="2:8" x14ac:dyDescent="0.25">
      <c r="B688">
        <v>504</v>
      </c>
      <c r="C688" t="s">
        <v>57</v>
      </c>
      <c r="D688" s="1">
        <v>42048</v>
      </c>
      <c r="E688">
        <v>58</v>
      </c>
      <c r="F688" t="s">
        <v>23</v>
      </c>
      <c r="G688">
        <v>7575287</v>
      </c>
      <c r="H688" t="s">
        <v>10</v>
      </c>
    </row>
    <row r="689" spans="2:8" x14ac:dyDescent="0.25">
      <c r="B689">
        <v>504</v>
      </c>
      <c r="C689" t="s">
        <v>57</v>
      </c>
      <c r="D689" s="1">
        <v>42048</v>
      </c>
      <c r="E689">
        <v>60</v>
      </c>
      <c r="F689" t="s">
        <v>24</v>
      </c>
      <c r="G689">
        <v>-71589</v>
      </c>
      <c r="H689" t="s">
        <v>9</v>
      </c>
    </row>
    <row r="690" spans="2:8" x14ac:dyDescent="0.25">
      <c r="B690">
        <v>504</v>
      </c>
      <c r="C690" t="s">
        <v>57</v>
      </c>
      <c r="D690" s="1">
        <v>42048</v>
      </c>
      <c r="E690">
        <v>60</v>
      </c>
      <c r="F690" t="s">
        <v>24</v>
      </c>
      <c r="G690">
        <v>71589</v>
      </c>
      <c r="H690" t="s">
        <v>10</v>
      </c>
    </row>
    <row r="691" spans="2:8" x14ac:dyDescent="0.25">
      <c r="B691">
        <v>504</v>
      </c>
      <c r="C691" t="s">
        <v>57</v>
      </c>
      <c r="D691" s="1">
        <v>42048</v>
      </c>
      <c r="E691">
        <v>81</v>
      </c>
      <c r="F691" t="s">
        <v>25</v>
      </c>
      <c r="G691">
        <v>-60218</v>
      </c>
      <c r="H691" t="s">
        <v>9</v>
      </c>
    </row>
    <row r="692" spans="2:8" x14ac:dyDescent="0.25">
      <c r="B692">
        <v>504</v>
      </c>
      <c r="C692" t="s">
        <v>57</v>
      </c>
      <c r="D692" s="1">
        <v>42048</v>
      </c>
      <c r="E692">
        <v>81</v>
      </c>
      <c r="F692" t="s">
        <v>25</v>
      </c>
      <c r="G692">
        <v>60218</v>
      </c>
      <c r="H692" t="s">
        <v>10</v>
      </c>
    </row>
    <row r="693" spans="2:8" x14ac:dyDescent="0.25">
      <c r="B693">
        <v>504</v>
      </c>
      <c r="C693" t="s">
        <v>57</v>
      </c>
      <c r="D693" s="1">
        <v>42048</v>
      </c>
      <c r="E693">
        <v>98</v>
      </c>
      <c r="F693" t="s">
        <v>26</v>
      </c>
      <c r="G693">
        <v>-1196492</v>
      </c>
      <c r="H693" t="s">
        <v>9</v>
      </c>
    </row>
    <row r="694" spans="2:8" x14ac:dyDescent="0.25">
      <c r="B694">
        <v>504</v>
      </c>
      <c r="C694" t="s">
        <v>57</v>
      </c>
      <c r="D694" s="1">
        <v>42048</v>
      </c>
      <c r="E694">
        <v>98</v>
      </c>
      <c r="F694" t="s">
        <v>26</v>
      </c>
      <c r="G694">
        <v>1196492</v>
      </c>
      <c r="H694" t="s">
        <v>10</v>
      </c>
    </row>
    <row r="695" spans="2:8" x14ac:dyDescent="0.25">
      <c r="B695">
        <v>504</v>
      </c>
      <c r="C695" t="s">
        <v>57</v>
      </c>
      <c r="D695" s="1">
        <v>42048</v>
      </c>
      <c r="E695">
        <v>103</v>
      </c>
      <c r="F695" t="s">
        <v>27</v>
      </c>
      <c r="G695">
        <v>-1491453</v>
      </c>
      <c r="H695" t="s">
        <v>9</v>
      </c>
    </row>
    <row r="696" spans="2:8" x14ac:dyDescent="0.25">
      <c r="B696">
        <v>504</v>
      </c>
      <c r="C696" t="s">
        <v>57</v>
      </c>
      <c r="D696" s="1">
        <v>42048</v>
      </c>
      <c r="E696">
        <v>103</v>
      </c>
      <c r="F696" t="s">
        <v>27</v>
      </c>
      <c r="G696">
        <v>1491453</v>
      </c>
      <c r="H696" t="s">
        <v>10</v>
      </c>
    </row>
    <row r="697" spans="2:8" x14ac:dyDescent="0.25">
      <c r="B697">
        <v>504</v>
      </c>
      <c r="C697" t="s">
        <v>57</v>
      </c>
      <c r="D697" s="1">
        <v>42048</v>
      </c>
      <c r="E697">
        <v>108</v>
      </c>
      <c r="F697" t="s">
        <v>28</v>
      </c>
      <c r="G697">
        <v>-1519757</v>
      </c>
      <c r="H697" t="s">
        <v>9</v>
      </c>
    </row>
    <row r="698" spans="2:8" x14ac:dyDescent="0.25">
      <c r="B698">
        <v>504</v>
      </c>
      <c r="C698" t="s">
        <v>57</v>
      </c>
      <c r="D698" s="1">
        <v>42048</v>
      </c>
      <c r="E698">
        <v>108</v>
      </c>
      <c r="F698" t="s">
        <v>28</v>
      </c>
      <c r="G698">
        <v>1519757</v>
      </c>
      <c r="H698" t="s">
        <v>10</v>
      </c>
    </row>
    <row r="699" spans="2:8" x14ac:dyDescent="0.25">
      <c r="B699">
        <v>504</v>
      </c>
      <c r="C699" t="s">
        <v>57</v>
      </c>
      <c r="D699" s="1">
        <v>42048</v>
      </c>
      <c r="E699">
        <v>110</v>
      </c>
      <c r="F699" t="s">
        <v>29</v>
      </c>
      <c r="G699">
        <v>-360615</v>
      </c>
      <c r="H699" t="s">
        <v>9</v>
      </c>
    </row>
    <row r="700" spans="2:8" x14ac:dyDescent="0.25">
      <c r="B700">
        <v>504</v>
      </c>
      <c r="C700" t="s">
        <v>57</v>
      </c>
      <c r="D700" s="1">
        <v>42048</v>
      </c>
      <c r="E700">
        <v>110</v>
      </c>
      <c r="F700" t="s">
        <v>29</v>
      </c>
      <c r="G700">
        <v>360615</v>
      </c>
      <c r="H700" t="s">
        <v>10</v>
      </c>
    </row>
    <row r="701" spans="2:8" x14ac:dyDescent="0.25">
      <c r="B701">
        <v>506</v>
      </c>
      <c r="C701" t="s">
        <v>58</v>
      </c>
      <c r="D701" s="1">
        <v>42048</v>
      </c>
      <c r="E701">
        <v>1</v>
      </c>
      <c r="F701" t="s">
        <v>8</v>
      </c>
      <c r="G701">
        <v>-76563</v>
      </c>
      <c r="H701" t="s">
        <v>9</v>
      </c>
    </row>
    <row r="702" spans="2:8" x14ac:dyDescent="0.25">
      <c r="B702">
        <v>506</v>
      </c>
      <c r="C702" t="s">
        <v>58</v>
      </c>
      <c r="D702" s="1">
        <v>42048</v>
      </c>
      <c r="E702">
        <v>1</v>
      </c>
      <c r="F702" t="s">
        <v>8</v>
      </c>
      <c r="G702">
        <v>76563</v>
      </c>
      <c r="H702" t="s">
        <v>10</v>
      </c>
    </row>
    <row r="703" spans="2:8" x14ac:dyDescent="0.25">
      <c r="B703">
        <v>506</v>
      </c>
      <c r="C703" t="s">
        <v>58</v>
      </c>
      <c r="D703" s="1">
        <v>42048</v>
      </c>
      <c r="E703">
        <v>3</v>
      </c>
      <c r="F703" t="s">
        <v>11</v>
      </c>
      <c r="G703">
        <v>-4858716</v>
      </c>
      <c r="H703" t="s">
        <v>9</v>
      </c>
    </row>
    <row r="704" spans="2:8" x14ac:dyDescent="0.25">
      <c r="B704">
        <v>506</v>
      </c>
      <c r="C704" t="s">
        <v>58</v>
      </c>
      <c r="D704" s="1">
        <v>42048</v>
      </c>
      <c r="E704">
        <v>3</v>
      </c>
      <c r="F704" t="s">
        <v>11</v>
      </c>
      <c r="G704">
        <v>4858716</v>
      </c>
      <c r="H704" t="s">
        <v>10</v>
      </c>
    </row>
    <row r="705" spans="2:8" x14ac:dyDescent="0.25">
      <c r="B705">
        <v>506</v>
      </c>
      <c r="C705" t="s">
        <v>58</v>
      </c>
      <c r="D705" s="1">
        <v>42048</v>
      </c>
      <c r="E705">
        <v>4</v>
      </c>
      <c r="F705" t="s">
        <v>12</v>
      </c>
      <c r="G705">
        <v>-2015654</v>
      </c>
      <c r="H705" t="s">
        <v>9</v>
      </c>
    </row>
    <row r="706" spans="2:8" x14ac:dyDescent="0.25">
      <c r="B706">
        <v>506</v>
      </c>
      <c r="C706" t="s">
        <v>58</v>
      </c>
      <c r="D706" s="1">
        <v>42048</v>
      </c>
      <c r="E706">
        <v>4</v>
      </c>
      <c r="F706" t="s">
        <v>12</v>
      </c>
      <c r="G706">
        <v>2015654</v>
      </c>
      <c r="H706" t="s">
        <v>10</v>
      </c>
    </row>
    <row r="707" spans="2:8" x14ac:dyDescent="0.25">
      <c r="B707">
        <v>506</v>
      </c>
      <c r="C707" t="s">
        <v>58</v>
      </c>
      <c r="D707" s="1">
        <v>42048</v>
      </c>
      <c r="E707">
        <v>7</v>
      </c>
      <c r="F707" t="s">
        <v>13</v>
      </c>
      <c r="G707">
        <v>-61886888</v>
      </c>
      <c r="H707" t="s">
        <v>9</v>
      </c>
    </row>
    <row r="708" spans="2:8" x14ac:dyDescent="0.25">
      <c r="B708">
        <v>506</v>
      </c>
      <c r="C708" t="s">
        <v>58</v>
      </c>
      <c r="D708" s="1">
        <v>42048</v>
      </c>
      <c r="E708">
        <v>7</v>
      </c>
      <c r="F708" t="s">
        <v>13</v>
      </c>
      <c r="G708">
        <v>61886888</v>
      </c>
      <c r="H708" t="s">
        <v>10</v>
      </c>
    </row>
    <row r="709" spans="2:8" x14ac:dyDescent="0.25">
      <c r="B709">
        <v>506</v>
      </c>
      <c r="C709" t="s">
        <v>58</v>
      </c>
      <c r="D709" s="1">
        <v>42048</v>
      </c>
      <c r="E709">
        <v>8</v>
      </c>
      <c r="F709" t="s">
        <v>14</v>
      </c>
      <c r="G709">
        <v>-1990925</v>
      </c>
      <c r="H709" t="s">
        <v>9</v>
      </c>
    </row>
    <row r="710" spans="2:8" x14ac:dyDescent="0.25">
      <c r="B710">
        <v>506</v>
      </c>
      <c r="C710" t="s">
        <v>58</v>
      </c>
      <c r="D710" s="1">
        <v>42048</v>
      </c>
      <c r="E710">
        <v>8</v>
      </c>
      <c r="F710" t="s">
        <v>14</v>
      </c>
      <c r="G710">
        <v>1990925</v>
      </c>
      <c r="H710" t="s">
        <v>10</v>
      </c>
    </row>
    <row r="711" spans="2:8" x14ac:dyDescent="0.25">
      <c r="B711">
        <v>506</v>
      </c>
      <c r="C711" t="s">
        <v>58</v>
      </c>
      <c r="D711" s="1">
        <v>42048</v>
      </c>
      <c r="E711">
        <v>17</v>
      </c>
      <c r="F711" t="s">
        <v>15</v>
      </c>
      <c r="G711">
        <v>-695948</v>
      </c>
      <c r="H711" t="s">
        <v>9</v>
      </c>
    </row>
    <row r="712" spans="2:8" x14ac:dyDescent="0.25">
      <c r="B712">
        <v>506</v>
      </c>
      <c r="C712" t="s">
        <v>58</v>
      </c>
      <c r="D712" s="1">
        <v>42048</v>
      </c>
      <c r="E712">
        <v>17</v>
      </c>
      <c r="F712" t="s">
        <v>15</v>
      </c>
      <c r="G712">
        <v>695948</v>
      </c>
      <c r="H712" t="s">
        <v>10</v>
      </c>
    </row>
    <row r="713" spans="2:8" x14ac:dyDescent="0.25">
      <c r="B713">
        <v>506</v>
      </c>
      <c r="C713" t="s">
        <v>58</v>
      </c>
      <c r="D713" s="1">
        <v>42048</v>
      </c>
      <c r="E713">
        <v>24</v>
      </c>
      <c r="F713" t="s">
        <v>16</v>
      </c>
      <c r="G713">
        <v>-1974307</v>
      </c>
      <c r="H713" t="s">
        <v>9</v>
      </c>
    </row>
    <row r="714" spans="2:8" x14ac:dyDescent="0.25">
      <c r="B714">
        <v>506</v>
      </c>
      <c r="C714" t="s">
        <v>58</v>
      </c>
      <c r="D714" s="1">
        <v>42048</v>
      </c>
      <c r="E714">
        <v>24</v>
      </c>
      <c r="F714" t="s">
        <v>16</v>
      </c>
      <c r="G714">
        <v>1974307</v>
      </c>
      <c r="H714" t="s">
        <v>10</v>
      </c>
    </row>
    <row r="715" spans="2:8" x14ac:dyDescent="0.25">
      <c r="B715">
        <v>506</v>
      </c>
      <c r="C715" t="s">
        <v>58</v>
      </c>
      <c r="D715" s="1">
        <v>42048</v>
      </c>
      <c r="E715">
        <v>28</v>
      </c>
      <c r="F715" t="s">
        <v>17</v>
      </c>
      <c r="G715">
        <v>-1811002</v>
      </c>
      <c r="H715" t="s">
        <v>9</v>
      </c>
    </row>
    <row r="716" spans="2:8" x14ac:dyDescent="0.25">
      <c r="B716">
        <v>506</v>
      </c>
      <c r="C716" t="s">
        <v>58</v>
      </c>
      <c r="D716" s="1">
        <v>42048</v>
      </c>
      <c r="E716">
        <v>28</v>
      </c>
      <c r="F716" t="s">
        <v>17</v>
      </c>
      <c r="G716">
        <v>1811002</v>
      </c>
      <c r="H716" t="s">
        <v>10</v>
      </c>
    </row>
    <row r="717" spans="2:8" x14ac:dyDescent="0.25">
      <c r="B717">
        <v>506</v>
      </c>
      <c r="C717" t="s">
        <v>58</v>
      </c>
      <c r="D717" s="1">
        <v>42048</v>
      </c>
      <c r="E717">
        <v>30</v>
      </c>
      <c r="F717" t="s">
        <v>18</v>
      </c>
      <c r="G717">
        <v>-11529003</v>
      </c>
      <c r="H717" t="s">
        <v>10</v>
      </c>
    </row>
    <row r="718" spans="2:8" x14ac:dyDescent="0.25">
      <c r="B718">
        <v>506</v>
      </c>
      <c r="C718" t="s">
        <v>58</v>
      </c>
      <c r="D718" s="1">
        <v>42048</v>
      </c>
      <c r="E718">
        <v>30</v>
      </c>
      <c r="F718" t="s">
        <v>18</v>
      </c>
      <c r="G718">
        <v>11529003</v>
      </c>
      <c r="H718" t="s">
        <v>9</v>
      </c>
    </row>
    <row r="719" spans="2:8" x14ac:dyDescent="0.25">
      <c r="B719">
        <v>506</v>
      </c>
      <c r="C719" t="s">
        <v>58</v>
      </c>
      <c r="D719" s="1">
        <v>42048</v>
      </c>
      <c r="E719">
        <v>44</v>
      </c>
      <c r="F719" t="s">
        <v>45</v>
      </c>
      <c r="G719">
        <v>-10688</v>
      </c>
      <c r="H719" t="s">
        <v>9</v>
      </c>
    </row>
    <row r="720" spans="2:8" x14ac:dyDescent="0.25">
      <c r="B720">
        <v>506</v>
      </c>
      <c r="C720" t="s">
        <v>58</v>
      </c>
      <c r="D720" s="1">
        <v>42048</v>
      </c>
      <c r="E720">
        <v>44</v>
      </c>
      <c r="F720" t="s">
        <v>45</v>
      </c>
      <c r="G720">
        <v>10688</v>
      </c>
      <c r="H720" t="s">
        <v>10</v>
      </c>
    </row>
    <row r="721" spans="2:8" x14ac:dyDescent="0.25">
      <c r="B721">
        <v>506</v>
      </c>
      <c r="C721" t="s">
        <v>58</v>
      </c>
      <c r="D721" s="1">
        <v>42048</v>
      </c>
      <c r="E721">
        <v>46</v>
      </c>
      <c r="F721" t="s">
        <v>19</v>
      </c>
      <c r="G721">
        <v>-575501</v>
      </c>
      <c r="H721" t="s">
        <v>9</v>
      </c>
    </row>
    <row r="722" spans="2:8" x14ac:dyDescent="0.25">
      <c r="B722">
        <v>506</v>
      </c>
      <c r="C722" t="s">
        <v>58</v>
      </c>
      <c r="D722" s="1">
        <v>42048</v>
      </c>
      <c r="E722">
        <v>46</v>
      </c>
      <c r="F722" t="s">
        <v>19</v>
      </c>
      <c r="G722">
        <v>575501</v>
      </c>
      <c r="H722" t="s">
        <v>10</v>
      </c>
    </row>
    <row r="723" spans="2:8" x14ac:dyDescent="0.25">
      <c r="B723">
        <v>506</v>
      </c>
      <c r="C723" t="s">
        <v>58</v>
      </c>
      <c r="D723" s="1">
        <v>42048</v>
      </c>
      <c r="E723">
        <v>49</v>
      </c>
      <c r="F723" t="s">
        <v>20</v>
      </c>
      <c r="G723">
        <v>-165523</v>
      </c>
      <c r="H723" t="s">
        <v>9</v>
      </c>
    </row>
    <row r="724" spans="2:8" x14ac:dyDescent="0.25">
      <c r="B724">
        <v>506</v>
      </c>
      <c r="C724" t="s">
        <v>58</v>
      </c>
      <c r="D724" s="1">
        <v>42048</v>
      </c>
      <c r="E724">
        <v>49</v>
      </c>
      <c r="F724" t="s">
        <v>20</v>
      </c>
      <c r="G724">
        <v>165523</v>
      </c>
      <c r="H724" t="s">
        <v>10</v>
      </c>
    </row>
    <row r="725" spans="2:8" x14ac:dyDescent="0.25">
      <c r="B725">
        <v>506</v>
      </c>
      <c r="C725" t="s">
        <v>58</v>
      </c>
      <c r="D725" s="1">
        <v>42048</v>
      </c>
      <c r="E725">
        <v>52</v>
      </c>
      <c r="F725" t="s">
        <v>21</v>
      </c>
      <c r="G725">
        <v>-1384261</v>
      </c>
      <c r="H725" t="s">
        <v>9</v>
      </c>
    </row>
    <row r="726" spans="2:8" x14ac:dyDescent="0.25">
      <c r="B726">
        <v>506</v>
      </c>
      <c r="C726" t="s">
        <v>58</v>
      </c>
      <c r="D726" s="1">
        <v>42048</v>
      </c>
      <c r="E726">
        <v>52</v>
      </c>
      <c r="F726" t="s">
        <v>21</v>
      </c>
      <c r="G726">
        <v>1384261</v>
      </c>
      <c r="H726" t="s">
        <v>10</v>
      </c>
    </row>
    <row r="727" spans="2:8" x14ac:dyDescent="0.25">
      <c r="B727">
        <v>506</v>
      </c>
      <c r="C727" t="s">
        <v>58</v>
      </c>
      <c r="D727" s="1">
        <v>42048</v>
      </c>
      <c r="E727">
        <v>56</v>
      </c>
      <c r="F727" t="s">
        <v>22</v>
      </c>
      <c r="G727">
        <v>-5431674</v>
      </c>
      <c r="H727" t="s">
        <v>9</v>
      </c>
    </row>
    <row r="728" spans="2:8" x14ac:dyDescent="0.25">
      <c r="B728">
        <v>506</v>
      </c>
      <c r="C728" t="s">
        <v>58</v>
      </c>
      <c r="D728" s="1">
        <v>42048</v>
      </c>
      <c r="E728">
        <v>56</v>
      </c>
      <c r="F728" t="s">
        <v>22</v>
      </c>
      <c r="G728">
        <v>5431674</v>
      </c>
      <c r="H728" t="s">
        <v>10</v>
      </c>
    </row>
    <row r="729" spans="2:8" x14ac:dyDescent="0.25">
      <c r="B729">
        <v>506</v>
      </c>
      <c r="C729" t="s">
        <v>58</v>
      </c>
      <c r="D729" s="1">
        <v>42048</v>
      </c>
      <c r="E729">
        <v>58</v>
      </c>
      <c r="F729" t="s">
        <v>23</v>
      </c>
      <c r="G729">
        <v>-24623495</v>
      </c>
      <c r="H729" t="s">
        <v>9</v>
      </c>
    </row>
    <row r="730" spans="2:8" x14ac:dyDescent="0.25">
      <c r="B730">
        <v>506</v>
      </c>
      <c r="C730" t="s">
        <v>58</v>
      </c>
      <c r="D730" s="1">
        <v>42048</v>
      </c>
      <c r="E730">
        <v>58</v>
      </c>
      <c r="F730" t="s">
        <v>23</v>
      </c>
      <c r="G730">
        <v>24623495</v>
      </c>
      <c r="H730" t="s">
        <v>10</v>
      </c>
    </row>
    <row r="731" spans="2:8" x14ac:dyDescent="0.25">
      <c r="B731">
        <v>506</v>
      </c>
      <c r="C731" t="s">
        <v>58</v>
      </c>
      <c r="D731" s="1">
        <v>42048</v>
      </c>
      <c r="E731">
        <v>60</v>
      </c>
      <c r="F731" t="s">
        <v>24</v>
      </c>
      <c r="G731">
        <v>-212902</v>
      </c>
      <c r="H731" t="s">
        <v>9</v>
      </c>
    </row>
    <row r="732" spans="2:8" x14ac:dyDescent="0.25">
      <c r="B732">
        <v>506</v>
      </c>
      <c r="C732" t="s">
        <v>58</v>
      </c>
      <c r="D732" s="1">
        <v>42048</v>
      </c>
      <c r="E732">
        <v>60</v>
      </c>
      <c r="F732" t="s">
        <v>24</v>
      </c>
      <c r="G732">
        <v>212902</v>
      </c>
      <c r="H732" t="s">
        <v>10</v>
      </c>
    </row>
    <row r="733" spans="2:8" x14ac:dyDescent="0.25">
      <c r="B733">
        <v>506</v>
      </c>
      <c r="C733" t="s">
        <v>58</v>
      </c>
      <c r="D733" s="1">
        <v>42048</v>
      </c>
      <c r="E733">
        <v>81</v>
      </c>
      <c r="F733" t="s">
        <v>25</v>
      </c>
      <c r="G733">
        <v>-100768</v>
      </c>
      <c r="H733" t="s">
        <v>9</v>
      </c>
    </row>
    <row r="734" spans="2:8" x14ac:dyDescent="0.25">
      <c r="B734">
        <v>506</v>
      </c>
      <c r="C734" t="s">
        <v>58</v>
      </c>
      <c r="D734" s="1">
        <v>42048</v>
      </c>
      <c r="E734">
        <v>81</v>
      </c>
      <c r="F734" t="s">
        <v>25</v>
      </c>
      <c r="G734">
        <v>100768</v>
      </c>
      <c r="H734" t="s">
        <v>10</v>
      </c>
    </row>
    <row r="735" spans="2:8" x14ac:dyDescent="0.25">
      <c r="B735">
        <v>506</v>
      </c>
      <c r="C735" t="s">
        <v>58</v>
      </c>
      <c r="D735" s="1">
        <v>42048</v>
      </c>
      <c r="E735">
        <v>98</v>
      </c>
      <c r="F735" t="s">
        <v>26</v>
      </c>
      <c r="G735">
        <v>-1121976</v>
      </c>
      <c r="H735" t="s">
        <v>9</v>
      </c>
    </row>
    <row r="736" spans="2:8" x14ac:dyDescent="0.25">
      <c r="B736">
        <v>506</v>
      </c>
      <c r="C736" t="s">
        <v>58</v>
      </c>
      <c r="D736" s="1">
        <v>42048</v>
      </c>
      <c r="E736">
        <v>98</v>
      </c>
      <c r="F736" t="s">
        <v>26</v>
      </c>
      <c r="G736">
        <v>1121976</v>
      </c>
      <c r="H736" t="s">
        <v>10</v>
      </c>
    </row>
    <row r="737" spans="2:8" x14ac:dyDescent="0.25">
      <c r="B737">
        <v>506</v>
      </c>
      <c r="C737" t="s">
        <v>58</v>
      </c>
      <c r="D737" s="1">
        <v>42048</v>
      </c>
      <c r="E737">
        <v>103</v>
      </c>
      <c r="F737" t="s">
        <v>27</v>
      </c>
      <c r="G737">
        <v>-4652771</v>
      </c>
      <c r="H737" t="s">
        <v>9</v>
      </c>
    </row>
    <row r="738" spans="2:8" x14ac:dyDescent="0.25">
      <c r="B738">
        <v>506</v>
      </c>
      <c r="C738" t="s">
        <v>58</v>
      </c>
      <c r="D738" s="1">
        <v>42048</v>
      </c>
      <c r="E738">
        <v>103</v>
      </c>
      <c r="F738" t="s">
        <v>27</v>
      </c>
      <c r="G738">
        <v>4652771</v>
      </c>
      <c r="H738" t="s">
        <v>10</v>
      </c>
    </row>
    <row r="739" spans="2:8" x14ac:dyDescent="0.25">
      <c r="B739">
        <v>506</v>
      </c>
      <c r="C739" t="s">
        <v>58</v>
      </c>
      <c r="D739" s="1">
        <v>42048</v>
      </c>
      <c r="E739">
        <v>108</v>
      </c>
      <c r="F739" t="s">
        <v>28</v>
      </c>
      <c r="G739">
        <v>-3687252</v>
      </c>
      <c r="H739" t="s">
        <v>9</v>
      </c>
    </row>
    <row r="740" spans="2:8" x14ac:dyDescent="0.25">
      <c r="B740">
        <v>506</v>
      </c>
      <c r="C740" t="s">
        <v>58</v>
      </c>
      <c r="D740" s="1">
        <v>42048</v>
      </c>
      <c r="E740">
        <v>108</v>
      </c>
      <c r="F740" t="s">
        <v>28</v>
      </c>
      <c r="G740">
        <v>3687252</v>
      </c>
      <c r="H740" t="s">
        <v>10</v>
      </c>
    </row>
    <row r="741" spans="2:8" x14ac:dyDescent="0.25">
      <c r="B741">
        <v>506</v>
      </c>
      <c r="C741" t="s">
        <v>58</v>
      </c>
      <c r="D741" s="1">
        <v>42048</v>
      </c>
      <c r="E741">
        <v>110</v>
      </c>
      <c r="F741" t="s">
        <v>29</v>
      </c>
      <c r="G741">
        <v>-1679537</v>
      </c>
      <c r="H741" t="s">
        <v>9</v>
      </c>
    </row>
    <row r="742" spans="2:8" x14ac:dyDescent="0.25">
      <c r="B742">
        <v>506</v>
      </c>
      <c r="C742" t="s">
        <v>58</v>
      </c>
      <c r="D742" s="1">
        <v>42048</v>
      </c>
      <c r="E742">
        <v>110</v>
      </c>
      <c r="F742" t="s">
        <v>29</v>
      </c>
      <c r="G742">
        <v>1679537</v>
      </c>
      <c r="H742" t="s">
        <v>10</v>
      </c>
    </row>
    <row r="743" spans="2:8" x14ac:dyDescent="0.25">
      <c r="B743">
        <v>512</v>
      </c>
      <c r="C743" t="s">
        <v>59</v>
      </c>
      <c r="D743" s="1">
        <v>42048</v>
      </c>
      <c r="E743">
        <v>1</v>
      </c>
      <c r="F743" t="s">
        <v>8</v>
      </c>
      <c r="G743">
        <v>-3269</v>
      </c>
      <c r="H743" t="s">
        <v>9</v>
      </c>
    </row>
    <row r="744" spans="2:8" x14ac:dyDescent="0.25">
      <c r="B744">
        <v>512</v>
      </c>
      <c r="C744" t="s">
        <v>59</v>
      </c>
      <c r="D744" s="1">
        <v>42048</v>
      </c>
      <c r="E744">
        <v>1</v>
      </c>
      <c r="F744" t="s">
        <v>8</v>
      </c>
      <c r="G744">
        <v>3269</v>
      </c>
      <c r="H744" t="s">
        <v>10</v>
      </c>
    </row>
    <row r="745" spans="2:8" x14ac:dyDescent="0.25">
      <c r="B745">
        <v>512</v>
      </c>
      <c r="C745" t="s">
        <v>59</v>
      </c>
      <c r="D745" s="1">
        <v>42048</v>
      </c>
      <c r="E745">
        <v>3</v>
      </c>
      <c r="F745" t="s">
        <v>11</v>
      </c>
      <c r="G745">
        <v>-75654</v>
      </c>
      <c r="H745" t="s">
        <v>9</v>
      </c>
    </row>
    <row r="746" spans="2:8" x14ac:dyDescent="0.25">
      <c r="B746">
        <v>512</v>
      </c>
      <c r="C746" t="s">
        <v>59</v>
      </c>
      <c r="D746" s="1">
        <v>42048</v>
      </c>
      <c r="E746">
        <v>3</v>
      </c>
      <c r="F746" t="s">
        <v>11</v>
      </c>
      <c r="G746">
        <v>75654</v>
      </c>
      <c r="H746" t="s">
        <v>10</v>
      </c>
    </row>
    <row r="747" spans="2:8" x14ac:dyDescent="0.25">
      <c r="B747">
        <v>512</v>
      </c>
      <c r="C747" t="s">
        <v>59</v>
      </c>
      <c r="D747" s="1">
        <v>42048</v>
      </c>
      <c r="E747">
        <v>4</v>
      </c>
      <c r="F747" t="s">
        <v>12</v>
      </c>
      <c r="G747">
        <v>-348763</v>
      </c>
      <c r="H747" t="s">
        <v>9</v>
      </c>
    </row>
    <row r="748" spans="2:8" x14ac:dyDescent="0.25">
      <c r="B748">
        <v>512</v>
      </c>
      <c r="C748" t="s">
        <v>59</v>
      </c>
      <c r="D748" s="1">
        <v>42048</v>
      </c>
      <c r="E748">
        <v>4</v>
      </c>
      <c r="F748" t="s">
        <v>12</v>
      </c>
      <c r="G748">
        <v>348763</v>
      </c>
      <c r="H748" t="s">
        <v>10</v>
      </c>
    </row>
    <row r="749" spans="2:8" x14ac:dyDescent="0.25">
      <c r="B749">
        <v>512</v>
      </c>
      <c r="C749" t="s">
        <v>59</v>
      </c>
      <c r="D749" s="1">
        <v>42048</v>
      </c>
      <c r="E749">
        <v>7</v>
      </c>
      <c r="F749" t="s">
        <v>13</v>
      </c>
      <c r="G749">
        <v>-5179264</v>
      </c>
      <c r="H749" t="s">
        <v>9</v>
      </c>
    </row>
    <row r="750" spans="2:8" x14ac:dyDescent="0.25">
      <c r="B750">
        <v>512</v>
      </c>
      <c r="C750" t="s">
        <v>59</v>
      </c>
      <c r="D750" s="1">
        <v>42048</v>
      </c>
      <c r="E750">
        <v>7</v>
      </c>
      <c r="F750" t="s">
        <v>13</v>
      </c>
      <c r="G750">
        <v>5179264</v>
      </c>
      <c r="H750" t="s">
        <v>10</v>
      </c>
    </row>
    <row r="751" spans="2:8" x14ac:dyDescent="0.25">
      <c r="B751">
        <v>512</v>
      </c>
      <c r="C751" t="s">
        <v>59</v>
      </c>
      <c r="D751" s="1">
        <v>42048</v>
      </c>
      <c r="E751">
        <v>8</v>
      </c>
      <c r="F751" t="s">
        <v>14</v>
      </c>
      <c r="G751">
        <v>-89618</v>
      </c>
      <c r="H751" t="s">
        <v>9</v>
      </c>
    </row>
    <row r="752" spans="2:8" x14ac:dyDescent="0.25">
      <c r="B752">
        <v>512</v>
      </c>
      <c r="C752" t="s">
        <v>59</v>
      </c>
      <c r="D752" s="1">
        <v>42048</v>
      </c>
      <c r="E752">
        <v>8</v>
      </c>
      <c r="F752" t="s">
        <v>14</v>
      </c>
      <c r="G752">
        <v>89618</v>
      </c>
      <c r="H752" t="s">
        <v>10</v>
      </c>
    </row>
    <row r="753" spans="2:8" x14ac:dyDescent="0.25">
      <c r="B753">
        <v>512</v>
      </c>
      <c r="C753" t="s">
        <v>59</v>
      </c>
      <c r="D753" s="1">
        <v>42048</v>
      </c>
      <c r="E753">
        <v>17</v>
      </c>
      <c r="F753" t="s">
        <v>15</v>
      </c>
      <c r="G753">
        <v>-83585</v>
      </c>
      <c r="H753" t="s">
        <v>9</v>
      </c>
    </row>
    <row r="754" spans="2:8" x14ac:dyDescent="0.25">
      <c r="B754">
        <v>512</v>
      </c>
      <c r="C754" t="s">
        <v>59</v>
      </c>
      <c r="D754" s="1">
        <v>42048</v>
      </c>
      <c r="E754">
        <v>17</v>
      </c>
      <c r="F754" t="s">
        <v>15</v>
      </c>
      <c r="G754">
        <v>83585</v>
      </c>
      <c r="H754" t="s">
        <v>10</v>
      </c>
    </row>
    <row r="755" spans="2:8" x14ac:dyDescent="0.25">
      <c r="B755">
        <v>512</v>
      </c>
      <c r="C755" t="s">
        <v>59</v>
      </c>
      <c r="D755" s="1">
        <v>42048</v>
      </c>
      <c r="E755">
        <v>24</v>
      </c>
      <c r="F755" t="s">
        <v>16</v>
      </c>
      <c r="G755">
        <v>-206407</v>
      </c>
      <c r="H755" t="s">
        <v>9</v>
      </c>
    </row>
    <row r="756" spans="2:8" x14ac:dyDescent="0.25">
      <c r="B756">
        <v>512</v>
      </c>
      <c r="C756" t="s">
        <v>59</v>
      </c>
      <c r="D756" s="1">
        <v>42048</v>
      </c>
      <c r="E756">
        <v>24</v>
      </c>
      <c r="F756" t="s">
        <v>16</v>
      </c>
      <c r="G756">
        <v>206407</v>
      </c>
      <c r="H756" t="s">
        <v>10</v>
      </c>
    </row>
    <row r="757" spans="2:8" x14ac:dyDescent="0.25">
      <c r="B757">
        <v>512</v>
      </c>
      <c r="C757" t="s">
        <v>59</v>
      </c>
      <c r="D757" s="1">
        <v>42048</v>
      </c>
      <c r="E757">
        <v>28</v>
      </c>
      <c r="F757" t="s">
        <v>17</v>
      </c>
      <c r="G757">
        <v>-149707</v>
      </c>
      <c r="H757" t="s">
        <v>9</v>
      </c>
    </row>
    <row r="758" spans="2:8" x14ac:dyDescent="0.25">
      <c r="B758">
        <v>512</v>
      </c>
      <c r="C758" t="s">
        <v>59</v>
      </c>
      <c r="D758" s="1">
        <v>42048</v>
      </c>
      <c r="E758">
        <v>28</v>
      </c>
      <c r="F758" t="s">
        <v>17</v>
      </c>
      <c r="G758">
        <v>149707</v>
      </c>
      <c r="H758" t="s">
        <v>10</v>
      </c>
    </row>
    <row r="759" spans="2:8" x14ac:dyDescent="0.25">
      <c r="B759">
        <v>512</v>
      </c>
      <c r="C759" t="s">
        <v>59</v>
      </c>
      <c r="D759" s="1">
        <v>42048</v>
      </c>
      <c r="E759">
        <v>30</v>
      </c>
      <c r="F759" t="s">
        <v>18</v>
      </c>
      <c r="G759">
        <v>-1938766</v>
      </c>
      <c r="H759" t="s">
        <v>10</v>
      </c>
    </row>
    <row r="760" spans="2:8" x14ac:dyDescent="0.25">
      <c r="B760">
        <v>512</v>
      </c>
      <c r="C760" t="s">
        <v>59</v>
      </c>
      <c r="D760" s="1">
        <v>42048</v>
      </c>
      <c r="E760">
        <v>30</v>
      </c>
      <c r="F760" t="s">
        <v>18</v>
      </c>
      <c r="G760">
        <v>1938766</v>
      </c>
      <c r="H760" t="s">
        <v>9</v>
      </c>
    </row>
    <row r="761" spans="2:8" x14ac:dyDescent="0.25">
      <c r="B761">
        <v>512</v>
      </c>
      <c r="C761" t="s">
        <v>59</v>
      </c>
      <c r="D761" s="1">
        <v>42048</v>
      </c>
      <c r="E761">
        <v>46</v>
      </c>
      <c r="F761" t="s">
        <v>19</v>
      </c>
      <c r="G761">
        <v>-72023</v>
      </c>
      <c r="H761" t="s">
        <v>9</v>
      </c>
    </row>
    <row r="762" spans="2:8" x14ac:dyDescent="0.25">
      <c r="B762">
        <v>512</v>
      </c>
      <c r="C762" t="s">
        <v>59</v>
      </c>
      <c r="D762" s="1">
        <v>42048</v>
      </c>
      <c r="E762">
        <v>46</v>
      </c>
      <c r="F762" t="s">
        <v>19</v>
      </c>
      <c r="G762">
        <v>72023</v>
      </c>
      <c r="H762" t="s">
        <v>10</v>
      </c>
    </row>
    <row r="763" spans="2:8" x14ac:dyDescent="0.25">
      <c r="B763">
        <v>512</v>
      </c>
      <c r="C763" t="s">
        <v>59</v>
      </c>
      <c r="D763" s="1">
        <v>42048</v>
      </c>
      <c r="E763">
        <v>49</v>
      </c>
      <c r="F763" t="s">
        <v>20</v>
      </c>
      <c r="G763">
        <v>-10106</v>
      </c>
      <c r="H763" t="s">
        <v>9</v>
      </c>
    </row>
    <row r="764" spans="2:8" x14ac:dyDescent="0.25">
      <c r="B764">
        <v>512</v>
      </c>
      <c r="C764" t="s">
        <v>59</v>
      </c>
      <c r="D764" s="1">
        <v>42048</v>
      </c>
      <c r="E764">
        <v>49</v>
      </c>
      <c r="F764" t="s">
        <v>20</v>
      </c>
      <c r="G764">
        <v>10106</v>
      </c>
      <c r="H764" t="s">
        <v>10</v>
      </c>
    </row>
    <row r="765" spans="2:8" x14ac:dyDescent="0.25">
      <c r="B765">
        <v>512</v>
      </c>
      <c r="C765" t="s">
        <v>59</v>
      </c>
      <c r="D765" s="1">
        <v>42048</v>
      </c>
      <c r="E765">
        <v>52</v>
      </c>
      <c r="F765" t="s">
        <v>21</v>
      </c>
      <c r="G765">
        <v>-174953</v>
      </c>
      <c r="H765" t="s">
        <v>9</v>
      </c>
    </row>
    <row r="766" spans="2:8" x14ac:dyDescent="0.25">
      <c r="B766">
        <v>512</v>
      </c>
      <c r="C766" t="s">
        <v>59</v>
      </c>
      <c r="D766" s="1">
        <v>42048</v>
      </c>
      <c r="E766">
        <v>52</v>
      </c>
      <c r="F766" t="s">
        <v>21</v>
      </c>
      <c r="G766">
        <v>174953</v>
      </c>
      <c r="H766" t="s">
        <v>10</v>
      </c>
    </row>
    <row r="767" spans="2:8" x14ac:dyDescent="0.25">
      <c r="B767">
        <v>512</v>
      </c>
      <c r="C767" t="s">
        <v>59</v>
      </c>
      <c r="D767" s="1">
        <v>42048</v>
      </c>
      <c r="E767">
        <v>56</v>
      </c>
      <c r="F767" t="s">
        <v>22</v>
      </c>
      <c r="G767">
        <v>-891837</v>
      </c>
      <c r="H767" t="s">
        <v>9</v>
      </c>
    </row>
    <row r="768" spans="2:8" x14ac:dyDescent="0.25">
      <c r="B768">
        <v>512</v>
      </c>
      <c r="C768" t="s">
        <v>59</v>
      </c>
      <c r="D768" s="1">
        <v>42048</v>
      </c>
      <c r="E768">
        <v>56</v>
      </c>
      <c r="F768" t="s">
        <v>22</v>
      </c>
      <c r="G768">
        <v>891837</v>
      </c>
      <c r="H768" t="s">
        <v>10</v>
      </c>
    </row>
    <row r="769" spans="2:8" x14ac:dyDescent="0.25">
      <c r="B769">
        <v>512</v>
      </c>
      <c r="C769" t="s">
        <v>59</v>
      </c>
      <c r="D769" s="1">
        <v>42048</v>
      </c>
      <c r="E769">
        <v>58</v>
      </c>
      <c r="F769" t="s">
        <v>23</v>
      </c>
      <c r="G769">
        <v>-2389800</v>
      </c>
      <c r="H769" t="s">
        <v>9</v>
      </c>
    </row>
    <row r="770" spans="2:8" x14ac:dyDescent="0.25">
      <c r="B770">
        <v>512</v>
      </c>
      <c r="C770" t="s">
        <v>59</v>
      </c>
      <c r="D770" s="1">
        <v>42048</v>
      </c>
      <c r="E770">
        <v>58</v>
      </c>
      <c r="F770" t="s">
        <v>23</v>
      </c>
      <c r="G770">
        <v>2389800</v>
      </c>
      <c r="H770" t="s">
        <v>10</v>
      </c>
    </row>
    <row r="771" spans="2:8" x14ac:dyDescent="0.25">
      <c r="B771">
        <v>512</v>
      </c>
      <c r="C771" t="s">
        <v>59</v>
      </c>
      <c r="D771" s="1">
        <v>42048</v>
      </c>
      <c r="E771">
        <v>60</v>
      </c>
      <c r="F771" t="s">
        <v>24</v>
      </c>
      <c r="G771">
        <v>-23541</v>
      </c>
      <c r="H771" t="s">
        <v>9</v>
      </c>
    </row>
    <row r="772" spans="2:8" x14ac:dyDescent="0.25">
      <c r="B772">
        <v>512</v>
      </c>
      <c r="C772" t="s">
        <v>59</v>
      </c>
      <c r="D772" s="1">
        <v>42048</v>
      </c>
      <c r="E772">
        <v>60</v>
      </c>
      <c r="F772" t="s">
        <v>24</v>
      </c>
      <c r="G772">
        <v>23541</v>
      </c>
      <c r="H772" t="s">
        <v>10</v>
      </c>
    </row>
    <row r="773" spans="2:8" x14ac:dyDescent="0.25">
      <c r="B773">
        <v>512</v>
      </c>
      <c r="C773" t="s">
        <v>59</v>
      </c>
      <c r="D773" s="1">
        <v>42048</v>
      </c>
      <c r="E773">
        <v>81</v>
      </c>
      <c r="F773" t="s">
        <v>25</v>
      </c>
      <c r="G773">
        <v>-10274</v>
      </c>
      <c r="H773" t="s">
        <v>9</v>
      </c>
    </row>
    <row r="774" spans="2:8" x14ac:dyDescent="0.25">
      <c r="B774">
        <v>512</v>
      </c>
      <c r="C774" t="s">
        <v>59</v>
      </c>
      <c r="D774" s="1">
        <v>42048</v>
      </c>
      <c r="E774">
        <v>81</v>
      </c>
      <c r="F774" t="s">
        <v>25</v>
      </c>
      <c r="G774">
        <v>10274</v>
      </c>
      <c r="H774" t="s">
        <v>10</v>
      </c>
    </row>
    <row r="775" spans="2:8" x14ac:dyDescent="0.25">
      <c r="B775">
        <v>512</v>
      </c>
      <c r="C775" t="s">
        <v>59</v>
      </c>
      <c r="D775" s="1">
        <v>42048</v>
      </c>
      <c r="E775">
        <v>98</v>
      </c>
      <c r="F775" t="s">
        <v>26</v>
      </c>
      <c r="G775">
        <v>-314007</v>
      </c>
      <c r="H775" t="s">
        <v>9</v>
      </c>
    </row>
    <row r="776" spans="2:8" x14ac:dyDescent="0.25">
      <c r="B776">
        <v>512</v>
      </c>
      <c r="C776" t="s">
        <v>59</v>
      </c>
      <c r="D776" s="1">
        <v>42048</v>
      </c>
      <c r="E776">
        <v>98</v>
      </c>
      <c r="F776" t="s">
        <v>26</v>
      </c>
      <c r="G776">
        <v>314007</v>
      </c>
      <c r="H776" t="s">
        <v>10</v>
      </c>
    </row>
    <row r="777" spans="2:8" x14ac:dyDescent="0.25">
      <c r="B777">
        <v>512</v>
      </c>
      <c r="C777" t="s">
        <v>59</v>
      </c>
      <c r="D777" s="1">
        <v>42048</v>
      </c>
      <c r="E777">
        <v>103</v>
      </c>
      <c r="F777" t="s">
        <v>27</v>
      </c>
      <c r="G777">
        <v>-472472</v>
      </c>
      <c r="H777" t="s">
        <v>9</v>
      </c>
    </row>
    <row r="778" spans="2:8" x14ac:dyDescent="0.25">
      <c r="B778">
        <v>512</v>
      </c>
      <c r="C778" t="s">
        <v>59</v>
      </c>
      <c r="D778" s="1">
        <v>42048</v>
      </c>
      <c r="E778">
        <v>103</v>
      </c>
      <c r="F778" t="s">
        <v>27</v>
      </c>
      <c r="G778">
        <v>472472</v>
      </c>
      <c r="H778" t="s">
        <v>10</v>
      </c>
    </row>
    <row r="779" spans="2:8" x14ac:dyDescent="0.25">
      <c r="B779">
        <v>512</v>
      </c>
      <c r="C779" t="s">
        <v>59</v>
      </c>
      <c r="D779" s="1">
        <v>42048</v>
      </c>
      <c r="E779">
        <v>108</v>
      </c>
      <c r="F779" t="s">
        <v>28</v>
      </c>
      <c r="G779">
        <v>-615797</v>
      </c>
      <c r="H779" t="s">
        <v>9</v>
      </c>
    </row>
    <row r="780" spans="2:8" x14ac:dyDescent="0.25">
      <c r="B780">
        <v>512</v>
      </c>
      <c r="C780" t="s">
        <v>59</v>
      </c>
      <c r="D780" s="1">
        <v>42048</v>
      </c>
      <c r="E780">
        <v>108</v>
      </c>
      <c r="F780" t="s">
        <v>28</v>
      </c>
      <c r="G780">
        <v>615797</v>
      </c>
      <c r="H780" t="s">
        <v>10</v>
      </c>
    </row>
    <row r="781" spans="2:8" x14ac:dyDescent="0.25">
      <c r="B781">
        <v>512</v>
      </c>
      <c r="C781" t="s">
        <v>59</v>
      </c>
      <c r="D781" s="1">
        <v>42048</v>
      </c>
      <c r="E781">
        <v>110</v>
      </c>
      <c r="F781" t="s">
        <v>29</v>
      </c>
      <c r="G781">
        <v>-165933</v>
      </c>
      <c r="H781" t="s">
        <v>9</v>
      </c>
    </row>
    <row r="782" spans="2:8" x14ac:dyDescent="0.25">
      <c r="B782">
        <v>512</v>
      </c>
      <c r="C782" t="s">
        <v>59</v>
      </c>
      <c r="D782" s="1">
        <v>42048</v>
      </c>
      <c r="E782">
        <v>110</v>
      </c>
      <c r="F782" t="s">
        <v>29</v>
      </c>
      <c r="G782">
        <v>165933</v>
      </c>
      <c r="H782" t="s">
        <v>10</v>
      </c>
    </row>
    <row r="783" spans="2:8" x14ac:dyDescent="0.25">
      <c r="B783">
        <v>513</v>
      </c>
      <c r="C783" t="s">
        <v>124</v>
      </c>
      <c r="D783" s="1">
        <v>42048</v>
      </c>
      <c r="E783">
        <v>1</v>
      </c>
      <c r="F783" t="s">
        <v>8</v>
      </c>
      <c r="G783">
        <v>-3230</v>
      </c>
      <c r="H783" t="s">
        <v>9</v>
      </c>
    </row>
    <row r="784" spans="2:8" x14ac:dyDescent="0.25">
      <c r="B784">
        <v>513</v>
      </c>
      <c r="C784" t="s">
        <v>124</v>
      </c>
      <c r="D784" s="1">
        <v>42048</v>
      </c>
      <c r="E784">
        <v>1</v>
      </c>
      <c r="F784" t="s">
        <v>8</v>
      </c>
      <c r="G784">
        <v>3230</v>
      </c>
      <c r="H784" t="s">
        <v>10</v>
      </c>
    </row>
    <row r="785" spans="2:8" x14ac:dyDescent="0.25">
      <c r="B785">
        <v>513</v>
      </c>
      <c r="C785" t="s">
        <v>124</v>
      </c>
      <c r="D785" s="1">
        <v>42048</v>
      </c>
      <c r="E785">
        <v>3</v>
      </c>
      <c r="F785" t="s">
        <v>11</v>
      </c>
      <c r="G785">
        <v>-92099</v>
      </c>
      <c r="H785" t="s">
        <v>9</v>
      </c>
    </row>
    <row r="786" spans="2:8" x14ac:dyDescent="0.25">
      <c r="B786">
        <v>513</v>
      </c>
      <c r="C786" t="s">
        <v>124</v>
      </c>
      <c r="D786" s="1">
        <v>42048</v>
      </c>
      <c r="E786">
        <v>3</v>
      </c>
      <c r="F786" t="s">
        <v>11</v>
      </c>
      <c r="G786">
        <v>92099</v>
      </c>
      <c r="H786" t="s">
        <v>10</v>
      </c>
    </row>
    <row r="787" spans="2:8" x14ac:dyDescent="0.25">
      <c r="B787">
        <v>513</v>
      </c>
      <c r="C787" t="s">
        <v>124</v>
      </c>
      <c r="D787" s="1">
        <v>42048</v>
      </c>
      <c r="E787">
        <v>4</v>
      </c>
      <c r="F787" t="s">
        <v>12</v>
      </c>
      <c r="G787">
        <v>-115630</v>
      </c>
      <c r="H787" t="s">
        <v>9</v>
      </c>
    </row>
    <row r="788" spans="2:8" x14ac:dyDescent="0.25">
      <c r="B788">
        <v>513</v>
      </c>
      <c r="C788" t="s">
        <v>124</v>
      </c>
      <c r="D788" s="1">
        <v>42048</v>
      </c>
      <c r="E788">
        <v>4</v>
      </c>
      <c r="F788" t="s">
        <v>12</v>
      </c>
      <c r="G788">
        <v>115630</v>
      </c>
      <c r="H788" t="s">
        <v>10</v>
      </c>
    </row>
    <row r="789" spans="2:8" x14ac:dyDescent="0.25">
      <c r="B789">
        <v>513</v>
      </c>
      <c r="C789" t="s">
        <v>124</v>
      </c>
      <c r="D789" s="1">
        <v>42048</v>
      </c>
      <c r="E789">
        <v>7</v>
      </c>
      <c r="F789" t="s">
        <v>13</v>
      </c>
      <c r="G789">
        <v>-6002468</v>
      </c>
      <c r="H789" t="s">
        <v>9</v>
      </c>
    </row>
    <row r="790" spans="2:8" x14ac:dyDescent="0.25">
      <c r="B790">
        <v>513</v>
      </c>
      <c r="C790" t="s">
        <v>124</v>
      </c>
      <c r="D790" s="1">
        <v>42048</v>
      </c>
      <c r="E790">
        <v>7</v>
      </c>
      <c r="F790" t="s">
        <v>13</v>
      </c>
      <c r="G790">
        <v>6002468</v>
      </c>
      <c r="H790" t="s">
        <v>10</v>
      </c>
    </row>
    <row r="791" spans="2:8" x14ac:dyDescent="0.25">
      <c r="B791">
        <v>513</v>
      </c>
      <c r="C791" t="s">
        <v>124</v>
      </c>
      <c r="D791" s="1">
        <v>42048</v>
      </c>
      <c r="E791">
        <v>8</v>
      </c>
      <c r="F791" t="s">
        <v>14</v>
      </c>
      <c r="G791">
        <v>-14844</v>
      </c>
      <c r="H791" t="s">
        <v>9</v>
      </c>
    </row>
    <row r="792" spans="2:8" x14ac:dyDescent="0.25">
      <c r="B792">
        <v>513</v>
      </c>
      <c r="C792" t="s">
        <v>124</v>
      </c>
      <c r="D792" s="1">
        <v>42048</v>
      </c>
      <c r="E792">
        <v>8</v>
      </c>
      <c r="F792" t="s">
        <v>14</v>
      </c>
      <c r="G792">
        <v>14844</v>
      </c>
      <c r="H792" t="s">
        <v>10</v>
      </c>
    </row>
    <row r="793" spans="2:8" x14ac:dyDescent="0.25">
      <c r="B793">
        <v>513</v>
      </c>
      <c r="C793" t="s">
        <v>124</v>
      </c>
      <c r="D793" s="1">
        <v>42048</v>
      </c>
      <c r="E793">
        <v>17</v>
      </c>
      <c r="F793" t="s">
        <v>15</v>
      </c>
      <c r="G793">
        <v>-48663</v>
      </c>
      <c r="H793" t="s">
        <v>9</v>
      </c>
    </row>
    <row r="794" spans="2:8" x14ac:dyDescent="0.25">
      <c r="B794">
        <v>513</v>
      </c>
      <c r="C794" t="s">
        <v>124</v>
      </c>
      <c r="D794" s="1">
        <v>42048</v>
      </c>
      <c r="E794">
        <v>17</v>
      </c>
      <c r="F794" t="s">
        <v>15</v>
      </c>
      <c r="G794">
        <v>48663</v>
      </c>
      <c r="H794" t="s">
        <v>10</v>
      </c>
    </row>
    <row r="795" spans="2:8" x14ac:dyDescent="0.25">
      <c r="B795">
        <v>513</v>
      </c>
      <c r="C795" t="s">
        <v>124</v>
      </c>
      <c r="D795" s="1">
        <v>42048</v>
      </c>
      <c r="E795">
        <v>24</v>
      </c>
      <c r="F795" t="s">
        <v>16</v>
      </c>
      <c r="G795">
        <v>-232324</v>
      </c>
      <c r="H795" t="s">
        <v>9</v>
      </c>
    </row>
    <row r="796" spans="2:8" x14ac:dyDescent="0.25">
      <c r="B796">
        <v>513</v>
      </c>
      <c r="C796" t="s">
        <v>124</v>
      </c>
      <c r="D796" s="1">
        <v>42048</v>
      </c>
      <c r="E796">
        <v>24</v>
      </c>
      <c r="F796" t="s">
        <v>16</v>
      </c>
      <c r="G796">
        <v>232324</v>
      </c>
      <c r="H796" t="s">
        <v>10</v>
      </c>
    </row>
    <row r="797" spans="2:8" x14ac:dyDescent="0.25">
      <c r="B797">
        <v>513</v>
      </c>
      <c r="C797" t="s">
        <v>124</v>
      </c>
      <c r="D797" s="1">
        <v>42048</v>
      </c>
      <c r="E797">
        <v>28</v>
      </c>
      <c r="F797" t="s">
        <v>17</v>
      </c>
      <c r="G797">
        <v>-157630</v>
      </c>
      <c r="H797" t="s">
        <v>9</v>
      </c>
    </row>
    <row r="798" spans="2:8" x14ac:dyDescent="0.25">
      <c r="B798">
        <v>513</v>
      </c>
      <c r="C798" t="s">
        <v>124</v>
      </c>
      <c r="D798" s="1">
        <v>42048</v>
      </c>
      <c r="E798">
        <v>28</v>
      </c>
      <c r="F798" t="s">
        <v>17</v>
      </c>
      <c r="G798">
        <v>157630</v>
      </c>
      <c r="H798" t="s">
        <v>10</v>
      </c>
    </row>
    <row r="799" spans="2:8" x14ac:dyDescent="0.25">
      <c r="B799">
        <v>513</v>
      </c>
      <c r="C799" t="s">
        <v>124</v>
      </c>
      <c r="D799" s="1">
        <v>42048</v>
      </c>
      <c r="E799">
        <v>30</v>
      </c>
      <c r="F799" t="s">
        <v>18</v>
      </c>
      <c r="G799">
        <v>-2502574</v>
      </c>
      <c r="H799" t="s">
        <v>10</v>
      </c>
    </row>
    <row r="800" spans="2:8" x14ac:dyDescent="0.25">
      <c r="B800">
        <v>513</v>
      </c>
      <c r="C800" t="s">
        <v>124</v>
      </c>
      <c r="D800" s="1">
        <v>42048</v>
      </c>
      <c r="E800">
        <v>30</v>
      </c>
      <c r="F800" t="s">
        <v>18</v>
      </c>
      <c r="G800">
        <v>2502574</v>
      </c>
      <c r="H800" t="s">
        <v>9</v>
      </c>
    </row>
    <row r="801" spans="2:8" x14ac:dyDescent="0.25">
      <c r="B801">
        <v>513</v>
      </c>
      <c r="C801" t="s">
        <v>124</v>
      </c>
      <c r="D801" s="1">
        <v>42048</v>
      </c>
      <c r="E801">
        <v>32</v>
      </c>
      <c r="F801" t="s">
        <v>77</v>
      </c>
      <c r="G801">
        <v>-9271</v>
      </c>
      <c r="H801" t="s">
        <v>9</v>
      </c>
    </row>
    <row r="802" spans="2:8" x14ac:dyDescent="0.25">
      <c r="B802">
        <v>513</v>
      </c>
      <c r="C802" t="s">
        <v>124</v>
      </c>
      <c r="D802" s="1">
        <v>42048</v>
      </c>
      <c r="E802">
        <v>32</v>
      </c>
      <c r="F802" t="s">
        <v>77</v>
      </c>
      <c r="G802">
        <v>9271</v>
      </c>
      <c r="H802" t="s">
        <v>10</v>
      </c>
    </row>
    <row r="803" spans="2:8" x14ac:dyDescent="0.25">
      <c r="B803">
        <v>513</v>
      </c>
      <c r="C803" t="s">
        <v>124</v>
      </c>
      <c r="D803" s="1">
        <v>42048</v>
      </c>
      <c r="E803">
        <v>46</v>
      </c>
      <c r="F803" t="s">
        <v>19</v>
      </c>
      <c r="G803">
        <v>-53654</v>
      </c>
      <c r="H803" t="s">
        <v>9</v>
      </c>
    </row>
    <row r="804" spans="2:8" x14ac:dyDescent="0.25">
      <c r="B804">
        <v>513</v>
      </c>
      <c r="C804" t="s">
        <v>124</v>
      </c>
      <c r="D804" s="1">
        <v>42048</v>
      </c>
      <c r="E804">
        <v>46</v>
      </c>
      <c r="F804" t="s">
        <v>19</v>
      </c>
      <c r="G804">
        <v>53654</v>
      </c>
      <c r="H804" t="s">
        <v>10</v>
      </c>
    </row>
    <row r="805" spans="2:8" x14ac:dyDescent="0.25">
      <c r="B805">
        <v>513</v>
      </c>
      <c r="C805" t="s">
        <v>124</v>
      </c>
      <c r="D805" s="1">
        <v>42048</v>
      </c>
      <c r="E805">
        <v>52</v>
      </c>
      <c r="F805" t="s">
        <v>21</v>
      </c>
      <c r="G805">
        <v>-183276</v>
      </c>
      <c r="H805" t="s">
        <v>9</v>
      </c>
    </row>
    <row r="806" spans="2:8" x14ac:dyDescent="0.25">
      <c r="B806">
        <v>513</v>
      </c>
      <c r="C806" t="s">
        <v>124</v>
      </c>
      <c r="D806" s="1">
        <v>42048</v>
      </c>
      <c r="E806">
        <v>52</v>
      </c>
      <c r="F806" t="s">
        <v>21</v>
      </c>
      <c r="G806">
        <v>183276</v>
      </c>
      <c r="H806" t="s">
        <v>10</v>
      </c>
    </row>
    <row r="807" spans="2:8" x14ac:dyDescent="0.25">
      <c r="B807">
        <v>513</v>
      </c>
      <c r="C807" t="s">
        <v>124</v>
      </c>
      <c r="D807" s="1">
        <v>42048</v>
      </c>
      <c r="E807">
        <v>56</v>
      </c>
      <c r="F807" t="s">
        <v>22</v>
      </c>
      <c r="G807">
        <v>-501107</v>
      </c>
      <c r="H807" t="s">
        <v>9</v>
      </c>
    </row>
    <row r="808" spans="2:8" x14ac:dyDescent="0.25">
      <c r="B808">
        <v>513</v>
      </c>
      <c r="C808" t="s">
        <v>124</v>
      </c>
      <c r="D808" s="1">
        <v>42048</v>
      </c>
      <c r="E808">
        <v>56</v>
      </c>
      <c r="F808" t="s">
        <v>22</v>
      </c>
      <c r="G808">
        <v>501107</v>
      </c>
      <c r="H808" t="s">
        <v>10</v>
      </c>
    </row>
    <row r="809" spans="2:8" x14ac:dyDescent="0.25">
      <c r="B809">
        <v>513</v>
      </c>
      <c r="C809" t="s">
        <v>124</v>
      </c>
      <c r="D809" s="1">
        <v>42048</v>
      </c>
      <c r="E809">
        <v>58</v>
      </c>
      <c r="F809" t="s">
        <v>23</v>
      </c>
      <c r="G809">
        <v>-2572871</v>
      </c>
      <c r="H809" t="s">
        <v>9</v>
      </c>
    </row>
    <row r="810" spans="2:8" x14ac:dyDescent="0.25">
      <c r="B810">
        <v>513</v>
      </c>
      <c r="C810" t="s">
        <v>124</v>
      </c>
      <c r="D810" s="1">
        <v>42048</v>
      </c>
      <c r="E810">
        <v>58</v>
      </c>
      <c r="F810" t="s">
        <v>23</v>
      </c>
      <c r="G810">
        <v>2572871</v>
      </c>
      <c r="H810" t="s">
        <v>10</v>
      </c>
    </row>
    <row r="811" spans="2:8" x14ac:dyDescent="0.25">
      <c r="B811">
        <v>513</v>
      </c>
      <c r="C811" t="s">
        <v>124</v>
      </c>
      <c r="D811" s="1">
        <v>42048</v>
      </c>
      <c r="E811">
        <v>60</v>
      </c>
      <c r="F811" t="s">
        <v>24</v>
      </c>
      <c r="G811">
        <v>-30904</v>
      </c>
      <c r="H811" t="s">
        <v>9</v>
      </c>
    </row>
    <row r="812" spans="2:8" x14ac:dyDescent="0.25">
      <c r="B812">
        <v>513</v>
      </c>
      <c r="C812" t="s">
        <v>124</v>
      </c>
      <c r="D812" s="1">
        <v>42048</v>
      </c>
      <c r="E812">
        <v>60</v>
      </c>
      <c r="F812" t="s">
        <v>24</v>
      </c>
      <c r="G812">
        <v>30904</v>
      </c>
      <c r="H812" t="s">
        <v>10</v>
      </c>
    </row>
    <row r="813" spans="2:8" x14ac:dyDescent="0.25">
      <c r="B813">
        <v>513</v>
      </c>
      <c r="C813" t="s">
        <v>124</v>
      </c>
      <c r="D813" s="1">
        <v>42048</v>
      </c>
      <c r="E813">
        <v>81</v>
      </c>
      <c r="F813" t="s">
        <v>25</v>
      </c>
      <c r="G813">
        <v>-21772</v>
      </c>
      <c r="H813" t="s">
        <v>9</v>
      </c>
    </row>
    <row r="814" spans="2:8" x14ac:dyDescent="0.25">
      <c r="B814">
        <v>513</v>
      </c>
      <c r="C814" t="s">
        <v>124</v>
      </c>
      <c r="D814" s="1">
        <v>42048</v>
      </c>
      <c r="E814">
        <v>81</v>
      </c>
      <c r="F814" t="s">
        <v>25</v>
      </c>
      <c r="G814">
        <v>21772</v>
      </c>
      <c r="H814" t="s">
        <v>10</v>
      </c>
    </row>
    <row r="815" spans="2:8" x14ac:dyDescent="0.25">
      <c r="B815">
        <v>513</v>
      </c>
      <c r="C815" t="s">
        <v>124</v>
      </c>
      <c r="D815" s="1">
        <v>42048</v>
      </c>
      <c r="E815">
        <v>98</v>
      </c>
      <c r="F815" t="s">
        <v>26</v>
      </c>
      <c r="G815">
        <v>-106786</v>
      </c>
      <c r="H815" t="s">
        <v>9</v>
      </c>
    </row>
    <row r="816" spans="2:8" x14ac:dyDescent="0.25">
      <c r="B816">
        <v>513</v>
      </c>
      <c r="C816" t="s">
        <v>124</v>
      </c>
      <c r="D816" s="1">
        <v>42048</v>
      </c>
      <c r="E816">
        <v>98</v>
      </c>
      <c r="F816" t="s">
        <v>26</v>
      </c>
      <c r="G816">
        <v>106786</v>
      </c>
      <c r="H816" t="s">
        <v>10</v>
      </c>
    </row>
    <row r="817" spans="2:8" x14ac:dyDescent="0.25">
      <c r="B817">
        <v>513</v>
      </c>
      <c r="C817" t="s">
        <v>124</v>
      </c>
      <c r="D817" s="1">
        <v>42048</v>
      </c>
      <c r="E817">
        <v>103</v>
      </c>
      <c r="F817" t="s">
        <v>27</v>
      </c>
      <c r="G817">
        <v>-320694</v>
      </c>
      <c r="H817" t="s">
        <v>9</v>
      </c>
    </row>
    <row r="818" spans="2:8" x14ac:dyDescent="0.25">
      <c r="B818">
        <v>513</v>
      </c>
      <c r="C818" t="s">
        <v>124</v>
      </c>
      <c r="D818" s="1">
        <v>42048</v>
      </c>
      <c r="E818">
        <v>103</v>
      </c>
      <c r="F818" t="s">
        <v>27</v>
      </c>
      <c r="G818">
        <v>320694</v>
      </c>
      <c r="H818" t="s">
        <v>10</v>
      </c>
    </row>
    <row r="819" spans="2:8" x14ac:dyDescent="0.25">
      <c r="B819">
        <v>513</v>
      </c>
      <c r="C819" t="s">
        <v>124</v>
      </c>
      <c r="D819" s="1">
        <v>42048</v>
      </c>
      <c r="E819">
        <v>108</v>
      </c>
      <c r="F819" t="s">
        <v>28</v>
      </c>
      <c r="G819">
        <v>-219714</v>
      </c>
      <c r="H819" t="s">
        <v>9</v>
      </c>
    </row>
    <row r="820" spans="2:8" x14ac:dyDescent="0.25">
      <c r="B820">
        <v>513</v>
      </c>
      <c r="C820" t="s">
        <v>124</v>
      </c>
      <c r="D820" s="1">
        <v>42048</v>
      </c>
      <c r="E820">
        <v>108</v>
      </c>
      <c r="F820" t="s">
        <v>28</v>
      </c>
      <c r="G820">
        <v>219714</v>
      </c>
      <c r="H820" t="s">
        <v>10</v>
      </c>
    </row>
    <row r="821" spans="2:8" x14ac:dyDescent="0.25">
      <c r="B821">
        <v>513</v>
      </c>
      <c r="C821" t="s">
        <v>124</v>
      </c>
      <c r="D821" s="1">
        <v>42048</v>
      </c>
      <c r="E821">
        <v>110</v>
      </c>
      <c r="F821" t="s">
        <v>29</v>
      </c>
      <c r="G821">
        <v>-98475</v>
      </c>
      <c r="H821" t="s">
        <v>9</v>
      </c>
    </row>
    <row r="822" spans="2:8" x14ac:dyDescent="0.25">
      <c r="B822">
        <v>513</v>
      </c>
      <c r="C822" t="s">
        <v>124</v>
      </c>
      <c r="D822" s="1">
        <v>42048</v>
      </c>
      <c r="E822">
        <v>110</v>
      </c>
      <c r="F822" t="s">
        <v>29</v>
      </c>
      <c r="G822">
        <v>98475</v>
      </c>
      <c r="H822" t="s">
        <v>10</v>
      </c>
    </row>
    <row r="823" spans="2:8" x14ac:dyDescent="0.25">
      <c r="B823">
        <v>514</v>
      </c>
      <c r="C823" t="s">
        <v>60</v>
      </c>
      <c r="D823" s="1">
        <v>42048</v>
      </c>
      <c r="E823">
        <v>1</v>
      </c>
      <c r="F823" t="s">
        <v>8</v>
      </c>
      <c r="G823">
        <v>-7952</v>
      </c>
      <c r="H823" t="s">
        <v>9</v>
      </c>
    </row>
    <row r="824" spans="2:8" x14ac:dyDescent="0.25">
      <c r="B824">
        <v>514</v>
      </c>
      <c r="C824" t="s">
        <v>60</v>
      </c>
      <c r="D824" s="1">
        <v>42048</v>
      </c>
      <c r="E824">
        <v>1</v>
      </c>
      <c r="F824" t="s">
        <v>8</v>
      </c>
      <c r="G824">
        <v>7952</v>
      </c>
      <c r="H824" t="s">
        <v>10</v>
      </c>
    </row>
    <row r="825" spans="2:8" x14ac:dyDescent="0.25">
      <c r="B825">
        <v>514</v>
      </c>
      <c r="C825" t="s">
        <v>60</v>
      </c>
      <c r="D825" s="1">
        <v>42048</v>
      </c>
      <c r="E825">
        <v>3</v>
      </c>
      <c r="F825" t="s">
        <v>11</v>
      </c>
      <c r="G825">
        <v>-217283</v>
      </c>
      <c r="H825" t="s">
        <v>9</v>
      </c>
    </row>
    <row r="826" spans="2:8" x14ac:dyDescent="0.25">
      <c r="B826">
        <v>514</v>
      </c>
      <c r="C826" t="s">
        <v>60</v>
      </c>
      <c r="D826" s="1">
        <v>42048</v>
      </c>
      <c r="E826">
        <v>3</v>
      </c>
      <c r="F826" t="s">
        <v>11</v>
      </c>
      <c r="G826">
        <v>217283</v>
      </c>
      <c r="H826" t="s">
        <v>10</v>
      </c>
    </row>
    <row r="827" spans="2:8" x14ac:dyDescent="0.25">
      <c r="B827">
        <v>514</v>
      </c>
      <c r="C827" t="s">
        <v>60</v>
      </c>
      <c r="D827" s="1">
        <v>42048</v>
      </c>
      <c r="E827">
        <v>4</v>
      </c>
      <c r="F827" t="s">
        <v>12</v>
      </c>
      <c r="G827">
        <v>-294711</v>
      </c>
      <c r="H827" t="s">
        <v>9</v>
      </c>
    </row>
    <row r="828" spans="2:8" x14ac:dyDescent="0.25">
      <c r="B828">
        <v>514</v>
      </c>
      <c r="C828" t="s">
        <v>60</v>
      </c>
      <c r="D828" s="1">
        <v>42048</v>
      </c>
      <c r="E828">
        <v>4</v>
      </c>
      <c r="F828" t="s">
        <v>12</v>
      </c>
      <c r="G828">
        <v>294711</v>
      </c>
      <c r="H828" t="s">
        <v>10</v>
      </c>
    </row>
    <row r="829" spans="2:8" x14ac:dyDescent="0.25">
      <c r="B829">
        <v>514</v>
      </c>
      <c r="C829" t="s">
        <v>60</v>
      </c>
      <c r="D829" s="1">
        <v>42048</v>
      </c>
      <c r="E829">
        <v>7</v>
      </c>
      <c r="F829" t="s">
        <v>13</v>
      </c>
      <c r="G829">
        <v>-8941644</v>
      </c>
      <c r="H829" t="s">
        <v>9</v>
      </c>
    </row>
    <row r="830" spans="2:8" x14ac:dyDescent="0.25">
      <c r="B830">
        <v>514</v>
      </c>
      <c r="C830" t="s">
        <v>60</v>
      </c>
      <c r="D830" s="1">
        <v>42048</v>
      </c>
      <c r="E830">
        <v>7</v>
      </c>
      <c r="F830" t="s">
        <v>13</v>
      </c>
      <c r="G830">
        <v>8941644</v>
      </c>
      <c r="H830" t="s">
        <v>10</v>
      </c>
    </row>
    <row r="831" spans="2:8" x14ac:dyDescent="0.25">
      <c r="B831">
        <v>514</v>
      </c>
      <c r="C831" t="s">
        <v>60</v>
      </c>
      <c r="D831" s="1">
        <v>42048</v>
      </c>
      <c r="E831">
        <v>8</v>
      </c>
      <c r="F831" t="s">
        <v>14</v>
      </c>
      <c r="G831">
        <v>-51395</v>
      </c>
      <c r="H831" t="s">
        <v>9</v>
      </c>
    </row>
    <row r="832" spans="2:8" x14ac:dyDescent="0.25">
      <c r="B832">
        <v>514</v>
      </c>
      <c r="C832" t="s">
        <v>60</v>
      </c>
      <c r="D832" s="1">
        <v>42048</v>
      </c>
      <c r="E832">
        <v>8</v>
      </c>
      <c r="F832" t="s">
        <v>14</v>
      </c>
      <c r="G832">
        <v>51395</v>
      </c>
      <c r="H832" t="s">
        <v>10</v>
      </c>
    </row>
    <row r="833" spans="2:8" x14ac:dyDescent="0.25">
      <c r="B833">
        <v>514</v>
      </c>
      <c r="C833" t="s">
        <v>60</v>
      </c>
      <c r="D833" s="1">
        <v>42048</v>
      </c>
      <c r="E833">
        <v>17</v>
      </c>
      <c r="F833" t="s">
        <v>15</v>
      </c>
      <c r="G833">
        <v>-97476</v>
      </c>
      <c r="H833" t="s">
        <v>9</v>
      </c>
    </row>
    <row r="834" spans="2:8" x14ac:dyDescent="0.25">
      <c r="B834">
        <v>514</v>
      </c>
      <c r="C834" t="s">
        <v>60</v>
      </c>
      <c r="D834" s="1">
        <v>42048</v>
      </c>
      <c r="E834">
        <v>17</v>
      </c>
      <c r="F834" t="s">
        <v>15</v>
      </c>
      <c r="G834">
        <v>97476</v>
      </c>
      <c r="H834" t="s">
        <v>10</v>
      </c>
    </row>
    <row r="835" spans="2:8" x14ac:dyDescent="0.25">
      <c r="B835">
        <v>514</v>
      </c>
      <c r="C835" t="s">
        <v>60</v>
      </c>
      <c r="D835" s="1">
        <v>42048</v>
      </c>
      <c r="E835">
        <v>24</v>
      </c>
      <c r="F835" t="s">
        <v>16</v>
      </c>
      <c r="G835">
        <v>-333211</v>
      </c>
      <c r="H835" t="s">
        <v>9</v>
      </c>
    </row>
    <row r="836" spans="2:8" x14ac:dyDescent="0.25">
      <c r="B836">
        <v>514</v>
      </c>
      <c r="C836" t="s">
        <v>60</v>
      </c>
      <c r="D836" s="1">
        <v>42048</v>
      </c>
      <c r="E836">
        <v>24</v>
      </c>
      <c r="F836" t="s">
        <v>16</v>
      </c>
      <c r="G836">
        <v>333211</v>
      </c>
      <c r="H836" t="s">
        <v>10</v>
      </c>
    </row>
    <row r="837" spans="2:8" x14ac:dyDescent="0.25">
      <c r="B837">
        <v>514</v>
      </c>
      <c r="C837" t="s">
        <v>60</v>
      </c>
      <c r="D837" s="1">
        <v>42048</v>
      </c>
      <c r="E837">
        <v>28</v>
      </c>
      <c r="F837" t="s">
        <v>17</v>
      </c>
      <c r="G837">
        <v>-249628</v>
      </c>
      <c r="H837" t="s">
        <v>9</v>
      </c>
    </row>
    <row r="838" spans="2:8" x14ac:dyDescent="0.25">
      <c r="B838">
        <v>514</v>
      </c>
      <c r="C838" t="s">
        <v>60</v>
      </c>
      <c r="D838" s="1">
        <v>42048</v>
      </c>
      <c r="E838">
        <v>28</v>
      </c>
      <c r="F838" t="s">
        <v>17</v>
      </c>
      <c r="G838">
        <v>249628</v>
      </c>
      <c r="H838" t="s">
        <v>10</v>
      </c>
    </row>
    <row r="839" spans="2:8" x14ac:dyDescent="0.25">
      <c r="B839">
        <v>514</v>
      </c>
      <c r="C839" t="s">
        <v>60</v>
      </c>
      <c r="D839" s="1">
        <v>42048</v>
      </c>
      <c r="E839">
        <v>30</v>
      </c>
      <c r="F839" t="s">
        <v>18</v>
      </c>
      <c r="G839">
        <v>-3311624</v>
      </c>
      <c r="H839" t="s">
        <v>10</v>
      </c>
    </row>
    <row r="840" spans="2:8" x14ac:dyDescent="0.25">
      <c r="B840">
        <v>514</v>
      </c>
      <c r="C840" t="s">
        <v>60</v>
      </c>
      <c r="D840" s="1">
        <v>42048</v>
      </c>
      <c r="E840">
        <v>30</v>
      </c>
      <c r="F840" t="s">
        <v>18</v>
      </c>
      <c r="G840">
        <v>3311624</v>
      </c>
      <c r="H840" t="s">
        <v>9</v>
      </c>
    </row>
    <row r="841" spans="2:8" x14ac:dyDescent="0.25">
      <c r="B841">
        <v>514</v>
      </c>
      <c r="C841" t="s">
        <v>60</v>
      </c>
      <c r="D841" s="1">
        <v>42048</v>
      </c>
      <c r="E841">
        <v>46</v>
      </c>
      <c r="F841" t="s">
        <v>19</v>
      </c>
      <c r="G841">
        <v>-71361</v>
      </c>
      <c r="H841" t="s">
        <v>9</v>
      </c>
    </row>
    <row r="842" spans="2:8" x14ac:dyDescent="0.25">
      <c r="B842">
        <v>514</v>
      </c>
      <c r="C842" t="s">
        <v>60</v>
      </c>
      <c r="D842" s="1">
        <v>42048</v>
      </c>
      <c r="E842">
        <v>46</v>
      </c>
      <c r="F842" t="s">
        <v>19</v>
      </c>
      <c r="G842">
        <v>71361</v>
      </c>
      <c r="H842" t="s">
        <v>10</v>
      </c>
    </row>
    <row r="843" spans="2:8" x14ac:dyDescent="0.25">
      <c r="B843">
        <v>514</v>
      </c>
      <c r="C843" t="s">
        <v>60</v>
      </c>
      <c r="D843" s="1">
        <v>42048</v>
      </c>
      <c r="E843">
        <v>49</v>
      </c>
      <c r="F843" t="s">
        <v>20</v>
      </c>
      <c r="G843">
        <v>-179292</v>
      </c>
      <c r="H843" t="s">
        <v>9</v>
      </c>
    </row>
    <row r="844" spans="2:8" x14ac:dyDescent="0.25">
      <c r="B844">
        <v>514</v>
      </c>
      <c r="C844" t="s">
        <v>60</v>
      </c>
      <c r="D844" s="1">
        <v>42048</v>
      </c>
      <c r="E844">
        <v>49</v>
      </c>
      <c r="F844" t="s">
        <v>20</v>
      </c>
      <c r="G844">
        <v>179292</v>
      </c>
      <c r="H844" t="s">
        <v>10</v>
      </c>
    </row>
    <row r="845" spans="2:8" x14ac:dyDescent="0.25">
      <c r="B845">
        <v>514</v>
      </c>
      <c r="C845" t="s">
        <v>60</v>
      </c>
      <c r="D845" s="1">
        <v>42048</v>
      </c>
      <c r="E845">
        <v>52</v>
      </c>
      <c r="F845" t="s">
        <v>21</v>
      </c>
      <c r="G845">
        <v>-187052</v>
      </c>
      <c r="H845" t="s">
        <v>9</v>
      </c>
    </row>
    <row r="846" spans="2:8" x14ac:dyDescent="0.25">
      <c r="B846">
        <v>514</v>
      </c>
      <c r="C846" t="s">
        <v>60</v>
      </c>
      <c r="D846" s="1">
        <v>42048</v>
      </c>
      <c r="E846">
        <v>52</v>
      </c>
      <c r="F846" t="s">
        <v>21</v>
      </c>
      <c r="G846">
        <v>187052</v>
      </c>
      <c r="H846" t="s">
        <v>10</v>
      </c>
    </row>
    <row r="847" spans="2:8" x14ac:dyDescent="0.25">
      <c r="B847">
        <v>514</v>
      </c>
      <c r="C847" t="s">
        <v>60</v>
      </c>
      <c r="D847" s="1">
        <v>42048</v>
      </c>
      <c r="E847">
        <v>56</v>
      </c>
      <c r="F847" t="s">
        <v>22</v>
      </c>
      <c r="G847">
        <v>-868805</v>
      </c>
      <c r="H847" t="s">
        <v>9</v>
      </c>
    </row>
    <row r="848" spans="2:8" x14ac:dyDescent="0.25">
      <c r="B848">
        <v>514</v>
      </c>
      <c r="C848" t="s">
        <v>60</v>
      </c>
      <c r="D848" s="1">
        <v>42048</v>
      </c>
      <c r="E848">
        <v>56</v>
      </c>
      <c r="F848" t="s">
        <v>22</v>
      </c>
      <c r="G848">
        <v>868805</v>
      </c>
      <c r="H848" t="s">
        <v>10</v>
      </c>
    </row>
    <row r="849" spans="2:8" x14ac:dyDescent="0.25">
      <c r="B849">
        <v>514</v>
      </c>
      <c r="C849" t="s">
        <v>60</v>
      </c>
      <c r="D849" s="1">
        <v>42048</v>
      </c>
      <c r="E849">
        <v>58</v>
      </c>
      <c r="F849" t="s">
        <v>23</v>
      </c>
      <c r="G849">
        <v>-4908443</v>
      </c>
      <c r="H849" t="s">
        <v>9</v>
      </c>
    </row>
    <row r="850" spans="2:8" x14ac:dyDescent="0.25">
      <c r="B850">
        <v>514</v>
      </c>
      <c r="C850" t="s">
        <v>60</v>
      </c>
      <c r="D850" s="1">
        <v>42048</v>
      </c>
      <c r="E850">
        <v>58</v>
      </c>
      <c r="F850" t="s">
        <v>23</v>
      </c>
      <c r="G850">
        <v>4908443</v>
      </c>
      <c r="H850" t="s">
        <v>10</v>
      </c>
    </row>
    <row r="851" spans="2:8" x14ac:dyDescent="0.25">
      <c r="B851">
        <v>514</v>
      </c>
      <c r="C851" t="s">
        <v>60</v>
      </c>
      <c r="D851" s="1">
        <v>42048</v>
      </c>
      <c r="E851">
        <v>60</v>
      </c>
      <c r="F851" t="s">
        <v>24</v>
      </c>
      <c r="G851">
        <v>-52766</v>
      </c>
      <c r="H851" t="s">
        <v>9</v>
      </c>
    </row>
    <row r="852" spans="2:8" x14ac:dyDescent="0.25">
      <c r="B852">
        <v>514</v>
      </c>
      <c r="C852" t="s">
        <v>60</v>
      </c>
      <c r="D852" s="1">
        <v>42048</v>
      </c>
      <c r="E852">
        <v>60</v>
      </c>
      <c r="F852" t="s">
        <v>24</v>
      </c>
      <c r="G852">
        <v>52766</v>
      </c>
      <c r="H852" t="s">
        <v>10</v>
      </c>
    </row>
    <row r="853" spans="2:8" x14ac:dyDescent="0.25">
      <c r="B853">
        <v>514</v>
      </c>
      <c r="C853" t="s">
        <v>60</v>
      </c>
      <c r="D853" s="1">
        <v>42048</v>
      </c>
      <c r="E853">
        <v>81</v>
      </c>
      <c r="F853" t="s">
        <v>25</v>
      </c>
      <c r="G853">
        <v>-15252</v>
      </c>
      <c r="H853" t="s">
        <v>9</v>
      </c>
    </row>
    <row r="854" spans="2:8" x14ac:dyDescent="0.25">
      <c r="B854">
        <v>514</v>
      </c>
      <c r="C854" t="s">
        <v>60</v>
      </c>
      <c r="D854" s="1">
        <v>42048</v>
      </c>
      <c r="E854">
        <v>81</v>
      </c>
      <c r="F854" t="s">
        <v>25</v>
      </c>
      <c r="G854">
        <v>15252</v>
      </c>
      <c r="H854" t="s">
        <v>10</v>
      </c>
    </row>
    <row r="855" spans="2:8" x14ac:dyDescent="0.25">
      <c r="B855">
        <v>514</v>
      </c>
      <c r="C855" t="s">
        <v>60</v>
      </c>
      <c r="D855" s="1">
        <v>42048</v>
      </c>
      <c r="E855">
        <v>98</v>
      </c>
      <c r="F855" t="s">
        <v>26</v>
      </c>
      <c r="G855">
        <v>-254395</v>
      </c>
      <c r="H855" t="s">
        <v>9</v>
      </c>
    </row>
    <row r="856" spans="2:8" x14ac:dyDescent="0.25">
      <c r="B856">
        <v>514</v>
      </c>
      <c r="C856" t="s">
        <v>60</v>
      </c>
      <c r="D856" s="1">
        <v>42048</v>
      </c>
      <c r="E856">
        <v>98</v>
      </c>
      <c r="F856" t="s">
        <v>26</v>
      </c>
      <c r="G856">
        <v>254395</v>
      </c>
      <c r="H856" t="s">
        <v>10</v>
      </c>
    </row>
    <row r="857" spans="2:8" x14ac:dyDescent="0.25">
      <c r="B857">
        <v>514</v>
      </c>
      <c r="C857" t="s">
        <v>60</v>
      </c>
      <c r="D857" s="1">
        <v>42048</v>
      </c>
      <c r="E857">
        <v>103</v>
      </c>
      <c r="F857" t="s">
        <v>27</v>
      </c>
      <c r="G857">
        <v>-522567</v>
      </c>
      <c r="H857" t="s">
        <v>9</v>
      </c>
    </row>
    <row r="858" spans="2:8" x14ac:dyDescent="0.25">
      <c r="B858">
        <v>514</v>
      </c>
      <c r="C858" t="s">
        <v>60</v>
      </c>
      <c r="D858" s="1">
        <v>42048</v>
      </c>
      <c r="E858">
        <v>103</v>
      </c>
      <c r="F858" t="s">
        <v>27</v>
      </c>
      <c r="G858">
        <v>522567</v>
      </c>
      <c r="H858" t="s">
        <v>10</v>
      </c>
    </row>
    <row r="859" spans="2:8" x14ac:dyDescent="0.25">
      <c r="B859">
        <v>514</v>
      </c>
      <c r="C859" t="s">
        <v>60</v>
      </c>
      <c r="D859" s="1">
        <v>42048</v>
      </c>
      <c r="E859">
        <v>108</v>
      </c>
      <c r="F859" t="s">
        <v>28</v>
      </c>
      <c r="G859">
        <v>-409259</v>
      </c>
      <c r="H859" t="s">
        <v>9</v>
      </c>
    </row>
    <row r="860" spans="2:8" x14ac:dyDescent="0.25">
      <c r="B860">
        <v>514</v>
      </c>
      <c r="C860" t="s">
        <v>60</v>
      </c>
      <c r="D860" s="1">
        <v>42048</v>
      </c>
      <c r="E860">
        <v>108</v>
      </c>
      <c r="F860" t="s">
        <v>28</v>
      </c>
      <c r="G860">
        <v>409259</v>
      </c>
      <c r="H860" t="s">
        <v>10</v>
      </c>
    </row>
    <row r="861" spans="2:8" x14ac:dyDescent="0.25">
      <c r="B861">
        <v>514</v>
      </c>
      <c r="C861" t="s">
        <v>60</v>
      </c>
      <c r="D861" s="1">
        <v>42048</v>
      </c>
      <c r="E861">
        <v>110</v>
      </c>
      <c r="F861" t="s">
        <v>29</v>
      </c>
      <c r="G861">
        <v>-161526</v>
      </c>
      <c r="H861" t="s">
        <v>9</v>
      </c>
    </row>
    <row r="862" spans="2:8" x14ac:dyDescent="0.25">
      <c r="B862">
        <v>514</v>
      </c>
      <c r="C862" t="s">
        <v>60</v>
      </c>
      <c r="D862" s="1">
        <v>42048</v>
      </c>
      <c r="E862">
        <v>110</v>
      </c>
      <c r="F862" t="s">
        <v>29</v>
      </c>
      <c r="G862">
        <v>161526</v>
      </c>
      <c r="H862" t="s">
        <v>10</v>
      </c>
    </row>
    <row r="863" spans="2:8" x14ac:dyDescent="0.25">
      <c r="B863">
        <v>515</v>
      </c>
      <c r="C863" t="s">
        <v>61</v>
      </c>
      <c r="D863" s="1">
        <v>42048</v>
      </c>
      <c r="E863">
        <v>4</v>
      </c>
      <c r="F863" t="s">
        <v>12</v>
      </c>
      <c r="G863">
        <v>-19304</v>
      </c>
      <c r="H863" t="s">
        <v>9</v>
      </c>
    </row>
    <row r="864" spans="2:8" x14ac:dyDescent="0.25">
      <c r="B864">
        <v>515</v>
      </c>
      <c r="C864" t="s">
        <v>61</v>
      </c>
      <c r="D864" s="1">
        <v>42048</v>
      </c>
      <c r="E864">
        <v>4</v>
      </c>
      <c r="F864" t="s">
        <v>12</v>
      </c>
      <c r="G864">
        <v>19304</v>
      </c>
      <c r="H864" t="s">
        <v>10</v>
      </c>
    </row>
    <row r="865" spans="2:8" x14ac:dyDescent="0.25">
      <c r="B865">
        <v>515</v>
      </c>
      <c r="C865" t="s">
        <v>61</v>
      </c>
      <c r="D865" s="1">
        <v>42048</v>
      </c>
      <c r="E865">
        <v>7</v>
      </c>
      <c r="F865" t="s">
        <v>13</v>
      </c>
      <c r="G865">
        <v>-438832</v>
      </c>
      <c r="H865" t="s">
        <v>9</v>
      </c>
    </row>
    <row r="866" spans="2:8" x14ac:dyDescent="0.25">
      <c r="B866">
        <v>515</v>
      </c>
      <c r="C866" t="s">
        <v>61</v>
      </c>
      <c r="D866" s="1">
        <v>42048</v>
      </c>
      <c r="E866">
        <v>7</v>
      </c>
      <c r="F866" t="s">
        <v>13</v>
      </c>
      <c r="G866">
        <v>438832</v>
      </c>
      <c r="H866" t="s">
        <v>10</v>
      </c>
    </row>
    <row r="867" spans="2:8" x14ac:dyDescent="0.25">
      <c r="B867">
        <v>515</v>
      </c>
      <c r="C867" t="s">
        <v>61</v>
      </c>
      <c r="D867" s="1">
        <v>42048</v>
      </c>
      <c r="E867">
        <v>17</v>
      </c>
      <c r="F867" t="s">
        <v>15</v>
      </c>
      <c r="G867">
        <v>-2307</v>
      </c>
      <c r="H867" t="s">
        <v>9</v>
      </c>
    </row>
    <row r="868" spans="2:8" x14ac:dyDescent="0.25">
      <c r="B868">
        <v>515</v>
      </c>
      <c r="C868" t="s">
        <v>61</v>
      </c>
      <c r="D868" s="1">
        <v>42048</v>
      </c>
      <c r="E868">
        <v>17</v>
      </c>
      <c r="F868" t="s">
        <v>15</v>
      </c>
      <c r="G868">
        <v>2307</v>
      </c>
      <c r="H868" t="s">
        <v>10</v>
      </c>
    </row>
    <row r="869" spans="2:8" x14ac:dyDescent="0.25">
      <c r="B869">
        <v>515</v>
      </c>
      <c r="C869" t="s">
        <v>61</v>
      </c>
      <c r="D869" s="1">
        <v>42048</v>
      </c>
      <c r="E869">
        <v>24</v>
      </c>
      <c r="F869" t="s">
        <v>16</v>
      </c>
      <c r="G869">
        <v>-23691</v>
      </c>
      <c r="H869" t="s">
        <v>9</v>
      </c>
    </row>
    <row r="870" spans="2:8" x14ac:dyDescent="0.25">
      <c r="B870">
        <v>515</v>
      </c>
      <c r="C870" t="s">
        <v>61</v>
      </c>
      <c r="D870" s="1">
        <v>42048</v>
      </c>
      <c r="E870">
        <v>24</v>
      </c>
      <c r="F870" t="s">
        <v>16</v>
      </c>
      <c r="G870">
        <v>23691</v>
      </c>
      <c r="H870" t="s">
        <v>10</v>
      </c>
    </row>
    <row r="871" spans="2:8" x14ac:dyDescent="0.25">
      <c r="B871">
        <v>515</v>
      </c>
      <c r="C871" t="s">
        <v>61</v>
      </c>
      <c r="D871" s="1">
        <v>42048</v>
      </c>
      <c r="E871">
        <v>28</v>
      </c>
      <c r="F871" t="s">
        <v>17</v>
      </c>
      <c r="G871">
        <v>-10831</v>
      </c>
      <c r="H871" t="s">
        <v>9</v>
      </c>
    </row>
    <row r="872" spans="2:8" x14ac:dyDescent="0.25">
      <c r="B872">
        <v>515</v>
      </c>
      <c r="C872" t="s">
        <v>61</v>
      </c>
      <c r="D872" s="1">
        <v>42048</v>
      </c>
      <c r="E872">
        <v>28</v>
      </c>
      <c r="F872" t="s">
        <v>17</v>
      </c>
      <c r="G872">
        <v>10831</v>
      </c>
      <c r="H872" t="s">
        <v>10</v>
      </c>
    </row>
    <row r="873" spans="2:8" x14ac:dyDescent="0.25">
      <c r="B873">
        <v>515</v>
      </c>
      <c r="C873" t="s">
        <v>61</v>
      </c>
      <c r="D873" s="1">
        <v>42048</v>
      </c>
      <c r="E873">
        <v>30</v>
      </c>
      <c r="F873" t="s">
        <v>18</v>
      </c>
      <c r="G873">
        <v>-216408</v>
      </c>
      <c r="H873" t="s">
        <v>10</v>
      </c>
    </row>
    <row r="874" spans="2:8" x14ac:dyDescent="0.25">
      <c r="B874">
        <v>515</v>
      </c>
      <c r="C874" t="s">
        <v>61</v>
      </c>
      <c r="D874" s="1">
        <v>42048</v>
      </c>
      <c r="E874">
        <v>30</v>
      </c>
      <c r="F874" t="s">
        <v>18</v>
      </c>
      <c r="G874">
        <v>216408</v>
      </c>
      <c r="H874" t="s">
        <v>9</v>
      </c>
    </row>
    <row r="875" spans="2:8" x14ac:dyDescent="0.25">
      <c r="B875">
        <v>515</v>
      </c>
      <c r="C875" t="s">
        <v>61</v>
      </c>
      <c r="D875" s="1">
        <v>42048</v>
      </c>
      <c r="E875">
        <v>46</v>
      </c>
      <c r="F875" t="s">
        <v>19</v>
      </c>
      <c r="G875">
        <v>-5172</v>
      </c>
      <c r="H875" t="s">
        <v>9</v>
      </c>
    </row>
    <row r="876" spans="2:8" x14ac:dyDescent="0.25">
      <c r="B876">
        <v>515</v>
      </c>
      <c r="C876" t="s">
        <v>61</v>
      </c>
      <c r="D876" s="1">
        <v>42048</v>
      </c>
      <c r="E876">
        <v>46</v>
      </c>
      <c r="F876" t="s">
        <v>19</v>
      </c>
      <c r="G876">
        <v>5172</v>
      </c>
      <c r="H876" t="s">
        <v>10</v>
      </c>
    </row>
    <row r="877" spans="2:8" x14ac:dyDescent="0.25">
      <c r="B877">
        <v>515</v>
      </c>
      <c r="C877" t="s">
        <v>61</v>
      </c>
      <c r="D877" s="1">
        <v>42048</v>
      </c>
      <c r="E877">
        <v>52</v>
      </c>
      <c r="F877" t="s">
        <v>21</v>
      </c>
      <c r="G877">
        <v>-27277</v>
      </c>
      <c r="H877" t="s">
        <v>9</v>
      </c>
    </row>
    <row r="878" spans="2:8" x14ac:dyDescent="0.25">
      <c r="B878">
        <v>515</v>
      </c>
      <c r="C878" t="s">
        <v>61</v>
      </c>
      <c r="D878" s="1">
        <v>42048</v>
      </c>
      <c r="E878">
        <v>52</v>
      </c>
      <c r="F878" t="s">
        <v>21</v>
      </c>
      <c r="G878">
        <v>27277</v>
      </c>
      <c r="H878" t="s">
        <v>10</v>
      </c>
    </row>
    <row r="879" spans="2:8" x14ac:dyDescent="0.25">
      <c r="B879">
        <v>515</v>
      </c>
      <c r="C879" t="s">
        <v>61</v>
      </c>
      <c r="D879" s="1">
        <v>42048</v>
      </c>
      <c r="E879">
        <v>56</v>
      </c>
      <c r="F879" t="s">
        <v>22</v>
      </c>
      <c r="G879">
        <v>-86235</v>
      </c>
      <c r="H879" t="s">
        <v>9</v>
      </c>
    </row>
    <row r="880" spans="2:8" x14ac:dyDescent="0.25">
      <c r="B880">
        <v>515</v>
      </c>
      <c r="C880" t="s">
        <v>61</v>
      </c>
      <c r="D880" s="1">
        <v>42048</v>
      </c>
      <c r="E880">
        <v>56</v>
      </c>
      <c r="F880" t="s">
        <v>22</v>
      </c>
      <c r="G880">
        <v>86235</v>
      </c>
      <c r="H880" t="s">
        <v>10</v>
      </c>
    </row>
    <row r="881" spans="2:8" x14ac:dyDescent="0.25">
      <c r="B881">
        <v>515</v>
      </c>
      <c r="C881" t="s">
        <v>61</v>
      </c>
      <c r="D881" s="1">
        <v>42048</v>
      </c>
      <c r="E881">
        <v>58</v>
      </c>
      <c r="F881" t="s">
        <v>23</v>
      </c>
      <c r="G881">
        <v>-444885</v>
      </c>
      <c r="H881" t="s">
        <v>9</v>
      </c>
    </row>
    <row r="882" spans="2:8" x14ac:dyDescent="0.25">
      <c r="B882">
        <v>515</v>
      </c>
      <c r="C882" t="s">
        <v>61</v>
      </c>
      <c r="D882" s="1">
        <v>42048</v>
      </c>
      <c r="E882">
        <v>58</v>
      </c>
      <c r="F882" t="s">
        <v>23</v>
      </c>
      <c r="G882">
        <v>444885</v>
      </c>
      <c r="H882" t="s">
        <v>10</v>
      </c>
    </row>
    <row r="883" spans="2:8" x14ac:dyDescent="0.25">
      <c r="B883">
        <v>515</v>
      </c>
      <c r="C883" t="s">
        <v>61</v>
      </c>
      <c r="D883" s="1">
        <v>42048</v>
      </c>
      <c r="E883">
        <v>60</v>
      </c>
      <c r="F883" t="s">
        <v>24</v>
      </c>
      <c r="G883">
        <v>-6260</v>
      </c>
      <c r="H883" t="s">
        <v>9</v>
      </c>
    </row>
    <row r="884" spans="2:8" x14ac:dyDescent="0.25">
      <c r="B884">
        <v>515</v>
      </c>
      <c r="C884" t="s">
        <v>61</v>
      </c>
      <c r="D884" s="1">
        <v>42048</v>
      </c>
      <c r="E884">
        <v>60</v>
      </c>
      <c r="F884" t="s">
        <v>24</v>
      </c>
      <c r="G884">
        <v>6260</v>
      </c>
      <c r="H884" t="s">
        <v>10</v>
      </c>
    </row>
    <row r="885" spans="2:8" x14ac:dyDescent="0.25">
      <c r="B885">
        <v>515</v>
      </c>
      <c r="C885" t="s">
        <v>61</v>
      </c>
      <c r="D885" s="1">
        <v>42048</v>
      </c>
      <c r="E885">
        <v>85</v>
      </c>
      <c r="F885" t="s">
        <v>84</v>
      </c>
      <c r="G885">
        <v>-10240</v>
      </c>
      <c r="H885" t="s">
        <v>10</v>
      </c>
    </row>
    <row r="886" spans="2:8" x14ac:dyDescent="0.25">
      <c r="B886">
        <v>515</v>
      </c>
      <c r="C886" t="s">
        <v>61</v>
      </c>
      <c r="D886" s="1">
        <v>42048</v>
      </c>
      <c r="E886">
        <v>85</v>
      </c>
      <c r="F886" t="s">
        <v>84</v>
      </c>
      <c r="G886">
        <v>10240</v>
      </c>
      <c r="H886" t="s">
        <v>9</v>
      </c>
    </row>
    <row r="887" spans="2:8" x14ac:dyDescent="0.25">
      <c r="B887">
        <v>515</v>
      </c>
      <c r="C887" t="s">
        <v>61</v>
      </c>
      <c r="D887" s="1">
        <v>42048</v>
      </c>
      <c r="E887">
        <v>98</v>
      </c>
      <c r="F887" t="s">
        <v>26</v>
      </c>
      <c r="G887">
        <v>-39572</v>
      </c>
      <c r="H887" t="s">
        <v>9</v>
      </c>
    </row>
    <row r="888" spans="2:8" x14ac:dyDescent="0.25">
      <c r="B888">
        <v>515</v>
      </c>
      <c r="C888" t="s">
        <v>61</v>
      </c>
      <c r="D888" s="1">
        <v>42048</v>
      </c>
      <c r="E888">
        <v>98</v>
      </c>
      <c r="F888" t="s">
        <v>26</v>
      </c>
      <c r="G888">
        <v>39572</v>
      </c>
      <c r="H888" t="s">
        <v>10</v>
      </c>
    </row>
    <row r="889" spans="2:8" x14ac:dyDescent="0.25">
      <c r="B889">
        <v>515</v>
      </c>
      <c r="C889" t="s">
        <v>61</v>
      </c>
      <c r="D889" s="1">
        <v>42048</v>
      </c>
      <c r="E889">
        <v>103</v>
      </c>
      <c r="F889" t="s">
        <v>27</v>
      </c>
      <c r="G889">
        <v>-42743</v>
      </c>
      <c r="H889" t="s">
        <v>9</v>
      </c>
    </row>
    <row r="890" spans="2:8" x14ac:dyDescent="0.25">
      <c r="B890">
        <v>515</v>
      </c>
      <c r="C890" t="s">
        <v>61</v>
      </c>
      <c r="D890" s="1">
        <v>42048</v>
      </c>
      <c r="E890">
        <v>103</v>
      </c>
      <c r="F890" t="s">
        <v>27</v>
      </c>
      <c r="G890">
        <v>42743</v>
      </c>
      <c r="H890" t="s">
        <v>10</v>
      </c>
    </row>
    <row r="891" spans="2:8" x14ac:dyDescent="0.25">
      <c r="B891">
        <v>515</v>
      </c>
      <c r="C891" t="s">
        <v>61</v>
      </c>
      <c r="D891" s="1">
        <v>42048</v>
      </c>
      <c r="E891">
        <v>108</v>
      </c>
      <c r="F891" t="s">
        <v>28</v>
      </c>
      <c r="G891">
        <v>-30975</v>
      </c>
      <c r="H891" t="s">
        <v>9</v>
      </c>
    </row>
    <row r="892" spans="2:8" x14ac:dyDescent="0.25">
      <c r="B892">
        <v>515</v>
      </c>
      <c r="C892" t="s">
        <v>61</v>
      </c>
      <c r="D892" s="1">
        <v>42048</v>
      </c>
      <c r="E892">
        <v>108</v>
      </c>
      <c r="F892" t="s">
        <v>28</v>
      </c>
      <c r="G892">
        <v>30975</v>
      </c>
      <c r="H892" t="s">
        <v>10</v>
      </c>
    </row>
    <row r="893" spans="2:8" x14ac:dyDescent="0.25">
      <c r="B893">
        <v>515</v>
      </c>
      <c r="C893" t="s">
        <v>61</v>
      </c>
      <c r="D893" s="1">
        <v>42048</v>
      </c>
      <c r="E893">
        <v>110</v>
      </c>
      <c r="F893" t="s">
        <v>29</v>
      </c>
      <c r="G893">
        <v>-3702</v>
      </c>
      <c r="H893" t="s">
        <v>9</v>
      </c>
    </row>
    <row r="894" spans="2:8" x14ac:dyDescent="0.25">
      <c r="B894">
        <v>515</v>
      </c>
      <c r="C894" t="s">
        <v>61</v>
      </c>
      <c r="D894" s="1">
        <v>42048</v>
      </c>
      <c r="E894">
        <v>110</v>
      </c>
      <c r="F894" t="s">
        <v>29</v>
      </c>
      <c r="G894">
        <v>3702</v>
      </c>
      <c r="H894" t="s">
        <v>10</v>
      </c>
    </row>
    <row r="895" spans="2:8" x14ac:dyDescent="0.25">
      <c r="B895">
        <v>517</v>
      </c>
      <c r="C895" t="s">
        <v>62</v>
      </c>
      <c r="D895" s="1">
        <v>42048</v>
      </c>
      <c r="E895">
        <v>1</v>
      </c>
      <c r="F895" t="s">
        <v>8</v>
      </c>
      <c r="G895">
        <v>-1607</v>
      </c>
      <c r="H895" t="s">
        <v>9</v>
      </c>
    </row>
    <row r="896" spans="2:8" x14ac:dyDescent="0.25">
      <c r="B896">
        <v>517</v>
      </c>
      <c r="C896" t="s">
        <v>62</v>
      </c>
      <c r="D896" s="1">
        <v>42048</v>
      </c>
      <c r="E896">
        <v>1</v>
      </c>
      <c r="F896" t="s">
        <v>8</v>
      </c>
      <c r="G896">
        <v>1607</v>
      </c>
      <c r="H896" t="s">
        <v>10</v>
      </c>
    </row>
    <row r="897" spans="2:8" x14ac:dyDescent="0.25">
      <c r="B897">
        <v>517</v>
      </c>
      <c r="C897" t="s">
        <v>62</v>
      </c>
      <c r="D897" s="1">
        <v>42048</v>
      </c>
      <c r="E897">
        <v>3</v>
      </c>
      <c r="F897" t="s">
        <v>11</v>
      </c>
      <c r="G897">
        <v>-6580</v>
      </c>
      <c r="H897" t="s">
        <v>9</v>
      </c>
    </row>
    <row r="898" spans="2:8" x14ac:dyDescent="0.25">
      <c r="B898">
        <v>517</v>
      </c>
      <c r="C898" t="s">
        <v>62</v>
      </c>
      <c r="D898" s="1">
        <v>42048</v>
      </c>
      <c r="E898">
        <v>3</v>
      </c>
      <c r="F898" t="s">
        <v>11</v>
      </c>
      <c r="G898">
        <v>6580</v>
      </c>
      <c r="H898" t="s">
        <v>10</v>
      </c>
    </row>
    <row r="899" spans="2:8" x14ac:dyDescent="0.25">
      <c r="B899">
        <v>517</v>
      </c>
      <c r="C899" t="s">
        <v>62</v>
      </c>
      <c r="D899" s="1">
        <v>42048</v>
      </c>
      <c r="E899">
        <v>4</v>
      </c>
      <c r="F899" t="s">
        <v>12</v>
      </c>
      <c r="G899">
        <v>-75883</v>
      </c>
      <c r="H899" t="s">
        <v>9</v>
      </c>
    </row>
    <row r="900" spans="2:8" x14ac:dyDescent="0.25">
      <c r="B900">
        <v>517</v>
      </c>
      <c r="C900" t="s">
        <v>62</v>
      </c>
      <c r="D900" s="1">
        <v>42048</v>
      </c>
      <c r="E900">
        <v>4</v>
      </c>
      <c r="F900" t="s">
        <v>12</v>
      </c>
      <c r="G900">
        <v>75883</v>
      </c>
      <c r="H900" t="s">
        <v>10</v>
      </c>
    </row>
    <row r="901" spans="2:8" x14ac:dyDescent="0.25">
      <c r="B901">
        <v>517</v>
      </c>
      <c r="C901" t="s">
        <v>62</v>
      </c>
      <c r="D901" s="1">
        <v>42048</v>
      </c>
      <c r="E901">
        <v>7</v>
      </c>
      <c r="F901" t="s">
        <v>13</v>
      </c>
      <c r="G901">
        <v>-1807997</v>
      </c>
      <c r="H901" t="s">
        <v>9</v>
      </c>
    </row>
    <row r="902" spans="2:8" x14ac:dyDescent="0.25">
      <c r="B902">
        <v>517</v>
      </c>
      <c r="C902" t="s">
        <v>62</v>
      </c>
      <c r="D902" s="1">
        <v>42048</v>
      </c>
      <c r="E902">
        <v>7</v>
      </c>
      <c r="F902" t="s">
        <v>13</v>
      </c>
      <c r="G902">
        <v>1807997</v>
      </c>
      <c r="H902" t="s">
        <v>10</v>
      </c>
    </row>
    <row r="903" spans="2:8" x14ac:dyDescent="0.25">
      <c r="B903">
        <v>517</v>
      </c>
      <c r="C903" t="s">
        <v>62</v>
      </c>
      <c r="D903" s="1">
        <v>42048</v>
      </c>
      <c r="E903">
        <v>8</v>
      </c>
      <c r="F903" t="s">
        <v>14</v>
      </c>
      <c r="G903">
        <v>-4913</v>
      </c>
      <c r="H903" t="s">
        <v>9</v>
      </c>
    </row>
    <row r="904" spans="2:8" x14ac:dyDescent="0.25">
      <c r="B904">
        <v>517</v>
      </c>
      <c r="C904" t="s">
        <v>62</v>
      </c>
      <c r="D904" s="1">
        <v>42048</v>
      </c>
      <c r="E904">
        <v>8</v>
      </c>
      <c r="F904" t="s">
        <v>14</v>
      </c>
      <c r="G904">
        <v>4913</v>
      </c>
      <c r="H904" t="s">
        <v>10</v>
      </c>
    </row>
    <row r="905" spans="2:8" x14ac:dyDescent="0.25">
      <c r="B905">
        <v>517</v>
      </c>
      <c r="C905" t="s">
        <v>62</v>
      </c>
      <c r="D905" s="1">
        <v>42048</v>
      </c>
      <c r="E905">
        <v>17</v>
      </c>
      <c r="F905" t="s">
        <v>15</v>
      </c>
      <c r="G905">
        <v>-29566</v>
      </c>
      <c r="H905" t="s">
        <v>9</v>
      </c>
    </row>
    <row r="906" spans="2:8" x14ac:dyDescent="0.25">
      <c r="B906">
        <v>517</v>
      </c>
      <c r="C906" t="s">
        <v>62</v>
      </c>
      <c r="D906" s="1">
        <v>42048</v>
      </c>
      <c r="E906">
        <v>17</v>
      </c>
      <c r="F906" t="s">
        <v>15</v>
      </c>
      <c r="G906">
        <v>29566</v>
      </c>
      <c r="H906" t="s">
        <v>10</v>
      </c>
    </row>
    <row r="907" spans="2:8" x14ac:dyDescent="0.25">
      <c r="B907">
        <v>517</v>
      </c>
      <c r="C907" t="s">
        <v>62</v>
      </c>
      <c r="D907" s="1">
        <v>42048</v>
      </c>
      <c r="E907">
        <v>24</v>
      </c>
      <c r="F907" t="s">
        <v>16</v>
      </c>
      <c r="G907">
        <v>-107141</v>
      </c>
      <c r="H907" t="s">
        <v>9</v>
      </c>
    </row>
    <row r="908" spans="2:8" x14ac:dyDescent="0.25">
      <c r="B908">
        <v>517</v>
      </c>
      <c r="C908" t="s">
        <v>62</v>
      </c>
      <c r="D908" s="1">
        <v>42048</v>
      </c>
      <c r="E908">
        <v>24</v>
      </c>
      <c r="F908" t="s">
        <v>16</v>
      </c>
      <c r="G908">
        <v>107141</v>
      </c>
      <c r="H908" t="s">
        <v>10</v>
      </c>
    </row>
    <row r="909" spans="2:8" x14ac:dyDescent="0.25">
      <c r="B909">
        <v>517</v>
      </c>
      <c r="C909" t="s">
        <v>62</v>
      </c>
      <c r="D909" s="1">
        <v>42048</v>
      </c>
      <c r="E909">
        <v>28</v>
      </c>
      <c r="F909" t="s">
        <v>17</v>
      </c>
      <c r="G909">
        <v>-129734</v>
      </c>
      <c r="H909" t="s">
        <v>9</v>
      </c>
    </row>
    <row r="910" spans="2:8" x14ac:dyDescent="0.25">
      <c r="B910">
        <v>517</v>
      </c>
      <c r="C910" t="s">
        <v>62</v>
      </c>
      <c r="D910" s="1">
        <v>42048</v>
      </c>
      <c r="E910">
        <v>28</v>
      </c>
      <c r="F910" t="s">
        <v>17</v>
      </c>
      <c r="G910">
        <v>129734</v>
      </c>
      <c r="H910" t="s">
        <v>10</v>
      </c>
    </row>
    <row r="911" spans="2:8" x14ac:dyDescent="0.25">
      <c r="B911">
        <v>517</v>
      </c>
      <c r="C911" t="s">
        <v>62</v>
      </c>
      <c r="D911" s="1">
        <v>42048</v>
      </c>
      <c r="E911">
        <v>30</v>
      </c>
      <c r="F911" t="s">
        <v>18</v>
      </c>
      <c r="G911">
        <v>-943094</v>
      </c>
      <c r="H911" t="s">
        <v>10</v>
      </c>
    </row>
    <row r="912" spans="2:8" x14ac:dyDescent="0.25">
      <c r="B912">
        <v>517</v>
      </c>
      <c r="C912" t="s">
        <v>62</v>
      </c>
      <c r="D912" s="1">
        <v>42048</v>
      </c>
      <c r="E912">
        <v>30</v>
      </c>
      <c r="F912" t="s">
        <v>18</v>
      </c>
      <c r="G912">
        <v>943094</v>
      </c>
      <c r="H912" t="s">
        <v>9</v>
      </c>
    </row>
    <row r="913" spans="2:8" x14ac:dyDescent="0.25">
      <c r="B913">
        <v>517</v>
      </c>
      <c r="C913" t="s">
        <v>62</v>
      </c>
      <c r="D913" s="1">
        <v>42048</v>
      </c>
      <c r="E913">
        <v>46</v>
      </c>
      <c r="F913" t="s">
        <v>19</v>
      </c>
      <c r="G913">
        <v>-15498</v>
      </c>
      <c r="H913" t="s">
        <v>9</v>
      </c>
    </row>
    <row r="914" spans="2:8" x14ac:dyDescent="0.25">
      <c r="B914">
        <v>517</v>
      </c>
      <c r="C914" t="s">
        <v>62</v>
      </c>
      <c r="D914" s="1">
        <v>42048</v>
      </c>
      <c r="E914">
        <v>46</v>
      </c>
      <c r="F914" t="s">
        <v>19</v>
      </c>
      <c r="G914">
        <v>15498</v>
      </c>
      <c r="H914" t="s">
        <v>10</v>
      </c>
    </row>
    <row r="915" spans="2:8" x14ac:dyDescent="0.25">
      <c r="B915">
        <v>517</v>
      </c>
      <c r="C915" t="s">
        <v>62</v>
      </c>
      <c r="D915" s="1">
        <v>42048</v>
      </c>
      <c r="E915">
        <v>52</v>
      </c>
      <c r="F915" t="s">
        <v>21</v>
      </c>
      <c r="G915">
        <v>-44448</v>
      </c>
      <c r="H915" t="s">
        <v>9</v>
      </c>
    </row>
    <row r="916" spans="2:8" x14ac:dyDescent="0.25">
      <c r="B916">
        <v>517</v>
      </c>
      <c r="C916" t="s">
        <v>62</v>
      </c>
      <c r="D916" s="1">
        <v>42048</v>
      </c>
      <c r="E916">
        <v>52</v>
      </c>
      <c r="F916" t="s">
        <v>21</v>
      </c>
      <c r="G916">
        <v>44448</v>
      </c>
      <c r="H916" t="s">
        <v>10</v>
      </c>
    </row>
    <row r="917" spans="2:8" x14ac:dyDescent="0.25">
      <c r="B917">
        <v>517</v>
      </c>
      <c r="C917" t="s">
        <v>62</v>
      </c>
      <c r="D917" s="1">
        <v>42048</v>
      </c>
      <c r="E917">
        <v>56</v>
      </c>
      <c r="F917" t="s">
        <v>22</v>
      </c>
      <c r="G917">
        <v>-372173</v>
      </c>
      <c r="H917" t="s">
        <v>9</v>
      </c>
    </row>
    <row r="918" spans="2:8" x14ac:dyDescent="0.25">
      <c r="B918">
        <v>517</v>
      </c>
      <c r="C918" t="s">
        <v>62</v>
      </c>
      <c r="D918" s="1">
        <v>42048</v>
      </c>
      <c r="E918">
        <v>56</v>
      </c>
      <c r="F918" t="s">
        <v>22</v>
      </c>
      <c r="G918">
        <v>372173</v>
      </c>
      <c r="H918" t="s">
        <v>10</v>
      </c>
    </row>
    <row r="919" spans="2:8" x14ac:dyDescent="0.25">
      <c r="B919">
        <v>517</v>
      </c>
      <c r="C919" t="s">
        <v>62</v>
      </c>
      <c r="D919" s="1">
        <v>42048</v>
      </c>
      <c r="E919">
        <v>58</v>
      </c>
      <c r="F919" t="s">
        <v>23</v>
      </c>
      <c r="G919">
        <v>-183520</v>
      </c>
      <c r="H919" t="s">
        <v>9</v>
      </c>
    </row>
    <row r="920" spans="2:8" x14ac:dyDescent="0.25">
      <c r="B920">
        <v>517</v>
      </c>
      <c r="C920" t="s">
        <v>62</v>
      </c>
      <c r="D920" s="1">
        <v>42048</v>
      </c>
      <c r="E920">
        <v>58</v>
      </c>
      <c r="F920" t="s">
        <v>23</v>
      </c>
      <c r="G920">
        <v>183520</v>
      </c>
      <c r="H920" t="s">
        <v>10</v>
      </c>
    </row>
    <row r="921" spans="2:8" x14ac:dyDescent="0.25">
      <c r="B921">
        <v>517</v>
      </c>
      <c r="C921" t="s">
        <v>62</v>
      </c>
      <c r="D921" s="1">
        <v>42048</v>
      </c>
      <c r="E921">
        <v>60</v>
      </c>
      <c r="F921" t="s">
        <v>24</v>
      </c>
      <c r="G921">
        <v>-1606</v>
      </c>
      <c r="H921" t="s">
        <v>9</v>
      </c>
    </row>
    <row r="922" spans="2:8" x14ac:dyDescent="0.25">
      <c r="B922">
        <v>517</v>
      </c>
      <c r="C922" t="s">
        <v>62</v>
      </c>
      <c r="D922" s="1">
        <v>42048</v>
      </c>
      <c r="E922">
        <v>60</v>
      </c>
      <c r="F922" t="s">
        <v>24</v>
      </c>
      <c r="G922">
        <v>1606</v>
      </c>
      <c r="H922" t="s">
        <v>10</v>
      </c>
    </row>
    <row r="923" spans="2:8" x14ac:dyDescent="0.25">
      <c r="B923">
        <v>517</v>
      </c>
      <c r="C923" t="s">
        <v>62</v>
      </c>
      <c r="D923" s="1">
        <v>42048</v>
      </c>
      <c r="E923">
        <v>81</v>
      </c>
      <c r="F923" t="s">
        <v>25</v>
      </c>
      <c r="G923">
        <v>-21086</v>
      </c>
      <c r="H923" t="s">
        <v>9</v>
      </c>
    </row>
    <row r="924" spans="2:8" x14ac:dyDescent="0.25">
      <c r="B924">
        <v>517</v>
      </c>
      <c r="C924" t="s">
        <v>62</v>
      </c>
      <c r="D924" s="1">
        <v>42048</v>
      </c>
      <c r="E924">
        <v>81</v>
      </c>
      <c r="F924" t="s">
        <v>25</v>
      </c>
      <c r="G924">
        <v>21086</v>
      </c>
      <c r="H924" t="s">
        <v>10</v>
      </c>
    </row>
    <row r="925" spans="2:8" x14ac:dyDescent="0.25">
      <c r="B925">
        <v>517</v>
      </c>
      <c r="C925" t="s">
        <v>62</v>
      </c>
      <c r="D925" s="1">
        <v>42048</v>
      </c>
      <c r="E925">
        <v>98</v>
      </c>
      <c r="F925" t="s">
        <v>26</v>
      </c>
      <c r="G925">
        <v>-117020</v>
      </c>
      <c r="H925" t="s">
        <v>9</v>
      </c>
    </row>
    <row r="926" spans="2:8" x14ac:dyDescent="0.25">
      <c r="B926">
        <v>517</v>
      </c>
      <c r="C926" t="s">
        <v>62</v>
      </c>
      <c r="D926" s="1">
        <v>42048</v>
      </c>
      <c r="E926">
        <v>98</v>
      </c>
      <c r="F926" t="s">
        <v>26</v>
      </c>
      <c r="G926">
        <v>117020</v>
      </c>
      <c r="H926" t="s">
        <v>10</v>
      </c>
    </row>
    <row r="927" spans="2:8" x14ac:dyDescent="0.25">
      <c r="B927">
        <v>517</v>
      </c>
      <c r="C927" t="s">
        <v>62</v>
      </c>
      <c r="D927" s="1">
        <v>42048</v>
      </c>
      <c r="E927">
        <v>103</v>
      </c>
      <c r="F927" t="s">
        <v>27</v>
      </c>
      <c r="G927">
        <v>-197830</v>
      </c>
      <c r="H927" t="s">
        <v>9</v>
      </c>
    </row>
    <row r="928" spans="2:8" x14ac:dyDescent="0.25">
      <c r="B928">
        <v>517</v>
      </c>
      <c r="C928" t="s">
        <v>62</v>
      </c>
      <c r="D928" s="1">
        <v>42048</v>
      </c>
      <c r="E928">
        <v>103</v>
      </c>
      <c r="F928" t="s">
        <v>27</v>
      </c>
      <c r="G928">
        <v>197830</v>
      </c>
      <c r="H928" t="s">
        <v>10</v>
      </c>
    </row>
    <row r="929" spans="2:8" x14ac:dyDescent="0.25">
      <c r="B929">
        <v>517</v>
      </c>
      <c r="C929" t="s">
        <v>62</v>
      </c>
      <c r="D929" s="1">
        <v>42048</v>
      </c>
      <c r="E929">
        <v>108</v>
      </c>
      <c r="F929" t="s">
        <v>28</v>
      </c>
      <c r="G929">
        <v>-142767</v>
      </c>
      <c r="H929" t="s">
        <v>9</v>
      </c>
    </row>
    <row r="930" spans="2:8" x14ac:dyDescent="0.25">
      <c r="B930">
        <v>517</v>
      </c>
      <c r="C930" t="s">
        <v>62</v>
      </c>
      <c r="D930" s="1">
        <v>42048</v>
      </c>
      <c r="E930">
        <v>108</v>
      </c>
      <c r="F930" t="s">
        <v>28</v>
      </c>
      <c r="G930">
        <v>142767</v>
      </c>
      <c r="H930" t="s">
        <v>10</v>
      </c>
    </row>
    <row r="931" spans="2:8" x14ac:dyDescent="0.25">
      <c r="B931">
        <v>517</v>
      </c>
      <c r="C931" t="s">
        <v>62</v>
      </c>
      <c r="D931" s="1">
        <v>42048</v>
      </c>
      <c r="E931">
        <v>110</v>
      </c>
      <c r="F931" t="s">
        <v>29</v>
      </c>
      <c r="G931">
        <v>-58996</v>
      </c>
      <c r="H931" t="s">
        <v>9</v>
      </c>
    </row>
    <row r="932" spans="2:8" x14ac:dyDescent="0.25">
      <c r="B932">
        <v>517</v>
      </c>
      <c r="C932" t="s">
        <v>62</v>
      </c>
      <c r="D932" s="1">
        <v>42048</v>
      </c>
      <c r="E932">
        <v>110</v>
      </c>
      <c r="F932" t="s">
        <v>29</v>
      </c>
      <c r="G932">
        <v>58996</v>
      </c>
      <c r="H932" t="s">
        <v>10</v>
      </c>
    </row>
    <row r="933" spans="2:8" x14ac:dyDescent="0.25">
      <c r="B933">
        <v>518</v>
      </c>
      <c r="C933" t="s">
        <v>63</v>
      </c>
      <c r="D933" s="1">
        <v>42048</v>
      </c>
      <c r="E933">
        <v>1</v>
      </c>
      <c r="F933" t="s">
        <v>8</v>
      </c>
      <c r="G933">
        <v>-3248</v>
      </c>
      <c r="H933" t="s">
        <v>9</v>
      </c>
    </row>
    <row r="934" spans="2:8" x14ac:dyDescent="0.25">
      <c r="B934">
        <v>518</v>
      </c>
      <c r="C934" t="s">
        <v>63</v>
      </c>
      <c r="D934" s="1">
        <v>42048</v>
      </c>
      <c r="E934">
        <v>1</v>
      </c>
      <c r="F934" t="s">
        <v>8</v>
      </c>
      <c r="G934">
        <v>3248</v>
      </c>
      <c r="H934" t="s">
        <v>10</v>
      </c>
    </row>
    <row r="935" spans="2:8" x14ac:dyDescent="0.25">
      <c r="B935">
        <v>518</v>
      </c>
      <c r="C935" t="s">
        <v>63</v>
      </c>
      <c r="D935" s="1">
        <v>42048</v>
      </c>
      <c r="E935">
        <v>3</v>
      </c>
      <c r="F935" t="s">
        <v>11</v>
      </c>
      <c r="G935">
        <v>-19186</v>
      </c>
      <c r="H935" t="s">
        <v>9</v>
      </c>
    </row>
    <row r="936" spans="2:8" x14ac:dyDescent="0.25">
      <c r="B936">
        <v>518</v>
      </c>
      <c r="C936" t="s">
        <v>63</v>
      </c>
      <c r="D936" s="1">
        <v>42048</v>
      </c>
      <c r="E936">
        <v>3</v>
      </c>
      <c r="F936" t="s">
        <v>11</v>
      </c>
      <c r="G936">
        <v>19186</v>
      </c>
      <c r="H936" t="s">
        <v>10</v>
      </c>
    </row>
    <row r="937" spans="2:8" x14ac:dyDescent="0.25">
      <c r="B937">
        <v>518</v>
      </c>
      <c r="C937" t="s">
        <v>63</v>
      </c>
      <c r="D937" s="1">
        <v>42048</v>
      </c>
      <c r="E937">
        <v>4</v>
      </c>
      <c r="F937" t="s">
        <v>12</v>
      </c>
      <c r="G937">
        <v>-73186</v>
      </c>
      <c r="H937" t="s">
        <v>9</v>
      </c>
    </row>
    <row r="938" spans="2:8" x14ac:dyDescent="0.25">
      <c r="B938">
        <v>518</v>
      </c>
      <c r="C938" t="s">
        <v>63</v>
      </c>
      <c r="D938" s="1">
        <v>42048</v>
      </c>
      <c r="E938">
        <v>4</v>
      </c>
      <c r="F938" t="s">
        <v>12</v>
      </c>
      <c r="G938">
        <v>73186</v>
      </c>
      <c r="H938" t="s">
        <v>10</v>
      </c>
    </row>
    <row r="939" spans="2:8" x14ac:dyDescent="0.25">
      <c r="B939">
        <v>518</v>
      </c>
      <c r="C939" t="s">
        <v>63</v>
      </c>
      <c r="D939" s="1">
        <v>42048</v>
      </c>
      <c r="E939">
        <v>5</v>
      </c>
      <c r="F939" t="s">
        <v>121</v>
      </c>
      <c r="G939">
        <v>-101</v>
      </c>
      <c r="H939" t="s">
        <v>10</v>
      </c>
    </row>
    <row r="940" spans="2:8" x14ac:dyDescent="0.25">
      <c r="B940">
        <v>518</v>
      </c>
      <c r="C940" t="s">
        <v>63</v>
      </c>
      <c r="D940" s="1">
        <v>42048</v>
      </c>
      <c r="E940">
        <v>5</v>
      </c>
      <c r="F940" t="s">
        <v>121</v>
      </c>
      <c r="G940">
        <v>101</v>
      </c>
      <c r="H940" t="s">
        <v>9</v>
      </c>
    </row>
    <row r="941" spans="2:8" x14ac:dyDescent="0.25">
      <c r="B941">
        <v>518</v>
      </c>
      <c r="C941" t="s">
        <v>63</v>
      </c>
      <c r="D941" s="1">
        <v>42048</v>
      </c>
      <c r="E941">
        <v>7</v>
      </c>
      <c r="F941" t="s">
        <v>13</v>
      </c>
      <c r="G941">
        <v>-2881054</v>
      </c>
      <c r="H941" t="s">
        <v>9</v>
      </c>
    </row>
    <row r="942" spans="2:8" x14ac:dyDescent="0.25">
      <c r="B942">
        <v>518</v>
      </c>
      <c r="C942" t="s">
        <v>63</v>
      </c>
      <c r="D942" s="1">
        <v>42048</v>
      </c>
      <c r="E942">
        <v>7</v>
      </c>
      <c r="F942" t="s">
        <v>13</v>
      </c>
      <c r="G942">
        <v>2881054</v>
      </c>
      <c r="H942" t="s">
        <v>10</v>
      </c>
    </row>
    <row r="943" spans="2:8" x14ac:dyDescent="0.25">
      <c r="B943">
        <v>518</v>
      </c>
      <c r="C943" t="s">
        <v>63</v>
      </c>
      <c r="D943" s="1">
        <v>42048</v>
      </c>
      <c r="E943">
        <v>17</v>
      </c>
      <c r="F943" t="s">
        <v>15</v>
      </c>
      <c r="G943">
        <v>-30303</v>
      </c>
      <c r="H943" t="s">
        <v>9</v>
      </c>
    </row>
    <row r="944" spans="2:8" x14ac:dyDescent="0.25">
      <c r="B944">
        <v>518</v>
      </c>
      <c r="C944" t="s">
        <v>63</v>
      </c>
      <c r="D944" s="1">
        <v>42048</v>
      </c>
      <c r="E944">
        <v>17</v>
      </c>
      <c r="F944" t="s">
        <v>15</v>
      </c>
      <c r="G944">
        <v>30303</v>
      </c>
      <c r="H944" t="s">
        <v>10</v>
      </c>
    </row>
    <row r="945" spans="2:8" x14ac:dyDescent="0.25">
      <c r="B945">
        <v>518</v>
      </c>
      <c r="C945" t="s">
        <v>63</v>
      </c>
      <c r="D945" s="1">
        <v>42048</v>
      </c>
      <c r="E945">
        <v>24</v>
      </c>
      <c r="F945" t="s">
        <v>16</v>
      </c>
      <c r="G945">
        <v>-134085</v>
      </c>
      <c r="H945" t="s">
        <v>9</v>
      </c>
    </row>
    <row r="946" spans="2:8" x14ac:dyDescent="0.25">
      <c r="B946">
        <v>518</v>
      </c>
      <c r="C946" t="s">
        <v>63</v>
      </c>
      <c r="D946" s="1">
        <v>42048</v>
      </c>
      <c r="E946">
        <v>24</v>
      </c>
      <c r="F946" t="s">
        <v>16</v>
      </c>
      <c r="G946">
        <v>134085</v>
      </c>
      <c r="H946" t="s">
        <v>10</v>
      </c>
    </row>
    <row r="947" spans="2:8" x14ac:dyDescent="0.25">
      <c r="B947">
        <v>518</v>
      </c>
      <c r="C947" t="s">
        <v>63</v>
      </c>
      <c r="D947" s="1">
        <v>42048</v>
      </c>
      <c r="E947">
        <v>28</v>
      </c>
      <c r="F947" t="s">
        <v>17</v>
      </c>
      <c r="G947">
        <v>-138408</v>
      </c>
      <c r="H947" t="s">
        <v>9</v>
      </c>
    </row>
    <row r="948" spans="2:8" x14ac:dyDescent="0.25">
      <c r="B948">
        <v>518</v>
      </c>
      <c r="C948" t="s">
        <v>63</v>
      </c>
      <c r="D948" s="1">
        <v>42048</v>
      </c>
      <c r="E948">
        <v>28</v>
      </c>
      <c r="F948" t="s">
        <v>17</v>
      </c>
      <c r="G948">
        <v>138408</v>
      </c>
      <c r="H948" t="s">
        <v>10</v>
      </c>
    </row>
    <row r="949" spans="2:8" x14ac:dyDescent="0.25">
      <c r="B949">
        <v>518</v>
      </c>
      <c r="C949" t="s">
        <v>63</v>
      </c>
      <c r="D949" s="1">
        <v>42048</v>
      </c>
      <c r="E949">
        <v>30</v>
      </c>
      <c r="F949" t="s">
        <v>18</v>
      </c>
      <c r="G949">
        <v>-1410636</v>
      </c>
      <c r="H949" t="s">
        <v>10</v>
      </c>
    </row>
    <row r="950" spans="2:8" x14ac:dyDescent="0.25">
      <c r="B950">
        <v>518</v>
      </c>
      <c r="C950" t="s">
        <v>63</v>
      </c>
      <c r="D950" s="1">
        <v>42048</v>
      </c>
      <c r="E950">
        <v>30</v>
      </c>
      <c r="F950" t="s">
        <v>18</v>
      </c>
      <c r="G950">
        <v>1410636</v>
      </c>
      <c r="H950" t="s">
        <v>9</v>
      </c>
    </row>
    <row r="951" spans="2:8" x14ac:dyDescent="0.25">
      <c r="B951">
        <v>518</v>
      </c>
      <c r="C951" t="s">
        <v>63</v>
      </c>
      <c r="D951" s="1">
        <v>42048</v>
      </c>
      <c r="E951">
        <v>46</v>
      </c>
      <c r="F951" t="s">
        <v>19</v>
      </c>
      <c r="G951">
        <v>-29960</v>
      </c>
      <c r="H951" t="s">
        <v>9</v>
      </c>
    </row>
    <row r="952" spans="2:8" x14ac:dyDescent="0.25">
      <c r="B952">
        <v>518</v>
      </c>
      <c r="C952" t="s">
        <v>63</v>
      </c>
      <c r="D952" s="1">
        <v>42048</v>
      </c>
      <c r="E952">
        <v>46</v>
      </c>
      <c r="F952" t="s">
        <v>19</v>
      </c>
      <c r="G952">
        <v>29960</v>
      </c>
      <c r="H952" t="s">
        <v>10</v>
      </c>
    </row>
    <row r="953" spans="2:8" x14ac:dyDescent="0.25">
      <c r="B953">
        <v>518</v>
      </c>
      <c r="C953" t="s">
        <v>63</v>
      </c>
      <c r="D953" s="1">
        <v>42048</v>
      </c>
      <c r="E953">
        <v>49</v>
      </c>
      <c r="F953" t="s">
        <v>20</v>
      </c>
      <c r="G953">
        <v>-968812</v>
      </c>
      <c r="H953" t="s">
        <v>9</v>
      </c>
    </row>
    <row r="954" spans="2:8" x14ac:dyDescent="0.25">
      <c r="B954">
        <v>518</v>
      </c>
      <c r="C954" t="s">
        <v>63</v>
      </c>
      <c r="D954" s="1">
        <v>42048</v>
      </c>
      <c r="E954">
        <v>49</v>
      </c>
      <c r="F954" t="s">
        <v>20</v>
      </c>
      <c r="G954">
        <v>968812</v>
      </c>
      <c r="H954" t="s">
        <v>10</v>
      </c>
    </row>
    <row r="955" spans="2:8" x14ac:dyDescent="0.25">
      <c r="B955">
        <v>518</v>
      </c>
      <c r="C955" t="s">
        <v>63</v>
      </c>
      <c r="D955" s="1">
        <v>42048</v>
      </c>
      <c r="E955">
        <v>52</v>
      </c>
      <c r="F955" t="s">
        <v>21</v>
      </c>
      <c r="G955">
        <v>-158803</v>
      </c>
      <c r="H955" t="s">
        <v>9</v>
      </c>
    </row>
    <row r="956" spans="2:8" x14ac:dyDescent="0.25">
      <c r="B956">
        <v>518</v>
      </c>
      <c r="C956" t="s">
        <v>63</v>
      </c>
      <c r="D956" s="1">
        <v>42048</v>
      </c>
      <c r="E956">
        <v>52</v>
      </c>
      <c r="F956" t="s">
        <v>21</v>
      </c>
      <c r="G956">
        <v>158803</v>
      </c>
      <c r="H956" t="s">
        <v>10</v>
      </c>
    </row>
    <row r="957" spans="2:8" x14ac:dyDescent="0.25">
      <c r="B957">
        <v>518</v>
      </c>
      <c r="C957" t="s">
        <v>63</v>
      </c>
      <c r="D957" s="1">
        <v>42048</v>
      </c>
      <c r="E957">
        <v>56</v>
      </c>
      <c r="F957" t="s">
        <v>22</v>
      </c>
      <c r="G957">
        <v>-332940</v>
      </c>
      <c r="H957" t="s">
        <v>9</v>
      </c>
    </row>
    <row r="958" spans="2:8" x14ac:dyDescent="0.25">
      <c r="B958">
        <v>518</v>
      </c>
      <c r="C958" t="s">
        <v>63</v>
      </c>
      <c r="D958" s="1">
        <v>42048</v>
      </c>
      <c r="E958">
        <v>56</v>
      </c>
      <c r="F958" t="s">
        <v>22</v>
      </c>
      <c r="G958">
        <v>332940</v>
      </c>
      <c r="H958" t="s">
        <v>10</v>
      </c>
    </row>
    <row r="959" spans="2:8" x14ac:dyDescent="0.25">
      <c r="B959">
        <v>518</v>
      </c>
      <c r="C959" t="s">
        <v>63</v>
      </c>
      <c r="D959" s="1">
        <v>42048</v>
      </c>
      <c r="E959">
        <v>58</v>
      </c>
      <c r="F959" t="s">
        <v>23</v>
      </c>
      <c r="G959">
        <v>-1734625</v>
      </c>
      <c r="H959" t="s">
        <v>9</v>
      </c>
    </row>
    <row r="960" spans="2:8" x14ac:dyDescent="0.25">
      <c r="B960">
        <v>518</v>
      </c>
      <c r="C960" t="s">
        <v>63</v>
      </c>
      <c r="D960" s="1">
        <v>42048</v>
      </c>
      <c r="E960">
        <v>58</v>
      </c>
      <c r="F960" t="s">
        <v>23</v>
      </c>
      <c r="G960">
        <v>1734625</v>
      </c>
      <c r="H960" t="s">
        <v>10</v>
      </c>
    </row>
    <row r="961" spans="2:8" x14ac:dyDescent="0.25">
      <c r="B961">
        <v>518</v>
      </c>
      <c r="C961" t="s">
        <v>63</v>
      </c>
      <c r="D961" s="1">
        <v>42048</v>
      </c>
      <c r="E961">
        <v>60</v>
      </c>
      <c r="F961" t="s">
        <v>24</v>
      </c>
      <c r="G961">
        <v>-16671</v>
      </c>
      <c r="H961" t="s">
        <v>9</v>
      </c>
    </row>
    <row r="962" spans="2:8" x14ac:dyDescent="0.25">
      <c r="B962">
        <v>518</v>
      </c>
      <c r="C962" t="s">
        <v>63</v>
      </c>
      <c r="D962" s="1">
        <v>42048</v>
      </c>
      <c r="E962">
        <v>60</v>
      </c>
      <c r="F962" t="s">
        <v>24</v>
      </c>
      <c r="G962">
        <v>16671</v>
      </c>
      <c r="H962" t="s">
        <v>10</v>
      </c>
    </row>
    <row r="963" spans="2:8" x14ac:dyDescent="0.25">
      <c r="B963">
        <v>518</v>
      </c>
      <c r="C963" t="s">
        <v>63</v>
      </c>
      <c r="D963" s="1">
        <v>42048</v>
      </c>
      <c r="E963">
        <v>81</v>
      </c>
      <c r="F963" t="s">
        <v>25</v>
      </c>
      <c r="G963">
        <v>-14246</v>
      </c>
      <c r="H963" t="s">
        <v>9</v>
      </c>
    </row>
    <row r="964" spans="2:8" x14ac:dyDescent="0.25">
      <c r="B964">
        <v>518</v>
      </c>
      <c r="C964" t="s">
        <v>63</v>
      </c>
      <c r="D964" s="1">
        <v>42048</v>
      </c>
      <c r="E964">
        <v>81</v>
      </c>
      <c r="F964" t="s">
        <v>25</v>
      </c>
      <c r="G964">
        <v>14246</v>
      </c>
      <c r="H964" t="s">
        <v>10</v>
      </c>
    </row>
    <row r="965" spans="2:8" x14ac:dyDescent="0.25">
      <c r="B965">
        <v>518</v>
      </c>
      <c r="C965" t="s">
        <v>63</v>
      </c>
      <c r="D965" s="1">
        <v>42048</v>
      </c>
      <c r="E965">
        <v>98</v>
      </c>
      <c r="F965" t="s">
        <v>26</v>
      </c>
      <c r="G965">
        <v>-166771</v>
      </c>
      <c r="H965" t="s">
        <v>9</v>
      </c>
    </row>
    <row r="966" spans="2:8" x14ac:dyDescent="0.25">
      <c r="B966">
        <v>518</v>
      </c>
      <c r="C966" t="s">
        <v>63</v>
      </c>
      <c r="D966" s="1">
        <v>42048</v>
      </c>
      <c r="E966">
        <v>98</v>
      </c>
      <c r="F966" t="s">
        <v>26</v>
      </c>
      <c r="G966">
        <v>166771</v>
      </c>
      <c r="H966" t="s">
        <v>10</v>
      </c>
    </row>
    <row r="967" spans="2:8" x14ac:dyDescent="0.25">
      <c r="B967">
        <v>518</v>
      </c>
      <c r="C967" t="s">
        <v>63</v>
      </c>
      <c r="D967" s="1">
        <v>42048</v>
      </c>
      <c r="E967">
        <v>99</v>
      </c>
      <c r="F967" t="s">
        <v>49</v>
      </c>
      <c r="G967">
        <v>-1</v>
      </c>
      <c r="H967" t="s">
        <v>9</v>
      </c>
    </row>
    <row r="968" spans="2:8" x14ac:dyDescent="0.25">
      <c r="B968">
        <v>518</v>
      </c>
      <c r="C968" t="s">
        <v>63</v>
      </c>
      <c r="D968" s="1">
        <v>42048</v>
      </c>
      <c r="E968">
        <v>99</v>
      </c>
      <c r="F968" t="s">
        <v>49</v>
      </c>
      <c r="G968">
        <v>1</v>
      </c>
      <c r="H968" t="s">
        <v>10</v>
      </c>
    </row>
    <row r="969" spans="2:8" x14ac:dyDescent="0.25">
      <c r="B969">
        <v>518</v>
      </c>
      <c r="C969" t="s">
        <v>63</v>
      </c>
      <c r="D969" s="1">
        <v>42048</v>
      </c>
      <c r="E969">
        <v>100</v>
      </c>
      <c r="F969" t="s">
        <v>50</v>
      </c>
      <c r="G969">
        <v>-92</v>
      </c>
      <c r="H969" t="s">
        <v>9</v>
      </c>
    </row>
    <row r="970" spans="2:8" x14ac:dyDescent="0.25">
      <c r="B970">
        <v>518</v>
      </c>
      <c r="C970" t="s">
        <v>63</v>
      </c>
      <c r="D970" s="1">
        <v>42048</v>
      </c>
      <c r="E970">
        <v>100</v>
      </c>
      <c r="F970" t="s">
        <v>50</v>
      </c>
      <c r="G970">
        <v>92</v>
      </c>
      <c r="H970" t="s">
        <v>10</v>
      </c>
    </row>
    <row r="971" spans="2:8" x14ac:dyDescent="0.25">
      <c r="B971">
        <v>518</v>
      </c>
      <c r="C971" t="s">
        <v>63</v>
      </c>
      <c r="D971" s="1">
        <v>42048</v>
      </c>
      <c r="E971">
        <v>101</v>
      </c>
      <c r="F971" t="s">
        <v>51</v>
      </c>
      <c r="G971">
        <v>-70</v>
      </c>
      <c r="H971" t="s">
        <v>9</v>
      </c>
    </row>
    <row r="972" spans="2:8" x14ac:dyDescent="0.25">
      <c r="B972">
        <v>518</v>
      </c>
      <c r="C972" t="s">
        <v>63</v>
      </c>
      <c r="D972" s="1">
        <v>42048</v>
      </c>
      <c r="E972">
        <v>101</v>
      </c>
      <c r="F972" t="s">
        <v>51</v>
      </c>
      <c r="G972">
        <v>70</v>
      </c>
      <c r="H972" t="s">
        <v>10</v>
      </c>
    </row>
    <row r="973" spans="2:8" x14ac:dyDescent="0.25">
      <c r="B973">
        <v>518</v>
      </c>
      <c r="C973" t="s">
        <v>63</v>
      </c>
      <c r="D973" s="1">
        <v>42048</v>
      </c>
      <c r="E973">
        <v>103</v>
      </c>
      <c r="F973" t="s">
        <v>27</v>
      </c>
      <c r="G973">
        <v>-233032</v>
      </c>
      <c r="H973" t="s">
        <v>9</v>
      </c>
    </row>
    <row r="974" spans="2:8" x14ac:dyDescent="0.25">
      <c r="B974">
        <v>518</v>
      </c>
      <c r="C974" t="s">
        <v>63</v>
      </c>
      <c r="D974" s="1">
        <v>42048</v>
      </c>
      <c r="E974">
        <v>103</v>
      </c>
      <c r="F974" t="s">
        <v>27</v>
      </c>
      <c r="G974">
        <v>233032</v>
      </c>
      <c r="H974" t="s">
        <v>10</v>
      </c>
    </row>
    <row r="975" spans="2:8" x14ac:dyDescent="0.25">
      <c r="B975">
        <v>518</v>
      </c>
      <c r="C975" t="s">
        <v>63</v>
      </c>
      <c r="D975" s="1">
        <v>42048</v>
      </c>
      <c r="E975">
        <v>108</v>
      </c>
      <c r="F975" t="s">
        <v>28</v>
      </c>
      <c r="G975">
        <v>-149513</v>
      </c>
      <c r="H975" t="s">
        <v>9</v>
      </c>
    </row>
    <row r="976" spans="2:8" x14ac:dyDescent="0.25">
      <c r="B976">
        <v>518</v>
      </c>
      <c r="C976" t="s">
        <v>63</v>
      </c>
      <c r="D976" s="1">
        <v>42048</v>
      </c>
      <c r="E976">
        <v>108</v>
      </c>
      <c r="F976" t="s">
        <v>28</v>
      </c>
      <c r="G976">
        <v>149513</v>
      </c>
      <c r="H976" t="s">
        <v>10</v>
      </c>
    </row>
    <row r="977" spans="2:8" x14ac:dyDescent="0.25">
      <c r="B977">
        <v>518</v>
      </c>
      <c r="C977" t="s">
        <v>63</v>
      </c>
      <c r="D977" s="1">
        <v>42048</v>
      </c>
      <c r="E977">
        <v>110</v>
      </c>
      <c r="F977" t="s">
        <v>29</v>
      </c>
      <c r="G977">
        <v>-99271</v>
      </c>
      <c r="H977" t="s">
        <v>9</v>
      </c>
    </row>
    <row r="978" spans="2:8" x14ac:dyDescent="0.25">
      <c r="B978">
        <v>518</v>
      </c>
      <c r="C978" t="s">
        <v>63</v>
      </c>
      <c r="D978" s="1">
        <v>42048</v>
      </c>
      <c r="E978">
        <v>110</v>
      </c>
      <c r="F978" t="s">
        <v>29</v>
      </c>
      <c r="G978">
        <v>99271</v>
      </c>
      <c r="H978" t="s">
        <v>10</v>
      </c>
    </row>
    <row r="979" spans="2:8" x14ac:dyDescent="0.25">
      <c r="B979">
        <v>519</v>
      </c>
      <c r="C979" t="s">
        <v>64</v>
      </c>
      <c r="D979" s="1">
        <v>42048</v>
      </c>
      <c r="E979">
        <v>1</v>
      </c>
      <c r="F979" t="s">
        <v>8</v>
      </c>
      <c r="G979">
        <v>-13135</v>
      </c>
      <c r="H979" t="s">
        <v>9</v>
      </c>
    </row>
    <row r="980" spans="2:8" x14ac:dyDescent="0.25">
      <c r="B980">
        <v>519</v>
      </c>
      <c r="C980" t="s">
        <v>64</v>
      </c>
      <c r="D980" s="1">
        <v>42048</v>
      </c>
      <c r="E980">
        <v>1</v>
      </c>
      <c r="F980" t="s">
        <v>8</v>
      </c>
      <c r="G980">
        <v>13135</v>
      </c>
      <c r="H980" t="s">
        <v>10</v>
      </c>
    </row>
    <row r="981" spans="2:8" x14ac:dyDescent="0.25">
      <c r="B981">
        <v>519</v>
      </c>
      <c r="C981" t="s">
        <v>64</v>
      </c>
      <c r="D981" s="1">
        <v>42048</v>
      </c>
      <c r="E981">
        <v>3</v>
      </c>
      <c r="F981" t="s">
        <v>11</v>
      </c>
      <c r="G981">
        <v>-19736</v>
      </c>
      <c r="H981" t="s">
        <v>9</v>
      </c>
    </row>
    <row r="982" spans="2:8" x14ac:dyDescent="0.25">
      <c r="B982">
        <v>519</v>
      </c>
      <c r="C982" t="s">
        <v>64</v>
      </c>
      <c r="D982" s="1">
        <v>42048</v>
      </c>
      <c r="E982">
        <v>3</v>
      </c>
      <c r="F982" t="s">
        <v>11</v>
      </c>
      <c r="G982">
        <v>19736</v>
      </c>
      <c r="H982" t="s">
        <v>10</v>
      </c>
    </row>
    <row r="983" spans="2:8" x14ac:dyDescent="0.25">
      <c r="B983">
        <v>519</v>
      </c>
      <c r="C983" t="s">
        <v>64</v>
      </c>
      <c r="D983" s="1">
        <v>42048</v>
      </c>
      <c r="E983">
        <v>4</v>
      </c>
      <c r="F983" t="s">
        <v>12</v>
      </c>
      <c r="G983">
        <v>-221602</v>
      </c>
      <c r="H983" t="s">
        <v>9</v>
      </c>
    </row>
    <row r="984" spans="2:8" x14ac:dyDescent="0.25">
      <c r="B984">
        <v>519</v>
      </c>
      <c r="C984" t="s">
        <v>64</v>
      </c>
      <c r="D984" s="1">
        <v>42048</v>
      </c>
      <c r="E984">
        <v>4</v>
      </c>
      <c r="F984" t="s">
        <v>12</v>
      </c>
      <c r="G984">
        <v>221602</v>
      </c>
      <c r="H984" t="s">
        <v>10</v>
      </c>
    </row>
    <row r="985" spans="2:8" x14ac:dyDescent="0.25">
      <c r="B985">
        <v>519</v>
      </c>
      <c r="C985" t="s">
        <v>64</v>
      </c>
      <c r="D985" s="1">
        <v>42048</v>
      </c>
      <c r="E985">
        <v>7</v>
      </c>
      <c r="F985" t="s">
        <v>13</v>
      </c>
      <c r="G985">
        <v>-4201885</v>
      </c>
      <c r="H985" t="s">
        <v>9</v>
      </c>
    </row>
    <row r="986" spans="2:8" x14ac:dyDescent="0.25">
      <c r="B986">
        <v>519</v>
      </c>
      <c r="C986" t="s">
        <v>64</v>
      </c>
      <c r="D986" s="1">
        <v>42048</v>
      </c>
      <c r="E986">
        <v>7</v>
      </c>
      <c r="F986" t="s">
        <v>13</v>
      </c>
      <c r="G986">
        <v>4201885</v>
      </c>
      <c r="H986" t="s">
        <v>10</v>
      </c>
    </row>
    <row r="987" spans="2:8" x14ac:dyDescent="0.25">
      <c r="B987">
        <v>519</v>
      </c>
      <c r="C987" t="s">
        <v>64</v>
      </c>
      <c r="D987" s="1">
        <v>42048</v>
      </c>
      <c r="E987">
        <v>17</v>
      </c>
      <c r="F987" t="s">
        <v>15</v>
      </c>
      <c r="G987">
        <v>-59831</v>
      </c>
      <c r="H987" t="s">
        <v>9</v>
      </c>
    </row>
    <row r="988" spans="2:8" x14ac:dyDescent="0.25">
      <c r="B988">
        <v>519</v>
      </c>
      <c r="C988" t="s">
        <v>64</v>
      </c>
      <c r="D988" s="1">
        <v>42048</v>
      </c>
      <c r="E988">
        <v>17</v>
      </c>
      <c r="F988" t="s">
        <v>15</v>
      </c>
      <c r="G988">
        <v>59831</v>
      </c>
      <c r="H988" t="s">
        <v>10</v>
      </c>
    </row>
    <row r="989" spans="2:8" x14ac:dyDescent="0.25">
      <c r="B989">
        <v>519</v>
      </c>
      <c r="C989" t="s">
        <v>64</v>
      </c>
      <c r="D989" s="1">
        <v>42048</v>
      </c>
      <c r="E989">
        <v>24</v>
      </c>
      <c r="F989" t="s">
        <v>16</v>
      </c>
      <c r="G989">
        <v>-176858</v>
      </c>
      <c r="H989" t="s">
        <v>9</v>
      </c>
    </row>
    <row r="990" spans="2:8" x14ac:dyDescent="0.25">
      <c r="B990">
        <v>519</v>
      </c>
      <c r="C990" t="s">
        <v>64</v>
      </c>
      <c r="D990" s="1">
        <v>42048</v>
      </c>
      <c r="E990">
        <v>24</v>
      </c>
      <c r="F990" t="s">
        <v>16</v>
      </c>
      <c r="G990">
        <v>176858</v>
      </c>
      <c r="H990" t="s">
        <v>10</v>
      </c>
    </row>
    <row r="991" spans="2:8" x14ac:dyDescent="0.25">
      <c r="B991">
        <v>519</v>
      </c>
      <c r="C991" t="s">
        <v>64</v>
      </c>
      <c r="D991" s="1">
        <v>42048</v>
      </c>
      <c r="E991">
        <v>28</v>
      </c>
      <c r="F991" t="s">
        <v>17</v>
      </c>
      <c r="G991">
        <v>-128949</v>
      </c>
      <c r="H991" t="s">
        <v>9</v>
      </c>
    </row>
    <row r="992" spans="2:8" x14ac:dyDescent="0.25">
      <c r="B992">
        <v>519</v>
      </c>
      <c r="C992" t="s">
        <v>64</v>
      </c>
      <c r="D992" s="1">
        <v>42048</v>
      </c>
      <c r="E992">
        <v>28</v>
      </c>
      <c r="F992" t="s">
        <v>17</v>
      </c>
      <c r="G992">
        <v>128949</v>
      </c>
      <c r="H992" t="s">
        <v>10</v>
      </c>
    </row>
    <row r="993" spans="2:8" x14ac:dyDescent="0.25">
      <c r="B993">
        <v>519</v>
      </c>
      <c r="C993" t="s">
        <v>64</v>
      </c>
      <c r="D993" s="1">
        <v>42048</v>
      </c>
      <c r="E993">
        <v>30</v>
      </c>
      <c r="F993" t="s">
        <v>18</v>
      </c>
      <c r="G993">
        <v>-1983027</v>
      </c>
      <c r="H993" t="s">
        <v>10</v>
      </c>
    </row>
    <row r="994" spans="2:8" x14ac:dyDescent="0.25">
      <c r="B994">
        <v>519</v>
      </c>
      <c r="C994" t="s">
        <v>64</v>
      </c>
      <c r="D994" s="1">
        <v>42048</v>
      </c>
      <c r="E994">
        <v>30</v>
      </c>
      <c r="F994" t="s">
        <v>18</v>
      </c>
      <c r="G994">
        <v>1983027</v>
      </c>
      <c r="H994" t="s">
        <v>9</v>
      </c>
    </row>
    <row r="995" spans="2:8" x14ac:dyDescent="0.25">
      <c r="B995">
        <v>519</v>
      </c>
      <c r="C995" t="s">
        <v>64</v>
      </c>
      <c r="D995" s="1">
        <v>42048</v>
      </c>
      <c r="E995">
        <v>32</v>
      </c>
      <c r="F995" t="s">
        <v>77</v>
      </c>
      <c r="G995">
        <v>-14262</v>
      </c>
      <c r="H995" t="s">
        <v>9</v>
      </c>
    </row>
    <row r="996" spans="2:8" x14ac:dyDescent="0.25">
      <c r="B996">
        <v>519</v>
      </c>
      <c r="C996" t="s">
        <v>64</v>
      </c>
      <c r="D996" s="1">
        <v>42048</v>
      </c>
      <c r="E996">
        <v>32</v>
      </c>
      <c r="F996" t="s">
        <v>77</v>
      </c>
      <c r="G996">
        <v>14262</v>
      </c>
      <c r="H996" t="s">
        <v>10</v>
      </c>
    </row>
    <row r="997" spans="2:8" x14ac:dyDescent="0.25">
      <c r="B997">
        <v>519</v>
      </c>
      <c r="C997" t="s">
        <v>64</v>
      </c>
      <c r="D997" s="1">
        <v>42048</v>
      </c>
      <c r="E997">
        <v>46</v>
      </c>
      <c r="F997" t="s">
        <v>19</v>
      </c>
      <c r="G997">
        <v>-73146</v>
      </c>
      <c r="H997" t="s">
        <v>9</v>
      </c>
    </row>
    <row r="998" spans="2:8" x14ac:dyDescent="0.25">
      <c r="B998">
        <v>519</v>
      </c>
      <c r="C998" t="s">
        <v>64</v>
      </c>
      <c r="D998" s="1">
        <v>42048</v>
      </c>
      <c r="E998">
        <v>46</v>
      </c>
      <c r="F998" t="s">
        <v>19</v>
      </c>
      <c r="G998">
        <v>73146</v>
      </c>
      <c r="H998" t="s">
        <v>10</v>
      </c>
    </row>
    <row r="999" spans="2:8" x14ac:dyDescent="0.25">
      <c r="B999">
        <v>519</v>
      </c>
      <c r="C999" t="s">
        <v>64</v>
      </c>
      <c r="D999" s="1">
        <v>42048</v>
      </c>
      <c r="E999">
        <v>49</v>
      </c>
      <c r="F999" t="s">
        <v>20</v>
      </c>
      <c r="G999">
        <v>-31640</v>
      </c>
      <c r="H999" t="s">
        <v>9</v>
      </c>
    </row>
    <row r="1000" spans="2:8" x14ac:dyDescent="0.25">
      <c r="B1000">
        <v>519</v>
      </c>
      <c r="C1000" t="s">
        <v>64</v>
      </c>
      <c r="D1000" s="1">
        <v>42048</v>
      </c>
      <c r="E1000">
        <v>49</v>
      </c>
      <c r="F1000" t="s">
        <v>20</v>
      </c>
      <c r="G1000">
        <v>31640</v>
      </c>
      <c r="H1000" t="s">
        <v>10</v>
      </c>
    </row>
    <row r="1001" spans="2:8" x14ac:dyDescent="0.25">
      <c r="B1001">
        <v>519</v>
      </c>
      <c r="C1001" t="s">
        <v>64</v>
      </c>
      <c r="D1001" s="1">
        <v>42048</v>
      </c>
      <c r="E1001">
        <v>52</v>
      </c>
      <c r="F1001" t="s">
        <v>21</v>
      </c>
      <c r="G1001">
        <v>-113908</v>
      </c>
      <c r="H1001" t="s">
        <v>9</v>
      </c>
    </row>
    <row r="1002" spans="2:8" x14ac:dyDescent="0.25">
      <c r="B1002">
        <v>519</v>
      </c>
      <c r="C1002" t="s">
        <v>64</v>
      </c>
      <c r="D1002" s="1">
        <v>42048</v>
      </c>
      <c r="E1002">
        <v>52</v>
      </c>
      <c r="F1002" t="s">
        <v>21</v>
      </c>
      <c r="G1002">
        <v>113908</v>
      </c>
      <c r="H1002" t="s">
        <v>10</v>
      </c>
    </row>
    <row r="1003" spans="2:8" x14ac:dyDescent="0.25">
      <c r="B1003">
        <v>519</v>
      </c>
      <c r="C1003" t="s">
        <v>64</v>
      </c>
      <c r="D1003" s="1">
        <v>42048</v>
      </c>
      <c r="E1003">
        <v>56</v>
      </c>
      <c r="F1003" t="s">
        <v>22</v>
      </c>
      <c r="G1003">
        <v>-716820</v>
      </c>
      <c r="H1003" t="s">
        <v>9</v>
      </c>
    </row>
    <row r="1004" spans="2:8" x14ac:dyDescent="0.25">
      <c r="B1004">
        <v>519</v>
      </c>
      <c r="C1004" t="s">
        <v>64</v>
      </c>
      <c r="D1004" s="1">
        <v>42048</v>
      </c>
      <c r="E1004">
        <v>56</v>
      </c>
      <c r="F1004" t="s">
        <v>22</v>
      </c>
      <c r="G1004">
        <v>716820</v>
      </c>
      <c r="H1004" t="s">
        <v>10</v>
      </c>
    </row>
    <row r="1005" spans="2:8" x14ac:dyDescent="0.25">
      <c r="B1005">
        <v>519</v>
      </c>
      <c r="C1005" t="s">
        <v>64</v>
      </c>
      <c r="D1005" s="1">
        <v>42048</v>
      </c>
      <c r="E1005">
        <v>58</v>
      </c>
      <c r="F1005" t="s">
        <v>23</v>
      </c>
      <c r="G1005">
        <v>-2323986</v>
      </c>
      <c r="H1005" t="s">
        <v>9</v>
      </c>
    </row>
    <row r="1006" spans="2:8" x14ac:dyDescent="0.25">
      <c r="B1006">
        <v>519</v>
      </c>
      <c r="C1006" t="s">
        <v>64</v>
      </c>
      <c r="D1006" s="1">
        <v>42048</v>
      </c>
      <c r="E1006">
        <v>58</v>
      </c>
      <c r="F1006" t="s">
        <v>23</v>
      </c>
      <c r="G1006">
        <v>2323986</v>
      </c>
      <c r="H1006" t="s">
        <v>10</v>
      </c>
    </row>
    <row r="1007" spans="2:8" x14ac:dyDescent="0.25">
      <c r="B1007">
        <v>519</v>
      </c>
      <c r="C1007" t="s">
        <v>64</v>
      </c>
      <c r="D1007" s="1">
        <v>42048</v>
      </c>
      <c r="E1007">
        <v>60</v>
      </c>
      <c r="F1007" t="s">
        <v>24</v>
      </c>
      <c r="G1007">
        <v>-22868</v>
      </c>
      <c r="H1007" t="s">
        <v>9</v>
      </c>
    </row>
    <row r="1008" spans="2:8" x14ac:dyDescent="0.25">
      <c r="B1008">
        <v>519</v>
      </c>
      <c r="C1008" t="s">
        <v>64</v>
      </c>
      <c r="D1008" s="1">
        <v>42048</v>
      </c>
      <c r="E1008">
        <v>60</v>
      </c>
      <c r="F1008" t="s">
        <v>24</v>
      </c>
      <c r="G1008">
        <v>22868</v>
      </c>
      <c r="H1008" t="s">
        <v>10</v>
      </c>
    </row>
    <row r="1009" spans="2:8" x14ac:dyDescent="0.25">
      <c r="B1009">
        <v>519</v>
      </c>
      <c r="C1009" t="s">
        <v>64</v>
      </c>
      <c r="D1009" s="1">
        <v>42048</v>
      </c>
      <c r="E1009">
        <v>81</v>
      </c>
      <c r="F1009" t="s">
        <v>25</v>
      </c>
      <c r="G1009">
        <v>-48634</v>
      </c>
      <c r="H1009" t="s">
        <v>9</v>
      </c>
    </row>
    <row r="1010" spans="2:8" x14ac:dyDescent="0.25">
      <c r="B1010">
        <v>519</v>
      </c>
      <c r="C1010" t="s">
        <v>64</v>
      </c>
      <c r="D1010" s="1">
        <v>42048</v>
      </c>
      <c r="E1010">
        <v>81</v>
      </c>
      <c r="F1010" t="s">
        <v>25</v>
      </c>
      <c r="G1010">
        <v>48634</v>
      </c>
      <c r="H1010" t="s">
        <v>10</v>
      </c>
    </row>
    <row r="1011" spans="2:8" x14ac:dyDescent="0.25">
      <c r="B1011">
        <v>519</v>
      </c>
      <c r="C1011" t="s">
        <v>64</v>
      </c>
      <c r="D1011" s="1">
        <v>42048</v>
      </c>
      <c r="E1011">
        <v>98</v>
      </c>
      <c r="F1011" t="s">
        <v>26</v>
      </c>
      <c r="G1011">
        <v>-196580</v>
      </c>
      <c r="H1011" t="s">
        <v>9</v>
      </c>
    </row>
    <row r="1012" spans="2:8" x14ac:dyDescent="0.25">
      <c r="B1012">
        <v>519</v>
      </c>
      <c r="C1012" t="s">
        <v>64</v>
      </c>
      <c r="D1012" s="1">
        <v>42048</v>
      </c>
      <c r="E1012">
        <v>98</v>
      </c>
      <c r="F1012" t="s">
        <v>26</v>
      </c>
      <c r="G1012">
        <v>196580</v>
      </c>
      <c r="H1012" t="s">
        <v>10</v>
      </c>
    </row>
    <row r="1013" spans="2:8" x14ac:dyDescent="0.25">
      <c r="B1013">
        <v>519</v>
      </c>
      <c r="C1013" t="s">
        <v>64</v>
      </c>
      <c r="D1013" s="1">
        <v>42048</v>
      </c>
      <c r="E1013">
        <v>103</v>
      </c>
      <c r="F1013" t="s">
        <v>27</v>
      </c>
      <c r="G1013">
        <v>-514016</v>
      </c>
      <c r="H1013" t="s">
        <v>9</v>
      </c>
    </row>
    <row r="1014" spans="2:8" x14ac:dyDescent="0.25">
      <c r="B1014">
        <v>519</v>
      </c>
      <c r="C1014" t="s">
        <v>64</v>
      </c>
      <c r="D1014" s="1">
        <v>42048</v>
      </c>
      <c r="E1014">
        <v>103</v>
      </c>
      <c r="F1014" t="s">
        <v>27</v>
      </c>
      <c r="G1014">
        <v>514016</v>
      </c>
      <c r="H1014" t="s">
        <v>10</v>
      </c>
    </row>
    <row r="1015" spans="2:8" x14ac:dyDescent="0.25">
      <c r="B1015">
        <v>519</v>
      </c>
      <c r="C1015" t="s">
        <v>64</v>
      </c>
      <c r="D1015" s="1">
        <v>42048</v>
      </c>
      <c r="E1015">
        <v>108</v>
      </c>
      <c r="F1015" t="s">
        <v>28</v>
      </c>
      <c r="G1015">
        <v>-383372</v>
      </c>
      <c r="H1015" t="s">
        <v>9</v>
      </c>
    </row>
    <row r="1016" spans="2:8" x14ac:dyDescent="0.25">
      <c r="B1016">
        <v>519</v>
      </c>
      <c r="C1016" t="s">
        <v>64</v>
      </c>
      <c r="D1016" s="1">
        <v>42048</v>
      </c>
      <c r="E1016">
        <v>108</v>
      </c>
      <c r="F1016" t="s">
        <v>28</v>
      </c>
      <c r="G1016">
        <v>383372</v>
      </c>
      <c r="H1016" t="s">
        <v>10</v>
      </c>
    </row>
    <row r="1017" spans="2:8" x14ac:dyDescent="0.25">
      <c r="B1017">
        <v>519</v>
      </c>
      <c r="C1017" t="s">
        <v>64</v>
      </c>
      <c r="D1017" s="1">
        <v>42048</v>
      </c>
      <c r="E1017">
        <v>110</v>
      </c>
      <c r="F1017" t="s">
        <v>29</v>
      </c>
      <c r="G1017">
        <v>-104281</v>
      </c>
      <c r="H1017" t="s">
        <v>9</v>
      </c>
    </row>
    <row r="1018" spans="2:8" x14ac:dyDescent="0.25">
      <c r="B1018">
        <v>519</v>
      </c>
      <c r="C1018" t="s">
        <v>64</v>
      </c>
      <c r="D1018" s="1">
        <v>42048</v>
      </c>
      <c r="E1018">
        <v>110</v>
      </c>
      <c r="F1018" t="s">
        <v>29</v>
      </c>
      <c r="G1018">
        <v>104281</v>
      </c>
      <c r="H1018" t="s">
        <v>10</v>
      </c>
    </row>
    <row r="1019" spans="2:8" x14ac:dyDescent="0.25">
      <c r="B1019">
        <v>520</v>
      </c>
      <c r="C1019" t="s">
        <v>65</v>
      </c>
      <c r="D1019" s="1">
        <v>42048</v>
      </c>
      <c r="E1019">
        <v>1</v>
      </c>
      <c r="F1019" t="s">
        <v>8</v>
      </c>
      <c r="G1019">
        <v>-50000</v>
      </c>
      <c r="H1019" t="s">
        <v>9</v>
      </c>
    </row>
    <row r="1020" spans="2:8" x14ac:dyDescent="0.25">
      <c r="B1020">
        <v>520</v>
      </c>
      <c r="C1020" t="s">
        <v>65</v>
      </c>
      <c r="D1020" s="1">
        <v>42048</v>
      </c>
      <c r="E1020">
        <v>1</v>
      </c>
      <c r="F1020" t="s">
        <v>8</v>
      </c>
      <c r="G1020">
        <v>50000</v>
      </c>
      <c r="H1020" t="s">
        <v>10</v>
      </c>
    </row>
    <row r="1021" spans="2:8" x14ac:dyDescent="0.25">
      <c r="B1021">
        <v>520</v>
      </c>
      <c r="C1021" t="s">
        <v>65</v>
      </c>
      <c r="D1021" s="1">
        <v>42048</v>
      </c>
      <c r="E1021">
        <v>3</v>
      </c>
      <c r="F1021" t="s">
        <v>11</v>
      </c>
      <c r="G1021">
        <v>-37559</v>
      </c>
      <c r="H1021" t="s">
        <v>9</v>
      </c>
    </row>
    <row r="1022" spans="2:8" x14ac:dyDescent="0.25">
      <c r="B1022">
        <v>520</v>
      </c>
      <c r="C1022" t="s">
        <v>65</v>
      </c>
      <c r="D1022" s="1">
        <v>42048</v>
      </c>
      <c r="E1022">
        <v>3</v>
      </c>
      <c r="F1022" t="s">
        <v>11</v>
      </c>
      <c r="G1022">
        <v>37559</v>
      </c>
      <c r="H1022" t="s">
        <v>10</v>
      </c>
    </row>
    <row r="1023" spans="2:8" x14ac:dyDescent="0.25">
      <c r="B1023">
        <v>520</v>
      </c>
      <c r="C1023" t="s">
        <v>65</v>
      </c>
      <c r="D1023" s="1">
        <v>42048</v>
      </c>
      <c r="E1023">
        <v>4</v>
      </c>
      <c r="F1023" t="s">
        <v>12</v>
      </c>
      <c r="G1023">
        <v>-27758</v>
      </c>
      <c r="H1023" t="s">
        <v>9</v>
      </c>
    </row>
    <row r="1024" spans="2:8" x14ac:dyDescent="0.25">
      <c r="B1024">
        <v>520</v>
      </c>
      <c r="C1024" t="s">
        <v>65</v>
      </c>
      <c r="D1024" s="1">
        <v>42048</v>
      </c>
      <c r="E1024">
        <v>4</v>
      </c>
      <c r="F1024" t="s">
        <v>12</v>
      </c>
      <c r="G1024">
        <v>27758</v>
      </c>
      <c r="H1024" t="s">
        <v>10</v>
      </c>
    </row>
    <row r="1025" spans="2:8" x14ac:dyDescent="0.25">
      <c r="B1025">
        <v>520</v>
      </c>
      <c r="C1025" t="s">
        <v>65</v>
      </c>
      <c r="D1025" s="1">
        <v>42048</v>
      </c>
      <c r="E1025">
        <v>7</v>
      </c>
      <c r="F1025" t="s">
        <v>13</v>
      </c>
      <c r="G1025">
        <v>-407698</v>
      </c>
      <c r="H1025" t="s">
        <v>9</v>
      </c>
    </row>
    <row r="1026" spans="2:8" x14ac:dyDescent="0.25">
      <c r="B1026">
        <v>520</v>
      </c>
      <c r="C1026" t="s">
        <v>65</v>
      </c>
      <c r="D1026" s="1">
        <v>42048</v>
      </c>
      <c r="E1026">
        <v>7</v>
      </c>
      <c r="F1026" t="s">
        <v>13</v>
      </c>
      <c r="G1026">
        <v>407698</v>
      </c>
      <c r="H1026" t="s">
        <v>10</v>
      </c>
    </row>
    <row r="1027" spans="2:8" x14ac:dyDescent="0.25">
      <c r="B1027">
        <v>520</v>
      </c>
      <c r="C1027" t="s">
        <v>65</v>
      </c>
      <c r="D1027" s="1">
        <v>42048</v>
      </c>
      <c r="E1027">
        <v>17</v>
      </c>
      <c r="F1027" t="s">
        <v>15</v>
      </c>
      <c r="G1027">
        <v>-23199</v>
      </c>
      <c r="H1027" t="s">
        <v>9</v>
      </c>
    </row>
    <row r="1028" spans="2:8" x14ac:dyDescent="0.25">
      <c r="B1028">
        <v>520</v>
      </c>
      <c r="C1028" t="s">
        <v>65</v>
      </c>
      <c r="D1028" s="1">
        <v>42048</v>
      </c>
      <c r="E1028">
        <v>17</v>
      </c>
      <c r="F1028" t="s">
        <v>15</v>
      </c>
      <c r="G1028">
        <v>23199</v>
      </c>
      <c r="H1028" t="s">
        <v>10</v>
      </c>
    </row>
    <row r="1029" spans="2:8" x14ac:dyDescent="0.25">
      <c r="B1029">
        <v>520</v>
      </c>
      <c r="C1029" t="s">
        <v>65</v>
      </c>
      <c r="D1029" s="1">
        <v>42048</v>
      </c>
      <c r="E1029">
        <v>24</v>
      </c>
      <c r="F1029" t="s">
        <v>16</v>
      </c>
      <c r="G1029">
        <v>-51459</v>
      </c>
      <c r="H1029" t="s">
        <v>9</v>
      </c>
    </row>
    <row r="1030" spans="2:8" x14ac:dyDescent="0.25">
      <c r="B1030">
        <v>520</v>
      </c>
      <c r="C1030" t="s">
        <v>65</v>
      </c>
      <c r="D1030" s="1">
        <v>42048</v>
      </c>
      <c r="E1030">
        <v>24</v>
      </c>
      <c r="F1030" t="s">
        <v>16</v>
      </c>
      <c r="G1030">
        <v>51459</v>
      </c>
      <c r="H1030" t="s">
        <v>10</v>
      </c>
    </row>
    <row r="1031" spans="2:8" x14ac:dyDescent="0.25">
      <c r="B1031">
        <v>520</v>
      </c>
      <c r="C1031" t="s">
        <v>65</v>
      </c>
      <c r="D1031" s="1">
        <v>42048</v>
      </c>
      <c r="E1031">
        <v>28</v>
      </c>
      <c r="F1031" t="s">
        <v>17</v>
      </c>
      <c r="G1031">
        <v>-35128</v>
      </c>
      <c r="H1031" t="s">
        <v>9</v>
      </c>
    </row>
    <row r="1032" spans="2:8" x14ac:dyDescent="0.25">
      <c r="B1032">
        <v>520</v>
      </c>
      <c r="C1032" t="s">
        <v>65</v>
      </c>
      <c r="D1032" s="1">
        <v>42048</v>
      </c>
      <c r="E1032">
        <v>28</v>
      </c>
      <c r="F1032" t="s">
        <v>17</v>
      </c>
      <c r="G1032">
        <v>35128</v>
      </c>
      <c r="H1032" t="s">
        <v>10</v>
      </c>
    </row>
    <row r="1033" spans="2:8" x14ac:dyDescent="0.25">
      <c r="B1033">
        <v>520</v>
      </c>
      <c r="C1033" t="s">
        <v>65</v>
      </c>
      <c r="D1033" s="1">
        <v>42048</v>
      </c>
      <c r="E1033">
        <v>30</v>
      </c>
      <c r="F1033" t="s">
        <v>18</v>
      </c>
      <c r="G1033">
        <v>-147320</v>
      </c>
      <c r="H1033" t="s">
        <v>10</v>
      </c>
    </row>
    <row r="1034" spans="2:8" x14ac:dyDescent="0.25">
      <c r="B1034">
        <v>520</v>
      </c>
      <c r="C1034" t="s">
        <v>65</v>
      </c>
      <c r="D1034" s="1">
        <v>42048</v>
      </c>
      <c r="E1034">
        <v>30</v>
      </c>
      <c r="F1034" t="s">
        <v>18</v>
      </c>
      <c r="G1034">
        <v>147320</v>
      </c>
      <c r="H1034" t="s">
        <v>9</v>
      </c>
    </row>
    <row r="1035" spans="2:8" x14ac:dyDescent="0.25">
      <c r="B1035">
        <v>520</v>
      </c>
      <c r="C1035" t="s">
        <v>65</v>
      </c>
      <c r="D1035" s="1">
        <v>42048</v>
      </c>
      <c r="E1035">
        <v>46</v>
      </c>
      <c r="F1035" t="s">
        <v>19</v>
      </c>
      <c r="G1035">
        <v>-15621</v>
      </c>
      <c r="H1035" t="s">
        <v>9</v>
      </c>
    </row>
    <row r="1036" spans="2:8" x14ac:dyDescent="0.25">
      <c r="B1036">
        <v>520</v>
      </c>
      <c r="C1036" t="s">
        <v>65</v>
      </c>
      <c r="D1036" s="1">
        <v>42048</v>
      </c>
      <c r="E1036">
        <v>46</v>
      </c>
      <c r="F1036" t="s">
        <v>19</v>
      </c>
      <c r="G1036">
        <v>15621</v>
      </c>
      <c r="H1036" t="s">
        <v>10</v>
      </c>
    </row>
    <row r="1037" spans="2:8" x14ac:dyDescent="0.25">
      <c r="B1037">
        <v>520</v>
      </c>
      <c r="C1037" t="s">
        <v>65</v>
      </c>
      <c r="D1037" s="1">
        <v>42048</v>
      </c>
      <c r="E1037">
        <v>52</v>
      </c>
      <c r="F1037" t="s">
        <v>21</v>
      </c>
      <c r="G1037">
        <v>-6200</v>
      </c>
      <c r="H1037" t="s">
        <v>9</v>
      </c>
    </row>
    <row r="1038" spans="2:8" x14ac:dyDescent="0.25">
      <c r="B1038">
        <v>520</v>
      </c>
      <c r="C1038" t="s">
        <v>65</v>
      </c>
      <c r="D1038" s="1">
        <v>42048</v>
      </c>
      <c r="E1038">
        <v>52</v>
      </c>
      <c r="F1038" t="s">
        <v>21</v>
      </c>
      <c r="G1038">
        <v>6200</v>
      </c>
      <c r="H1038" t="s">
        <v>10</v>
      </c>
    </row>
    <row r="1039" spans="2:8" x14ac:dyDescent="0.25">
      <c r="B1039">
        <v>520</v>
      </c>
      <c r="C1039" t="s">
        <v>65</v>
      </c>
      <c r="D1039" s="1">
        <v>42048</v>
      </c>
      <c r="E1039">
        <v>56</v>
      </c>
      <c r="F1039" t="s">
        <v>22</v>
      </c>
      <c r="G1039">
        <v>-171721</v>
      </c>
      <c r="H1039" t="s">
        <v>9</v>
      </c>
    </row>
    <row r="1040" spans="2:8" x14ac:dyDescent="0.25">
      <c r="B1040">
        <v>520</v>
      </c>
      <c r="C1040" t="s">
        <v>65</v>
      </c>
      <c r="D1040" s="1">
        <v>42048</v>
      </c>
      <c r="E1040">
        <v>56</v>
      </c>
      <c r="F1040" t="s">
        <v>22</v>
      </c>
      <c r="G1040">
        <v>171721</v>
      </c>
      <c r="H1040" t="s">
        <v>10</v>
      </c>
    </row>
    <row r="1041" spans="2:8" x14ac:dyDescent="0.25">
      <c r="B1041">
        <v>520</v>
      </c>
      <c r="C1041" t="s">
        <v>65</v>
      </c>
      <c r="D1041" s="1">
        <v>42048</v>
      </c>
      <c r="E1041">
        <v>58</v>
      </c>
      <c r="F1041" t="s">
        <v>23</v>
      </c>
      <c r="G1041">
        <v>-360057</v>
      </c>
      <c r="H1041" t="s">
        <v>9</v>
      </c>
    </row>
    <row r="1042" spans="2:8" x14ac:dyDescent="0.25">
      <c r="B1042">
        <v>520</v>
      </c>
      <c r="C1042" t="s">
        <v>65</v>
      </c>
      <c r="D1042" s="1">
        <v>42048</v>
      </c>
      <c r="E1042">
        <v>58</v>
      </c>
      <c r="F1042" t="s">
        <v>23</v>
      </c>
      <c r="G1042">
        <v>360057</v>
      </c>
      <c r="H1042" t="s">
        <v>10</v>
      </c>
    </row>
    <row r="1043" spans="2:8" x14ac:dyDescent="0.25">
      <c r="B1043">
        <v>520</v>
      </c>
      <c r="C1043" t="s">
        <v>65</v>
      </c>
      <c r="D1043" s="1">
        <v>42048</v>
      </c>
      <c r="E1043">
        <v>60</v>
      </c>
      <c r="F1043" t="s">
        <v>24</v>
      </c>
      <c r="G1043">
        <v>-2214</v>
      </c>
      <c r="H1043" t="s">
        <v>9</v>
      </c>
    </row>
    <row r="1044" spans="2:8" x14ac:dyDescent="0.25">
      <c r="B1044">
        <v>520</v>
      </c>
      <c r="C1044" t="s">
        <v>65</v>
      </c>
      <c r="D1044" s="1">
        <v>42048</v>
      </c>
      <c r="E1044">
        <v>60</v>
      </c>
      <c r="F1044" t="s">
        <v>24</v>
      </c>
      <c r="G1044">
        <v>2214</v>
      </c>
      <c r="H1044" t="s">
        <v>10</v>
      </c>
    </row>
    <row r="1045" spans="2:8" x14ac:dyDescent="0.25">
      <c r="B1045">
        <v>520</v>
      </c>
      <c r="C1045" t="s">
        <v>65</v>
      </c>
      <c r="D1045" s="1">
        <v>42048</v>
      </c>
      <c r="E1045">
        <v>81</v>
      </c>
      <c r="F1045" t="s">
        <v>25</v>
      </c>
      <c r="G1045">
        <v>-9064</v>
      </c>
      <c r="H1045" t="s">
        <v>9</v>
      </c>
    </row>
    <row r="1046" spans="2:8" x14ac:dyDescent="0.25">
      <c r="B1046">
        <v>520</v>
      </c>
      <c r="C1046" t="s">
        <v>65</v>
      </c>
      <c r="D1046" s="1">
        <v>42048</v>
      </c>
      <c r="E1046">
        <v>81</v>
      </c>
      <c r="F1046" t="s">
        <v>25</v>
      </c>
      <c r="G1046">
        <v>9064</v>
      </c>
      <c r="H1046" t="s">
        <v>10</v>
      </c>
    </row>
    <row r="1047" spans="2:8" x14ac:dyDescent="0.25">
      <c r="B1047">
        <v>520</v>
      </c>
      <c r="C1047" t="s">
        <v>65</v>
      </c>
      <c r="D1047" s="1">
        <v>42048</v>
      </c>
      <c r="E1047">
        <v>98</v>
      </c>
      <c r="F1047" t="s">
        <v>26</v>
      </c>
      <c r="G1047">
        <v>-107667</v>
      </c>
      <c r="H1047" t="s">
        <v>9</v>
      </c>
    </row>
    <row r="1048" spans="2:8" x14ac:dyDescent="0.25">
      <c r="B1048">
        <v>520</v>
      </c>
      <c r="C1048" t="s">
        <v>65</v>
      </c>
      <c r="D1048" s="1">
        <v>42048</v>
      </c>
      <c r="E1048">
        <v>98</v>
      </c>
      <c r="F1048" t="s">
        <v>26</v>
      </c>
      <c r="G1048">
        <v>107667</v>
      </c>
      <c r="H1048" t="s">
        <v>10</v>
      </c>
    </row>
    <row r="1049" spans="2:8" x14ac:dyDescent="0.25">
      <c r="B1049">
        <v>520</v>
      </c>
      <c r="C1049" t="s">
        <v>65</v>
      </c>
      <c r="D1049" s="1">
        <v>42048</v>
      </c>
      <c r="E1049">
        <v>99</v>
      </c>
      <c r="F1049" t="s">
        <v>49</v>
      </c>
      <c r="G1049">
        <v>-5</v>
      </c>
      <c r="H1049" t="s">
        <v>9</v>
      </c>
    </row>
    <row r="1050" spans="2:8" x14ac:dyDescent="0.25">
      <c r="B1050">
        <v>520</v>
      </c>
      <c r="C1050" t="s">
        <v>65</v>
      </c>
      <c r="D1050" s="1">
        <v>42048</v>
      </c>
      <c r="E1050">
        <v>99</v>
      </c>
      <c r="F1050" t="s">
        <v>49</v>
      </c>
      <c r="G1050">
        <v>5</v>
      </c>
      <c r="H1050" t="s">
        <v>10</v>
      </c>
    </row>
    <row r="1051" spans="2:8" x14ac:dyDescent="0.25">
      <c r="B1051">
        <v>520</v>
      </c>
      <c r="C1051" t="s">
        <v>65</v>
      </c>
      <c r="D1051" s="1">
        <v>42048</v>
      </c>
      <c r="E1051">
        <v>100</v>
      </c>
      <c r="F1051" t="s">
        <v>50</v>
      </c>
      <c r="G1051">
        <v>-621</v>
      </c>
      <c r="H1051" t="s">
        <v>9</v>
      </c>
    </row>
    <row r="1052" spans="2:8" x14ac:dyDescent="0.25">
      <c r="B1052">
        <v>520</v>
      </c>
      <c r="C1052" t="s">
        <v>65</v>
      </c>
      <c r="D1052" s="1">
        <v>42048</v>
      </c>
      <c r="E1052">
        <v>100</v>
      </c>
      <c r="F1052" t="s">
        <v>50</v>
      </c>
      <c r="G1052">
        <v>621</v>
      </c>
      <c r="H1052" t="s">
        <v>10</v>
      </c>
    </row>
    <row r="1053" spans="2:8" x14ac:dyDescent="0.25">
      <c r="B1053">
        <v>520</v>
      </c>
      <c r="C1053" t="s">
        <v>65</v>
      </c>
      <c r="D1053" s="1">
        <v>42048</v>
      </c>
      <c r="E1053">
        <v>101</v>
      </c>
      <c r="F1053" t="s">
        <v>51</v>
      </c>
      <c r="G1053">
        <v>-159</v>
      </c>
      <c r="H1053" t="s">
        <v>9</v>
      </c>
    </row>
    <row r="1054" spans="2:8" x14ac:dyDescent="0.25">
      <c r="B1054">
        <v>520</v>
      </c>
      <c r="C1054" t="s">
        <v>65</v>
      </c>
      <c r="D1054" s="1">
        <v>42048</v>
      </c>
      <c r="E1054">
        <v>101</v>
      </c>
      <c r="F1054" t="s">
        <v>51</v>
      </c>
      <c r="G1054">
        <v>159</v>
      </c>
      <c r="H1054" t="s">
        <v>10</v>
      </c>
    </row>
    <row r="1055" spans="2:8" x14ac:dyDescent="0.25">
      <c r="B1055">
        <v>520</v>
      </c>
      <c r="C1055" t="s">
        <v>65</v>
      </c>
      <c r="D1055" s="1">
        <v>42048</v>
      </c>
      <c r="E1055">
        <v>103</v>
      </c>
      <c r="F1055" t="s">
        <v>27</v>
      </c>
      <c r="G1055">
        <v>-74327</v>
      </c>
      <c r="H1055" t="s">
        <v>9</v>
      </c>
    </row>
    <row r="1056" spans="2:8" x14ac:dyDescent="0.25">
      <c r="B1056">
        <v>520</v>
      </c>
      <c r="C1056" t="s">
        <v>65</v>
      </c>
      <c r="D1056" s="1">
        <v>42048</v>
      </c>
      <c r="E1056">
        <v>103</v>
      </c>
      <c r="F1056" t="s">
        <v>27</v>
      </c>
      <c r="G1056">
        <v>74327</v>
      </c>
      <c r="H1056" t="s">
        <v>10</v>
      </c>
    </row>
    <row r="1057" spans="2:8" x14ac:dyDescent="0.25">
      <c r="B1057">
        <v>520</v>
      </c>
      <c r="C1057" t="s">
        <v>65</v>
      </c>
      <c r="D1057" s="1">
        <v>42048</v>
      </c>
      <c r="E1057">
        <v>104</v>
      </c>
      <c r="F1057" t="s">
        <v>35</v>
      </c>
      <c r="G1057">
        <v>-342</v>
      </c>
      <c r="H1057" t="s">
        <v>9</v>
      </c>
    </row>
    <row r="1058" spans="2:8" x14ac:dyDescent="0.25">
      <c r="B1058">
        <v>520</v>
      </c>
      <c r="C1058" t="s">
        <v>65</v>
      </c>
      <c r="D1058" s="1">
        <v>42048</v>
      </c>
      <c r="E1058">
        <v>104</v>
      </c>
      <c r="F1058" t="s">
        <v>35</v>
      </c>
      <c r="G1058">
        <v>342</v>
      </c>
      <c r="H1058" t="s">
        <v>10</v>
      </c>
    </row>
    <row r="1059" spans="2:8" x14ac:dyDescent="0.25">
      <c r="B1059">
        <v>520</v>
      </c>
      <c r="C1059" t="s">
        <v>65</v>
      </c>
      <c r="D1059" s="1">
        <v>42048</v>
      </c>
      <c r="E1059">
        <v>106</v>
      </c>
      <c r="F1059" t="s">
        <v>118</v>
      </c>
      <c r="G1059">
        <v>-27</v>
      </c>
      <c r="H1059" t="s">
        <v>9</v>
      </c>
    </row>
    <row r="1060" spans="2:8" x14ac:dyDescent="0.25">
      <c r="B1060">
        <v>520</v>
      </c>
      <c r="C1060" t="s">
        <v>65</v>
      </c>
      <c r="D1060" s="1">
        <v>42048</v>
      </c>
      <c r="E1060">
        <v>106</v>
      </c>
      <c r="F1060" t="s">
        <v>118</v>
      </c>
      <c r="G1060">
        <v>27</v>
      </c>
      <c r="H1060" t="s">
        <v>10</v>
      </c>
    </row>
    <row r="1061" spans="2:8" x14ac:dyDescent="0.25">
      <c r="B1061">
        <v>520</v>
      </c>
      <c r="C1061" t="s">
        <v>65</v>
      </c>
      <c r="D1061" s="1">
        <v>42048</v>
      </c>
      <c r="E1061">
        <v>108</v>
      </c>
      <c r="F1061" t="s">
        <v>28</v>
      </c>
      <c r="G1061">
        <v>-46003</v>
      </c>
      <c r="H1061" t="s">
        <v>9</v>
      </c>
    </row>
    <row r="1062" spans="2:8" x14ac:dyDescent="0.25">
      <c r="B1062">
        <v>520</v>
      </c>
      <c r="C1062" t="s">
        <v>65</v>
      </c>
      <c r="D1062" s="1">
        <v>42048</v>
      </c>
      <c r="E1062">
        <v>108</v>
      </c>
      <c r="F1062" t="s">
        <v>28</v>
      </c>
      <c r="G1062">
        <v>46003</v>
      </c>
      <c r="H1062" t="s">
        <v>10</v>
      </c>
    </row>
    <row r="1063" spans="2:8" x14ac:dyDescent="0.25">
      <c r="B1063">
        <v>520</v>
      </c>
      <c r="C1063" t="s">
        <v>65</v>
      </c>
      <c r="D1063" s="1">
        <v>42048</v>
      </c>
      <c r="E1063">
        <v>110</v>
      </c>
      <c r="F1063" t="s">
        <v>29</v>
      </c>
      <c r="G1063">
        <v>-17099</v>
      </c>
      <c r="H1063" t="s">
        <v>9</v>
      </c>
    </row>
    <row r="1064" spans="2:8" x14ac:dyDescent="0.25">
      <c r="B1064">
        <v>520</v>
      </c>
      <c r="C1064" t="s">
        <v>65</v>
      </c>
      <c r="D1064" s="1">
        <v>42048</v>
      </c>
      <c r="E1064">
        <v>110</v>
      </c>
      <c r="F1064" t="s">
        <v>29</v>
      </c>
      <c r="G1064">
        <v>17099</v>
      </c>
      <c r="H1064" t="s">
        <v>10</v>
      </c>
    </row>
    <row r="1065" spans="2:8" x14ac:dyDescent="0.25">
      <c r="B1065">
        <v>524</v>
      </c>
      <c r="C1065" t="s">
        <v>125</v>
      </c>
      <c r="D1065" s="1">
        <v>42048</v>
      </c>
      <c r="E1065">
        <v>7</v>
      </c>
      <c r="F1065" t="s">
        <v>13</v>
      </c>
      <c r="G1065">
        <v>-91504</v>
      </c>
      <c r="H1065" t="s">
        <v>9</v>
      </c>
    </row>
    <row r="1066" spans="2:8" x14ac:dyDescent="0.25">
      <c r="B1066">
        <v>524</v>
      </c>
      <c r="C1066" t="s">
        <v>125</v>
      </c>
      <c r="D1066" s="1">
        <v>42048</v>
      </c>
      <c r="E1066">
        <v>7</v>
      </c>
      <c r="F1066" t="s">
        <v>13</v>
      </c>
      <c r="G1066">
        <v>91504</v>
      </c>
      <c r="H1066" t="s">
        <v>10</v>
      </c>
    </row>
    <row r="1067" spans="2:8" x14ac:dyDescent="0.25">
      <c r="B1067">
        <v>524</v>
      </c>
      <c r="C1067" t="s">
        <v>125</v>
      </c>
      <c r="D1067" s="1">
        <v>42048</v>
      </c>
      <c r="E1067">
        <v>17</v>
      </c>
      <c r="F1067" t="s">
        <v>15</v>
      </c>
      <c r="G1067">
        <v>-1193</v>
      </c>
      <c r="H1067" t="s">
        <v>9</v>
      </c>
    </row>
    <row r="1068" spans="2:8" x14ac:dyDescent="0.25">
      <c r="B1068">
        <v>524</v>
      </c>
      <c r="C1068" t="s">
        <v>125</v>
      </c>
      <c r="D1068" s="1">
        <v>42048</v>
      </c>
      <c r="E1068">
        <v>17</v>
      </c>
      <c r="F1068" t="s">
        <v>15</v>
      </c>
      <c r="G1068">
        <v>1193</v>
      </c>
      <c r="H1068" t="s">
        <v>10</v>
      </c>
    </row>
    <row r="1069" spans="2:8" x14ac:dyDescent="0.25">
      <c r="B1069">
        <v>524</v>
      </c>
      <c r="C1069" t="s">
        <v>125</v>
      </c>
      <c r="D1069" s="1">
        <v>42048</v>
      </c>
      <c r="E1069">
        <v>24</v>
      </c>
      <c r="F1069" t="s">
        <v>16</v>
      </c>
      <c r="G1069">
        <v>-3888</v>
      </c>
      <c r="H1069" t="s">
        <v>9</v>
      </c>
    </row>
    <row r="1070" spans="2:8" x14ac:dyDescent="0.25">
      <c r="B1070">
        <v>524</v>
      </c>
      <c r="C1070" t="s">
        <v>125</v>
      </c>
      <c r="D1070" s="1">
        <v>42048</v>
      </c>
      <c r="E1070">
        <v>24</v>
      </c>
      <c r="F1070" t="s">
        <v>16</v>
      </c>
      <c r="G1070">
        <v>3888</v>
      </c>
      <c r="H1070" t="s">
        <v>10</v>
      </c>
    </row>
    <row r="1071" spans="2:8" x14ac:dyDescent="0.25">
      <c r="B1071">
        <v>524</v>
      </c>
      <c r="C1071" t="s">
        <v>125</v>
      </c>
      <c r="D1071" s="1">
        <v>42048</v>
      </c>
      <c r="E1071">
        <v>28</v>
      </c>
      <c r="F1071" t="s">
        <v>17</v>
      </c>
      <c r="G1071">
        <v>-2786</v>
      </c>
      <c r="H1071" t="s">
        <v>9</v>
      </c>
    </row>
    <row r="1072" spans="2:8" x14ac:dyDescent="0.25">
      <c r="B1072">
        <v>524</v>
      </c>
      <c r="C1072" t="s">
        <v>125</v>
      </c>
      <c r="D1072" s="1">
        <v>42048</v>
      </c>
      <c r="E1072">
        <v>28</v>
      </c>
      <c r="F1072" t="s">
        <v>17</v>
      </c>
      <c r="G1072">
        <v>2786</v>
      </c>
      <c r="H1072" t="s">
        <v>10</v>
      </c>
    </row>
    <row r="1073" spans="2:8" x14ac:dyDescent="0.25">
      <c r="B1073">
        <v>524</v>
      </c>
      <c r="C1073" t="s">
        <v>125</v>
      </c>
      <c r="D1073" s="1">
        <v>42048</v>
      </c>
      <c r="E1073">
        <v>30</v>
      </c>
      <c r="F1073" t="s">
        <v>18</v>
      </c>
      <c r="G1073">
        <v>-40755</v>
      </c>
      <c r="H1073" t="s">
        <v>10</v>
      </c>
    </row>
    <row r="1074" spans="2:8" x14ac:dyDescent="0.25">
      <c r="B1074">
        <v>524</v>
      </c>
      <c r="C1074" t="s">
        <v>125</v>
      </c>
      <c r="D1074" s="1">
        <v>42048</v>
      </c>
      <c r="E1074">
        <v>30</v>
      </c>
      <c r="F1074" t="s">
        <v>18</v>
      </c>
      <c r="G1074">
        <v>40755</v>
      </c>
      <c r="H1074" t="s">
        <v>9</v>
      </c>
    </row>
    <row r="1075" spans="2:8" x14ac:dyDescent="0.25">
      <c r="B1075">
        <v>524</v>
      </c>
      <c r="C1075" t="s">
        <v>125</v>
      </c>
      <c r="D1075" s="1">
        <v>42048</v>
      </c>
      <c r="E1075">
        <v>46</v>
      </c>
      <c r="F1075" t="s">
        <v>19</v>
      </c>
      <c r="G1075">
        <v>-703</v>
      </c>
      <c r="H1075" t="s">
        <v>9</v>
      </c>
    </row>
    <row r="1076" spans="2:8" x14ac:dyDescent="0.25">
      <c r="B1076">
        <v>524</v>
      </c>
      <c r="C1076" t="s">
        <v>125</v>
      </c>
      <c r="D1076" s="1">
        <v>42048</v>
      </c>
      <c r="E1076">
        <v>46</v>
      </c>
      <c r="F1076" t="s">
        <v>19</v>
      </c>
      <c r="G1076">
        <v>703</v>
      </c>
      <c r="H1076" t="s">
        <v>10</v>
      </c>
    </row>
    <row r="1077" spans="2:8" x14ac:dyDescent="0.25">
      <c r="B1077">
        <v>524</v>
      </c>
      <c r="C1077" t="s">
        <v>125</v>
      </c>
      <c r="D1077" s="1">
        <v>42048</v>
      </c>
      <c r="E1077">
        <v>52</v>
      </c>
      <c r="F1077" t="s">
        <v>21</v>
      </c>
      <c r="G1077">
        <v>-12900</v>
      </c>
      <c r="H1077" t="s">
        <v>9</v>
      </c>
    </row>
    <row r="1078" spans="2:8" x14ac:dyDescent="0.25">
      <c r="B1078">
        <v>524</v>
      </c>
      <c r="C1078" t="s">
        <v>125</v>
      </c>
      <c r="D1078" s="1">
        <v>42048</v>
      </c>
      <c r="E1078">
        <v>52</v>
      </c>
      <c r="F1078" t="s">
        <v>21</v>
      </c>
      <c r="G1078">
        <v>12900</v>
      </c>
      <c r="H1078" t="s">
        <v>10</v>
      </c>
    </row>
    <row r="1079" spans="2:8" x14ac:dyDescent="0.25">
      <c r="B1079">
        <v>524</v>
      </c>
      <c r="C1079" t="s">
        <v>125</v>
      </c>
      <c r="D1079" s="1">
        <v>42048</v>
      </c>
      <c r="E1079">
        <v>56</v>
      </c>
      <c r="F1079" t="s">
        <v>22</v>
      </c>
      <c r="G1079">
        <v>-19084</v>
      </c>
      <c r="H1079" t="s">
        <v>9</v>
      </c>
    </row>
    <row r="1080" spans="2:8" x14ac:dyDescent="0.25">
      <c r="B1080">
        <v>524</v>
      </c>
      <c r="C1080" t="s">
        <v>125</v>
      </c>
      <c r="D1080" s="1">
        <v>42048</v>
      </c>
      <c r="E1080">
        <v>56</v>
      </c>
      <c r="F1080" t="s">
        <v>22</v>
      </c>
      <c r="G1080">
        <v>19084</v>
      </c>
      <c r="H1080" t="s">
        <v>10</v>
      </c>
    </row>
    <row r="1081" spans="2:8" x14ac:dyDescent="0.25">
      <c r="B1081">
        <v>524</v>
      </c>
      <c r="C1081" t="s">
        <v>125</v>
      </c>
      <c r="D1081" s="1">
        <v>42048</v>
      </c>
      <c r="E1081">
        <v>58</v>
      </c>
      <c r="F1081" t="s">
        <v>23</v>
      </c>
      <c r="G1081">
        <v>-27684</v>
      </c>
      <c r="H1081" t="s">
        <v>9</v>
      </c>
    </row>
    <row r="1082" spans="2:8" x14ac:dyDescent="0.25">
      <c r="B1082">
        <v>524</v>
      </c>
      <c r="C1082" t="s">
        <v>125</v>
      </c>
      <c r="D1082" s="1">
        <v>42048</v>
      </c>
      <c r="E1082">
        <v>58</v>
      </c>
      <c r="F1082" t="s">
        <v>23</v>
      </c>
      <c r="G1082">
        <v>27684</v>
      </c>
      <c r="H1082" t="s">
        <v>10</v>
      </c>
    </row>
    <row r="1083" spans="2:8" x14ac:dyDescent="0.25">
      <c r="B1083">
        <v>524</v>
      </c>
      <c r="C1083" t="s">
        <v>125</v>
      </c>
      <c r="D1083" s="1">
        <v>42048</v>
      </c>
      <c r="E1083">
        <v>60</v>
      </c>
      <c r="F1083" t="s">
        <v>24</v>
      </c>
      <c r="G1083">
        <v>-211</v>
      </c>
      <c r="H1083" t="s">
        <v>9</v>
      </c>
    </row>
    <row r="1084" spans="2:8" x14ac:dyDescent="0.25">
      <c r="B1084">
        <v>524</v>
      </c>
      <c r="C1084" t="s">
        <v>125</v>
      </c>
      <c r="D1084" s="1">
        <v>42048</v>
      </c>
      <c r="E1084">
        <v>60</v>
      </c>
      <c r="F1084" t="s">
        <v>24</v>
      </c>
      <c r="G1084">
        <v>211</v>
      </c>
      <c r="H1084" t="s">
        <v>10</v>
      </c>
    </row>
    <row r="1085" spans="2:8" x14ac:dyDescent="0.25">
      <c r="B1085">
        <v>524</v>
      </c>
      <c r="C1085" t="s">
        <v>125</v>
      </c>
      <c r="D1085" s="1">
        <v>42048</v>
      </c>
      <c r="E1085">
        <v>98</v>
      </c>
      <c r="F1085" t="s">
        <v>26</v>
      </c>
      <c r="G1085">
        <v>-5379</v>
      </c>
      <c r="H1085" t="s">
        <v>9</v>
      </c>
    </row>
    <row r="1086" spans="2:8" x14ac:dyDescent="0.25">
      <c r="B1086">
        <v>524</v>
      </c>
      <c r="C1086" t="s">
        <v>125</v>
      </c>
      <c r="D1086" s="1">
        <v>42048</v>
      </c>
      <c r="E1086">
        <v>98</v>
      </c>
      <c r="F1086" t="s">
        <v>26</v>
      </c>
      <c r="G1086">
        <v>5379</v>
      </c>
      <c r="H1086" t="s">
        <v>10</v>
      </c>
    </row>
    <row r="1087" spans="2:8" x14ac:dyDescent="0.25">
      <c r="B1087">
        <v>524</v>
      </c>
      <c r="C1087" t="s">
        <v>125</v>
      </c>
      <c r="D1087" s="1">
        <v>42048</v>
      </c>
      <c r="E1087">
        <v>103</v>
      </c>
      <c r="F1087" t="s">
        <v>27</v>
      </c>
      <c r="G1087">
        <v>-1904</v>
      </c>
      <c r="H1087" t="s">
        <v>9</v>
      </c>
    </row>
    <row r="1088" spans="2:8" x14ac:dyDescent="0.25">
      <c r="B1088">
        <v>524</v>
      </c>
      <c r="C1088" t="s">
        <v>125</v>
      </c>
      <c r="D1088" s="1">
        <v>42048</v>
      </c>
      <c r="E1088">
        <v>103</v>
      </c>
      <c r="F1088" t="s">
        <v>27</v>
      </c>
      <c r="G1088">
        <v>1904</v>
      </c>
      <c r="H1088" t="s">
        <v>10</v>
      </c>
    </row>
    <row r="1089" spans="2:8" x14ac:dyDescent="0.25">
      <c r="B1089">
        <v>524</v>
      </c>
      <c r="C1089" t="s">
        <v>125</v>
      </c>
      <c r="D1089" s="1">
        <v>42048</v>
      </c>
      <c r="E1089">
        <v>110</v>
      </c>
      <c r="F1089" t="s">
        <v>29</v>
      </c>
      <c r="G1089">
        <v>-4256</v>
      </c>
      <c r="H1089" t="s">
        <v>9</v>
      </c>
    </row>
    <row r="1090" spans="2:8" x14ac:dyDescent="0.25">
      <c r="B1090">
        <v>524</v>
      </c>
      <c r="C1090" t="s">
        <v>125</v>
      </c>
      <c r="D1090" s="1">
        <v>42048</v>
      </c>
      <c r="E1090">
        <v>110</v>
      </c>
      <c r="F1090" t="s">
        <v>29</v>
      </c>
      <c r="G1090">
        <v>4256</v>
      </c>
      <c r="H1090" t="s">
        <v>10</v>
      </c>
    </row>
    <row r="1091" spans="2:8" x14ac:dyDescent="0.25">
      <c r="B1091">
        <v>525</v>
      </c>
      <c r="C1091" t="s">
        <v>66</v>
      </c>
      <c r="D1091" s="1">
        <v>42048</v>
      </c>
      <c r="E1091">
        <v>7</v>
      </c>
      <c r="F1091" t="s">
        <v>13</v>
      </c>
      <c r="G1091">
        <v>-260629</v>
      </c>
      <c r="H1091" t="s">
        <v>9</v>
      </c>
    </row>
    <row r="1092" spans="2:8" x14ac:dyDescent="0.25">
      <c r="B1092">
        <v>525</v>
      </c>
      <c r="C1092" t="s">
        <v>66</v>
      </c>
      <c r="D1092" s="1">
        <v>42048</v>
      </c>
      <c r="E1092">
        <v>7</v>
      </c>
      <c r="F1092" t="s">
        <v>13</v>
      </c>
      <c r="G1092">
        <v>260629</v>
      </c>
      <c r="H1092" t="s">
        <v>10</v>
      </c>
    </row>
    <row r="1093" spans="2:8" x14ac:dyDescent="0.25">
      <c r="B1093">
        <v>525</v>
      </c>
      <c r="C1093" t="s">
        <v>66</v>
      </c>
      <c r="D1093" s="1">
        <v>42048</v>
      </c>
      <c r="E1093">
        <v>17</v>
      </c>
      <c r="F1093" t="s">
        <v>15</v>
      </c>
      <c r="G1093">
        <v>-4592</v>
      </c>
      <c r="H1093" t="s">
        <v>9</v>
      </c>
    </row>
    <row r="1094" spans="2:8" x14ac:dyDescent="0.25">
      <c r="B1094">
        <v>525</v>
      </c>
      <c r="C1094" t="s">
        <v>66</v>
      </c>
      <c r="D1094" s="1">
        <v>42048</v>
      </c>
      <c r="E1094">
        <v>17</v>
      </c>
      <c r="F1094" t="s">
        <v>15</v>
      </c>
      <c r="G1094">
        <v>4592</v>
      </c>
      <c r="H1094" t="s">
        <v>10</v>
      </c>
    </row>
    <row r="1095" spans="2:8" x14ac:dyDescent="0.25">
      <c r="B1095">
        <v>525</v>
      </c>
      <c r="C1095" t="s">
        <v>66</v>
      </c>
      <c r="D1095" s="1">
        <v>42048</v>
      </c>
      <c r="E1095">
        <v>24</v>
      </c>
      <c r="F1095" t="s">
        <v>16</v>
      </c>
      <c r="G1095">
        <v>-12219</v>
      </c>
      <c r="H1095" t="s">
        <v>9</v>
      </c>
    </row>
    <row r="1096" spans="2:8" x14ac:dyDescent="0.25">
      <c r="B1096">
        <v>525</v>
      </c>
      <c r="C1096" t="s">
        <v>66</v>
      </c>
      <c r="D1096" s="1">
        <v>42048</v>
      </c>
      <c r="E1096">
        <v>24</v>
      </c>
      <c r="F1096" t="s">
        <v>16</v>
      </c>
      <c r="G1096">
        <v>12219</v>
      </c>
      <c r="H1096" t="s">
        <v>10</v>
      </c>
    </row>
    <row r="1097" spans="2:8" x14ac:dyDescent="0.25">
      <c r="B1097">
        <v>525</v>
      </c>
      <c r="C1097" t="s">
        <v>66</v>
      </c>
      <c r="D1097" s="1">
        <v>42048</v>
      </c>
      <c r="E1097">
        <v>28</v>
      </c>
      <c r="F1097" t="s">
        <v>17</v>
      </c>
      <c r="G1097">
        <v>-1305</v>
      </c>
      <c r="H1097" t="s">
        <v>9</v>
      </c>
    </row>
    <row r="1098" spans="2:8" x14ac:dyDescent="0.25">
      <c r="B1098">
        <v>525</v>
      </c>
      <c r="C1098" t="s">
        <v>66</v>
      </c>
      <c r="D1098" s="1">
        <v>42048</v>
      </c>
      <c r="E1098">
        <v>28</v>
      </c>
      <c r="F1098" t="s">
        <v>17</v>
      </c>
      <c r="G1098">
        <v>1305</v>
      </c>
      <c r="H1098" t="s">
        <v>10</v>
      </c>
    </row>
    <row r="1099" spans="2:8" x14ac:dyDescent="0.25">
      <c r="B1099">
        <v>525</v>
      </c>
      <c r="C1099" t="s">
        <v>66</v>
      </c>
      <c r="D1099" s="1">
        <v>42048</v>
      </c>
      <c r="E1099">
        <v>30</v>
      </c>
      <c r="F1099" t="s">
        <v>18</v>
      </c>
      <c r="G1099">
        <v>-132882</v>
      </c>
      <c r="H1099" t="s">
        <v>10</v>
      </c>
    </row>
    <row r="1100" spans="2:8" x14ac:dyDescent="0.25">
      <c r="B1100">
        <v>525</v>
      </c>
      <c r="C1100" t="s">
        <v>66</v>
      </c>
      <c r="D1100" s="1">
        <v>42048</v>
      </c>
      <c r="E1100">
        <v>30</v>
      </c>
      <c r="F1100" t="s">
        <v>18</v>
      </c>
      <c r="G1100">
        <v>132882</v>
      </c>
      <c r="H1100" t="s">
        <v>9</v>
      </c>
    </row>
    <row r="1101" spans="2:8" x14ac:dyDescent="0.25">
      <c r="B1101">
        <v>525</v>
      </c>
      <c r="C1101" t="s">
        <v>66</v>
      </c>
      <c r="D1101" s="1">
        <v>42048</v>
      </c>
      <c r="E1101">
        <v>46</v>
      </c>
      <c r="F1101" t="s">
        <v>19</v>
      </c>
      <c r="G1101">
        <v>-1849</v>
      </c>
      <c r="H1101" t="s">
        <v>9</v>
      </c>
    </row>
    <row r="1102" spans="2:8" x14ac:dyDescent="0.25">
      <c r="B1102">
        <v>525</v>
      </c>
      <c r="C1102" t="s">
        <v>66</v>
      </c>
      <c r="D1102" s="1">
        <v>42048</v>
      </c>
      <c r="E1102">
        <v>46</v>
      </c>
      <c r="F1102" t="s">
        <v>19</v>
      </c>
      <c r="G1102">
        <v>1849</v>
      </c>
      <c r="H1102" t="s">
        <v>10</v>
      </c>
    </row>
    <row r="1103" spans="2:8" x14ac:dyDescent="0.25">
      <c r="B1103">
        <v>525</v>
      </c>
      <c r="C1103" t="s">
        <v>66</v>
      </c>
      <c r="D1103" s="1">
        <v>42048</v>
      </c>
      <c r="E1103">
        <v>52</v>
      </c>
      <c r="F1103" t="s">
        <v>21</v>
      </c>
      <c r="G1103">
        <v>-10948</v>
      </c>
      <c r="H1103" t="s">
        <v>9</v>
      </c>
    </row>
    <row r="1104" spans="2:8" x14ac:dyDescent="0.25">
      <c r="B1104">
        <v>525</v>
      </c>
      <c r="C1104" t="s">
        <v>66</v>
      </c>
      <c r="D1104" s="1">
        <v>42048</v>
      </c>
      <c r="E1104">
        <v>52</v>
      </c>
      <c r="F1104" t="s">
        <v>21</v>
      </c>
      <c r="G1104">
        <v>10948</v>
      </c>
      <c r="H1104" t="s">
        <v>10</v>
      </c>
    </row>
    <row r="1105" spans="2:8" x14ac:dyDescent="0.25">
      <c r="B1105">
        <v>525</v>
      </c>
      <c r="C1105" t="s">
        <v>66</v>
      </c>
      <c r="D1105" s="1">
        <v>42048</v>
      </c>
      <c r="E1105">
        <v>56</v>
      </c>
      <c r="F1105" t="s">
        <v>22</v>
      </c>
      <c r="G1105">
        <v>-48579</v>
      </c>
      <c r="H1105" t="s">
        <v>9</v>
      </c>
    </row>
    <row r="1106" spans="2:8" x14ac:dyDescent="0.25">
      <c r="B1106">
        <v>525</v>
      </c>
      <c r="C1106" t="s">
        <v>66</v>
      </c>
      <c r="D1106" s="1">
        <v>42048</v>
      </c>
      <c r="E1106">
        <v>56</v>
      </c>
      <c r="F1106" t="s">
        <v>22</v>
      </c>
      <c r="G1106">
        <v>48579</v>
      </c>
      <c r="H1106" t="s">
        <v>10</v>
      </c>
    </row>
    <row r="1107" spans="2:8" x14ac:dyDescent="0.25">
      <c r="B1107">
        <v>525</v>
      </c>
      <c r="C1107" t="s">
        <v>66</v>
      </c>
      <c r="D1107" s="1">
        <v>42048</v>
      </c>
      <c r="E1107">
        <v>58</v>
      </c>
      <c r="F1107" t="s">
        <v>23</v>
      </c>
      <c r="G1107">
        <v>-136304</v>
      </c>
      <c r="H1107" t="s">
        <v>9</v>
      </c>
    </row>
    <row r="1108" spans="2:8" x14ac:dyDescent="0.25">
      <c r="B1108">
        <v>525</v>
      </c>
      <c r="C1108" t="s">
        <v>66</v>
      </c>
      <c r="D1108" s="1">
        <v>42048</v>
      </c>
      <c r="E1108">
        <v>58</v>
      </c>
      <c r="F1108" t="s">
        <v>23</v>
      </c>
      <c r="G1108">
        <v>136304</v>
      </c>
      <c r="H1108" t="s">
        <v>10</v>
      </c>
    </row>
    <row r="1109" spans="2:8" x14ac:dyDescent="0.25">
      <c r="B1109">
        <v>525</v>
      </c>
      <c r="C1109" t="s">
        <v>66</v>
      </c>
      <c r="D1109" s="1">
        <v>42048</v>
      </c>
      <c r="E1109">
        <v>60</v>
      </c>
      <c r="F1109" t="s">
        <v>24</v>
      </c>
      <c r="G1109">
        <v>-1349</v>
      </c>
      <c r="H1109" t="s">
        <v>9</v>
      </c>
    </row>
    <row r="1110" spans="2:8" x14ac:dyDescent="0.25">
      <c r="B1110">
        <v>525</v>
      </c>
      <c r="C1110" t="s">
        <v>66</v>
      </c>
      <c r="D1110" s="1">
        <v>42048</v>
      </c>
      <c r="E1110">
        <v>60</v>
      </c>
      <c r="F1110" t="s">
        <v>24</v>
      </c>
      <c r="G1110">
        <v>1349</v>
      </c>
      <c r="H1110" t="s">
        <v>10</v>
      </c>
    </row>
    <row r="1111" spans="2:8" x14ac:dyDescent="0.25">
      <c r="B1111">
        <v>525</v>
      </c>
      <c r="C1111" t="s">
        <v>66</v>
      </c>
      <c r="D1111" s="1">
        <v>42048</v>
      </c>
      <c r="E1111">
        <v>98</v>
      </c>
      <c r="F1111" t="s">
        <v>26</v>
      </c>
      <c r="G1111">
        <v>-9560</v>
      </c>
      <c r="H1111" t="s">
        <v>9</v>
      </c>
    </row>
    <row r="1112" spans="2:8" x14ac:dyDescent="0.25">
      <c r="B1112">
        <v>525</v>
      </c>
      <c r="C1112" t="s">
        <v>66</v>
      </c>
      <c r="D1112" s="1">
        <v>42048</v>
      </c>
      <c r="E1112">
        <v>98</v>
      </c>
      <c r="F1112" t="s">
        <v>26</v>
      </c>
      <c r="G1112">
        <v>9560</v>
      </c>
      <c r="H1112" t="s">
        <v>10</v>
      </c>
    </row>
    <row r="1113" spans="2:8" x14ac:dyDescent="0.25">
      <c r="B1113">
        <v>525</v>
      </c>
      <c r="C1113" t="s">
        <v>66</v>
      </c>
      <c r="D1113" s="1">
        <v>42048</v>
      </c>
      <c r="E1113">
        <v>103</v>
      </c>
      <c r="F1113" t="s">
        <v>27</v>
      </c>
      <c r="G1113">
        <v>-4762</v>
      </c>
      <c r="H1113" t="s">
        <v>9</v>
      </c>
    </row>
    <row r="1114" spans="2:8" x14ac:dyDescent="0.25">
      <c r="B1114">
        <v>525</v>
      </c>
      <c r="C1114" t="s">
        <v>66</v>
      </c>
      <c r="D1114" s="1">
        <v>42048</v>
      </c>
      <c r="E1114">
        <v>103</v>
      </c>
      <c r="F1114" t="s">
        <v>27</v>
      </c>
      <c r="G1114">
        <v>4762</v>
      </c>
      <c r="H1114" t="s">
        <v>10</v>
      </c>
    </row>
    <row r="1115" spans="2:8" x14ac:dyDescent="0.25">
      <c r="B1115">
        <v>525</v>
      </c>
      <c r="C1115" t="s">
        <v>66</v>
      </c>
      <c r="D1115" s="1">
        <v>42048</v>
      </c>
      <c r="E1115">
        <v>110</v>
      </c>
      <c r="F1115" t="s">
        <v>29</v>
      </c>
      <c r="G1115">
        <v>-6876</v>
      </c>
      <c r="H1115" t="s">
        <v>9</v>
      </c>
    </row>
    <row r="1116" spans="2:8" x14ac:dyDescent="0.25">
      <c r="B1116">
        <v>525</v>
      </c>
      <c r="C1116" t="s">
        <v>66</v>
      </c>
      <c r="D1116" s="1">
        <v>42048</v>
      </c>
      <c r="E1116">
        <v>110</v>
      </c>
      <c r="F1116" t="s">
        <v>29</v>
      </c>
      <c r="G1116">
        <v>6876</v>
      </c>
      <c r="H1116" t="s">
        <v>10</v>
      </c>
    </row>
    <row r="1117" spans="2:8" x14ac:dyDescent="0.25">
      <c r="B1117">
        <v>527</v>
      </c>
      <c r="C1117" t="s">
        <v>67</v>
      </c>
      <c r="D1117" s="1">
        <v>42048</v>
      </c>
      <c r="E1117">
        <v>4</v>
      </c>
      <c r="F1117" t="s">
        <v>12</v>
      </c>
      <c r="G1117">
        <v>-3711</v>
      </c>
      <c r="H1117" t="s">
        <v>9</v>
      </c>
    </row>
    <row r="1118" spans="2:8" x14ac:dyDescent="0.25">
      <c r="B1118">
        <v>527</v>
      </c>
      <c r="C1118" t="s">
        <v>67</v>
      </c>
      <c r="D1118" s="1">
        <v>42048</v>
      </c>
      <c r="E1118">
        <v>4</v>
      </c>
      <c r="F1118" t="s">
        <v>12</v>
      </c>
      <c r="G1118">
        <v>3711</v>
      </c>
      <c r="H1118" t="s">
        <v>10</v>
      </c>
    </row>
    <row r="1119" spans="2:8" x14ac:dyDescent="0.25">
      <c r="B1119">
        <v>527</v>
      </c>
      <c r="C1119" t="s">
        <v>67</v>
      </c>
      <c r="D1119" s="1">
        <v>42048</v>
      </c>
      <c r="E1119">
        <v>7</v>
      </c>
      <c r="F1119" t="s">
        <v>13</v>
      </c>
      <c r="G1119">
        <v>-159188</v>
      </c>
      <c r="H1119" t="s">
        <v>9</v>
      </c>
    </row>
    <row r="1120" spans="2:8" x14ac:dyDescent="0.25">
      <c r="B1120">
        <v>527</v>
      </c>
      <c r="C1120" t="s">
        <v>67</v>
      </c>
      <c r="D1120" s="1">
        <v>42048</v>
      </c>
      <c r="E1120">
        <v>7</v>
      </c>
      <c r="F1120" t="s">
        <v>13</v>
      </c>
      <c r="G1120">
        <v>159188</v>
      </c>
      <c r="H1120" t="s">
        <v>10</v>
      </c>
    </row>
    <row r="1121" spans="2:8" x14ac:dyDescent="0.25">
      <c r="B1121">
        <v>527</v>
      </c>
      <c r="C1121" t="s">
        <v>67</v>
      </c>
      <c r="D1121" s="1">
        <v>42048</v>
      </c>
      <c r="E1121">
        <v>17</v>
      </c>
      <c r="F1121" t="s">
        <v>15</v>
      </c>
      <c r="G1121">
        <v>-7830</v>
      </c>
      <c r="H1121" t="s">
        <v>9</v>
      </c>
    </row>
    <row r="1122" spans="2:8" x14ac:dyDescent="0.25">
      <c r="B1122">
        <v>527</v>
      </c>
      <c r="C1122" t="s">
        <v>67</v>
      </c>
      <c r="D1122" s="1">
        <v>42048</v>
      </c>
      <c r="E1122">
        <v>17</v>
      </c>
      <c r="F1122" t="s">
        <v>15</v>
      </c>
      <c r="G1122">
        <v>7830</v>
      </c>
      <c r="H1122" t="s">
        <v>10</v>
      </c>
    </row>
    <row r="1123" spans="2:8" x14ac:dyDescent="0.25">
      <c r="B1123">
        <v>527</v>
      </c>
      <c r="C1123" t="s">
        <v>67</v>
      </c>
      <c r="D1123" s="1">
        <v>42048</v>
      </c>
      <c r="E1123">
        <v>24</v>
      </c>
      <c r="F1123" t="s">
        <v>16</v>
      </c>
      <c r="G1123">
        <v>-6277</v>
      </c>
      <c r="H1123" t="s">
        <v>9</v>
      </c>
    </row>
    <row r="1124" spans="2:8" x14ac:dyDescent="0.25">
      <c r="B1124">
        <v>527</v>
      </c>
      <c r="C1124" t="s">
        <v>67</v>
      </c>
      <c r="D1124" s="1">
        <v>42048</v>
      </c>
      <c r="E1124">
        <v>24</v>
      </c>
      <c r="F1124" t="s">
        <v>16</v>
      </c>
      <c r="G1124">
        <v>6277</v>
      </c>
      <c r="H1124" t="s">
        <v>10</v>
      </c>
    </row>
    <row r="1125" spans="2:8" x14ac:dyDescent="0.25">
      <c r="B1125">
        <v>527</v>
      </c>
      <c r="C1125" t="s">
        <v>67</v>
      </c>
      <c r="D1125" s="1">
        <v>42048</v>
      </c>
      <c r="E1125">
        <v>28</v>
      </c>
      <c r="F1125" t="s">
        <v>17</v>
      </c>
      <c r="G1125">
        <v>-15147</v>
      </c>
      <c r="H1125" t="s">
        <v>9</v>
      </c>
    </row>
    <row r="1126" spans="2:8" x14ac:dyDescent="0.25">
      <c r="B1126">
        <v>527</v>
      </c>
      <c r="C1126" t="s">
        <v>67</v>
      </c>
      <c r="D1126" s="1">
        <v>42048</v>
      </c>
      <c r="E1126">
        <v>28</v>
      </c>
      <c r="F1126" t="s">
        <v>17</v>
      </c>
      <c r="G1126">
        <v>15147</v>
      </c>
      <c r="H1126" t="s">
        <v>10</v>
      </c>
    </row>
    <row r="1127" spans="2:8" x14ac:dyDescent="0.25">
      <c r="B1127">
        <v>527</v>
      </c>
      <c r="C1127" t="s">
        <v>67</v>
      </c>
      <c r="D1127" s="1">
        <v>42048</v>
      </c>
      <c r="E1127">
        <v>30</v>
      </c>
      <c r="F1127" t="s">
        <v>18</v>
      </c>
      <c r="G1127">
        <v>-78244</v>
      </c>
      <c r="H1127" t="s">
        <v>10</v>
      </c>
    </row>
    <row r="1128" spans="2:8" x14ac:dyDescent="0.25">
      <c r="B1128">
        <v>527</v>
      </c>
      <c r="C1128" t="s">
        <v>67</v>
      </c>
      <c r="D1128" s="1">
        <v>42048</v>
      </c>
      <c r="E1128">
        <v>30</v>
      </c>
      <c r="F1128" t="s">
        <v>18</v>
      </c>
      <c r="G1128">
        <v>78244</v>
      </c>
      <c r="H1128" t="s">
        <v>9</v>
      </c>
    </row>
    <row r="1129" spans="2:8" x14ac:dyDescent="0.25">
      <c r="B1129">
        <v>527</v>
      </c>
      <c r="C1129" t="s">
        <v>67</v>
      </c>
      <c r="D1129" s="1">
        <v>42048</v>
      </c>
      <c r="E1129">
        <v>46</v>
      </c>
      <c r="F1129" t="s">
        <v>19</v>
      </c>
      <c r="G1129">
        <v>-5272</v>
      </c>
      <c r="H1129" t="s">
        <v>9</v>
      </c>
    </row>
    <row r="1130" spans="2:8" x14ac:dyDescent="0.25">
      <c r="B1130">
        <v>527</v>
      </c>
      <c r="C1130" t="s">
        <v>67</v>
      </c>
      <c r="D1130" s="1">
        <v>42048</v>
      </c>
      <c r="E1130">
        <v>46</v>
      </c>
      <c r="F1130" t="s">
        <v>19</v>
      </c>
      <c r="G1130">
        <v>5272</v>
      </c>
      <c r="H1130" t="s">
        <v>10</v>
      </c>
    </row>
    <row r="1131" spans="2:8" x14ac:dyDescent="0.25">
      <c r="B1131">
        <v>527</v>
      </c>
      <c r="C1131" t="s">
        <v>67</v>
      </c>
      <c r="D1131" s="1">
        <v>42048</v>
      </c>
      <c r="E1131">
        <v>52</v>
      </c>
      <c r="F1131" t="s">
        <v>21</v>
      </c>
      <c r="G1131">
        <v>-6780</v>
      </c>
      <c r="H1131" t="s">
        <v>9</v>
      </c>
    </row>
    <row r="1132" spans="2:8" x14ac:dyDescent="0.25">
      <c r="B1132">
        <v>527</v>
      </c>
      <c r="C1132" t="s">
        <v>67</v>
      </c>
      <c r="D1132" s="1">
        <v>42048</v>
      </c>
      <c r="E1132">
        <v>52</v>
      </c>
      <c r="F1132" t="s">
        <v>21</v>
      </c>
      <c r="G1132">
        <v>6780</v>
      </c>
      <c r="H1132" t="s">
        <v>10</v>
      </c>
    </row>
    <row r="1133" spans="2:8" x14ac:dyDescent="0.25">
      <c r="B1133">
        <v>527</v>
      </c>
      <c r="C1133" t="s">
        <v>67</v>
      </c>
      <c r="D1133" s="1">
        <v>42048</v>
      </c>
      <c r="E1133">
        <v>56</v>
      </c>
      <c r="F1133" t="s">
        <v>22</v>
      </c>
      <c r="G1133">
        <v>-44579</v>
      </c>
      <c r="H1133" t="s">
        <v>9</v>
      </c>
    </row>
    <row r="1134" spans="2:8" x14ac:dyDescent="0.25">
      <c r="B1134">
        <v>527</v>
      </c>
      <c r="C1134" t="s">
        <v>67</v>
      </c>
      <c r="D1134" s="1">
        <v>42048</v>
      </c>
      <c r="E1134">
        <v>56</v>
      </c>
      <c r="F1134" t="s">
        <v>22</v>
      </c>
      <c r="G1134">
        <v>44579</v>
      </c>
      <c r="H1134" t="s">
        <v>10</v>
      </c>
    </row>
    <row r="1135" spans="2:8" x14ac:dyDescent="0.25">
      <c r="B1135">
        <v>527</v>
      </c>
      <c r="C1135" t="s">
        <v>67</v>
      </c>
      <c r="D1135" s="1">
        <v>42048</v>
      </c>
      <c r="E1135">
        <v>58</v>
      </c>
      <c r="F1135" t="s">
        <v>23</v>
      </c>
      <c r="G1135">
        <v>-44185</v>
      </c>
      <c r="H1135" t="s">
        <v>9</v>
      </c>
    </row>
    <row r="1136" spans="2:8" x14ac:dyDescent="0.25">
      <c r="B1136">
        <v>527</v>
      </c>
      <c r="C1136" t="s">
        <v>67</v>
      </c>
      <c r="D1136" s="1">
        <v>42048</v>
      </c>
      <c r="E1136">
        <v>58</v>
      </c>
      <c r="F1136" t="s">
        <v>23</v>
      </c>
      <c r="G1136">
        <v>44185</v>
      </c>
      <c r="H1136" t="s">
        <v>10</v>
      </c>
    </row>
    <row r="1137" spans="2:8" x14ac:dyDescent="0.25">
      <c r="B1137">
        <v>527</v>
      </c>
      <c r="C1137" t="s">
        <v>67</v>
      </c>
      <c r="D1137" s="1">
        <v>42048</v>
      </c>
      <c r="E1137">
        <v>60</v>
      </c>
      <c r="F1137" t="s">
        <v>24</v>
      </c>
      <c r="G1137">
        <v>-467</v>
      </c>
      <c r="H1137" t="s">
        <v>9</v>
      </c>
    </row>
    <row r="1138" spans="2:8" x14ac:dyDescent="0.25">
      <c r="B1138">
        <v>527</v>
      </c>
      <c r="C1138" t="s">
        <v>67</v>
      </c>
      <c r="D1138" s="1">
        <v>42048</v>
      </c>
      <c r="E1138">
        <v>60</v>
      </c>
      <c r="F1138" t="s">
        <v>24</v>
      </c>
      <c r="G1138">
        <v>467</v>
      </c>
      <c r="H1138" t="s">
        <v>10</v>
      </c>
    </row>
    <row r="1139" spans="2:8" x14ac:dyDescent="0.25">
      <c r="B1139">
        <v>527</v>
      </c>
      <c r="C1139" t="s">
        <v>67</v>
      </c>
      <c r="D1139" s="1">
        <v>42048</v>
      </c>
      <c r="E1139">
        <v>81</v>
      </c>
      <c r="F1139" t="s">
        <v>25</v>
      </c>
      <c r="G1139">
        <v>-1400</v>
      </c>
      <c r="H1139" t="s">
        <v>9</v>
      </c>
    </row>
    <row r="1140" spans="2:8" x14ac:dyDescent="0.25">
      <c r="B1140">
        <v>527</v>
      </c>
      <c r="C1140" t="s">
        <v>67</v>
      </c>
      <c r="D1140" s="1">
        <v>42048</v>
      </c>
      <c r="E1140">
        <v>81</v>
      </c>
      <c r="F1140" t="s">
        <v>25</v>
      </c>
      <c r="G1140">
        <v>1400</v>
      </c>
      <c r="H1140" t="s">
        <v>10</v>
      </c>
    </row>
    <row r="1141" spans="2:8" x14ac:dyDescent="0.25">
      <c r="B1141">
        <v>527</v>
      </c>
      <c r="C1141" t="s">
        <v>67</v>
      </c>
      <c r="D1141" s="1">
        <v>42048</v>
      </c>
      <c r="E1141">
        <v>98</v>
      </c>
      <c r="F1141" t="s">
        <v>26</v>
      </c>
      <c r="G1141">
        <v>-21922</v>
      </c>
      <c r="H1141" t="s">
        <v>9</v>
      </c>
    </row>
    <row r="1142" spans="2:8" x14ac:dyDescent="0.25">
      <c r="B1142">
        <v>527</v>
      </c>
      <c r="C1142" t="s">
        <v>67</v>
      </c>
      <c r="D1142" s="1">
        <v>42048</v>
      </c>
      <c r="E1142">
        <v>98</v>
      </c>
      <c r="F1142" t="s">
        <v>26</v>
      </c>
      <c r="G1142">
        <v>21922</v>
      </c>
      <c r="H1142" t="s">
        <v>10</v>
      </c>
    </row>
    <row r="1143" spans="2:8" x14ac:dyDescent="0.25">
      <c r="B1143">
        <v>527</v>
      </c>
      <c r="C1143" t="s">
        <v>67</v>
      </c>
      <c r="D1143" s="1">
        <v>42048</v>
      </c>
      <c r="E1143">
        <v>103</v>
      </c>
      <c r="F1143" t="s">
        <v>27</v>
      </c>
      <c r="G1143">
        <v>-18683</v>
      </c>
      <c r="H1143" t="s">
        <v>9</v>
      </c>
    </row>
    <row r="1144" spans="2:8" x14ac:dyDescent="0.25">
      <c r="B1144">
        <v>527</v>
      </c>
      <c r="C1144" t="s">
        <v>67</v>
      </c>
      <c r="D1144" s="1">
        <v>42048</v>
      </c>
      <c r="E1144">
        <v>103</v>
      </c>
      <c r="F1144" t="s">
        <v>27</v>
      </c>
      <c r="G1144">
        <v>18683</v>
      </c>
      <c r="H1144" t="s">
        <v>10</v>
      </c>
    </row>
    <row r="1145" spans="2:8" x14ac:dyDescent="0.25">
      <c r="B1145">
        <v>527</v>
      </c>
      <c r="C1145" t="s">
        <v>67</v>
      </c>
      <c r="D1145" s="1">
        <v>42048</v>
      </c>
      <c r="E1145">
        <v>108</v>
      </c>
      <c r="F1145" t="s">
        <v>28</v>
      </c>
      <c r="G1145">
        <v>-5344</v>
      </c>
      <c r="H1145" t="s">
        <v>9</v>
      </c>
    </row>
    <row r="1146" spans="2:8" x14ac:dyDescent="0.25">
      <c r="B1146">
        <v>527</v>
      </c>
      <c r="C1146" t="s">
        <v>67</v>
      </c>
      <c r="D1146" s="1">
        <v>42048</v>
      </c>
      <c r="E1146">
        <v>108</v>
      </c>
      <c r="F1146" t="s">
        <v>28</v>
      </c>
      <c r="G1146">
        <v>5344</v>
      </c>
      <c r="H1146" t="s">
        <v>10</v>
      </c>
    </row>
    <row r="1147" spans="2:8" x14ac:dyDescent="0.25">
      <c r="B1147">
        <v>527</v>
      </c>
      <c r="C1147" t="s">
        <v>67</v>
      </c>
      <c r="D1147" s="1">
        <v>42048</v>
      </c>
      <c r="E1147">
        <v>110</v>
      </c>
      <c r="F1147" t="s">
        <v>29</v>
      </c>
      <c r="G1147">
        <v>-8986</v>
      </c>
      <c r="H1147" t="s">
        <v>9</v>
      </c>
    </row>
    <row r="1148" spans="2:8" x14ac:dyDescent="0.25">
      <c r="B1148">
        <v>527</v>
      </c>
      <c r="C1148" t="s">
        <v>67</v>
      </c>
      <c r="D1148" s="1">
        <v>42048</v>
      </c>
      <c r="E1148">
        <v>110</v>
      </c>
      <c r="F1148" t="s">
        <v>29</v>
      </c>
      <c r="G1148">
        <v>8986</v>
      </c>
      <c r="H1148" t="s">
        <v>10</v>
      </c>
    </row>
    <row r="1149" spans="2:8" x14ac:dyDescent="0.25">
      <c r="B1149">
        <v>528</v>
      </c>
      <c r="C1149" t="s">
        <v>68</v>
      </c>
      <c r="D1149" s="1">
        <v>42048</v>
      </c>
      <c r="E1149">
        <v>4</v>
      </c>
      <c r="F1149" t="s">
        <v>12</v>
      </c>
      <c r="G1149">
        <v>-9646</v>
      </c>
      <c r="H1149" t="s">
        <v>9</v>
      </c>
    </row>
    <row r="1150" spans="2:8" x14ac:dyDescent="0.25">
      <c r="B1150">
        <v>528</v>
      </c>
      <c r="C1150" t="s">
        <v>68</v>
      </c>
      <c r="D1150" s="1">
        <v>42048</v>
      </c>
      <c r="E1150">
        <v>4</v>
      </c>
      <c r="F1150" t="s">
        <v>12</v>
      </c>
      <c r="G1150">
        <v>9646</v>
      </c>
      <c r="H1150" t="s">
        <v>10</v>
      </c>
    </row>
    <row r="1151" spans="2:8" x14ac:dyDescent="0.25">
      <c r="B1151">
        <v>528</v>
      </c>
      <c r="C1151" t="s">
        <v>68</v>
      </c>
      <c r="D1151" s="1">
        <v>42048</v>
      </c>
      <c r="E1151">
        <v>7</v>
      </c>
      <c r="F1151" t="s">
        <v>13</v>
      </c>
      <c r="G1151">
        <v>-311249</v>
      </c>
      <c r="H1151" t="s">
        <v>9</v>
      </c>
    </row>
    <row r="1152" spans="2:8" x14ac:dyDescent="0.25">
      <c r="B1152">
        <v>528</v>
      </c>
      <c r="C1152" t="s">
        <v>68</v>
      </c>
      <c r="D1152" s="1">
        <v>42048</v>
      </c>
      <c r="E1152">
        <v>7</v>
      </c>
      <c r="F1152" t="s">
        <v>13</v>
      </c>
      <c r="G1152">
        <v>311249</v>
      </c>
      <c r="H1152" t="s">
        <v>10</v>
      </c>
    </row>
    <row r="1153" spans="2:8" x14ac:dyDescent="0.25">
      <c r="B1153">
        <v>528</v>
      </c>
      <c r="C1153" t="s">
        <v>68</v>
      </c>
      <c r="D1153" s="1">
        <v>42048</v>
      </c>
      <c r="E1153">
        <v>24</v>
      </c>
      <c r="F1153" t="s">
        <v>16</v>
      </c>
      <c r="G1153">
        <v>-12121</v>
      </c>
      <c r="H1153" t="s">
        <v>9</v>
      </c>
    </row>
    <row r="1154" spans="2:8" x14ac:dyDescent="0.25">
      <c r="B1154">
        <v>528</v>
      </c>
      <c r="C1154" t="s">
        <v>68</v>
      </c>
      <c r="D1154" s="1">
        <v>42048</v>
      </c>
      <c r="E1154">
        <v>24</v>
      </c>
      <c r="F1154" t="s">
        <v>16</v>
      </c>
      <c r="G1154">
        <v>12121</v>
      </c>
      <c r="H1154" t="s">
        <v>10</v>
      </c>
    </row>
    <row r="1155" spans="2:8" x14ac:dyDescent="0.25">
      <c r="B1155">
        <v>528</v>
      </c>
      <c r="C1155" t="s">
        <v>68</v>
      </c>
      <c r="D1155" s="1">
        <v>42048</v>
      </c>
      <c r="E1155">
        <v>28</v>
      </c>
      <c r="F1155" t="s">
        <v>17</v>
      </c>
      <c r="G1155">
        <v>-7889</v>
      </c>
      <c r="H1155" t="s">
        <v>9</v>
      </c>
    </row>
    <row r="1156" spans="2:8" x14ac:dyDescent="0.25">
      <c r="B1156">
        <v>528</v>
      </c>
      <c r="C1156" t="s">
        <v>68</v>
      </c>
      <c r="D1156" s="1">
        <v>42048</v>
      </c>
      <c r="E1156">
        <v>28</v>
      </c>
      <c r="F1156" t="s">
        <v>17</v>
      </c>
      <c r="G1156">
        <v>7889</v>
      </c>
      <c r="H1156" t="s">
        <v>10</v>
      </c>
    </row>
    <row r="1157" spans="2:8" x14ac:dyDescent="0.25">
      <c r="B1157">
        <v>528</v>
      </c>
      <c r="C1157" t="s">
        <v>68</v>
      </c>
      <c r="D1157" s="1">
        <v>42048</v>
      </c>
      <c r="E1157">
        <v>30</v>
      </c>
      <c r="F1157" t="s">
        <v>18</v>
      </c>
      <c r="G1157">
        <v>-155355</v>
      </c>
      <c r="H1157" t="s">
        <v>10</v>
      </c>
    </row>
    <row r="1158" spans="2:8" x14ac:dyDescent="0.25">
      <c r="B1158">
        <v>528</v>
      </c>
      <c r="C1158" t="s">
        <v>68</v>
      </c>
      <c r="D1158" s="1">
        <v>42048</v>
      </c>
      <c r="E1158">
        <v>30</v>
      </c>
      <c r="F1158" t="s">
        <v>18</v>
      </c>
      <c r="G1158">
        <v>155355</v>
      </c>
      <c r="H1158" t="s">
        <v>9</v>
      </c>
    </row>
    <row r="1159" spans="2:8" x14ac:dyDescent="0.25">
      <c r="B1159">
        <v>528</v>
      </c>
      <c r="C1159" t="s">
        <v>68</v>
      </c>
      <c r="D1159" s="1">
        <v>42048</v>
      </c>
      <c r="E1159">
        <v>46</v>
      </c>
      <c r="F1159" t="s">
        <v>19</v>
      </c>
      <c r="G1159">
        <v>-2587</v>
      </c>
      <c r="H1159" t="s">
        <v>9</v>
      </c>
    </row>
    <row r="1160" spans="2:8" x14ac:dyDescent="0.25">
      <c r="B1160">
        <v>528</v>
      </c>
      <c r="C1160" t="s">
        <v>68</v>
      </c>
      <c r="D1160" s="1">
        <v>42048</v>
      </c>
      <c r="E1160">
        <v>46</v>
      </c>
      <c r="F1160" t="s">
        <v>19</v>
      </c>
      <c r="G1160">
        <v>2587</v>
      </c>
      <c r="H1160" t="s">
        <v>10</v>
      </c>
    </row>
    <row r="1161" spans="2:8" x14ac:dyDescent="0.25">
      <c r="B1161">
        <v>528</v>
      </c>
      <c r="C1161" t="s">
        <v>68</v>
      </c>
      <c r="D1161" s="1">
        <v>42048</v>
      </c>
      <c r="E1161">
        <v>52</v>
      </c>
      <c r="F1161" t="s">
        <v>21</v>
      </c>
      <c r="G1161">
        <v>-10090</v>
      </c>
      <c r="H1161" t="s">
        <v>9</v>
      </c>
    </row>
    <row r="1162" spans="2:8" x14ac:dyDescent="0.25">
      <c r="B1162">
        <v>528</v>
      </c>
      <c r="C1162" t="s">
        <v>68</v>
      </c>
      <c r="D1162" s="1">
        <v>42048</v>
      </c>
      <c r="E1162">
        <v>52</v>
      </c>
      <c r="F1162" t="s">
        <v>21</v>
      </c>
      <c r="G1162">
        <v>10090</v>
      </c>
      <c r="H1162" t="s">
        <v>10</v>
      </c>
    </row>
    <row r="1163" spans="2:8" x14ac:dyDescent="0.25">
      <c r="B1163">
        <v>528</v>
      </c>
      <c r="C1163" t="s">
        <v>68</v>
      </c>
      <c r="D1163" s="1">
        <v>42048</v>
      </c>
      <c r="E1163">
        <v>56</v>
      </c>
      <c r="F1163" t="s">
        <v>22</v>
      </c>
      <c r="G1163">
        <v>-29598</v>
      </c>
      <c r="H1163" t="s">
        <v>9</v>
      </c>
    </row>
    <row r="1164" spans="2:8" x14ac:dyDescent="0.25">
      <c r="B1164">
        <v>528</v>
      </c>
      <c r="C1164" t="s">
        <v>68</v>
      </c>
      <c r="D1164" s="1">
        <v>42048</v>
      </c>
      <c r="E1164">
        <v>56</v>
      </c>
      <c r="F1164" t="s">
        <v>22</v>
      </c>
      <c r="G1164">
        <v>29598</v>
      </c>
      <c r="H1164" t="s">
        <v>10</v>
      </c>
    </row>
    <row r="1165" spans="2:8" x14ac:dyDescent="0.25">
      <c r="B1165">
        <v>528</v>
      </c>
      <c r="C1165" t="s">
        <v>68</v>
      </c>
      <c r="D1165" s="1">
        <v>42048</v>
      </c>
      <c r="E1165">
        <v>58</v>
      </c>
      <c r="F1165" t="s">
        <v>23</v>
      </c>
      <c r="G1165">
        <v>-395963</v>
      </c>
      <c r="H1165" t="s">
        <v>9</v>
      </c>
    </row>
    <row r="1166" spans="2:8" x14ac:dyDescent="0.25">
      <c r="B1166">
        <v>528</v>
      </c>
      <c r="C1166" t="s">
        <v>68</v>
      </c>
      <c r="D1166" s="1">
        <v>42048</v>
      </c>
      <c r="E1166">
        <v>58</v>
      </c>
      <c r="F1166" t="s">
        <v>23</v>
      </c>
      <c r="G1166">
        <v>395963</v>
      </c>
      <c r="H1166" t="s">
        <v>10</v>
      </c>
    </row>
    <row r="1167" spans="2:8" x14ac:dyDescent="0.25">
      <c r="B1167">
        <v>528</v>
      </c>
      <c r="C1167" t="s">
        <v>68</v>
      </c>
      <c r="D1167" s="1">
        <v>42048</v>
      </c>
      <c r="E1167">
        <v>60</v>
      </c>
      <c r="F1167" t="s">
        <v>24</v>
      </c>
      <c r="G1167">
        <v>-4399</v>
      </c>
      <c r="H1167" t="s">
        <v>9</v>
      </c>
    </row>
    <row r="1168" spans="2:8" x14ac:dyDescent="0.25">
      <c r="B1168">
        <v>528</v>
      </c>
      <c r="C1168" t="s">
        <v>68</v>
      </c>
      <c r="D1168" s="1">
        <v>42048</v>
      </c>
      <c r="E1168">
        <v>60</v>
      </c>
      <c r="F1168" t="s">
        <v>24</v>
      </c>
      <c r="G1168">
        <v>4399</v>
      </c>
      <c r="H1168" t="s">
        <v>10</v>
      </c>
    </row>
    <row r="1169" spans="2:8" x14ac:dyDescent="0.25">
      <c r="B1169">
        <v>528</v>
      </c>
      <c r="C1169" t="s">
        <v>68</v>
      </c>
      <c r="D1169" s="1">
        <v>42048</v>
      </c>
      <c r="E1169">
        <v>103</v>
      </c>
      <c r="F1169" t="s">
        <v>27</v>
      </c>
      <c r="G1169">
        <v>-43650</v>
      </c>
      <c r="H1169" t="s">
        <v>9</v>
      </c>
    </row>
    <row r="1170" spans="2:8" x14ac:dyDescent="0.25">
      <c r="B1170">
        <v>528</v>
      </c>
      <c r="C1170" t="s">
        <v>68</v>
      </c>
      <c r="D1170" s="1">
        <v>42048</v>
      </c>
      <c r="E1170">
        <v>103</v>
      </c>
      <c r="F1170" t="s">
        <v>27</v>
      </c>
      <c r="G1170">
        <v>43650</v>
      </c>
      <c r="H1170" t="s">
        <v>10</v>
      </c>
    </row>
    <row r="1171" spans="2:8" x14ac:dyDescent="0.25">
      <c r="B1171">
        <v>528</v>
      </c>
      <c r="C1171" t="s">
        <v>68</v>
      </c>
      <c r="D1171" s="1">
        <v>42048</v>
      </c>
      <c r="E1171">
        <v>108</v>
      </c>
      <c r="F1171" t="s">
        <v>28</v>
      </c>
      <c r="G1171">
        <v>-20293</v>
      </c>
      <c r="H1171" t="s">
        <v>9</v>
      </c>
    </row>
    <row r="1172" spans="2:8" x14ac:dyDescent="0.25">
      <c r="B1172">
        <v>528</v>
      </c>
      <c r="C1172" t="s">
        <v>68</v>
      </c>
      <c r="D1172" s="1">
        <v>42048</v>
      </c>
      <c r="E1172">
        <v>108</v>
      </c>
      <c r="F1172" t="s">
        <v>28</v>
      </c>
      <c r="G1172">
        <v>20293</v>
      </c>
      <c r="H1172" t="s">
        <v>10</v>
      </c>
    </row>
    <row r="1173" spans="2:8" x14ac:dyDescent="0.25">
      <c r="B1173">
        <v>528</v>
      </c>
      <c r="C1173" t="s">
        <v>68</v>
      </c>
      <c r="D1173" s="1">
        <v>42048</v>
      </c>
      <c r="E1173">
        <v>110</v>
      </c>
      <c r="F1173" t="s">
        <v>29</v>
      </c>
      <c r="G1173">
        <v>-11916</v>
      </c>
      <c r="H1173" t="s">
        <v>9</v>
      </c>
    </row>
    <row r="1174" spans="2:8" x14ac:dyDescent="0.25">
      <c r="B1174">
        <v>528</v>
      </c>
      <c r="C1174" t="s">
        <v>68</v>
      </c>
      <c r="D1174" s="1">
        <v>42048</v>
      </c>
      <c r="E1174">
        <v>110</v>
      </c>
      <c r="F1174" t="s">
        <v>29</v>
      </c>
      <c r="G1174">
        <v>11916</v>
      </c>
      <c r="H1174" t="s">
        <v>10</v>
      </c>
    </row>
    <row r="1175" spans="2:8" x14ac:dyDescent="0.25">
      <c r="B1175">
        <v>529</v>
      </c>
      <c r="C1175" t="s">
        <v>69</v>
      </c>
      <c r="D1175" s="1">
        <v>42048</v>
      </c>
      <c r="E1175">
        <v>3</v>
      </c>
      <c r="F1175" t="s">
        <v>11</v>
      </c>
      <c r="G1175">
        <v>-39428</v>
      </c>
      <c r="H1175" t="s">
        <v>9</v>
      </c>
    </row>
    <row r="1176" spans="2:8" x14ac:dyDescent="0.25">
      <c r="B1176">
        <v>529</v>
      </c>
      <c r="C1176" t="s">
        <v>69</v>
      </c>
      <c r="D1176" s="1">
        <v>42048</v>
      </c>
      <c r="E1176">
        <v>3</v>
      </c>
      <c r="F1176" t="s">
        <v>11</v>
      </c>
      <c r="G1176">
        <v>39428</v>
      </c>
      <c r="H1176" t="s">
        <v>10</v>
      </c>
    </row>
    <row r="1177" spans="2:8" x14ac:dyDescent="0.25">
      <c r="B1177">
        <v>529</v>
      </c>
      <c r="C1177" t="s">
        <v>69</v>
      </c>
      <c r="D1177" s="1">
        <v>42048</v>
      </c>
      <c r="E1177">
        <v>4</v>
      </c>
      <c r="F1177" t="s">
        <v>12</v>
      </c>
      <c r="G1177">
        <v>-53982</v>
      </c>
      <c r="H1177" t="s">
        <v>9</v>
      </c>
    </row>
    <row r="1178" spans="2:8" x14ac:dyDescent="0.25">
      <c r="B1178">
        <v>529</v>
      </c>
      <c r="C1178" t="s">
        <v>69</v>
      </c>
      <c r="D1178" s="1">
        <v>42048</v>
      </c>
      <c r="E1178">
        <v>4</v>
      </c>
      <c r="F1178" t="s">
        <v>12</v>
      </c>
      <c r="G1178">
        <v>53982</v>
      </c>
      <c r="H1178" t="s">
        <v>10</v>
      </c>
    </row>
    <row r="1179" spans="2:8" x14ac:dyDescent="0.25">
      <c r="B1179">
        <v>529</v>
      </c>
      <c r="C1179" t="s">
        <v>69</v>
      </c>
      <c r="D1179" s="1">
        <v>42048</v>
      </c>
      <c r="E1179">
        <v>7</v>
      </c>
      <c r="F1179" t="s">
        <v>13</v>
      </c>
      <c r="G1179">
        <v>-1890126</v>
      </c>
      <c r="H1179" t="s">
        <v>9</v>
      </c>
    </row>
    <row r="1180" spans="2:8" x14ac:dyDescent="0.25">
      <c r="B1180">
        <v>529</v>
      </c>
      <c r="C1180" t="s">
        <v>69</v>
      </c>
      <c r="D1180" s="1">
        <v>42048</v>
      </c>
      <c r="E1180">
        <v>7</v>
      </c>
      <c r="F1180" t="s">
        <v>13</v>
      </c>
      <c r="G1180">
        <v>1890126</v>
      </c>
      <c r="H1180" t="s">
        <v>10</v>
      </c>
    </row>
    <row r="1181" spans="2:8" x14ac:dyDescent="0.25">
      <c r="B1181">
        <v>529</v>
      </c>
      <c r="C1181" t="s">
        <v>69</v>
      </c>
      <c r="D1181" s="1">
        <v>42048</v>
      </c>
      <c r="E1181">
        <v>8</v>
      </c>
      <c r="F1181" t="s">
        <v>14</v>
      </c>
      <c r="G1181">
        <v>-17564</v>
      </c>
      <c r="H1181" t="s">
        <v>9</v>
      </c>
    </row>
    <row r="1182" spans="2:8" x14ac:dyDescent="0.25">
      <c r="B1182">
        <v>529</v>
      </c>
      <c r="C1182" t="s">
        <v>69</v>
      </c>
      <c r="D1182" s="1">
        <v>42048</v>
      </c>
      <c r="E1182">
        <v>8</v>
      </c>
      <c r="F1182" t="s">
        <v>14</v>
      </c>
      <c r="G1182">
        <v>17564</v>
      </c>
      <c r="H1182" t="s">
        <v>10</v>
      </c>
    </row>
    <row r="1183" spans="2:8" x14ac:dyDescent="0.25">
      <c r="B1183">
        <v>529</v>
      </c>
      <c r="C1183" t="s">
        <v>69</v>
      </c>
      <c r="D1183" s="1">
        <v>42048</v>
      </c>
      <c r="E1183">
        <v>17</v>
      </c>
      <c r="F1183" t="s">
        <v>15</v>
      </c>
      <c r="G1183">
        <v>-105522</v>
      </c>
      <c r="H1183" t="s">
        <v>9</v>
      </c>
    </row>
    <row r="1184" spans="2:8" x14ac:dyDescent="0.25">
      <c r="B1184">
        <v>529</v>
      </c>
      <c r="C1184" t="s">
        <v>69</v>
      </c>
      <c r="D1184" s="1">
        <v>42048</v>
      </c>
      <c r="E1184">
        <v>17</v>
      </c>
      <c r="F1184" t="s">
        <v>15</v>
      </c>
      <c r="G1184">
        <v>105522</v>
      </c>
      <c r="H1184" t="s">
        <v>10</v>
      </c>
    </row>
    <row r="1185" spans="2:8" x14ac:dyDescent="0.25">
      <c r="B1185">
        <v>529</v>
      </c>
      <c r="C1185" t="s">
        <v>69</v>
      </c>
      <c r="D1185" s="1">
        <v>42048</v>
      </c>
      <c r="E1185">
        <v>24</v>
      </c>
      <c r="F1185" t="s">
        <v>16</v>
      </c>
      <c r="G1185">
        <v>-61663</v>
      </c>
      <c r="H1185" t="s">
        <v>9</v>
      </c>
    </row>
    <row r="1186" spans="2:8" x14ac:dyDescent="0.25">
      <c r="B1186">
        <v>529</v>
      </c>
      <c r="C1186" t="s">
        <v>69</v>
      </c>
      <c r="D1186" s="1">
        <v>42048</v>
      </c>
      <c r="E1186">
        <v>24</v>
      </c>
      <c r="F1186" t="s">
        <v>16</v>
      </c>
      <c r="G1186">
        <v>61663</v>
      </c>
      <c r="H1186" t="s">
        <v>10</v>
      </c>
    </row>
    <row r="1187" spans="2:8" x14ac:dyDescent="0.25">
      <c r="B1187">
        <v>529</v>
      </c>
      <c r="C1187" t="s">
        <v>69</v>
      </c>
      <c r="D1187" s="1">
        <v>42048</v>
      </c>
      <c r="E1187">
        <v>28</v>
      </c>
      <c r="F1187" t="s">
        <v>17</v>
      </c>
      <c r="G1187">
        <v>-44798</v>
      </c>
      <c r="H1187" t="s">
        <v>9</v>
      </c>
    </row>
    <row r="1188" spans="2:8" x14ac:dyDescent="0.25">
      <c r="B1188">
        <v>529</v>
      </c>
      <c r="C1188" t="s">
        <v>69</v>
      </c>
      <c r="D1188" s="1">
        <v>42048</v>
      </c>
      <c r="E1188">
        <v>28</v>
      </c>
      <c r="F1188" t="s">
        <v>17</v>
      </c>
      <c r="G1188">
        <v>44798</v>
      </c>
      <c r="H1188" t="s">
        <v>10</v>
      </c>
    </row>
    <row r="1189" spans="2:8" x14ac:dyDescent="0.25">
      <c r="B1189">
        <v>529</v>
      </c>
      <c r="C1189" t="s">
        <v>69</v>
      </c>
      <c r="D1189" s="1">
        <v>42048</v>
      </c>
      <c r="E1189">
        <v>30</v>
      </c>
      <c r="F1189" t="s">
        <v>18</v>
      </c>
      <c r="G1189">
        <v>-533848</v>
      </c>
      <c r="H1189" t="s">
        <v>10</v>
      </c>
    </row>
    <row r="1190" spans="2:8" x14ac:dyDescent="0.25">
      <c r="B1190">
        <v>529</v>
      </c>
      <c r="C1190" t="s">
        <v>69</v>
      </c>
      <c r="D1190" s="1">
        <v>42048</v>
      </c>
      <c r="E1190">
        <v>30</v>
      </c>
      <c r="F1190" t="s">
        <v>18</v>
      </c>
      <c r="G1190">
        <v>533848</v>
      </c>
      <c r="H1190" t="s">
        <v>9</v>
      </c>
    </row>
    <row r="1191" spans="2:8" x14ac:dyDescent="0.25">
      <c r="B1191">
        <v>529</v>
      </c>
      <c r="C1191" t="s">
        <v>69</v>
      </c>
      <c r="D1191" s="1">
        <v>42048</v>
      </c>
      <c r="E1191">
        <v>46</v>
      </c>
      <c r="F1191" t="s">
        <v>19</v>
      </c>
      <c r="G1191">
        <v>-49521</v>
      </c>
      <c r="H1191" t="s">
        <v>9</v>
      </c>
    </row>
    <row r="1192" spans="2:8" x14ac:dyDescent="0.25">
      <c r="B1192">
        <v>529</v>
      </c>
      <c r="C1192" t="s">
        <v>69</v>
      </c>
      <c r="D1192" s="1">
        <v>42048</v>
      </c>
      <c r="E1192">
        <v>46</v>
      </c>
      <c r="F1192" t="s">
        <v>19</v>
      </c>
      <c r="G1192">
        <v>49521</v>
      </c>
      <c r="H1192" t="s">
        <v>10</v>
      </c>
    </row>
    <row r="1193" spans="2:8" x14ac:dyDescent="0.25">
      <c r="B1193">
        <v>529</v>
      </c>
      <c r="C1193" t="s">
        <v>69</v>
      </c>
      <c r="D1193" s="1">
        <v>42048</v>
      </c>
      <c r="E1193">
        <v>52</v>
      </c>
      <c r="F1193" t="s">
        <v>21</v>
      </c>
      <c r="G1193">
        <v>-57670</v>
      </c>
      <c r="H1193" t="s">
        <v>9</v>
      </c>
    </row>
    <row r="1194" spans="2:8" x14ac:dyDescent="0.25">
      <c r="B1194">
        <v>529</v>
      </c>
      <c r="C1194" t="s">
        <v>69</v>
      </c>
      <c r="D1194" s="1">
        <v>42048</v>
      </c>
      <c r="E1194">
        <v>52</v>
      </c>
      <c r="F1194" t="s">
        <v>21</v>
      </c>
      <c r="G1194">
        <v>57670</v>
      </c>
      <c r="H1194" t="s">
        <v>10</v>
      </c>
    </row>
    <row r="1195" spans="2:8" x14ac:dyDescent="0.25">
      <c r="B1195">
        <v>529</v>
      </c>
      <c r="C1195" t="s">
        <v>69</v>
      </c>
      <c r="D1195" s="1">
        <v>42048</v>
      </c>
      <c r="E1195">
        <v>56</v>
      </c>
      <c r="F1195" t="s">
        <v>22</v>
      </c>
      <c r="G1195">
        <v>-359610</v>
      </c>
      <c r="H1195" t="s">
        <v>9</v>
      </c>
    </row>
    <row r="1196" spans="2:8" x14ac:dyDescent="0.25">
      <c r="B1196">
        <v>529</v>
      </c>
      <c r="C1196" t="s">
        <v>69</v>
      </c>
      <c r="D1196" s="1">
        <v>42048</v>
      </c>
      <c r="E1196">
        <v>56</v>
      </c>
      <c r="F1196" t="s">
        <v>22</v>
      </c>
      <c r="G1196">
        <v>359610</v>
      </c>
      <c r="H1196" t="s">
        <v>10</v>
      </c>
    </row>
    <row r="1197" spans="2:8" x14ac:dyDescent="0.25">
      <c r="B1197">
        <v>529</v>
      </c>
      <c r="C1197" t="s">
        <v>69</v>
      </c>
      <c r="D1197" s="1">
        <v>42048</v>
      </c>
      <c r="E1197">
        <v>58</v>
      </c>
      <c r="F1197" t="s">
        <v>23</v>
      </c>
      <c r="G1197">
        <v>-1162293</v>
      </c>
      <c r="H1197" t="s">
        <v>9</v>
      </c>
    </row>
    <row r="1198" spans="2:8" x14ac:dyDescent="0.25">
      <c r="B1198">
        <v>529</v>
      </c>
      <c r="C1198" t="s">
        <v>69</v>
      </c>
      <c r="D1198" s="1">
        <v>42048</v>
      </c>
      <c r="E1198">
        <v>58</v>
      </c>
      <c r="F1198" t="s">
        <v>23</v>
      </c>
      <c r="G1198">
        <v>1162293</v>
      </c>
      <c r="H1198" t="s">
        <v>10</v>
      </c>
    </row>
    <row r="1199" spans="2:8" x14ac:dyDescent="0.25">
      <c r="B1199">
        <v>529</v>
      </c>
      <c r="C1199" t="s">
        <v>69</v>
      </c>
      <c r="D1199" s="1">
        <v>42048</v>
      </c>
      <c r="E1199">
        <v>60</v>
      </c>
      <c r="F1199" t="s">
        <v>24</v>
      </c>
      <c r="G1199">
        <v>-14545</v>
      </c>
      <c r="H1199" t="s">
        <v>9</v>
      </c>
    </row>
    <row r="1200" spans="2:8" x14ac:dyDescent="0.25">
      <c r="B1200">
        <v>529</v>
      </c>
      <c r="C1200" t="s">
        <v>69</v>
      </c>
      <c r="D1200" s="1">
        <v>42048</v>
      </c>
      <c r="E1200">
        <v>60</v>
      </c>
      <c r="F1200" t="s">
        <v>24</v>
      </c>
      <c r="G1200">
        <v>14545</v>
      </c>
      <c r="H1200" t="s">
        <v>10</v>
      </c>
    </row>
    <row r="1201" spans="2:8" x14ac:dyDescent="0.25">
      <c r="B1201">
        <v>529</v>
      </c>
      <c r="C1201" t="s">
        <v>69</v>
      </c>
      <c r="D1201" s="1">
        <v>42048</v>
      </c>
      <c r="E1201">
        <v>81</v>
      </c>
      <c r="F1201" t="s">
        <v>25</v>
      </c>
      <c r="G1201">
        <v>-3111</v>
      </c>
      <c r="H1201" t="s">
        <v>9</v>
      </c>
    </row>
    <row r="1202" spans="2:8" x14ac:dyDescent="0.25">
      <c r="B1202">
        <v>529</v>
      </c>
      <c r="C1202" t="s">
        <v>69</v>
      </c>
      <c r="D1202" s="1">
        <v>42048</v>
      </c>
      <c r="E1202">
        <v>81</v>
      </c>
      <c r="F1202" t="s">
        <v>25</v>
      </c>
      <c r="G1202">
        <v>3111</v>
      </c>
      <c r="H1202" t="s">
        <v>10</v>
      </c>
    </row>
    <row r="1203" spans="2:8" x14ac:dyDescent="0.25">
      <c r="B1203">
        <v>529</v>
      </c>
      <c r="C1203" t="s">
        <v>69</v>
      </c>
      <c r="D1203" s="1">
        <v>42048</v>
      </c>
      <c r="E1203">
        <v>98</v>
      </c>
      <c r="F1203" t="s">
        <v>26</v>
      </c>
      <c r="G1203">
        <v>-104569</v>
      </c>
      <c r="H1203" t="s">
        <v>9</v>
      </c>
    </row>
    <row r="1204" spans="2:8" x14ac:dyDescent="0.25">
      <c r="B1204">
        <v>529</v>
      </c>
      <c r="C1204" t="s">
        <v>69</v>
      </c>
      <c r="D1204" s="1">
        <v>42048</v>
      </c>
      <c r="E1204">
        <v>98</v>
      </c>
      <c r="F1204" t="s">
        <v>26</v>
      </c>
      <c r="G1204">
        <v>104569</v>
      </c>
      <c r="H1204" t="s">
        <v>10</v>
      </c>
    </row>
    <row r="1205" spans="2:8" x14ac:dyDescent="0.25">
      <c r="B1205">
        <v>529</v>
      </c>
      <c r="C1205" t="s">
        <v>69</v>
      </c>
      <c r="D1205" s="1">
        <v>42048</v>
      </c>
      <c r="E1205">
        <v>103</v>
      </c>
      <c r="F1205" t="s">
        <v>27</v>
      </c>
      <c r="G1205">
        <v>-101544</v>
      </c>
      <c r="H1205" t="s">
        <v>9</v>
      </c>
    </row>
    <row r="1206" spans="2:8" x14ac:dyDescent="0.25">
      <c r="B1206">
        <v>529</v>
      </c>
      <c r="C1206" t="s">
        <v>69</v>
      </c>
      <c r="D1206" s="1">
        <v>42048</v>
      </c>
      <c r="E1206">
        <v>103</v>
      </c>
      <c r="F1206" t="s">
        <v>27</v>
      </c>
      <c r="G1206">
        <v>101544</v>
      </c>
      <c r="H1206" t="s">
        <v>10</v>
      </c>
    </row>
    <row r="1207" spans="2:8" x14ac:dyDescent="0.25">
      <c r="B1207">
        <v>529</v>
      </c>
      <c r="C1207" t="s">
        <v>69</v>
      </c>
      <c r="D1207" s="1">
        <v>42048</v>
      </c>
      <c r="E1207">
        <v>108</v>
      </c>
      <c r="F1207" t="s">
        <v>28</v>
      </c>
      <c r="G1207">
        <v>-94608</v>
      </c>
      <c r="H1207" t="s">
        <v>9</v>
      </c>
    </row>
    <row r="1208" spans="2:8" x14ac:dyDescent="0.25">
      <c r="B1208">
        <v>529</v>
      </c>
      <c r="C1208" t="s">
        <v>69</v>
      </c>
      <c r="D1208" s="1">
        <v>42048</v>
      </c>
      <c r="E1208">
        <v>108</v>
      </c>
      <c r="F1208" t="s">
        <v>28</v>
      </c>
      <c r="G1208">
        <v>94608</v>
      </c>
      <c r="H1208" t="s">
        <v>10</v>
      </c>
    </row>
    <row r="1209" spans="2:8" x14ac:dyDescent="0.25">
      <c r="B1209">
        <v>529</v>
      </c>
      <c r="C1209" t="s">
        <v>69</v>
      </c>
      <c r="D1209" s="1">
        <v>42048</v>
      </c>
      <c r="E1209">
        <v>110</v>
      </c>
      <c r="F1209" t="s">
        <v>29</v>
      </c>
      <c r="G1209">
        <v>-19052</v>
      </c>
      <c r="H1209" t="s">
        <v>9</v>
      </c>
    </row>
    <row r="1210" spans="2:8" x14ac:dyDescent="0.25">
      <c r="B1210">
        <v>529</v>
      </c>
      <c r="C1210" t="s">
        <v>69</v>
      </c>
      <c r="D1210" s="1">
        <v>42048</v>
      </c>
      <c r="E1210">
        <v>110</v>
      </c>
      <c r="F1210" t="s">
        <v>29</v>
      </c>
      <c r="G1210">
        <v>19052</v>
      </c>
      <c r="H1210" t="s">
        <v>10</v>
      </c>
    </row>
    <row r="1211" spans="2:8" x14ac:dyDescent="0.25">
      <c r="B1211">
        <v>530</v>
      </c>
      <c r="C1211" t="s">
        <v>70</v>
      </c>
      <c r="D1211" s="1">
        <v>42048</v>
      </c>
      <c r="E1211">
        <v>3</v>
      </c>
      <c r="F1211" t="s">
        <v>11</v>
      </c>
      <c r="G1211">
        <v>-108541</v>
      </c>
      <c r="H1211" t="s">
        <v>9</v>
      </c>
    </row>
    <row r="1212" spans="2:8" x14ac:dyDescent="0.25">
      <c r="B1212">
        <v>530</v>
      </c>
      <c r="C1212" t="s">
        <v>70</v>
      </c>
      <c r="D1212" s="1">
        <v>42048</v>
      </c>
      <c r="E1212">
        <v>3</v>
      </c>
      <c r="F1212" t="s">
        <v>11</v>
      </c>
      <c r="G1212">
        <v>108541</v>
      </c>
      <c r="H1212" t="s">
        <v>10</v>
      </c>
    </row>
    <row r="1213" spans="2:8" x14ac:dyDescent="0.25">
      <c r="B1213">
        <v>530</v>
      </c>
      <c r="C1213" t="s">
        <v>70</v>
      </c>
      <c r="D1213" s="1">
        <v>42048</v>
      </c>
      <c r="E1213">
        <v>4</v>
      </c>
      <c r="F1213" t="s">
        <v>12</v>
      </c>
      <c r="G1213">
        <v>-35664</v>
      </c>
      <c r="H1213" t="s">
        <v>9</v>
      </c>
    </row>
    <row r="1214" spans="2:8" x14ac:dyDescent="0.25">
      <c r="B1214">
        <v>530</v>
      </c>
      <c r="C1214" t="s">
        <v>70</v>
      </c>
      <c r="D1214" s="1">
        <v>42048</v>
      </c>
      <c r="E1214">
        <v>4</v>
      </c>
      <c r="F1214" t="s">
        <v>12</v>
      </c>
      <c r="G1214">
        <v>35664</v>
      </c>
      <c r="H1214" t="s">
        <v>10</v>
      </c>
    </row>
    <row r="1215" spans="2:8" x14ac:dyDescent="0.25">
      <c r="B1215">
        <v>530</v>
      </c>
      <c r="C1215" t="s">
        <v>70</v>
      </c>
      <c r="D1215" s="1">
        <v>42048</v>
      </c>
      <c r="E1215">
        <v>7</v>
      </c>
      <c r="F1215" t="s">
        <v>13</v>
      </c>
      <c r="G1215">
        <v>-1700258</v>
      </c>
      <c r="H1215" t="s">
        <v>9</v>
      </c>
    </row>
    <row r="1216" spans="2:8" x14ac:dyDescent="0.25">
      <c r="B1216">
        <v>530</v>
      </c>
      <c r="C1216" t="s">
        <v>70</v>
      </c>
      <c r="D1216" s="1">
        <v>42048</v>
      </c>
      <c r="E1216">
        <v>7</v>
      </c>
      <c r="F1216" t="s">
        <v>13</v>
      </c>
      <c r="G1216">
        <v>1700258</v>
      </c>
      <c r="H1216" t="s">
        <v>10</v>
      </c>
    </row>
    <row r="1217" spans="2:8" x14ac:dyDescent="0.25">
      <c r="B1217">
        <v>530</v>
      </c>
      <c r="C1217" t="s">
        <v>70</v>
      </c>
      <c r="D1217" s="1">
        <v>42048</v>
      </c>
      <c r="E1217">
        <v>17</v>
      </c>
      <c r="F1217" t="s">
        <v>15</v>
      </c>
      <c r="G1217">
        <v>-20032</v>
      </c>
      <c r="H1217" t="s">
        <v>9</v>
      </c>
    </row>
    <row r="1218" spans="2:8" x14ac:dyDescent="0.25">
      <c r="B1218">
        <v>530</v>
      </c>
      <c r="C1218" t="s">
        <v>70</v>
      </c>
      <c r="D1218" s="1">
        <v>42048</v>
      </c>
      <c r="E1218">
        <v>17</v>
      </c>
      <c r="F1218" t="s">
        <v>15</v>
      </c>
      <c r="G1218">
        <v>20032</v>
      </c>
      <c r="H1218" t="s">
        <v>10</v>
      </c>
    </row>
    <row r="1219" spans="2:8" x14ac:dyDescent="0.25">
      <c r="B1219">
        <v>530</v>
      </c>
      <c r="C1219" t="s">
        <v>70</v>
      </c>
      <c r="D1219" s="1">
        <v>42048</v>
      </c>
      <c r="E1219">
        <v>24</v>
      </c>
      <c r="F1219" t="s">
        <v>16</v>
      </c>
      <c r="G1219">
        <v>-90246</v>
      </c>
      <c r="H1219" t="s">
        <v>9</v>
      </c>
    </row>
    <row r="1220" spans="2:8" x14ac:dyDescent="0.25">
      <c r="B1220">
        <v>530</v>
      </c>
      <c r="C1220" t="s">
        <v>70</v>
      </c>
      <c r="D1220" s="1">
        <v>42048</v>
      </c>
      <c r="E1220">
        <v>24</v>
      </c>
      <c r="F1220" t="s">
        <v>16</v>
      </c>
      <c r="G1220">
        <v>90246</v>
      </c>
      <c r="H1220" t="s">
        <v>10</v>
      </c>
    </row>
    <row r="1221" spans="2:8" x14ac:dyDescent="0.25">
      <c r="B1221">
        <v>530</v>
      </c>
      <c r="C1221" t="s">
        <v>70</v>
      </c>
      <c r="D1221" s="1">
        <v>42048</v>
      </c>
      <c r="E1221">
        <v>28</v>
      </c>
      <c r="F1221" t="s">
        <v>17</v>
      </c>
      <c r="G1221">
        <v>-184364</v>
      </c>
      <c r="H1221" t="s">
        <v>9</v>
      </c>
    </row>
    <row r="1222" spans="2:8" x14ac:dyDescent="0.25">
      <c r="B1222">
        <v>530</v>
      </c>
      <c r="C1222" t="s">
        <v>70</v>
      </c>
      <c r="D1222" s="1">
        <v>42048</v>
      </c>
      <c r="E1222">
        <v>28</v>
      </c>
      <c r="F1222" t="s">
        <v>17</v>
      </c>
      <c r="G1222">
        <v>184364</v>
      </c>
      <c r="H1222" t="s">
        <v>10</v>
      </c>
    </row>
    <row r="1223" spans="2:8" x14ac:dyDescent="0.25">
      <c r="B1223">
        <v>530</v>
      </c>
      <c r="C1223" t="s">
        <v>70</v>
      </c>
      <c r="D1223" s="1">
        <v>42048</v>
      </c>
      <c r="E1223">
        <v>30</v>
      </c>
      <c r="F1223" t="s">
        <v>18</v>
      </c>
      <c r="G1223">
        <v>-587749</v>
      </c>
      <c r="H1223" t="s">
        <v>10</v>
      </c>
    </row>
    <row r="1224" spans="2:8" x14ac:dyDescent="0.25">
      <c r="B1224">
        <v>530</v>
      </c>
      <c r="C1224" t="s">
        <v>70</v>
      </c>
      <c r="D1224" s="1">
        <v>42048</v>
      </c>
      <c r="E1224">
        <v>30</v>
      </c>
      <c r="F1224" t="s">
        <v>18</v>
      </c>
      <c r="G1224">
        <v>587749</v>
      </c>
      <c r="H1224" t="s">
        <v>9</v>
      </c>
    </row>
    <row r="1225" spans="2:8" x14ac:dyDescent="0.25">
      <c r="B1225">
        <v>530</v>
      </c>
      <c r="C1225" t="s">
        <v>70</v>
      </c>
      <c r="D1225" s="1">
        <v>42048</v>
      </c>
      <c r="E1225">
        <v>46</v>
      </c>
      <c r="F1225" t="s">
        <v>19</v>
      </c>
      <c r="G1225">
        <v>-15641</v>
      </c>
      <c r="H1225" t="s">
        <v>9</v>
      </c>
    </row>
    <row r="1226" spans="2:8" x14ac:dyDescent="0.25">
      <c r="B1226">
        <v>530</v>
      </c>
      <c r="C1226" t="s">
        <v>70</v>
      </c>
      <c r="D1226" s="1">
        <v>42048</v>
      </c>
      <c r="E1226">
        <v>46</v>
      </c>
      <c r="F1226" t="s">
        <v>19</v>
      </c>
      <c r="G1226">
        <v>15641</v>
      </c>
      <c r="H1226" t="s">
        <v>10</v>
      </c>
    </row>
    <row r="1227" spans="2:8" x14ac:dyDescent="0.25">
      <c r="B1227">
        <v>530</v>
      </c>
      <c r="C1227" t="s">
        <v>70</v>
      </c>
      <c r="D1227" s="1">
        <v>42048</v>
      </c>
      <c r="E1227">
        <v>49</v>
      </c>
      <c r="F1227" t="s">
        <v>20</v>
      </c>
      <c r="G1227">
        <v>-29155</v>
      </c>
      <c r="H1227" t="s">
        <v>9</v>
      </c>
    </row>
    <row r="1228" spans="2:8" x14ac:dyDescent="0.25">
      <c r="B1228">
        <v>530</v>
      </c>
      <c r="C1228" t="s">
        <v>70</v>
      </c>
      <c r="D1228" s="1">
        <v>42048</v>
      </c>
      <c r="E1228">
        <v>49</v>
      </c>
      <c r="F1228" t="s">
        <v>20</v>
      </c>
      <c r="G1228">
        <v>29155</v>
      </c>
      <c r="H1228" t="s">
        <v>10</v>
      </c>
    </row>
    <row r="1229" spans="2:8" x14ac:dyDescent="0.25">
      <c r="B1229">
        <v>530</v>
      </c>
      <c r="C1229" t="s">
        <v>70</v>
      </c>
      <c r="D1229" s="1">
        <v>42048</v>
      </c>
      <c r="E1229">
        <v>52</v>
      </c>
      <c r="F1229" t="s">
        <v>21</v>
      </c>
      <c r="G1229">
        <v>-52248</v>
      </c>
      <c r="H1229" t="s">
        <v>9</v>
      </c>
    </row>
    <row r="1230" spans="2:8" x14ac:dyDescent="0.25">
      <c r="B1230">
        <v>530</v>
      </c>
      <c r="C1230" t="s">
        <v>70</v>
      </c>
      <c r="D1230" s="1">
        <v>42048</v>
      </c>
      <c r="E1230">
        <v>52</v>
      </c>
      <c r="F1230" t="s">
        <v>21</v>
      </c>
      <c r="G1230">
        <v>52248</v>
      </c>
      <c r="H1230" t="s">
        <v>10</v>
      </c>
    </row>
    <row r="1231" spans="2:8" x14ac:dyDescent="0.25">
      <c r="B1231">
        <v>530</v>
      </c>
      <c r="C1231" t="s">
        <v>70</v>
      </c>
      <c r="D1231" s="1">
        <v>42048</v>
      </c>
      <c r="E1231">
        <v>56</v>
      </c>
      <c r="F1231" t="s">
        <v>22</v>
      </c>
      <c r="G1231">
        <v>-392746</v>
      </c>
      <c r="H1231" t="s">
        <v>9</v>
      </c>
    </row>
    <row r="1232" spans="2:8" x14ac:dyDescent="0.25">
      <c r="B1232">
        <v>530</v>
      </c>
      <c r="C1232" t="s">
        <v>70</v>
      </c>
      <c r="D1232" s="1">
        <v>42048</v>
      </c>
      <c r="E1232">
        <v>56</v>
      </c>
      <c r="F1232" t="s">
        <v>22</v>
      </c>
      <c r="G1232">
        <v>392746</v>
      </c>
      <c r="H1232" t="s">
        <v>10</v>
      </c>
    </row>
    <row r="1233" spans="2:8" x14ac:dyDescent="0.25">
      <c r="B1233">
        <v>530</v>
      </c>
      <c r="C1233" t="s">
        <v>70</v>
      </c>
      <c r="D1233" s="1">
        <v>42048</v>
      </c>
      <c r="E1233">
        <v>58</v>
      </c>
      <c r="F1233" t="s">
        <v>23</v>
      </c>
      <c r="G1233">
        <v>-165857</v>
      </c>
      <c r="H1233" t="s">
        <v>9</v>
      </c>
    </row>
    <row r="1234" spans="2:8" x14ac:dyDescent="0.25">
      <c r="B1234">
        <v>530</v>
      </c>
      <c r="C1234" t="s">
        <v>70</v>
      </c>
      <c r="D1234" s="1">
        <v>42048</v>
      </c>
      <c r="E1234">
        <v>58</v>
      </c>
      <c r="F1234" t="s">
        <v>23</v>
      </c>
      <c r="G1234">
        <v>165857</v>
      </c>
      <c r="H1234" t="s">
        <v>10</v>
      </c>
    </row>
    <row r="1235" spans="2:8" x14ac:dyDescent="0.25">
      <c r="B1235">
        <v>530</v>
      </c>
      <c r="C1235" t="s">
        <v>70</v>
      </c>
      <c r="D1235" s="1">
        <v>42048</v>
      </c>
      <c r="E1235">
        <v>60</v>
      </c>
      <c r="F1235" t="s">
        <v>24</v>
      </c>
      <c r="G1235">
        <v>-1854</v>
      </c>
      <c r="H1235" t="s">
        <v>9</v>
      </c>
    </row>
    <row r="1236" spans="2:8" x14ac:dyDescent="0.25">
      <c r="B1236">
        <v>530</v>
      </c>
      <c r="C1236" t="s">
        <v>70</v>
      </c>
      <c r="D1236" s="1">
        <v>42048</v>
      </c>
      <c r="E1236">
        <v>60</v>
      </c>
      <c r="F1236" t="s">
        <v>24</v>
      </c>
      <c r="G1236">
        <v>1854</v>
      </c>
      <c r="H1236" t="s">
        <v>10</v>
      </c>
    </row>
    <row r="1237" spans="2:8" x14ac:dyDescent="0.25">
      <c r="B1237">
        <v>530</v>
      </c>
      <c r="C1237" t="s">
        <v>70</v>
      </c>
      <c r="D1237" s="1">
        <v>42048</v>
      </c>
      <c r="E1237">
        <v>81</v>
      </c>
      <c r="F1237" t="s">
        <v>25</v>
      </c>
      <c r="G1237">
        <v>-27</v>
      </c>
      <c r="H1237" t="s">
        <v>9</v>
      </c>
    </row>
    <row r="1238" spans="2:8" x14ac:dyDescent="0.25">
      <c r="B1238">
        <v>530</v>
      </c>
      <c r="C1238" t="s">
        <v>70</v>
      </c>
      <c r="D1238" s="1">
        <v>42048</v>
      </c>
      <c r="E1238">
        <v>81</v>
      </c>
      <c r="F1238" t="s">
        <v>25</v>
      </c>
      <c r="G1238">
        <v>27</v>
      </c>
      <c r="H1238" t="s">
        <v>10</v>
      </c>
    </row>
    <row r="1239" spans="2:8" x14ac:dyDescent="0.25">
      <c r="B1239">
        <v>530</v>
      </c>
      <c r="C1239" t="s">
        <v>70</v>
      </c>
      <c r="D1239" s="1">
        <v>42048</v>
      </c>
      <c r="E1239">
        <v>98</v>
      </c>
      <c r="F1239" t="s">
        <v>26</v>
      </c>
      <c r="G1239">
        <v>-81429</v>
      </c>
      <c r="H1239" t="s">
        <v>9</v>
      </c>
    </row>
    <row r="1240" spans="2:8" x14ac:dyDescent="0.25">
      <c r="B1240">
        <v>530</v>
      </c>
      <c r="C1240" t="s">
        <v>70</v>
      </c>
      <c r="D1240" s="1">
        <v>42048</v>
      </c>
      <c r="E1240">
        <v>98</v>
      </c>
      <c r="F1240" t="s">
        <v>26</v>
      </c>
      <c r="G1240">
        <v>81429</v>
      </c>
      <c r="H1240" t="s">
        <v>10</v>
      </c>
    </row>
    <row r="1241" spans="2:8" x14ac:dyDescent="0.25">
      <c r="B1241">
        <v>530</v>
      </c>
      <c r="C1241" t="s">
        <v>70</v>
      </c>
      <c r="D1241" s="1">
        <v>42048</v>
      </c>
      <c r="E1241">
        <v>103</v>
      </c>
      <c r="F1241" t="s">
        <v>27</v>
      </c>
      <c r="G1241">
        <v>-155541</v>
      </c>
      <c r="H1241" t="s">
        <v>9</v>
      </c>
    </row>
    <row r="1242" spans="2:8" x14ac:dyDescent="0.25">
      <c r="B1242">
        <v>530</v>
      </c>
      <c r="C1242" t="s">
        <v>70</v>
      </c>
      <c r="D1242" s="1">
        <v>42048</v>
      </c>
      <c r="E1242">
        <v>103</v>
      </c>
      <c r="F1242" t="s">
        <v>27</v>
      </c>
      <c r="G1242">
        <v>155541</v>
      </c>
      <c r="H1242" t="s">
        <v>10</v>
      </c>
    </row>
    <row r="1243" spans="2:8" x14ac:dyDescent="0.25">
      <c r="B1243">
        <v>530</v>
      </c>
      <c r="C1243" t="s">
        <v>70</v>
      </c>
      <c r="D1243" s="1">
        <v>42048</v>
      </c>
      <c r="E1243">
        <v>108</v>
      </c>
      <c r="F1243" t="s">
        <v>28</v>
      </c>
      <c r="G1243">
        <v>-77311</v>
      </c>
      <c r="H1243" t="s">
        <v>9</v>
      </c>
    </row>
    <row r="1244" spans="2:8" x14ac:dyDescent="0.25">
      <c r="B1244">
        <v>530</v>
      </c>
      <c r="C1244" t="s">
        <v>70</v>
      </c>
      <c r="D1244" s="1">
        <v>42048</v>
      </c>
      <c r="E1244">
        <v>108</v>
      </c>
      <c r="F1244" t="s">
        <v>28</v>
      </c>
      <c r="G1244">
        <v>77311</v>
      </c>
      <c r="H1244" t="s">
        <v>10</v>
      </c>
    </row>
    <row r="1245" spans="2:8" x14ac:dyDescent="0.25">
      <c r="B1245">
        <v>530</v>
      </c>
      <c r="C1245" t="s">
        <v>70</v>
      </c>
      <c r="D1245" s="1">
        <v>42048</v>
      </c>
      <c r="E1245">
        <v>110</v>
      </c>
      <c r="F1245" t="s">
        <v>29</v>
      </c>
      <c r="G1245">
        <v>-49435</v>
      </c>
      <c r="H1245" t="s">
        <v>9</v>
      </c>
    </row>
    <row r="1246" spans="2:8" x14ac:dyDescent="0.25">
      <c r="B1246">
        <v>530</v>
      </c>
      <c r="C1246" t="s">
        <v>70</v>
      </c>
      <c r="D1246" s="1">
        <v>42048</v>
      </c>
      <c r="E1246">
        <v>110</v>
      </c>
      <c r="F1246" t="s">
        <v>29</v>
      </c>
      <c r="G1246">
        <v>49435</v>
      </c>
      <c r="H1246" t="s">
        <v>10</v>
      </c>
    </row>
    <row r="1247" spans="2:8" x14ac:dyDescent="0.25">
      <c r="B1247">
        <v>531</v>
      </c>
      <c r="C1247" t="s">
        <v>71</v>
      </c>
      <c r="D1247" s="1">
        <v>42048</v>
      </c>
      <c r="E1247">
        <v>3</v>
      </c>
      <c r="F1247" t="s">
        <v>11</v>
      </c>
      <c r="G1247">
        <v>-29564</v>
      </c>
      <c r="H1247" t="s">
        <v>9</v>
      </c>
    </row>
    <row r="1248" spans="2:8" x14ac:dyDescent="0.25">
      <c r="B1248">
        <v>531</v>
      </c>
      <c r="C1248" t="s">
        <v>71</v>
      </c>
      <c r="D1248" s="1">
        <v>42048</v>
      </c>
      <c r="E1248">
        <v>3</v>
      </c>
      <c r="F1248" t="s">
        <v>11</v>
      </c>
      <c r="G1248">
        <v>29564</v>
      </c>
      <c r="H1248" t="s">
        <v>10</v>
      </c>
    </row>
    <row r="1249" spans="2:8" x14ac:dyDescent="0.25">
      <c r="B1249">
        <v>531</v>
      </c>
      <c r="C1249" t="s">
        <v>71</v>
      </c>
      <c r="D1249" s="1">
        <v>42048</v>
      </c>
      <c r="E1249">
        <v>4</v>
      </c>
      <c r="F1249" t="s">
        <v>12</v>
      </c>
      <c r="G1249">
        <v>-23657</v>
      </c>
      <c r="H1249" t="s">
        <v>9</v>
      </c>
    </row>
    <row r="1250" spans="2:8" x14ac:dyDescent="0.25">
      <c r="B1250">
        <v>531</v>
      </c>
      <c r="C1250" t="s">
        <v>71</v>
      </c>
      <c r="D1250" s="1">
        <v>42048</v>
      </c>
      <c r="E1250">
        <v>4</v>
      </c>
      <c r="F1250" t="s">
        <v>12</v>
      </c>
      <c r="G1250">
        <v>23657</v>
      </c>
      <c r="H1250" t="s">
        <v>10</v>
      </c>
    </row>
    <row r="1251" spans="2:8" x14ac:dyDescent="0.25">
      <c r="B1251">
        <v>531</v>
      </c>
      <c r="C1251" t="s">
        <v>71</v>
      </c>
      <c r="D1251" s="1">
        <v>42048</v>
      </c>
      <c r="E1251">
        <v>7</v>
      </c>
      <c r="F1251" t="s">
        <v>13</v>
      </c>
      <c r="G1251">
        <v>-895705</v>
      </c>
      <c r="H1251" t="s">
        <v>9</v>
      </c>
    </row>
    <row r="1252" spans="2:8" x14ac:dyDescent="0.25">
      <c r="B1252">
        <v>531</v>
      </c>
      <c r="C1252" t="s">
        <v>71</v>
      </c>
      <c r="D1252" s="1">
        <v>42048</v>
      </c>
      <c r="E1252">
        <v>7</v>
      </c>
      <c r="F1252" t="s">
        <v>13</v>
      </c>
      <c r="G1252">
        <v>895705</v>
      </c>
      <c r="H1252" t="s">
        <v>10</v>
      </c>
    </row>
    <row r="1253" spans="2:8" x14ac:dyDescent="0.25">
      <c r="B1253">
        <v>531</v>
      </c>
      <c r="C1253" t="s">
        <v>71</v>
      </c>
      <c r="D1253" s="1">
        <v>42048</v>
      </c>
      <c r="E1253">
        <v>17</v>
      </c>
      <c r="F1253" t="s">
        <v>15</v>
      </c>
      <c r="G1253">
        <v>-5133</v>
      </c>
      <c r="H1253" t="s">
        <v>9</v>
      </c>
    </row>
    <row r="1254" spans="2:8" x14ac:dyDescent="0.25">
      <c r="B1254">
        <v>531</v>
      </c>
      <c r="C1254" t="s">
        <v>71</v>
      </c>
      <c r="D1254" s="1">
        <v>42048</v>
      </c>
      <c r="E1254">
        <v>17</v>
      </c>
      <c r="F1254" t="s">
        <v>15</v>
      </c>
      <c r="G1254">
        <v>5133</v>
      </c>
      <c r="H1254" t="s">
        <v>10</v>
      </c>
    </row>
    <row r="1255" spans="2:8" x14ac:dyDescent="0.25">
      <c r="B1255">
        <v>531</v>
      </c>
      <c r="C1255" t="s">
        <v>71</v>
      </c>
      <c r="D1255" s="1">
        <v>42048</v>
      </c>
      <c r="E1255">
        <v>24</v>
      </c>
      <c r="F1255" t="s">
        <v>16</v>
      </c>
      <c r="G1255">
        <v>-44960</v>
      </c>
      <c r="H1255" t="s">
        <v>9</v>
      </c>
    </row>
    <row r="1256" spans="2:8" x14ac:dyDescent="0.25">
      <c r="B1256">
        <v>531</v>
      </c>
      <c r="C1256" t="s">
        <v>71</v>
      </c>
      <c r="D1256" s="1">
        <v>42048</v>
      </c>
      <c r="E1256">
        <v>24</v>
      </c>
      <c r="F1256" t="s">
        <v>16</v>
      </c>
      <c r="G1256">
        <v>44960</v>
      </c>
      <c r="H1256" t="s">
        <v>10</v>
      </c>
    </row>
    <row r="1257" spans="2:8" x14ac:dyDescent="0.25">
      <c r="B1257">
        <v>531</v>
      </c>
      <c r="C1257" t="s">
        <v>71</v>
      </c>
      <c r="D1257" s="1">
        <v>42048</v>
      </c>
      <c r="E1257">
        <v>28</v>
      </c>
      <c r="F1257" t="s">
        <v>17</v>
      </c>
      <c r="G1257">
        <v>-18295</v>
      </c>
      <c r="H1257" t="s">
        <v>9</v>
      </c>
    </row>
    <row r="1258" spans="2:8" x14ac:dyDescent="0.25">
      <c r="B1258">
        <v>531</v>
      </c>
      <c r="C1258" t="s">
        <v>71</v>
      </c>
      <c r="D1258" s="1">
        <v>42048</v>
      </c>
      <c r="E1258">
        <v>28</v>
      </c>
      <c r="F1258" t="s">
        <v>17</v>
      </c>
      <c r="G1258">
        <v>18295</v>
      </c>
      <c r="H1258" t="s">
        <v>10</v>
      </c>
    </row>
    <row r="1259" spans="2:8" x14ac:dyDescent="0.25">
      <c r="B1259">
        <v>531</v>
      </c>
      <c r="C1259" t="s">
        <v>71</v>
      </c>
      <c r="D1259" s="1">
        <v>42048</v>
      </c>
      <c r="E1259">
        <v>30</v>
      </c>
      <c r="F1259" t="s">
        <v>18</v>
      </c>
      <c r="G1259">
        <v>-364129</v>
      </c>
      <c r="H1259" t="s">
        <v>10</v>
      </c>
    </row>
    <row r="1260" spans="2:8" x14ac:dyDescent="0.25">
      <c r="B1260">
        <v>531</v>
      </c>
      <c r="C1260" t="s">
        <v>71</v>
      </c>
      <c r="D1260" s="1">
        <v>42048</v>
      </c>
      <c r="E1260">
        <v>30</v>
      </c>
      <c r="F1260" t="s">
        <v>18</v>
      </c>
      <c r="G1260">
        <v>364129</v>
      </c>
      <c r="H1260" t="s">
        <v>9</v>
      </c>
    </row>
    <row r="1261" spans="2:8" x14ac:dyDescent="0.25">
      <c r="B1261">
        <v>531</v>
      </c>
      <c r="C1261" t="s">
        <v>71</v>
      </c>
      <c r="D1261" s="1">
        <v>42048</v>
      </c>
      <c r="E1261">
        <v>32</v>
      </c>
      <c r="F1261" t="s">
        <v>77</v>
      </c>
      <c r="G1261">
        <v>-3107</v>
      </c>
      <c r="H1261" t="s">
        <v>9</v>
      </c>
    </row>
    <row r="1262" spans="2:8" x14ac:dyDescent="0.25">
      <c r="B1262">
        <v>531</v>
      </c>
      <c r="C1262" t="s">
        <v>71</v>
      </c>
      <c r="D1262" s="1">
        <v>42048</v>
      </c>
      <c r="E1262">
        <v>32</v>
      </c>
      <c r="F1262" t="s">
        <v>77</v>
      </c>
      <c r="G1262">
        <v>3107</v>
      </c>
      <c r="H1262" t="s">
        <v>10</v>
      </c>
    </row>
    <row r="1263" spans="2:8" x14ac:dyDescent="0.25">
      <c r="B1263">
        <v>531</v>
      </c>
      <c r="C1263" t="s">
        <v>71</v>
      </c>
      <c r="D1263" s="1">
        <v>42048</v>
      </c>
      <c r="E1263">
        <v>46</v>
      </c>
      <c r="F1263" t="s">
        <v>19</v>
      </c>
      <c r="G1263">
        <v>-9824</v>
      </c>
      <c r="H1263" t="s">
        <v>9</v>
      </c>
    </row>
    <row r="1264" spans="2:8" x14ac:dyDescent="0.25">
      <c r="B1264">
        <v>531</v>
      </c>
      <c r="C1264" t="s">
        <v>71</v>
      </c>
      <c r="D1264" s="1">
        <v>42048</v>
      </c>
      <c r="E1264">
        <v>46</v>
      </c>
      <c r="F1264" t="s">
        <v>19</v>
      </c>
      <c r="G1264">
        <v>9824</v>
      </c>
      <c r="H1264" t="s">
        <v>10</v>
      </c>
    </row>
    <row r="1265" spans="2:8" x14ac:dyDescent="0.25">
      <c r="B1265">
        <v>531</v>
      </c>
      <c r="C1265" t="s">
        <v>71</v>
      </c>
      <c r="D1265" s="1">
        <v>42048</v>
      </c>
      <c r="E1265">
        <v>52</v>
      </c>
      <c r="F1265" t="s">
        <v>21</v>
      </c>
      <c r="G1265">
        <v>-26800</v>
      </c>
      <c r="H1265" t="s">
        <v>9</v>
      </c>
    </row>
    <row r="1266" spans="2:8" x14ac:dyDescent="0.25">
      <c r="B1266">
        <v>531</v>
      </c>
      <c r="C1266" t="s">
        <v>71</v>
      </c>
      <c r="D1266" s="1">
        <v>42048</v>
      </c>
      <c r="E1266">
        <v>52</v>
      </c>
      <c r="F1266" t="s">
        <v>21</v>
      </c>
      <c r="G1266">
        <v>26800</v>
      </c>
      <c r="H1266" t="s">
        <v>10</v>
      </c>
    </row>
    <row r="1267" spans="2:8" x14ac:dyDescent="0.25">
      <c r="B1267">
        <v>531</v>
      </c>
      <c r="C1267" t="s">
        <v>71</v>
      </c>
      <c r="D1267" s="1">
        <v>42048</v>
      </c>
      <c r="E1267">
        <v>56</v>
      </c>
      <c r="F1267" t="s">
        <v>22</v>
      </c>
      <c r="G1267">
        <v>-114067</v>
      </c>
      <c r="H1267" t="s">
        <v>9</v>
      </c>
    </row>
    <row r="1268" spans="2:8" x14ac:dyDescent="0.25">
      <c r="B1268">
        <v>531</v>
      </c>
      <c r="C1268" t="s">
        <v>71</v>
      </c>
      <c r="D1268" s="1">
        <v>42048</v>
      </c>
      <c r="E1268">
        <v>56</v>
      </c>
      <c r="F1268" t="s">
        <v>22</v>
      </c>
      <c r="G1268">
        <v>114067</v>
      </c>
      <c r="H1268" t="s">
        <v>10</v>
      </c>
    </row>
    <row r="1269" spans="2:8" x14ac:dyDescent="0.25">
      <c r="B1269">
        <v>531</v>
      </c>
      <c r="C1269" t="s">
        <v>71</v>
      </c>
      <c r="D1269" s="1">
        <v>42048</v>
      </c>
      <c r="E1269">
        <v>58</v>
      </c>
      <c r="F1269" t="s">
        <v>23</v>
      </c>
      <c r="G1269">
        <v>-368429</v>
      </c>
      <c r="H1269" t="s">
        <v>9</v>
      </c>
    </row>
    <row r="1270" spans="2:8" x14ac:dyDescent="0.25">
      <c r="B1270">
        <v>531</v>
      </c>
      <c r="C1270" t="s">
        <v>71</v>
      </c>
      <c r="D1270" s="1">
        <v>42048</v>
      </c>
      <c r="E1270">
        <v>58</v>
      </c>
      <c r="F1270" t="s">
        <v>23</v>
      </c>
      <c r="G1270">
        <v>368429</v>
      </c>
      <c r="H1270" t="s">
        <v>10</v>
      </c>
    </row>
    <row r="1271" spans="2:8" x14ac:dyDescent="0.25">
      <c r="B1271">
        <v>531</v>
      </c>
      <c r="C1271" t="s">
        <v>71</v>
      </c>
      <c r="D1271" s="1">
        <v>42048</v>
      </c>
      <c r="E1271">
        <v>60</v>
      </c>
      <c r="F1271" t="s">
        <v>24</v>
      </c>
      <c r="G1271">
        <v>-3115</v>
      </c>
      <c r="H1271" t="s">
        <v>9</v>
      </c>
    </row>
    <row r="1272" spans="2:8" x14ac:dyDescent="0.25">
      <c r="B1272">
        <v>531</v>
      </c>
      <c r="C1272" t="s">
        <v>71</v>
      </c>
      <c r="D1272" s="1">
        <v>42048</v>
      </c>
      <c r="E1272">
        <v>60</v>
      </c>
      <c r="F1272" t="s">
        <v>24</v>
      </c>
      <c r="G1272">
        <v>3115</v>
      </c>
      <c r="H1272" t="s">
        <v>10</v>
      </c>
    </row>
    <row r="1273" spans="2:8" x14ac:dyDescent="0.25">
      <c r="B1273">
        <v>531</v>
      </c>
      <c r="C1273" t="s">
        <v>71</v>
      </c>
      <c r="D1273" s="1">
        <v>42048</v>
      </c>
      <c r="E1273">
        <v>98</v>
      </c>
      <c r="F1273" t="s">
        <v>26</v>
      </c>
      <c r="G1273">
        <v>-46077</v>
      </c>
      <c r="H1273" t="s">
        <v>9</v>
      </c>
    </row>
    <row r="1274" spans="2:8" x14ac:dyDescent="0.25">
      <c r="B1274">
        <v>531</v>
      </c>
      <c r="C1274" t="s">
        <v>71</v>
      </c>
      <c r="D1274" s="1">
        <v>42048</v>
      </c>
      <c r="E1274">
        <v>98</v>
      </c>
      <c r="F1274" t="s">
        <v>26</v>
      </c>
      <c r="G1274">
        <v>46077</v>
      </c>
      <c r="H1274" t="s">
        <v>10</v>
      </c>
    </row>
    <row r="1275" spans="2:8" x14ac:dyDescent="0.25">
      <c r="B1275">
        <v>531</v>
      </c>
      <c r="C1275" t="s">
        <v>71</v>
      </c>
      <c r="D1275" s="1">
        <v>42048</v>
      </c>
      <c r="E1275">
        <v>103</v>
      </c>
      <c r="F1275" t="s">
        <v>27</v>
      </c>
      <c r="G1275">
        <v>-37816</v>
      </c>
      <c r="H1275" t="s">
        <v>9</v>
      </c>
    </row>
    <row r="1276" spans="2:8" x14ac:dyDescent="0.25">
      <c r="B1276">
        <v>531</v>
      </c>
      <c r="C1276" t="s">
        <v>71</v>
      </c>
      <c r="D1276" s="1">
        <v>42048</v>
      </c>
      <c r="E1276">
        <v>103</v>
      </c>
      <c r="F1276" t="s">
        <v>27</v>
      </c>
      <c r="G1276">
        <v>37816</v>
      </c>
      <c r="H1276" t="s">
        <v>10</v>
      </c>
    </row>
    <row r="1277" spans="2:8" x14ac:dyDescent="0.25">
      <c r="B1277">
        <v>531</v>
      </c>
      <c r="C1277" t="s">
        <v>71</v>
      </c>
      <c r="D1277" s="1">
        <v>42048</v>
      </c>
      <c r="E1277">
        <v>108</v>
      </c>
      <c r="F1277" t="s">
        <v>28</v>
      </c>
      <c r="G1277">
        <v>-40082</v>
      </c>
      <c r="H1277" t="s">
        <v>9</v>
      </c>
    </row>
    <row r="1278" spans="2:8" x14ac:dyDescent="0.25">
      <c r="B1278">
        <v>531</v>
      </c>
      <c r="C1278" t="s">
        <v>71</v>
      </c>
      <c r="D1278" s="1">
        <v>42048</v>
      </c>
      <c r="E1278">
        <v>108</v>
      </c>
      <c r="F1278" t="s">
        <v>28</v>
      </c>
      <c r="G1278">
        <v>40082</v>
      </c>
      <c r="H1278" t="s">
        <v>10</v>
      </c>
    </row>
    <row r="1279" spans="2:8" x14ac:dyDescent="0.25">
      <c r="B1279">
        <v>531</v>
      </c>
      <c r="C1279" t="s">
        <v>71</v>
      </c>
      <c r="D1279" s="1">
        <v>42048</v>
      </c>
      <c r="E1279">
        <v>110</v>
      </c>
      <c r="F1279" t="s">
        <v>29</v>
      </c>
      <c r="G1279">
        <v>-21246</v>
      </c>
      <c r="H1279" t="s">
        <v>9</v>
      </c>
    </row>
    <row r="1280" spans="2:8" x14ac:dyDescent="0.25">
      <c r="B1280">
        <v>531</v>
      </c>
      <c r="C1280" t="s">
        <v>71</v>
      </c>
      <c r="D1280" s="1">
        <v>42048</v>
      </c>
      <c r="E1280">
        <v>110</v>
      </c>
      <c r="F1280" t="s">
        <v>29</v>
      </c>
      <c r="G1280">
        <v>21246</v>
      </c>
      <c r="H1280" t="s">
        <v>10</v>
      </c>
    </row>
    <row r="1281" spans="2:8" x14ac:dyDescent="0.25">
      <c r="B1281">
        <v>533</v>
      </c>
      <c r="C1281" t="s">
        <v>73</v>
      </c>
      <c r="D1281" s="1">
        <v>42048</v>
      </c>
      <c r="E1281">
        <v>3</v>
      </c>
      <c r="F1281" t="s">
        <v>11</v>
      </c>
      <c r="G1281">
        <v>-29597</v>
      </c>
      <c r="H1281" t="s">
        <v>9</v>
      </c>
    </row>
    <row r="1282" spans="2:8" x14ac:dyDescent="0.25">
      <c r="B1282">
        <v>533</v>
      </c>
      <c r="C1282" t="s">
        <v>73</v>
      </c>
      <c r="D1282" s="1">
        <v>42048</v>
      </c>
      <c r="E1282">
        <v>3</v>
      </c>
      <c r="F1282" t="s">
        <v>11</v>
      </c>
      <c r="G1282">
        <v>29597</v>
      </c>
      <c r="H1282" t="s">
        <v>10</v>
      </c>
    </row>
    <row r="1283" spans="2:8" x14ac:dyDescent="0.25">
      <c r="B1283">
        <v>533</v>
      </c>
      <c r="C1283" t="s">
        <v>73</v>
      </c>
      <c r="D1283" s="1">
        <v>42048</v>
      </c>
      <c r="E1283">
        <v>4</v>
      </c>
      <c r="F1283" t="s">
        <v>12</v>
      </c>
      <c r="G1283">
        <v>-45162</v>
      </c>
      <c r="H1283" t="s">
        <v>9</v>
      </c>
    </row>
    <row r="1284" spans="2:8" x14ac:dyDescent="0.25">
      <c r="B1284">
        <v>533</v>
      </c>
      <c r="C1284" t="s">
        <v>73</v>
      </c>
      <c r="D1284" s="1">
        <v>42048</v>
      </c>
      <c r="E1284">
        <v>4</v>
      </c>
      <c r="F1284" t="s">
        <v>12</v>
      </c>
      <c r="G1284">
        <v>45162</v>
      </c>
      <c r="H1284" t="s">
        <v>10</v>
      </c>
    </row>
    <row r="1285" spans="2:8" x14ac:dyDescent="0.25">
      <c r="B1285">
        <v>533</v>
      </c>
      <c r="C1285" t="s">
        <v>73</v>
      </c>
      <c r="D1285" s="1">
        <v>42048</v>
      </c>
      <c r="E1285">
        <v>7</v>
      </c>
      <c r="F1285" t="s">
        <v>13</v>
      </c>
      <c r="G1285">
        <v>-1343141</v>
      </c>
      <c r="H1285" t="s">
        <v>9</v>
      </c>
    </row>
    <row r="1286" spans="2:8" x14ac:dyDescent="0.25">
      <c r="B1286">
        <v>533</v>
      </c>
      <c r="C1286" t="s">
        <v>73</v>
      </c>
      <c r="D1286" s="1">
        <v>42048</v>
      </c>
      <c r="E1286">
        <v>7</v>
      </c>
      <c r="F1286" t="s">
        <v>13</v>
      </c>
      <c r="G1286">
        <v>1343141</v>
      </c>
      <c r="H1286" t="s">
        <v>10</v>
      </c>
    </row>
    <row r="1287" spans="2:8" x14ac:dyDescent="0.25">
      <c r="B1287">
        <v>533</v>
      </c>
      <c r="C1287" t="s">
        <v>73</v>
      </c>
      <c r="D1287" s="1">
        <v>42048</v>
      </c>
      <c r="E1287">
        <v>8</v>
      </c>
      <c r="F1287" t="s">
        <v>14</v>
      </c>
      <c r="G1287">
        <v>-18454</v>
      </c>
      <c r="H1287" t="s">
        <v>9</v>
      </c>
    </row>
    <row r="1288" spans="2:8" x14ac:dyDescent="0.25">
      <c r="B1288">
        <v>533</v>
      </c>
      <c r="C1288" t="s">
        <v>73</v>
      </c>
      <c r="D1288" s="1">
        <v>42048</v>
      </c>
      <c r="E1288">
        <v>8</v>
      </c>
      <c r="F1288" t="s">
        <v>14</v>
      </c>
      <c r="G1288">
        <v>18454</v>
      </c>
      <c r="H1288" t="s">
        <v>10</v>
      </c>
    </row>
    <row r="1289" spans="2:8" x14ac:dyDescent="0.25">
      <c r="B1289">
        <v>533</v>
      </c>
      <c r="C1289" t="s">
        <v>73</v>
      </c>
      <c r="D1289" s="1">
        <v>42048</v>
      </c>
      <c r="E1289">
        <v>17</v>
      </c>
      <c r="F1289" t="s">
        <v>15</v>
      </c>
      <c r="G1289">
        <v>-5170</v>
      </c>
      <c r="H1289" t="s">
        <v>9</v>
      </c>
    </row>
    <row r="1290" spans="2:8" x14ac:dyDescent="0.25">
      <c r="B1290">
        <v>533</v>
      </c>
      <c r="C1290" t="s">
        <v>73</v>
      </c>
      <c r="D1290" s="1">
        <v>42048</v>
      </c>
      <c r="E1290">
        <v>17</v>
      </c>
      <c r="F1290" t="s">
        <v>15</v>
      </c>
      <c r="G1290">
        <v>5170</v>
      </c>
      <c r="H1290" t="s">
        <v>10</v>
      </c>
    </row>
    <row r="1291" spans="2:8" x14ac:dyDescent="0.25">
      <c r="B1291">
        <v>533</v>
      </c>
      <c r="C1291" t="s">
        <v>73</v>
      </c>
      <c r="D1291" s="1">
        <v>42048</v>
      </c>
      <c r="E1291">
        <v>24</v>
      </c>
      <c r="F1291" t="s">
        <v>16</v>
      </c>
      <c r="G1291">
        <v>-74278</v>
      </c>
      <c r="H1291" t="s">
        <v>9</v>
      </c>
    </row>
    <row r="1292" spans="2:8" x14ac:dyDescent="0.25">
      <c r="B1292">
        <v>533</v>
      </c>
      <c r="C1292" t="s">
        <v>73</v>
      </c>
      <c r="D1292" s="1">
        <v>42048</v>
      </c>
      <c r="E1292">
        <v>24</v>
      </c>
      <c r="F1292" t="s">
        <v>16</v>
      </c>
      <c r="G1292">
        <v>74278</v>
      </c>
      <c r="H1292" t="s">
        <v>10</v>
      </c>
    </row>
    <row r="1293" spans="2:8" x14ac:dyDescent="0.25">
      <c r="B1293">
        <v>533</v>
      </c>
      <c r="C1293" t="s">
        <v>73</v>
      </c>
      <c r="D1293" s="1">
        <v>42048</v>
      </c>
      <c r="E1293">
        <v>28</v>
      </c>
      <c r="F1293" t="s">
        <v>17</v>
      </c>
      <c r="G1293">
        <v>-94699</v>
      </c>
      <c r="H1293" t="s">
        <v>9</v>
      </c>
    </row>
    <row r="1294" spans="2:8" x14ac:dyDescent="0.25">
      <c r="B1294">
        <v>533</v>
      </c>
      <c r="C1294" t="s">
        <v>73</v>
      </c>
      <c r="D1294" s="1">
        <v>42048</v>
      </c>
      <c r="E1294">
        <v>28</v>
      </c>
      <c r="F1294" t="s">
        <v>17</v>
      </c>
      <c r="G1294">
        <v>94699</v>
      </c>
      <c r="H1294" t="s">
        <v>10</v>
      </c>
    </row>
    <row r="1295" spans="2:8" x14ac:dyDescent="0.25">
      <c r="B1295">
        <v>533</v>
      </c>
      <c r="C1295" t="s">
        <v>73</v>
      </c>
      <c r="D1295" s="1">
        <v>42048</v>
      </c>
      <c r="E1295">
        <v>30</v>
      </c>
      <c r="F1295" t="s">
        <v>18</v>
      </c>
      <c r="G1295">
        <v>-499726</v>
      </c>
      <c r="H1295" t="s">
        <v>10</v>
      </c>
    </row>
    <row r="1296" spans="2:8" x14ac:dyDescent="0.25">
      <c r="B1296">
        <v>533</v>
      </c>
      <c r="C1296" t="s">
        <v>73</v>
      </c>
      <c r="D1296" s="1">
        <v>42048</v>
      </c>
      <c r="E1296">
        <v>30</v>
      </c>
      <c r="F1296" t="s">
        <v>18</v>
      </c>
      <c r="G1296">
        <v>499726</v>
      </c>
      <c r="H1296" t="s">
        <v>9</v>
      </c>
    </row>
    <row r="1297" spans="2:8" x14ac:dyDescent="0.25">
      <c r="B1297">
        <v>533</v>
      </c>
      <c r="C1297" t="s">
        <v>73</v>
      </c>
      <c r="D1297" s="1">
        <v>42048</v>
      </c>
      <c r="E1297">
        <v>32</v>
      </c>
      <c r="F1297" t="s">
        <v>77</v>
      </c>
      <c r="G1297">
        <v>-2481</v>
      </c>
      <c r="H1297" t="s">
        <v>9</v>
      </c>
    </row>
    <row r="1298" spans="2:8" x14ac:dyDescent="0.25">
      <c r="B1298">
        <v>533</v>
      </c>
      <c r="C1298" t="s">
        <v>73</v>
      </c>
      <c r="D1298" s="1">
        <v>42048</v>
      </c>
      <c r="E1298">
        <v>32</v>
      </c>
      <c r="F1298" t="s">
        <v>77</v>
      </c>
      <c r="G1298">
        <v>2481</v>
      </c>
      <c r="H1298" t="s">
        <v>10</v>
      </c>
    </row>
    <row r="1299" spans="2:8" x14ac:dyDescent="0.25">
      <c r="B1299">
        <v>533</v>
      </c>
      <c r="C1299" t="s">
        <v>73</v>
      </c>
      <c r="D1299" s="1">
        <v>42048</v>
      </c>
      <c r="E1299">
        <v>46</v>
      </c>
      <c r="F1299" t="s">
        <v>19</v>
      </c>
      <c r="G1299">
        <v>-12297</v>
      </c>
      <c r="H1299" t="s">
        <v>9</v>
      </c>
    </row>
    <row r="1300" spans="2:8" x14ac:dyDescent="0.25">
      <c r="B1300">
        <v>533</v>
      </c>
      <c r="C1300" t="s">
        <v>73</v>
      </c>
      <c r="D1300" s="1">
        <v>42048</v>
      </c>
      <c r="E1300">
        <v>46</v>
      </c>
      <c r="F1300" t="s">
        <v>19</v>
      </c>
      <c r="G1300">
        <v>12297</v>
      </c>
      <c r="H1300" t="s">
        <v>10</v>
      </c>
    </row>
    <row r="1301" spans="2:8" x14ac:dyDescent="0.25">
      <c r="B1301">
        <v>533</v>
      </c>
      <c r="C1301" t="s">
        <v>73</v>
      </c>
      <c r="D1301" s="1">
        <v>42048</v>
      </c>
      <c r="E1301">
        <v>49</v>
      </c>
      <c r="F1301" t="s">
        <v>20</v>
      </c>
      <c r="G1301">
        <v>-14966</v>
      </c>
      <c r="H1301" t="s">
        <v>9</v>
      </c>
    </row>
    <row r="1302" spans="2:8" x14ac:dyDescent="0.25">
      <c r="B1302">
        <v>533</v>
      </c>
      <c r="C1302" t="s">
        <v>73</v>
      </c>
      <c r="D1302" s="1">
        <v>42048</v>
      </c>
      <c r="E1302">
        <v>49</v>
      </c>
      <c r="F1302" t="s">
        <v>20</v>
      </c>
      <c r="G1302">
        <v>14966</v>
      </c>
      <c r="H1302" t="s">
        <v>10</v>
      </c>
    </row>
    <row r="1303" spans="2:8" x14ac:dyDescent="0.25">
      <c r="B1303">
        <v>533</v>
      </c>
      <c r="C1303" t="s">
        <v>73</v>
      </c>
      <c r="D1303" s="1">
        <v>42048</v>
      </c>
      <c r="E1303">
        <v>52</v>
      </c>
      <c r="F1303" t="s">
        <v>21</v>
      </c>
      <c r="G1303">
        <v>-54087</v>
      </c>
      <c r="H1303" t="s">
        <v>9</v>
      </c>
    </row>
    <row r="1304" spans="2:8" x14ac:dyDescent="0.25">
      <c r="B1304">
        <v>533</v>
      </c>
      <c r="C1304" t="s">
        <v>73</v>
      </c>
      <c r="D1304" s="1">
        <v>42048</v>
      </c>
      <c r="E1304">
        <v>52</v>
      </c>
      <c r="F1304" t="s">
        <v>21</v>
      </c>
      <c r="G1304">
        <v>54087</v>
      </c>
      <c r="H1304" t="s">
        <v>10</v>
      </c>
    </row>
    <row r="1305" spans="2:8" x14ac:dyDescent="0.25">
      <c r="B1305">
        <v>533</v>
      </c>
      <c r="C1305" t="s">
        <v>73</v>
      </c>
      <c r="D1305" s="1">
        <v>42048</v>
      </c>
      <c r="E1305">
        <v>56</v>
      </c>
      <c r="F1305" t="s">
        <v>22</v>
      </c>
      <c r="G1305">
        <v>-157897</v>
      </c>
      <c r="H1305" t="s">
        <v>9</v>
      </c>
    </row>
    <row r="1306" spans="2:8" x14ac:dyDescent="0.25">
      <c r="B1306">
        <v>533</v>
      </c>
      <c r="C1306" t="s">
        <v>73</v>
      </c>
      <c r="D1306" s="1">
        <v>42048</v>
      </c>
      <c r="E1306">
        <v>56</v>
      </c>
      <c r="F1306" t="s">
        <v>22</v>
      </c>
      <c r="G1306">
        <v>157897</v>
      </c>
      <c r="H1306" t="s">
        <v>10</v>
      </c>
    </row>
    <row r="1307" spans="2:8" x14ac:dyDescent="0.25">
      <c r="B1307">
        <v>533</v>
      </c>
      <c r="C1307" t="s">
        <v>73</v>
      </c>
      <c r="D1307" s="1">
        <v>42048</v>
      </c>
      <c r="E1307">
        <v>58</v>
      </c>
      <c r="F1307" t="s">
        <v>23</v>
      </c>
      <c r="G1307">
        <v>-218481</v>
      </c>
      <c r="H1307" t="s">
        <v>9</v>
      </c>
    </row>
    <row r="1308" spans="2:8" x14ac:dyDescent="0.25">
      <c r="B1308">
        <v>533</v>
      </c>
      <c r="C1308" t="s">
        <v>73</v>
      </c>
      <c r="D1308" s="1">
        <v>42048</v>
      </c>
      <c r="E1308">
        <v>58</v>
      </c>
      <c r="F1308" t="s">
        <v>23</v>
      </c>
      <c r="G1308">
        <v>218481</v>
      </c>
      <c r="H1308" t="s">
        <v>10</v>
      </c>
    </row>
    <row r="1309" spans="2:8" x14ac:dyDescent="0.25">
      <c r="B1309">
        <v>533</v>
      </c>
      <c r="C1309" t="s">
        <v>73</v>
      </c>
      <c r="D1309" s="1">
        <v>42048</v>
      </c>
      <c r="E1309">
        <v>60</v>
      </c>
      <c r="F1309" t="s">
        <v>24</v>
      </c>
      <c r="G1309">
        <v>-2863</v>
      </c>
      <c r="H1309" t="s">
        <v>9</v>
      </c>
    </row>
    <row r="1310" spans="2:8" x14ac:dyDescent="0.25">
      <c r="B1310">
        <v>533</v>
      </c>
      <c r="C1310" t="s">
        <v>73</v>
      </c>
      <c r="D1310" s="1">
        <v>42048</v>
      </c>
      <c r="E1310">
        <v>60</v>
      </c>
      <c r="F1310" t="s">
        <v>24</v>
      </c>
      <c r="G1310">
        <v>2863</v>
      </c>
      <c r="H1310" t="s">
        <v>10</v>
      </c>
    </row>
    <row r="1311" spans="2:8" x14ac:dyDescent="0.25">
      <c r="B1311">
        <v>533</v>
      </c>
      <c r="C1311" t="s">
        <v>73</v>
      </c>
      <c r="D1311" s="1">
        <v>42048</v>
      </c>
      <c r="E1311">
        <v>81</v>
      </c>
      <c r="F1311" t="s">
        <v>25</v>
      </c>
      <c r="G1311">
        <v>-1400</v>
      </c>
      <c r="H1311" t="s">
        <v>9</v>
      </c>
    </row>
    <row r="1312" spans="2:8" x14ac:dyDescent="0.25">
      <c r="B1312">
        <v>533</v>
      </c>
      <c r="C1312" t="s">
        <v>73</v>
      </c>
      <c r="D1312" s="1">
        <v>42048</v>
      </c>
      <c r="E1312">
        <v>81</v>
      </c>
      <c r="F1312" t="s">
        <v>25</v>
      </c>
      <c r="G1312">
        <v>1400</v>
      </c>
      <c r="H1312" t="s">
        <v>10</v>
      </c>
    </row>
    <row r="1313" spans="2:8" x14ac:dyDescent="0.25">
      <c r="B1313">
        <v>533</v>
      </c>
      <c r="C1313" t="s">
        <v>73</v>
      </c>
      <c r="D1313" s="1">
        <v>42048</v>
      </c>
      <c r="E1313">
        <v>98</v>
      </c>
      <c r="F1313" t="s">
        <v>26</v>
      </c>
      <c r="G1313">
        <v>-23258</v>
      </c>
      <c r="H1313" t="s">
        <v>9</v>
      </c>
    </row>
    <row r="1314" spans="2:8" x14ac:dyDescent="0.25">
      <c r="B1314">
        <v>533</v>
      </c>
      <c r="C1314" t="s">
        <v>73</v>
      </c>
      <c r="D1314" s="1">
        <v>42048</v>
      </c>
      <c r="E1314">
        <v>98</v>
      </c>
      <c r="F1314" t="s">
        <v>26</v>
      </c>
      <c r="G1314">
        <v>23258</v>
      </c>
      <c r="H1314" t="s">
        <v>10</v>
      </c>
    </row>
    <row r="1315" spans="2:8" x14ac:dyDescent="0.25">
      <c r="B1315">
        <v>533</v>
      </c>
      <c r="C1315" t="s">
        <v>73</v>
      </c>
      <c r="D1315" s="1">
        <v>42048</v>
      </c>
      <c r="E1315">
        <v>103</v>
      </c>
      <c r="F1315" t="s">
        <v>27</v>
      </c>
      <c r="G1315">
        <v>-155592</v>
      </c>
      <c r="H1315" t="s">
        <v>9</v>
      </c>
    </row>
    <row r="1316" spans="2:8" x14ac:dyDescent="0.25">
      <c r="B1316">
        <v>533</v>
      </c>
      <c r="C1316" t="s">
        <v>73</v>
      </c>
      <c r="D1316" s="1">
        <v>42048</v>
      </c>
      <c r="E1316">
        <v>103</v>
      </c>
      <c r="F1316" t="s">
        <v>27</v>
      </c>
      <c r="G1316">
        <v>155592</v>
      </c>
      <c r="H1316" t="s">
        <v>10</v>
      </c>
    </row>
    <row r="1317" spans="2:8" x14ac:dyDescent="0.25">
      <c r="B1317">
        <v>533</v>
      </c>
      <c r="C1317" t="s">
        <v>73</v>
      </c>
      <c r="D1317" s="1">
        <v>42048</v>
      </c>
      <c r="E1317">
        <v>108</v>
      </c>
      <c r="F1317" t="s">
        <v>28</v>
      </c>
      <c r="G1317">
        <v>-90983</v>
      </c>
      <c r="H1317" t="s">
        <v>9</v>
      </c>
    </row>
    <row r="1318" spans="2:8" x14ac:dyDescent="0.25">
      <c r="B1318">
        <v>533</v>
      </c>
      <c r="C1318" t="s">
        <v>73</v>
      </c>
      <c r="D1318" s="1">
        <v>42048</v>
      </c>
      <c r="E1318">
        <v>108</v>
      </c>
      <c r="F1318" t="s">
        <v>28</v>
      </c>
      <c r="G1318">
        <v>90983</v>
      </c>
      <c r="H1318" t="s">
        <v>10</v>
      </c>
    </row>
    <row r="1319" spans="2:8" x14ac:dyDescent="0.25">
      <c r="B1319">
        <v>533</v>
      </c>
      <c r="C1319" t="s">
        <v>73</v>
      </c>
      <c r="D1319" s="1">
        <v>42048</v>
      </c>
      <c r="E1319">
        <v>110</v>
      </c>
      <c r="F1319" t="s">
        <v>29</v>
      </c>
      <c r="G1319">
        <v>-40414</v>
      </c>
      <c r="H1319" t="s">
        <v>9</v>
      </c>
    </row>
    <row r="1320" spans="2:8" x14ac:dyDescent="0.25">
      <c r="B1320">
        <v>533</v>
      </c>
      <c r="C1320" t="s">
        <v>73</v>
      </c>
      <c r="D1320" s="1">
        <v>42048</v>
      </c>
      <c r="E1320">
        <v>110</v>
      </c>
      <c r="F1320" t="s">
        <v>29</v>
      </c>
      <c r="G1320">
        <v>40414</v>
      </c>
      <c r="H1320" t="s">
        <v>10</v>
      </c>
    </row>
    <row r="1321" spans="2:8" x14ac:dyDescent="0.25">
      <c r="B1321">
        <v>534</v>
      </c>
      <c r="C1321" t="s">
        <v>74</v>
      </c>
      <c r="D1321" s="1">
        <v>42048</v>
      </c>
      <c r="E1321">
        <v>1</v>
      </c>
      <c r="F1321" t="s">
        <v>8</v>
      </c>
      <c r="G1321">
        <v>-6562</v>
      </c>
      <c r="H1321" t="s">
        <v>9</v>
      </c>
    </row>
    <row r="1322" spans="2:8" x14ac:dyDescent="0.25">
      <c r="B1322">
        <v>534</v>
      </c>
      <c r="C1322" t="s">
        <v>74</v>
      </c>
      <c r="D1322" s="1">
        <v>42048</v>
      </c>
      <c r="E1322">
        <v>1</v>
      </c>
      <c r="F1322" t="s">
        <v>8</v>
      </c>
      <c r="G1322">
        <v>6562</v>
      </c>
      <c r="H1322" t="s">
        <v>10</v>
      </c>
    </row>
    <row r="1323" spans="2:8" x14ac:dyDescent="0.25">
      <c r="B1323">
        <v>534</v>
      </c>
      <c r="C1323" t="s">
        <v>74</v>
      </c>
      <c r="D1323" s="1">
        <v>42048</v>
      </c>
      <c r="E1323">
        <v>3</v>
      </c>
      <c r="F1323" t="s">
        <v>11</v>
      </c>
      <c r="G1323">
        <v>-3290</v>
      </c>
      <c r="H1323" t="s">
        <v>9</v>
      </c>
    </row>
    <row r="1324" spans="2:8" x14ac:dyDescent="0.25">
      <c r="B1324">
        <v>534</v>
      </c>
      <c r="C1324" t="s">
        <v>74</v>
      </c>
      <c r="D1324" s="1">
        <v>42048</v>
      </c>
      <c r="E1324">
        <v>3</v>
      </c>
      <c r="F1324" t="s">
        <v>11</v>
      </c>
      <c r="G1324">
        <v>3290</v>
      </c>
      <c r="H1324" t="s">
        <v>10</v>
      </c>
    </row>
    <row r="1325" spans="2:8" x14ac:dyDescent="0.25">
      <c r="B1325">
        <v>534</v>
      </c>
      <c r="C1325" t="s">
        <v>74</v>
      </c>
      <c r="D1325" s="1">
        <v>42048</v>
      </c>
      <c r="E1325">
        <v>4</v>
      </c>
      <c r="F1325" t="s">
        <v>12</v>
      </c>
      <c r="G1325">
        <v>-115302</v>
      </c>
      <c r="H1325" t="s">
        <v>9</v>
      </c>
    </row>
    <row r="1326" spans="2:8" x14ac:dyDescent="0.25">
      <c r="B1326">
        <v>534</v>
      </c>
      <c r="C1326" t="s">
        <v>74</v>
      </c>
      <c r="D1326" s="1">
        <v>42048</v>
      </c>
      <c r="E1326">
        <v>4</v>
      </c>
      <c r="F1326" t="s">
        <v>12</v>
      </c>
      <c r="G1326">
        <v>115302</v>
      </c>
      <c r="H1326" t="s">
        <v>10</v>
      </c>
    </row>
    <row r="1327" spans="2:8" x14ac:dyDescent="0.25">
      <c r="B1327">
        <v>534</v>
      </c>
      <c r="C1327" t="s">
        <v>74</v>
      </c>
      <c r="D1327" s="1">
        <v>42048</v>
      </c>
      <c r="E1327">
        <v>7</v>
      </c>
      <c r="F1327" t="s">
        <v>13</v>
      </c>
      <c r="G1327">
        <v>-2381996</v>
      </c>
      <c r="H1327" t="s">
        <v>9</v>
      </c>
    </row>
    <row r="1328" spans="2:8" x14ac:dyDescent="0.25">
      <c r="B1328">
        <v>534</v>
      </c>
      <c r="C1328" t="s">
        <v>74</v>
      </c>
      <c r="D1328" s="1">
        <v>42048</v>
      </c>
      <c r="E1328">
        <v>7</v>
      </c>
      <c r="F1328" t="s">
        <v>13</v>
      </c>
      <c r="G1328">
        <v>2381996</v>
      </c>
      <c r="H1328" t="s">
        <v>10</v>
      </c>
    </row>
    <row r="1329" spans="2:8" x14ac:dyDescent="0.25">
      <c r="B1329">
        <v>534</v>
      </c>
      <c r="C1329" t="s">
        <v>74</v>
      </c>
      <c r="D1329" s="1">
        <v>42048</v>
      </c>
      <c r="E1329">
        <v>8</v>
      </c>
      <c r="F1329" t="s">
        <v>14</v>
      </c>
      <c r="G1329">
        <v>-1329</v>
      </c>
      <c r="H1329" t="s">
        <v>9</v>
      </c>
    </row>
    <row r="1330" spans="2:8" x14ac:dyDescent="0.25">
      <c r="B1330">
        <v>534</v>
      </c>
      <c r="C1330" t="s">
        <v>74</v>
      </c>
      <c r="D1330" s="1">
        <v>42048</v>
      </c>
      <c r="E1330">
        <v>8</v>
      </c>
      <c r="F1330" t="s">
        <v>14</v>
      </c>
      <c r="G1330">
        <v>1329</v>
      </c>
      <c r="H1330" t="s">
        <v>10</v>
      </c>
    </row>
    <row r="1331" spans="2:8" x14ac:dyDescent="0.25">
      <c r="B1331">
        <v>534</v>
      </c>
      <c r="C1331" t="s">
        <v>74</v>
      </c>
      <c r="D1331" s="1">
        <v>42048</v>
      </c>
      <c r="E1331">
        <v>17</v>
      </c>
      <c r="F1331" t="s">
        <v>15</v>
      </c>
      <c r="G1331">
        <v>-10830</v>
      </c>
      <c r="H1331" t="s">
        <v>9</v>
      </c>
    </row>
    <row r="1332" spans="2:8" x14ac:dyDescent="0.25">
      <c r="B1332">
        <v>534</v>
      </c>
      <c r="C1332" t="s">
        <v>74</v>
      </c>
      <c r="D1332" s="1">
        <v>42048</v>
      </c>
      <c r="E1332">
        <v>17</v>
      </c>
      <c r="F1332" t="s">
        <v>15</v>
      </c>
      <c r="G1332">
        <v>10830</v>
      </c>
      <c r="H1332" t="s">
        <v>10</v>
      </c>
    </row>
    <row r="1333" spans="2:8" x14ac:dyDescent="0.25">
      <c r="B1333">
        <v>534</v>
      </c>
      <c r="C1333" t="s">
        <v>74</v>
      </c>
      <c r="D1333" s="1">
        <v>42048</v>
      </c>
      <c r="E1333">
        <v>24</v>
      </c>
      <c r="F1333" t="s">
        <v>16</v>
      </c>
      <c r="G1333">
        <v>-157613</v>
      </c>
      <c r="H1333" t="s">
        <v>9</v>
      </c>
    </row>
    <row r="1334" spans="2:8" x14ac:dyDescent="0.25">
      <c r="B1334">
        <v>534</v>
      </c>
      <c r="C1334" t="s">
        <v>74</v>
      </c>
      <c r="D1334" s="1">
        <v>42048</v>
      </c>
      <c r="E1334">
        <v>24</v>
      </c>
      <c r="F1334" t="s">
        <v>16</v>
      </c>
      <c r="G1334">
        <v>157613</v>
      </c>
      <c r="H1334" t="s">
        <v>10</v>
      </c>
    </row>
    <row r="1335" spans="2:8" x14ac:dyDescent="0.25">
      <c r="B1335">
        <v>534</v>
      </c>
      <c r="C1335" t="s">
        <v>74</v>
      </c>
      <c r="D1335" s="1">
        <v>42048</v>
      </c>
      <c r="E1335">
        <v>28</v>
      </c>
      <c r="F1335" t="s">
        <v>17</v>
      </c>
      <c r="G1335">
        <v>-94491</v>
      </c>
      <c r="H1335" t="s">
        <v>9</v>
      </c>
    </row>
    <row r="1336" spans="2:8" x14ac:dyDescent="0.25">
      <c r="B1336">
        <v>534</v>
      </c>
      <c r="C1336" t="s">
        <v>74</v>
      </c>
      <c r="D1336" s="1">
        <v>42048</v>
      </c>
      <c r="E1336">
        <v>28</v>
      </c>
      <c r="F1336" t="s">
        <v>17</v>
      </c>
      <c r="G1336">
        <v>94491</v>
      </c>
      <c r="H1336" t="s">
        <v>10</v>
      </c>
    </row>
    <row r="1337" spans="2:8" x14ac:dyDescent="0.25">
      <c r="B1337">
        <v>534</v>
      </c>
      <c r="C1337" t="s">
        <v>74</v>
      </c>
      <c r="D1337" s="1">
        <v>42048</v>
      </c>
      <c r="E1337">
        <v>30</v>
      </c>
      <c r="F1337" t="s">
        <v>18</v>
      </c>
      <c r="G1337">
        <v>-1157504</v>
      </c>
      <c r="H1337" t="s">
        <v>10</v>
      </c>
    </row>
    <row r="1338" spans="2:8" x14ac:dyDescent="0.25">
      <c r="B1338">
        <v>534</v>
      </c>
      <c r="C1338" t="s">
        <v>74</v>
      </c>
      <c r="D1338" s="1">
        <v>42048</v>
      </c>
      <c r="E1338">
        <v>30</v>
      </c>
      <c r="F1338" t="s">
        <v>18</v>
      </c>
      <c r="G1338">
        <v>1157504</v>
      </c>
      <c r="H1338" t="s">
        <v>9</v>
      </c>
    </row>
    <row r="1339" spans="2:8" x14ac:dyDescent="0.25">
      <c r="B1339">
        <v>534</v>
      </c>
      <c r="C1339" t="s">
        <v>74</v>
      </c>
      <c r="D1339" s="1">
        <v>42048</v>
      </c>
      <c r="E1339">
        <v>46</v>
      </c>
      <c r="F1339" t="s">
        <v>19</v>
      </c>
      <c r="G1339">
        <v>-15599</v>
      </c>
      <c r="H1339" t="s">
        <v>9</v>
      </c>
    </row>
    <row r="1340" spans="2:8" x14ac:dyDescent="0.25">
      <c r="B1340">
        <v>534</v>
      </c>
      <c r="C1340" t="s">
        <v>74</v>
      </c>
      <c r="D1340" s="1">
        <v>42048</v>
      </c>
      <c r="E1340">
        <v>46</v>
      </c>
      <c r="F1340" t="s">
        <v>19</v>
      </c>
      <c r="G1340">
        <v>15599</v>
      </c>
      <c r="H1340" t="s">
        <v>10</v>
      </c>
    </row>
    <row r="1341" spans="2:8" x14ac:dyDescent="0.25">
      <c r="B1341">
        <v>534</v>
      </c>
      <c r="C1341" t="s">
        <v>74</v>
      </c>
      <c r="D1341" s="1">
        <v>42048</v>
      </c>
      <c r="E1341">
        <v>49</v>
      </c>
      <c r="F1341" t="s">
        <v>20</v>
      </c>
      <c r="G1341">
        <v>-3054</v>
      </c>
      <c r="H1341" t="s">
        <v>9</v>
      </c>
    </row>
    <row r="1342" spans="2:8" x14ac:dyDescent="0.25">
      <c r="B1342">
        <v>534</v>
      </c>
      <c r="C1342" t="s">
        <v>74</v>
      </c>
      <c r="D1342" s="1">
        <v>42048</v>
      </c>
      <c r="E1342">
        <v>49</v>
      </c>
      <c r="F1342" t="s">
        <v>20</v>
      </c>
      <c r="G1342">
        <v>3054</v>
      </c>
      <c r="H1342" t="s">
        <v>10</v>
      </c>
    </row>
    <row r="1343" spans="2:8" x14ac:dyDescent="0.25">
      <c r="B1343">
        <v>534</v>
      </c>
      <c r="C1343" t="s">
        <v>74</v>
      </c>
      <c r="D1343" s="1">
        <v>42048</v>
      </c>
      <c r="E1343">
        <v>52</v>
      </c>
      <c r="F1343" t="s">
        <v>21</v>
      </c>
      <c r="G1343">
        <v>-255061</v>
      </c>
      <c r="H1343" t="s">
        <v>9</v>
      </c>
    </row>
    <row r="1344" spans="2:8" x14ac:dyDescent="0.25">
      <c r="B1344">
        <v>534</v>
      </c>
      <c r="C1344" t="s">
        <v>74</v>
      </c>
      <c r="D1344" s="1">
        <v>42048</v>
      </c>
      <c r="E1344">
        <v>52</v>
      </c>
      <c r="F1344" t="s">
        <v>21</v>
      </c>
      <c r="G1344">
        <v>255061</v>
      </c>
      <c r="H1344" t="s">
        <v>10</v>
      </c>
    </row>
    <row r="1345" spans="2:8" x14ac:dyDescent="0.25">
      <c r="B1345">
        <v>534</v>
      </c>
      <c r="C1345" t="s">
        <v>74</v>
      </c>
      <c r="D1345" s="1">
        <v>42048</v>
      </c>
      <c r="E1345">
        <v>56</v>
      </c>
      <c r="F1345" t="s">
        <v>22</v>
      </c>
      <c r="G1345">
        <v>-398188</v>
      </c>
      <c r="H1345" t="s">
        <v>9</v>
      </c>
    </row>
    <row r="1346" spans="2:8" x14ac:dyDescent="0.25">
      <c r="B1346">
        <v>534</v>
      </c>
      <c r="C1346" t="s">
        <v>74</v>
      </c>
      <c r="D1346" s="1">
        <v>42048</v>
      </c>
      <c r="E1346">
        <v>56</v>
      </c>
      <c r="F1346" t="s">
        <v>22</v>
      </c>
      <c r="G1346">
        <v>398188</v>
      </c>
      <c r="H1346" t="s">
        <v>10</v>
      </c>
    </row>
    <row r="1347" spans="2:8" x14ac:dyDescent="0.25">
      <c r="B1347">
        <v>534</v>
      </c>
      <c r="C1347" t="s">
        <v>74</v>
      </c>
      <c r="D1347" s="1">
        <v>42048</v>
      </c>
      <c r="E1347">
        <v>58</v>
      </c>
      <c r="F1347" t="s">
        <v>23</v>
      </c>
      <c r="G1347">
        <v>-1237785</v>
      </c>
      <c r="H1347" t="s">
        <v>9</v>
      </c>
    </row>
    <row r="1348" spans="2:8" x14ac:dyDescent="0.25">
      <c r="B1348">
        <v>534</v>
      </c>
      <c r="C1348" t="s">
        <v>74</v>
      </c>
      <c r="D1348" s="1">
        <v>42048</v>
      </c>
      <c r="E1348">
        <v>58</v>
      </c>
      <c r="F1348" t="s">
        <v>23</v>
      </c>
      <c r="G1348">
        <v>1237785</v>
      </c>
      <c r="H1348" t="s">
        <v>10</v>
      </c>
    </row>
    <row r="1349" spans="2:8" x14ac:dyDescent="0.25">
      <c r="B1349">
        <v>534</v>
      </c>
      <c r="C1349" t="s">
        <v>74</v>
      </c>
      <c r="D1349" s="1">
        <v>42048</v>
      </c>
      <c r="E1349">
        <v>60</v>
      </c>
      <c r="F1349" t="s">
        <v>24</v>
      </c>
      <c r="G1349">
        <v>-14363</v>
      </c>
      <c r="H1349" t="s">
        <v>9</v>
      </c>
    </row>
    <row r="1350" spans="2:8" x14ac:dyDescent="0.25">
      <c r="B1350">
        <v>534</v>
      </c>
      <c r="C1350" t="s">
        <v>74</v>
      </c>
      <c r="D1350" s="1">
        <v>42048</v>
      </c>
      <c r="E1350">
        <v>60</v>
      </c>
      <c r="F1350" t="s">
        <v>24</v>
      </c>
      <c r="G1350">
        <v>14363</v>
      </c>
      <c r="H1350" t="s">
        <v>10</v>
      </c>
    </row>
    <row r="1351" spans="2:8" x14ac:dyDescent="0.25">
      <c r="B1351">
        <v>534</v>
      </c>
      <c r="C1351" t="s">
        <v>74</v>
      </c>
      <c r="D1351" s="1">
        <v>42048</v>
      </c>
      <c r="E1351">
        <v>81</v>
      </c>
      <c r="F1351" t="s">
        <v>25</v>
      </c>
      <c r="G1351">
        <v>-5600</v>
      </c>
      <c r="H1351" t="s">
        <v>9</v>
      </c>
    </row>
    <row r="1352" spans="2:8" x14ac:dyDescent="0.25">
      <c r="B1352">
        <v>534</v>
      </c>
      <c r="C1352" t="s">
        <v>74</v>
      </c>
      <c r="D1352" s="1">
        <v>42048</v>
      </c>
      <c r="E1352">
        <v>81</v>
      </c>
      <c r="F1352" t="s">
        <v>25</v>
      </c>
      <c r="G1352">
        <v>5600</v>
      </c>
      <c r="H1352" t="s">
        <v>10</v>
      </c>
    </row>
    <row r="1353" spans="2:8" x14ac:dyDescent="0.25">
      <c r="B1353">
        <v>534</v>
      </c>
      <c r="C1353" t="s">
        <v>74</v>
      </c>
      <c r="D1353" s="1">
        <v>42048</v>
      </c>
      <c r="E1353">
        <v>98</v>
      </c>
      <c r="F1353" t="s">
        <v>26</v>
      </c>
      <c r="G1353">
        <v>-89879</v>
      </c>
      <c r="H1353" t="s">
        <v>9</v>
      </c>
    </row>
    <row r="1354" spans="2:8" x14ac:dyDescent="0.25">
      <c r="B1354">
        <v>534</v>
      </c>
      <c r="C1354" t="s">
        <v>74</v>
      </c>
      <c r="D1354" s="1">
        <v>42048</v>
      </c>
      <c r="E1354">
        <v>98</v>
      </c>
      <c r="F1354" t="s">
        <v>26</v>
      </c>
      <c r="G1354">
        <v>89879</v>
      </c>
      <c r="H1354" t="s">
        <v>10</v>
      </c>
    </row>
    <row r="1355" spans="2:8" x14ac:dyDescent="0.25">
      <c r="B1355">
        <v>534</v>
      </c>
      <c r="C1355" t="s">
        <v>74</v>
      </c>
      <c r="D1355" s="1">
        <v>42048</v>
      </c>
      <c r="E1355">
        <v>103</v>
      </c>
      <c r="F1355" t="s">
        <v>27</v>
      </c>
      <c r="G1355">
        <v>-367876</v>
      </c>
      <c r="H1355" t="s">
        <v>9</v>
      </c>
    </row>
    <row r="1356" spans="2:8" x14ac:dyDescent="0.25">
      <c r="B1356">
        <v>534</v>
      </c>
      <c r="C1356" t="s">
        <v>74</v>
      </c>
      <c r="D1356" s="1">
        <v>42048</v>
      </c>
      <c r="E1356">
        <v>103</v>
      </c>
      <c r="F1356" t="s">
        <v>27</v>
      </c>
      <c r="G1356">
        <v>367876</v>
      </c>
      <c r="H1356" t="s">
        <v>10</v>
      </c>
    </row>
    <row r="1357" spans="2:8" x14ac:dyDescent="0.25">
      <c r="B1357">
        <v>534</v>
      </c>
      <c r="C1357" t="s">
        <v>74</v>
      </c>
      <c r="D1357" s="1">
        <v>42048</v>
      </c>
      <c r="E1357">
        <v>108</v>
      </c>
      <c r="F1357" t="s">
        <v>28</v>
      </c>
      <c r="G1357">
        <v>-223122</v>
      </c>
      <c r="H1357" t="s">
        <v>9</v>
      </c>
    </row>
    <row r="1358" spans="2:8" x14ac:dyDescent="0.25">
      <c r="B1358">
        <v>534</v>
      </c>
      <c r="C1358" t="s">
        <v>74</v>
      </c>
      <c r="D1358" s="1">
        <v>42048</v>
      </c>
      <c r="E1358">
        <v>108</v>
      </c>
      <c r="F1358" t="s">
        <v>28</v>
      </c>
      <c r="G1358">
        <v>223122</v>
      </c>
      <c r="H1358" t="s">
        <v>10</v>
      </c>
    </row>
    <row r="1359" spans="2:8" x14ac:dyDescent="0.25">
      <c r="B1359">
        <v>534</v>
      </c>
      <c r="C1359" t="s">
        <v>74</v>
      </c>
      <c r="D1359" s="1">
        <v>42048</v>
      </c>
      <c r="E1359">
        <v>110</v>
      </c>
      <c r="F1359" t="s">
        <v>29</v>
      </c>
      <c r="G1359">
        <v>-132195</v>
      </c>
      <c r="H1359" t="s">
        <v>9</v>
      </c>
    </row>
    <row r="1360" spans="2:8" x14ac:dyDescent="0.25">
      <c r="B1360">
        <v>534</v>
      </c>
      <c r="C1360" t="s">
        <v>74</v>
      </c>
      <c r="D1360" s="1">
        <v>42048</v>
      </c>
      <c r="E1360">
        <v>110</v>
      </c>
      <c r="F1360" t="s">
        <v>29</v>
      </c>
      <c r="G1360">
        <v>132195</v>
      </c>
      <c r="H1360" t="s">
        <v>10</v>
      </c>
    </row>
    <row r="1361" spans="2:8" x14ac:dyDescent="0.25">
      <c r="B1361">
        <v>535</v>
      </c>
      <c r="C1361" t="s">
        <v>126</v>
      </c>
      <c r="D1361" s="1">
        <v>42048</v>
      </c>
      <c r="E1361">
        <v>1</v>
      </c>
      <c r="F1361" t="s">
        <v>8</v>
      </c>
      <c r="G1361">
        <v>-4868</v>
      </c>
      <c r="H1361" t="s">
        <v>9</v>
      </c>
    </row>
    <row r="1362" spans="2:8" x14ac:dyDescent="0.25">
      <c r="B1362">
        <v>535</v>
      </c>
      <c r="C1362" t="s">
        <v>126</v>
      </c>
      <c r="D1362" s="1">
        <v>42048</v>
      </c>
      <c r="E1362">
        <v>1</v>
      </c>
      <c r="F1362" t="s">
        <v>8</v>
      </c>
      <c r="G1362">
        <v>4868</v>
      </c>
      <c r="H1362" t="s">
        <v>10</v>
      </c>
    </row>
    <row r="1363" spans="2:8" x14ac:dyDescent="0.25">
      <c r="B1363">
        <v>535</v>
      </c>
      <c r="C1363" t="s">
        <v>126</v>
      </c>
      <c r="D1363" s="1">
        <v>42048</v>
      </c>
      <c r="E1363">
        <v>4</v>
      </c>
      <c r="F1363" t="s">
        <v>12</v>
      </c>
      <c r="G1363">
        <v>-18343</v>
      </c>
      <c r="H1363" t="s">
        <v>9</v>
      </c>
    </row>
    <row r="1364" spans="2:8" x14ac:dyDescent="0.25">
      <c r="B1364">
        <v>535</v>
      </c>
      <c r="C1364" t="s">
        <v>126</v>
      </c>
      <c r="D1364" s="1">
        <v>42048</v>
      </c>
      <c r="E1364">
        <v>4</v>
      </c>
      <c r="F1364" t="s">
        <v>12</v>
      </c>
      <c r="G1364">
        <v>18343</v>
      </c>
      <c r="H1364" t="s">
        <v>10</v>
      </c>
    </row>
    <row r="1365" spans="2:8" x14ac:dyDescent="0.25">
      <c r="B1365">
        <v>535</v>
      </c>
      <c r="C1365" t="s">
        <v>126</v>
      </c>
      <c r="D1365" s="1">
        <v>42048</v>
      </c>
      <c r="E1365">
        <v>7</v>
      </c>
      <c r="F1365" t="s">
        <v>13</v>
      </c>
      <c r="G1365">
        <v>-2060923</v>
      </c>
      <c r="H1365" t="s">
        <v>9</v>
      </c>
    </row>
    <row r="1366" spans="2:8" x14ac:dyDescent="0.25">
      <c r="B1366">
        <v>535</v>
      </c>
      <c r="C1366" t="s">
        <v>126</v>
      </c>
      <c r="D1366" s="1">
        <v>42048</v>
      </c>
      <c r="E1366">
        <v>7</v>
      </c>
      <c r="F1366" t="s">
        <v>13</v>
      </c>
      <c r="G1366">
        <v>2060923</v>
      </c>
      <c r="H1366" t="s">
        <v>10</v>
      </c>
    </row>
    <row r="1367" spans="2:8" x14ac:dyDescent="0.25">
      <c r="B1367">
        <v>535</v>
      </c>
      <c r="C1367" t="s">
        <v>126</v>
      </c>
      <c r="D1367" s="1">
        <v>42048</v>
      </c>
      <c r="E1367">
        <v>17</v>
      </c>
      <c r="F1367" t="s">
        <v>15</v>
      </c>
      <c r="G1367">
        <v>-9494</v>
      </c>
      <c r="H1367" t="s">
        <v>9</v>
      </c>
    </row>
    <row r="1368" spans="2:8" x14ac:dyDescent="0.25">
      <c r="B1368">
        <v>535</v>
      </c>
      <c r="C1368" t="s">
        <v>126</v>
      </c>
      <c r="D1368" s="1">
        <v>42048</v>
      </c>
      <c r="E1368">
        <v>17</v>
      </c>
      <c r="F1368" t="s">
        <v>15</v>
      </c>
      <c r="G1368">
        <v>9494</v>
      </c>
      <c r="H1368" t="s">
        <v>10</v>
      </c>
    </row>
    <row r="1369" spans="2:8" x14ac:dyDescent="0.25">
      <c r="B1369">
        <v>535</v>
      </c>
      <c r="C1369" t="s">
        <v>126</v>
      </c>
      <c r="D1369" s="1">
        <v>42048</v>
      </c>
      <c r="E1369">
        <v>24</v>
      </c>
      <c r="F1369" t="s">
        <v>16</v>
      </c>
      <c r="G1369">
        <v>-105893</v>
      </c>
      <c r="H1369" t="s">
        <v>9</v>
      </c>
    </row>
    <row r="1370" spans="2:8" x14ac:dyDescent="0.25">
      <c r="B1370">
        <v>535</v>
      </c>
      <c r="C1370" t="s">
        <v>126</v>
      </c>
      <c r="D1370" s="1">
        <v>42048</v>
      </c>
      <c r="E1370">
        <v>24</v>
      </c>
      <c r="F1370" t="s">
        <v>16</v>
      </c>
      <c r="G1370">
        <v>105893</v>
      </c>
      <c r="H1370" t="s">
        <v>10</v>
      </c>
    </row>
    <row r="1371" spans="2:8" x14ac:dyDescent="0.25">
      <c r="B1371">
        <v>535</v>
      </c>
      <c r="C1371" t="s">
        <v>126</v>
      </c>
      <c r="D1371" s="1">
        <v>42048</v>
      </c>
      <c r="E1371">
        <v>28</v>
      </c>
      <c r="F1371" t="s">
        <v>17</v>
      </c>
      <c r="G1371">
        <v>-58734</v>
      </c>
      <c r="H1371" t="s">
        <v>9</v>
      </c>
    </row>
    <row r="1372" spans="2:8" x14ac:dyDescent="0.25">
      <c r="B1372">
        <v>535</v>
      </c>
      <c r="C1372" t="s">
        <v>126</v>
      </c>
      <c r="D1372" s="1">
        <v>42048</v>
      </c>
      <c r="E1372">
        <v>28</v>
      </c>
      <c r="F1372" t="s">
        <v>17</v>
      </c>
      <c r="G1372">
        <v>58734</v>
      </c>
      <c r="H1372" t="s">
        <v>10</v>
      </c>
    </row>
    <row r="1373" spans="2:8" x14ac:dyDescent="0.25">
      <c r="B1373">
        <v>535</v>
      </c>
      <c r="C1373" t="s">
        <v>126</v>
      </c>
      <c r="D1373" s="1">
        <v>42048</v>
      </c>
      <c r="E1373">
        <v>30</v>
      </c>
      <c r="F1373" t="s">
        <v>18</v>
      </c>
      <c r="G1373">
        <v>-1063135</v>
      </c>
      <c r="H1373" t="s">
        <v>10</v>
      </c>
    </row>
    <row r="1374" spans="2:8" x14ac:dyDescent="0.25">
      <c r="B1374">
        <v>535</v>
      </c>
      <c r="C1374" t="s">
        <v>126</v>
      </c>
      <c r="D1374" s="1">
        <v>42048</v>
      </c>
      <c r="E1374">
        <v>30</v>
      </c>
      <c r="F1374" t="s">
        <v>18</v>
      </c>
      <c r="G1374">
        <v>1063135</v>
      </c>
      <c r="H1374" t="s">
        <v>9</v>
      </c>
    </row>
    <row r="1375" spans="2:8" x14ac:dyDescent="0.25">
      <c r="B1375">
        <v>535</v>
      </c>
      <c r="C1375" t="s">
        <v>126</v>
      </c>
      <c r="D1375" s="1">
        <v>42048</v>
      </c>
      <c r="E1375">
        <v>46</v>
      </c>
      <c r="F1375" t="s">
        <v>19</v>
      </c>
      <c r="G1375">
        <v>-9321</v>
      </c>
      <c r="H1375" t="s">
        <v>9</v>
      </c>
    </row>
    <row r="1376" spans="2:8" x14ac:dyDescent="0.25">
      <c r="B1376">
        <v>535</v>
      </c>
      <c r="C1376" t="s">
        <v>126</v>
      </c>
      <c r="D1376" s="1">
        <v>42048</v>
      </c>
      <c r="E1376">
        <v>46</v>
      </c>
      <c r="F1376" t="s">
        <v>19</v>
      </c>
      <c r="G1376">
        <v>9321</v>
      </c>
      <c r="H1376" t="s">
        <v>10</v>
      </c>
    </row>
    <row r="1377" spans="2:8" x14ac:dyDescent="0.25">
      <c r="B1377">
        <v>535</v>
      </c>
      <c r="C1377" t="s">
        <v>126</v>
      </c>
      <c r="D1377" s="1">
        <v>42048</v>
      </c>
      <c r="E1377">
        <v>52</v>
      </c>
      <c r="F1377" t="s">
        <v>21</v>
      </c>
      <c r="G1377">
        <v>-66660</v>
      </c>
      <c r="H1377" t="s">
        <v>9</v>
      </c>
    </row>
    <row r="1378" spans="2:8" x14ac:dyDescent="0.25">
      <c r="B1378">
        <v>535</v>
      </c>
      <c r="C1378" t="s">
        <v>126</v>
      </c>
      <c r="D1378" s="1">
        <v>42048</v>
      </c>
      <c r="E1378">
        <v>52</v>
      </c>
      <c r="F1378" t="s">
        <v>21</v>
      </c>
      <c r="G1378">
        <v>66660</v>
      </c>
      <c r="H1378" t="s">
        <v>10</v>
      </c>
    </row>
    <row r="1379" spans="2:8" x14ac:dyDescent="0.25">
      <c r="B1379">
        <v>535</v>
      </c>
      <c r="C1379" t="s">
        <v>126</v>
      </c>
      <c r="D1379" s="1">
        <v>42048</v>
      </c>
      <c r="E1379">
        <v>56</v>
      </c>
      <c r="F1379" t="s">
        <v>22</v>
      </c>
      <c r="G1379">
        <v>-357171</v>
      </c>
      <c r="H1379" t="s">
        <v>9</v>
      </c>
    </row>
    <row r="1380" spans="2:8" x14ac:dyDescent="0.25">
      <c r="B1380">
        <v>535</v>
      </c>
      <c r="C1380" t="s">
        <v>126</v>
      </c>
      <c r="D1380" s="1">
        <v>42048</v>
      </c>
      <c r="E1380">
        <v>56</v>
      </c>
      <c r="F1380" t="s">
        <v>22</v>
      </c>
      <c r="G1380">
        <v>357171</v>
      </c>
      <c r="H1380" t="s">
        <v>10</v>
      </c>
    </row>
    <row r="1381" spans="2:8" x14ac:dyDescent="0.25">
      <c r="B1381">
        <v>535</v>
      </c>
      <c r="C1381" t="s">
        <v>126</v>
      </c>
      <c r="D1381" s="1">
        <v>42048</v>
      </c>
      <c r="E1381">
        <v>58</v>
      </c>
      <c r="F1381" t="s">
        <v>23</v>
      </c>
      <c r="G1381">
        <v>-850040</v>
      </c>
      <c r="H1381" t="s">
        <v>9</v>
      </c>
    </row>
    <row r="1382" spans="2:8" x14ac:dyDescent="0.25">
      <c r="B1382">
        <v>535</v>
      </c>
      <c r="C1382" t="s">
        <v>126</v>
      </c>
      <c r="D1382" s="1">
        <v>42048</v>
      </c>
      <c r="E1382">
        <v>58</v>
      </c>
      <c r="F1382" t="s">
        <v>23</v>
      </c>
      <c r="G1382">
        <v>850040</v>
      </c>
      <c r="H1382" t="s">
        <v>10</v>
      </c>
    </row>
    <row r="1383" spans="2:8" x14ac:dyDescent="0.25">
      <c r="B1383">
        <v>535</v>
      </c>
      <c r="C1383" t="s">
        <v>126</v>
      </c>
      <c r="D1383" s="1">
        <v>42048</v>
      </c>
      <c r="E1383">
        <v>60</v>
      </c>
      <c r="F1383" t="s">
        <v>24</v>
      </c>
      <c r="G1383">
        <v>-11598</v>
      </c>
      <c r="H1383" t="s">
        <v>9</v>
      </c>
    </row>
    <row r="1384" spans="2:8" x14ac:dyDescent="0.25">
      <c r="B1384">
        <v>535</v>
      </c>
      <c r="C1384" t="s">
        <v>126</v>
      </c>
      <c r="D1384" s="1">
        <v>42048</v>
      </c>
      <c r="E1384">
        <v>60</v>
      </c>
      <c r="F1384" t="s">
        <v>24</v>
      </c>
      <c r="G1384">
        <v>11598</v>
      </c>
      <c r="H1384" t="s">
        <v>10</v>
      </c>
    </row>
    <row r="1385" spans="2:8" x14ac:dyDescent="0.25">
      <c r="B1385">
        <v>535</v>
      </c>
      <c r="C1385" t="s">
        <v>126</v>
      </c>
      <c r="D1385" s="1">
        <v>42048</v>
      </c>
      <c r="E1385">
        <v>81</v>
      </c>
      <c r="F1385" t="s">
        <v>25</v>
      </c>
      <c r="G1385">
        <v>-4193</v>
      </c>
      <c r="H1385" t="s">
        <v>9</v>
      </c>
    </row>
    <row r="1386" spans="2:8" x14ac:dyDescent="0.25">
      <c r="B1386">
        <v>535</v>
      </c>
      <c r="C1386" t="s">
        <v>126</v>
      </c>
      <c r="D1386" s="1">
        <v>42048</v>
      </c>
      <c r="E1386">
        <v>81</v>
      </c>
      <c r="F1386" t="s">
        <v>25</v>
      </c>
      <c r="G1386">
        <v>4193</v>
      </c>
      <c r="H1386" t="s">
        <v>10</v>
      </c>
    </row>
    <row r="1387" spans="2:8" x14ac:dyDescent="0.25">
      <c r="B1387">
        <v>535</v>
      </c>
      <c r="C1387" t="s">
        <v>126</v>
      </c>
      <c r="D1387" s="1">
        <v>42048</v>
      </c>
      <c r="E1387">
        <v>98</v>
      </c>
      <c r="F1387" t="s">
        <v>26</v>
      </c>
      <c r="G1387">
        <v>-124738</v>
      </c>
      <c r="H1387" t="s">
        <v>9</v>
      </c>
    </row>
    <row r="1388" spans="2:8" x14ac:dyDescent="0.25">
      <c r="B1388">
        <v>535</v>
      </c>
      <c r="C1388" t="s">
        <v>126</v>
      </c>
      <c r="D1388" s="1">
        <v>42048</v>
      </c>
      <c r="E1388">
        <v>98</v>
      </c>
      <c r="F1388" t="s">
        <v>26</v>
      </c>
      <c r="G1388">
        <v>124738</v>
      </c>
      <c r="H1388" t="s">
        <v>10</v>
      </c>
    </row>
    <row r="1389" spans="2:8" x14ac:dyDescent="0.25">
      <c r="B1389">
        <v>535</v>
      </c>
      <c r="C1389" t="s">
        <v>126</v>
      </c>
      <c r="D1389" s="1">
        <v>42048</v>
      </c>
      <c r="E1389">
        <v>103</v>
      </c>
      <c r="F1389" t="s">
        <v>27</v>
      </c>
      <c r="G1389">
        <v>-102907</v>
      </c>
      <c r="H1389" t="s">
        <v>9</v>
      </c>
    </row>
    <row r="1390" spans="2:8" x14ac:dyDescent="0.25">
      <c r="B1390">
        <v>535</v>
      </c>
      <c r="C1390" t="s">
        <v>126</v>
      </c>
      <c r="D1390" s="1">
        <v>42048</v>
      </c>
      <c r="E1390">
        <v>103</v>
      </c>
      <c r="F1390" t="s">
        <v>27</v>
      </c>
      <c r="G1390">
        <v>102907</v>
      </c>
      <c r="H1390" t="s">
        <v>10</v>
      </c>
    </row>
    <row r="1391" spans="2:8" x14ac:dyDescent="0.25">
      <c r="B1391">
        <v>535</v>
      </c>
      <c r="C1391" t="s">
        <v>126</v>
      </c>
      <c r="D1391" s="1">
        <v>42048</v>
      </c>
      <c r="E1391">
        <v>108</v>
      </c>
      <c r="F1391" t="s">
        <v>28</v>
      </c>
      <c r="G1391">
        <v>-45391</v>
      </c>
      <c r="H1391" t="s">
        <v>9</v>
      </c>
    </row>
    <row r="1392" spans="2:8" x14ac:dyDescent="0.25">
      <c r="B1392">
        <v>535</v>
      </c>
      <c r="C1392" t="s">
        <v>126</v>
      </c>
      <c r="D1392" s="1">
        <v>42048</v>
      </c>
      <c r="E1392">
        <v>108</v>
      </c>
      <c r="F1392" t="s">
        <v>28</v>
      </c>
      <c r="G1392">
        <v>45391</v>
      </c>
      <c r="H1392" t="s">
        <v>10</v>
      </c>
    </row>
    <row r="1393" spans="2:8" x14ac:dyDescent="0.25">
      <c r="B1393">
        <v>535</v>
      </c>
      <c r="C1393" t="s">
        <v>126</v>
      </c>
      <c r="D1393" s="1">
        <v>42048</v>
      </c>
      <c r="E1393">
        <v>110</v>
      </c>
      <c r="F1393" t="s">
        <v>29</v>
      </c>
      <c r="G1393">
        <v>-32874</v>
      </c>
      <c r="H1393" t="s">
        <v>9</v>
      </c>
    </row>
    <row r="1394" spans="2:8" x14ac:dyDescent="0.25">
      <c r="B1394">
        <v>535</v>
      </c>
      <c r="C1394" t="s">
        <v>126</v>
      </c>
      <c r="D1394" s="1">
        <v>42048</v>
      </c>
      <c r="E1394">
        <v>110</v>
      </c>
      <c r="F1394" t="s">
        <v>29</v>
      </c>
      <c r="G1394">
        <v>32874</v>
      </c>
      <c r="H1394" t="s">
        <v>10</v>
      </c>
    </row>
    <row r="1395" spans="2:8" x14ac:dyDescent="0.25">
      <c r="B1395">
        <v>553</v>
      </c>
      <c r="C1395" t="s">
        <v>75</v>
      </c>
      <c r="D1395" s="1">
        <v>42048</v>
      </c>
      <c r="E1395">
        <v>4</v>
      </c>
      <c r="F1395" t="s">
        <v>12</v>
      </c>
      <c r="G1395">
        <v>-381214</v>
      </c>
      <c r="H1395" t="s">
        <v>9</v>
      </c>
    </row>
    <row r="1396" spans="2:8" x14ac:dyDescent="0.25">
      <c r="B1396">
        <v>553</v>
      </c>
      <c r="C1396" t="s">
        <v>75</v>
      </c>
      <c r="D1396" s="1">
        <v>42048</v>
      </c>
      <c r="E1396">
        <v>4</v>
      </c>
      <c r="F1396" t="s">
        <v>12</v>
      </c>
      <c r="G1396">
        <v>381214</v>
      </c>
      <c r="H1396" t="s">
        <v>10</v>
      </c>
    </row>
    <row r="1397" spans="2:8" x14ac:dyDescent="0.25">
      <c r="B1397">
        <v>553</v>
      </c>
      <c r="C1397" t="s">
        <v>75</v>
      </c>
      <c r="D1397" s="1">
        <v>42048</v>
      </c>
      <c r="E1397">
        <v>7</v>
      </c>
      <c r="F1397" t="s">
        <v>13</v>
      </c>
      <c r="G1397">
        <v>-2825027</v>
      </c>
      <c r="H1397" t="s">
        <v>9</v>
      </c>
    </row>
    <row r="1398" spans="2:8" x14ac:dyDescent="0.25">
      <c r="B1398">
        <v>553</v>
      </c>
      <c r="C1398" t="s">
        <v>75</v>
      </c>
      <c r="D1398" s="1">
        <v>42048</v>
      </c>
      <c r="E1398">
        <v>7</v>
      </c>
      <c r="F1398" t="s">
        <v>13</v>
      </c>
      <c r="G1398">
        <v>2825027</v>
      </c>
      <c r="H1398" t="s">
        <v>10</v>
      </c>
    </row>
    <row r="1399" spans="2:8" x14ac:dyDescent="0.25">
      <c r="B1399">
        <v>553</v>
      </c>
      <c r="C1399" t="s">
        <v>75</v>
      </c>
      <c r="D1399" s="1">
        <v>42048</v>
      </c>
      <c r="E1399">
        <v>17</v>
      </c>
      <c r="F1399" t="s">
        <v>15</v>
      </c>
      <c r="G1399">
        <v>-32449</v>
      </c>
      <c r="H1399" t="s">
        <v>9</v>
      </c>
    </row>
    <row r="1400" spans="2:8" x14ac:dyDescent="0.25">
      <c r="B1400">
        <v>553</v>
      </c>
      <c r="C1400" t="s">
        <v>75</v>
      </c>
      <c r="D1400" s="1">
        <v>42048</v>
      </c>
      <c r="E1400">
        <v>17</v>
      </c>
      <c r="F1400" t="s">
        <v>15</v>
      </c>
      <c r="G1400">
        <v>32449</v>
      </c>
      <c r="H1400" t="s">
        <v>10</v>
      </c>
    </row>
    <row r="1401" spans="2:8" x14ac:dyDescent="0.25">
      <c r="B1401">
        <v>553</v>
      </c>
      <c r="C1401" t="s">
        <v>75</v>
      </c>
      <c r="D1401" s="1">
        <v>42048</v>
      </c>
      <c r="E1401">
        <v>24</v>
      </c>
      <c r="F1401" t="s">
        <v>16</v>
      </c>
      <c r="G1401">
        <v>-50891</v>
      </c>
      <c r="H1401" t="s">
        <v>9</v>
      </c>
    </row>
    <row r="1402" spans="2:8" x14ac:dyDescent="0.25">
      <c r="B1402">
        <v>553</v>
      </c>
      <c r="C1402" t="s">
        <v>75</v>
      </c>
      <c r="D1402" s="1">
        <v>42048</v>
      </c>
      <c r="E1402">
        <v>24</v>
      </c>
      <c r="F1402" t="s">
        <v>16</v>
      </c>
      <c r="G1402">
        <v>50891</v>
      </c>
      <c r="H1402" t="s">
        <v>10</v>
      </c>
    </row>
    <row r="1403" spans="2:8" x14ac:dyDescent="0.25">
      <c r="B1403">
        <v>553</v>
      </c>
      <c r="C1403" t="s">
        <v>75</v>
      </c>
      <c r="D1403" s="1">
        <v>42048</v>
      </c>
      <c r="E1403">
        <v>28</v>
      </c>
      <c r="F1403" t="s">
        <v>17</v>
      </c>
      <c r="G1403">
        <v>-20044</v>
      </c>
      <c r="H1403" t="s">
        <v>9</v>
      </c>
    </row>
    <row r="1404" spans="2:8" x14ac:dyDescent="0.25">
      <c r="B1404">
        <v>553</v>
      </c>
      <c r="C1404" t="s">
        <v>75</v>
      </c>
      <c r="D1404" s="1">
        <v>42048</v>
      </c>
      <c r="E1404">
        <v>28</v>
      </c>
      <c r="F1404" t="s">
        <v>17</v>
      </c>
      <c r="G1404">
        <v>20044</v>
      </c>
      <c r="H1404" t="s">
        <v>10</v>
      </c>
    </row>
    <row r="1405" spans="2:8" x14ac:dyDescent="0.25">
      <c r="B1405">
        <v>553</v>
      </c>
      <c r="C1405" t="s">
        <v>75</v>
      </c>
      <c r="D1405" s="1">
        <v>42048</v>
      </c>
      <c r="E1405">
        <v>30</v>
      </c>
      <c r="F1405" t="s">
        <v>18</v>
      </c>
      <c r="G1405">
        <v>-1401133</v>
      </c>
      <c r="H1405" t="s">
        <v>10</v>
      </c>
    </row>
    <row r="1406" spans="2:8" x14ac:dyDescent="0.25">
      <c r="B1406">
        <v>553</v>
      </c>
      <c r="C1406" t="s">
        <v>75</v>
      </c>
      <c r="D1406" s="1">
        <v>42048</v>
      </c>
      <c r="E1406">
        <v>30</v>
      </c>
      <c r="F1406" t="s">
        <v>18</v>
      </c>
      <c r="G1406">
        <v>1401133</v>
      </c>
      <c r="H1406" t="s">
        <v>9</v>
      </c>
    </row>
    <row r="1407" spans="2:8" x14ac:dyDescent="0.25">
      <c r="B1407">
        <v>553</v>
      </c>
      <c r="C1407" t="s">
        <v>75</v>
      </c>
      <c r="D1407" s="1">
        <v>42048</v>
      </c>
      <c r="E1407">
        <v>46</v>
      </c>
      <c r="F1407" t="s">
        <v>19</v>
      </c>
      <c r="G1407">
        <v>-32770</v>
      </c>
      <c r="H1407" t="s">
        <v>9</v>
      </c>
    </row>
    <row r="1408" spans="2:8" x14ac:dyDescent="0.25">
      <c r="B1408">
        <v>553</v>
      </c>
      <c r="C1408" t="s">
        <v>75</v>
      </c>
      <c r="D1408" s="1">
        <v>42048</v>
      </c>
      <c r="E1408">
        <v>46</v>
      </c>
      <c r="F1408" t="s">
        <v>19</v>
      </c>
      <c r="G1408">
        <v>32770</v>
      </c>
      <c r="H1408" t="s">
        <v>10</v>
      </c>
    </row>
    <row r="1409" spans="2:8" x14ac:dyDescent="0.25">
      <c r="B1409">
        <v>553</v>
      </c>
      <c r="C1409" t="s">
        <v>75</v>
      </c>
      <c r="D1409" s="1">
        <v>42048</v>
      </c>
      <c r="E1409">
        <v>49</v>
      </c>
      <c r="F1409" t="s">
        <v>20</v>
      </c>
      <c r="G1409">
        <v>-621467</v>
      </c>
      <c r="H1409" t="s">
        <v>9</v>
      </c>
    </row>
    <row r="1410" spans="2:8" x14ac:dyDescent="0.25">
      <c r="B1410">
        <v>553</v>
      </c>
      <c r="C1410" t="s">
        <v>75</v>
      </c>
      <c r="D1410" s="1">
        <v>42048</v>
      </c>
      <c r="E1410">
        <v>49</v>
      </c>
      <c r="F1410" t="s">
        <v>20</v>
      </c>
      <c r="G1410">
        <v>621467</v>
      </c>
      <c r="H1410" t="s">
        <v>10</v>
      </c>
    </row>
    <row r="1411" spans="2:8" x14ac:dyDescent="0.25">
      <c r="B1411">
        <v>553</v>
      </c>
      <c r="C1411" t="s">
        <v>75</v>
      </c>
      <c r="D1411" s="1">
        <v>42048</v>
      </c>
      <c r="E1411">
        <v>52</v>
      </c>
      <c r="F1411" t="s">
        <v>21</v>
      </c>
      <c r="G1411">
        <v>-207185</v>
      </c>
      <c r="H1411" t="s">
        <v>9</v>
      </c>
    </row>
    <row r="1412" spans="2:8" x14ac:dyDescent="0.25">
      <c r="B1412">
        <v>553</v>
      </c>
      <c r="C1412" t="s">
        <v>75</v>
      </c>
      <c r="D1412" s="1">
        <v>42048</v>
      </c>
      <c r="E1412">
        <v>52</v>
      </c>
      <c r="F1412" t="s">
        <v>21</v>
      </c>
      <c r="G1412">
        <v>207185</v>
      </c>
      <c r="H1412" t="s">
        <v>10</v>
      </c>
    </row>
    <row r="1413" spans="2:8" x14ac:dyDescent="0.25">
      <c r="B1413">
        <v>553</v>
      </c>
      <c r="C1413" t="s">
        <v>75</v>
      </c>
      <c r="D1413" s="1">
        <v>42048</v>
      </c>
      <c r="E1413">
        <v>56</v>
      </c>
      <c r="F1413" t="s">
        <v>22</v>
      </c>
      <c r="G1413">
        <v>-760352</v>
      </c>
      <c r="H1413" t="s">
        <v>9</v>
      </c>
    </row>
    <row r="1414" spans="2:8" x14ac:dyDescent="0.25">
      <c r="B1414">
        <v>553</v>
      </c>
      <c r="C1414" t="s">
        <v>75</v>
      </c>
      <c r="D1414" s="1">
        <v>42048</v>
      </c>
      <c r="E1414">
        <v>56</v>
      </c>
      <c r="F1414" t="s">
        <v>22</v>
      </c>
      <c r="G1414">
        <v>760352</v>
      </c>
      <c r="H1414" t="s">
        <v>10</v>
      </c>
    </row>
    <row r="1415" spans="2:8" x14ac:dyDescent="0.25">
      <c r="B1415">
        <v>553</v>
      </c>
      <c r="C1415" t="s">
        <v>75</v>
      </c>
      <c r="D1415" s="1">
        <v>42048</v>
      </c>
      <c r="E1415">
        <v>58</v>
      </c>
      <c r="F1415" t="s">
        <v>23</v>
      </c>
      <c r="G1415">
        <v>-1319915</v>
      </c>
      <c r="H1415" t="s">
        <v>9</v>
      </c>
    </row>
    <row r="1416" spans="2:8" x14ac:dyDescent="0.25">
      <c r="B1416">
        <v>553</v>
      </c>
      <c r="C1416" t="s">
        <v>75</v>
      </c>
      <c r="D1416" s="1">
        <v>42048</v>
      </c>
      <c r="E1416">
        <v>58</v>
      </c>
      <c r="F1416" t="s">
        <v>23</v>
      </c>
      <c r="G1416">
        <v>1319915</v>
      </c>
      <c r="H1416" t="s">
        <v>10</v>
      </c>
    </row>
    <row r="1417" spans="2:8" x14ac:dyDescent="0.25">
      <c r="B1417">
        <v>553</v>
      </c>
      <c r="C1417" t="s">
        <v>75</v>
      </c>
      <c r="D1417" s="1">
        <v>42048</v>
      </c>
      <c r="E1417">
        <v>60</v>
      </c>
      <c r="F1417" t="s">
        <v>24</v>
      </c>
      <c r="G1417">
        <v>-14394</v>
      </c>
      <c r="H1417" t="s">
        <v>9</v>
      </c>
    </row>
    <row r="1418" spans="2:8" x14ac:dyDescent="0.25">
      <c r="B1418">
        <v>553</v>
      </c>
      <c r="C1418" t="s">
        <v>75</v>
      </c>
      <c r="D1418" s="1">
        <v>42048</v>
      </c>
      <c r="E1418">
        <v>60</v>
      </c>
      <c r="F1418" t="s">
        <v>24</v>
      </c>
      <c r="G1418">
        <v>14394</v>
      </c>
      <c r="H1418" t="s">
        <v>10</v>
      </c>
    </row>
    <row r="1419" spans="2:8" x14ac:dyDescent="0.25">
      <c r="B1419">
        <v>553</v>
      </c>
      <c r="C1419" t="s">
        <v>75</v>
      </c>
      <c r="D1419" s="1">
        <v>42048</v>
      </c>
      <c r="E1419">
        <v>81</v>
      </c>
      <c r="F1419" t="s">
        <v>25</v>
      </c>
      <c r="G1419">
        <v>-5600</v>
      </c>
      <c r="H1419" t="s">
        <v>9</v>
      </c>
    </row>
    <row r="1420" spans="2:8" x14ac:dyDescent="0.25">
      <c r="B1420">
        <v>553</v>
      </c>
      <c r="C1420" t="s">
        <v>75</v>
      </c>
      <c r="D1420" s="1">
        <v>42048</v>
      </c>
      <c r="E1420">
        <v>81</v>
      </c>
      <c r="F1420" t="s">
        <v>25</v>
      </c>
      <c r="G1420">
        <v>5600</v>
      </c>
      <c r="H1420" t="s">
        <v>10</v>
      </c>
    </row>
    <row r="1421" spans="2:8" x14ac:dyDescent="0.25">
      <c r="B1421">
        <v>553</v>
      </c>
      <c r="C1421" t="s">
        <v>75</v>
      </c>
      <c r="D1421" s="1">
        <v>42048</v>
      </c>
      <c r="E1421">
        <v>98</v>
      </c>
      <c r="F1421" t="s">
        <v>26</v>
      </c>
      <c r="G1421">
        <v>-196492</v>
      </c>
      <c r="H1421" t="s">
        <v>9</v>
      </c>
    </row>
    <row r="1422" spans="2:8" x14ac:dyDescent="0.25">
      <c r="B1422">
        <v>553</v>
      </c>
      <c r="C1422" t="s">
        <v>75</v>
      </c>
      <c r="D1422" s="1">
        <v>42048</v>
      </c>
      <c r="E1422">
        <v>98</v>
      </c>
      <c r="F1422" t="s">
        <v>26</v>
      </c>
      <c r="G1422">
        <v>196492</v>
      </c>
      <c r="H1422" t="s">
        <v>10</v>
      </c>
    </row>
    <row r="1423" spans="2:8" x14ac:dyDescent="0.25">
      <c r="B1423">
        <v>553</v>
      </c>
      <c r="C1423" t="s">
        <v>75</v>
      </c>
      <c r="D1423" s="1">
        <v>42048</v>
      </c>
      <c r="E1423">
        <v>103</v>
      </c>
      <c r="F1423" t="s">
        <v>27</v>
      </c>
      <c r="G1423">
        <v>-864802</v>
      </c>
      <c r="H1423" t="s">
        <v>9</v>
      </c>
    </row>
    <row r="1424" spans="2:8" x14ac:dyDescent="0.25">
      <c r="B1424">
        <v>553</v>
      </c>
      <c r="C1424" t="s">
        <v>75</v>
      </c>
      <c r="D1424" s="1">
        <v>42048</v>
      </c>
      <c r="E1424">
        <v>103</v>
      </c>
      <c r="F1424" t="s">
        <v>27</v>
      </c>
      <c r="G1424">
        <v>864802</v>
      </c>
      <c r="H1424" t="s">
        <v>10</v>
      </c>
    </row>
    <row r="1425" spans="2:8" x14ac:dyDescent="0.25">
      <c r="B1425">
        <v>553</v>
      </c>
      <c r="C1425" t="s">
        <v>75</v>
      </c>
      <c r="D1425" s="1">
        <v>42048</v>
      </c>
      <c r="E1425">
        <v>108</v>
      </c>
      <c r="F1425" t="s">
        <v>28</v>
      </c>
      <c r="G1425">
        <v>-747920</v>
      </c>
      <c r="H1425" t="s">
        <v>9</v>
      </c>
    </row>
    <row r="1426" spans="2:8" x14ac:dyDescent="0.25">
      <c r="B1426">
        <v>553</v>
      </c>
      <c r="C1426" t="s">
        <v>75</v>
      </c>
      <c r="D1426" s="1">
        <v>42048</v>
      </c>
      <c r="E1426">
        <v>108</v>
      </c>
      <c r="F1426" t="s">
        <v>28</v>
      </c>
      <c r="G1426">
        <v>747920</v>
      </c>
      <c r="H1426" t="s">
        <v>10</v>
      </c>
    </row>
    <row r="1427" spans="2:8" x14ac:dyDescent="0.25">
      <c r="B1427">
        <v>553</v>
      </c>
      <c r="C1427" t="s">
        <v>75</v>
      </c>
      <c r="D1427" s="1">
        <v>42048</v>
      </c>
      <c r="E1427">
        <v>110</v>
      </c>
      <c r="F1427" t="s">
        <v>29</v>
      </c>
      <c r="G1427">
        <v>-39360</v>
      </c>
      <c r="H1427" t="s">
        <v>9</v>
      </c>
    </row>
    <row r="1428" spans="2:8" x14ac:dyDescent="0.25">
      <c r="B1428">
        <v>553</v>
      </c>
      <c r="C1428" t="s">
        <v>75</v>
      </c>
      <c r="D1428" s="1">
        <v>42048</v>
      </c>
      <c r="E1428">
        <v>110</v>
      </c>
      <c r="F1428" t="s">
        <v>29</v>
      </c>
      <c r="G1428">
        <v>39360</v>
      </c>
      <c r="H1428" t="s">
        <v>10</v>
      </c>
    </row>
    <row r="1429" spans="2:8" x14ac:dyDescent="0.25">
      <c r="B1429">
        <v>564</v>
      </c>
      <c r="C1429" t="s">
        <v>76</v>
      </c>
      <c r="D1429" s="1">
        <v>42048</v>
      </c>
      <c r="E1429">
        <v>4</v>
      </c>
      <c r="F1429" t="s">
        <v>12</v>
      </c>
      <c r="G1429">
        <v>-24638</v>
      </c>
      <c r="H1429" t="s">
        <v>9</v>
      </c>
    </row>
    <row r="1430" spans="2:8" x14ac:dyDescent="0.25">
      <c r="B1430">
        <v>564</v>
      </c>
      <c r="C1430" t="s">
        <v>76</v>
      </c>
      <c r="D1430" s="1">
        <v>42048</v>
      </c>
      <c r="E1430">
        <v>4</v>
      </c>
      <c r="F1430" t="s">
        <v>12</v>
      </c>
      <c r="G1430">
        <v>24638</v>
      </c>
      <c r="H1430" t="s">
        <v>10</v>
      </c>
    </row>
    <row r="1431" spans="2:8" x14ac:dyDescent="0.25">
      <c r="B1431">
        <v>564</v>
      </c>
      <c r="C1431" t="s">
        <v>76</v>
      </c>
      <c r="D1431" s="1">
        <v>42048</v>
      </c>
      <c r="E1431">
        <v>7</v>
      </c>
      <c r="F1431" t="s">
        <v>13</v>
      </c>
      <c r="G1431">
        <v>-1389431</v>
      </c>
      <c r="H1431" t="s">
        <v>9</v>
      </c>
    </row>
    <row r="1432" spans="2:8" x14ac:dyDescent="0.25">
      <c r="B1432">
        <v>564</v>
      </c>
      <c r="C1432" t="s">
        <v>76</v>
      </c>
      <c r="D1432" s="1">
        <v>42048</v>
      </c>
      <c r="E1432">
        <v>7</v>
      </c>
      <c r="F1432" t="s">
        <v>13</v>
      </c>
      <c r="G1432">
        <v>1389431</v>
      </c>
      <c r="H1432" t="s">
        <v>10</v>
      </c>
    </row>
    <row r="1433" spans="2:8" x14ac:dyDescent="0.25">
      <c r="B1433">
        <v>564</v>
      </c>
      <c r="C1433" t="s">
        <v>76</v>
      </c>
      <c r="D1433" s="1">
        <v>42048</v>
      </c>
      <c r="E1433">
        <v>17</v>
      </c>
      <c r="F1433" t="s">
        <v>15</v>
      </c>
      <c r="G1433">
        <v>-18524</v>
      </c>
      <c r="H1433" t="s">
        <v>9</v>
      </c>
    </row>
    <row r="1434" spans="2:8" x14ac:dyDescent="0.25">
      <c r="B1434">
        <v>564</v>
      </c>
      <c r="C1434" t="s">
        <v>76</v>
      </c>
      <c r="D1434" s="1">
        <v>42048</v>
      </c>
      <c r="E1434">
        <v>17</v>
      </c>
      <c r="F1434" t="s">
        <v>15</v>
      </c>
      <c r="G1434">
        <v>18524</v>
      </c>
      <c r="H1434" t="s">
        <v>10</v>
      </c>
    </row>
    <row r="1435" spans="2:8" x14ac:dyDescent="0.25">
      <c r="B1435">
        <v>564</v>
      </c>
      <c r="C1435" t="s">
        <v>76</v>
      </c>
      <c r="D1435" s="1">
        <v>42048</v>
      </c>
      <c r="E1435">
        <v>24</v>
      </c>
      <c r="F1435" t="s">
        <v>16</v>
      </c>
      <c r="G1435">
        <v>-75653</v>
      </c>
      <c r="H1435" t="s">
        <v>9</v>
      </c>
    </row>
    <row r="1436" spans="2:8" x14ac:dyDescent="0.25">
      <c r="B1436">
        <v>564</v>
      </c>
      <c r="C1436" t="s">
        <v>76</v>
      </c>
      <c r="D1436" s="1">
        <v>42048</v>
      </c>
      <c r="E1436">
        <v>24</v>
      </c>
      <c r="F1436" t="s">
        <v>16</v>
      </c>
      <c r="G1436">
        <v>75653</v>
      </c>
      <c r="H1436" t="s">
        <v>10</v>
      </c>
    </row>
    <row r="1437" spans="2:8" x14ac:dyDescent="0.25">
      <c r="B1437">
        <v>564</v>
      </c>
      <c r="C1437" t="s">
        <v>76</v>
      </c>
      <c r="D1437" s="1">
        <v>42048</v>
      </c>
      <c r="E1437">
        <v>28</v>
      </c>
      <c r="F1437" t="s">
        <v>17</v>
      </c>
      <c r="G1437">
        <v>-13011</v>
      </c>
      <c r="H1437" t="s">
        <v>9</v>
      </c>
    </row>
    <row r="1438" spans="2:8" x14ac:dyDescent="0.25">
      <c r="B1438">
        <v>564</v>
      </c>
      <c r="C1438" t="s">
        <v>76</v>
      </c>
      <c r="D1438" s="1">
        <v>42048</v>
      </c>
      <c r="E1438">
        <v>28</v>
      </c>
      <c r="F1438" t="s">
        <v>17</v>
      </c>
      <c r="G1438">
        <v>13011</v>
      </c>
      <c r="H1438" t="s">
        <v>10</v>
      </c>
    </row>
    <row r="1439" spans="2:8" x14ac:dyDescent="0.25">
      <c r="B1439">
        <v>564</v>
      </c>
      <c r="C1439" t="s">
        <v>76</v>
      </c>
      <c r="D1439" s="1">
        <v>42048</v>
      </c>
      <c r="E1439">
        <v>30</v>
      </c>
      <c r="F1439" t="s">
        <v>18</v>
      </c>
      <c r="G1439">
        <v>-741825</v>
      </c>
      <c r="H1439" t="s">
        <v>10</v>
      </c>
    </row>
    <row r="1440" spans="2:8" x14ac:dyDescent="0.25">
      <c r="B1440">
        <v>564</v>
      </c>
      <c r="C1440" t="s">
        <v>76</v>
      </c>
      <c r="D1440" s="1">
        <v>42048</v>
      </c>
      <c r="E1440">
        <v>30</v>
      </c>
      <c r="F1440" t="s">
        <v>18</v>
      </c>
      <c r="G1440">
        <v>741825</v>
      </c>
      <c r="H1440" t="s">
        <v>9</v>
      </c>
    </row>
    <row r="1441" spans="2:8" x14ac:dyDescent="0.25">
      <c r="B1441">
        <v>564</v>
      </c>
      <c r="C1441" t="s">
        <v>76</v>
      </c>
      <c r="D1441" s="1">
        <v>42048</v>
      </c>
      <c r="E1441">
        <v>46</v>
      </c>
      <c r="F1441" t="s">
        <v>19</v>
      </c>
      <c r="G1441">
        <v>-9607</v>
      </c>
      <c r="H1441" t="s">
        <v>9</v>
      </c>
    </row>
    <row r="1442" spans="2:8" x14ac:dyDescent="0.25">
      <c r="B1442">
        <v>564</v>
      </c>
      <c r="C1442" t="s">
        <v>76</v>
      </c>
      <c r="D1442" s="1">
        <v>42048</v>
      </c>
      <c r="E1442">
        <v>46</v>
      </c>
      <c r="F1442" t="s">
        <v>19</v>
      </c>
      <c r="G1442">
        <v>9607</v>
      </c>
      <c r="H1442" t="s">
        <v>10</v>
      </c>
    </row>
    <row r="1443" spans="2:8" x14ac:dyDescent="0.25">
      <c r="B1443">
        <v>564</v>
      </c>
      <c r="C1443" t="s">
        <v>76</v>
      </c>
      <c r="D1443" s="1">
        <v>42048</v>
      </c>
      <c r="E1443">
        <v>52</v>
      </c>
      <c r="F1443" t="s">
        <v>21</v>
      </c>
      <c r="G1443">
        <v>-18570</v>
      </c>
      <c r="H1443" t="s">
        <v>9</v>
      </c>
    </row>
    <row r="1444" spans="2:8" x14ac:dyDescent="0.25">
      <c r="B1444">
        <v>564</v>
      </c>
      <c r="C1444" t="s">
        <v>76</v>
      </c>
      <c r="D1444" s="1">
        <v>42048</v>
      </c>
      <c r="E1444">
        <v>52</v>
      </c>
      <c r="F1444" t="s">
        <v>21</v>
      </c>
      <c r="G1444">
        <v>18570</v>
      </c>
      <c r="H1444" t="s">
        <v>10</v>
      </c>
    </row>
    <row r="1445" spans="2:8" x14ac:dyDescent="0.25">
      <c r="B1445">
        <v>564</v>
      </c>
      <c r="C1445" t="s">
        <v>76</v>
      </c>
      <c r="D1445" s="1">
        <v>42048</v>
      </c>
      <c r="E1445">
        <v>56</v>
      </c>
      <c r="F1445" t="s">
        <v>22</v>
      </c>
      <c r="G1445">
        <v>-283226</v>
      </c>
      <c r="H1445" t="s">
        <v>9</v>
      </c>
    </row>
    <row r="1446" spans="2:8" x14ac:dyDescent="0.25">
      <c r="B1446">
        <v>564</v>
      </c>
      <c r="C1446" t="s">
        <v>76</v>
      </c>
      <c r="D1446" s="1">
        <v>42048</v>
      </c>
      <c r="E1446">
        <v>56</v>
      </c>
      <c r="F1446" t="s">
        <v>22</v>
      </c>
      <c r="G1446">
        <v>283226</v>
      </c>
      <c r="H1446" t="s">
        <v>10</v>
      </c>
    </row>
    <row r="1447" spans="2:8" x14ac:dyDescent="0.25">
      <c r="B1447">
        <v>564</v>
      </c>
      <c r="C1447" t="s">
        <v>76</v>
      </c>
      <c r="D1447" s="1">
        <v>42048</v>
      </c>
      <c r="E1447">
        <v>58</v>
      </c>
      <c r="F1447" t="s">
        <v>23</v>
      </c>
      <c r="G1447">
        <v>-347611</v>
      </c>
      <c r="H1447" t="s">
        <v>9</v>
      </c>
    </row>
    <row r="1448" spans="2:8" x14ac:dyDescent="0.25">
      <c r="B1448">
        <v>564</v>
      </c>
      <c r="C1448" t="s">
        <v>76</v>
      </c>
      <c r="D1448" s="1">
        <v>42048</v>
      </c>
      <c r="E1448">
        <v>58</v>
      </c>
      <c r="F1448" t="s">
        <v>23</v>
      </c>
      <c r="G1448">
        <v>347611</v>
      </c>
      <c r="H1448" t="s">
        <v>10</v>
      </c>
    </row>
    <row r="1449" spans="2:8" x14ac:dyDescent="0.25">
      <c r="B1449">
        <v>564</v>
      </c>
      <c r="C1449" t="s">
        <v>76</v>
      </c>
      <c r="D1449" s="1">
        <v>42048</v>
      </c>
      <c r="E1449">
        <v>60</v>
      </c>
      <c r="F1449" t="s">
        <v>24</v>
      </c>
      <c r="G1449">
        <v>-4363</v>
      </c>
      <c r="H1449" t="s">
        <v>9</v>
      </c>
    </row>
    <row r="1450" spans="2:8" x14ac:dyDescent="0.25">
      <c r="B1450">
        <v>564</v>
      </c>
      <c r="C1450" t="s">
        <v>76</v>
      </c>
      <c r="D1450" s="1">
        <v>42048</v>
      </c>
      <c r="E1450">
        <v>60</v>
      </c>
      <c r="F1450" t="s">
        <v>24</v>
      </c>
      <c r="G1450">
        <v>4363</v>
      </c>
      <c r="H1450" t="s">
        <v>10</v>
      </c>
    </row>
    <row r="1451" spans="2:8" x14ac:dyDescent="0.25">
      <c r="B1451">
        <v>564</v>
      </c>
      <c r="C1451" t="s">
        <v>76</v>
      </c>
      <c r="D1451" s="1">
        <v>42048</v>
      </c>
      <c r="E1451">
        <v>81</v>
      </c>
      <c r="F1451" t="s">
        <v>25</v>
      </c>
      <c r="G1451">
        <v>-9</v>
      </c>
      <c r="H1451" t="s">
        <v>9</v>
      </c>
    </row>
    <row r="1452" spans="2:8" x14ac:dyDescent="0.25">
      <c r="B1452">
        <v>564</v>
      </c>
      <c r="C1452" t="s">
        <v>76</v>
      </c>
      <c r="D1452" s="1">
        <v>42048</v>
      </c>
      <c r="E1452">
        <v>81</v>
      </c>
      <c r="F1452" t="s">
        <v>25</v>
      </c>
      <c r="G1452">
        <v>9</v>
      </c>
      <c r="H1452" t="s">
        <v>10</v>
      </c>
    </row>
    <row r="1453" spans="2:8" x14ac:dyDescent="0.25">
      <c r="B1453">
        <v>564</v>
      </c>
      <c r="C1453" t="s">
        <v>76</v>
      </c>
      <c r="D1453" s="1">
        <v>42048</v>
      </c>
      <c r="E1453">
        <v>98</v>
      </c>
      <c r="F1453" t="s">
        <v>26</v>
      </c>
      <c r="G1453">
        <v>-101755</v>
      </c>
      <c r="H1453" t="s">
        <v>9</v>
      </c>
    </row>
    <row r="1454" spans="2:8" x14ac:dyDescent="0.25">
      <c r="B1454">
        <v>564</v>
      </c>
      <c r="C1454" t="s">
        <v>76</v>
      </c>
      <c r="D1454" s="1">
        <v>42048</v>
      </c>
      <c r="E1454">
        <v>98</v>
      </c>
      <c r="F1454" t="s">
        <v>26</v>
      </c>
      <c r="G1454">
        <v>101755</v>
      </c>
      <c r="H1454" t="s">
        <v>10</v>
      </c>
    </row>
    <row r="1455" spans="2:8" x14ac:dyDescent="0.25">
      <c r="B1455">
        <v>564</v>
      </c>
      <c r="C1455" t="s">
        <v>76</v>
      </c>
      <c r="D1455" s="1">
        <v>42048</v>
      </c>
      <c r="E1455">
        <v>103</v>
      </c>
      <c r="F1455" t="s">
        <v>27</v>
      </c>
      <c r="G1455">
        <v>-55158</v>
      </c>
      <c r="H1455" t="s">
        <v>9</v>
      </c>
    </row>
    <row r="1456" spans="2:8" x14ac:dyDescent="0.25">
      <c r="B1456">
        <v>564</v>
      </c>
      <c r="C1456" t="s">
        <v>76</v>
      </c>
      <c r="D1456" s="1">
        <v>42048</v>
      </c>
      <c r="E1456">
        <v>103</v>
      </c>
      <c r="F1456" t="s">
        <v>27</v>
      </c>
      <c r="G1456">
        <v>55158</v>
      </c>
      <c r="H1456" t="s">
        <v>10</v>
      </c>
    </row>
    <row r="1457" spans="2:8" x14ac:dyDescent="0.25">
      <c r="B1457">
        <v>564</v>
      </c>
      <c r="C1457" t="s">
        <v>76</v>
      </c>
      <c r="D1457" s="1">
        <v>42048</v>
      </c>
      <c r="E1457">
        <v>108</v>
      </c>
      <c r="F1457" t="s">
        <v>28</v>
      </c>
      <c r="G1457">
        <v>-49302</v>
      </c>
      <c r="H1457" t="s">
        <v>9</v>
      </c>
    </row>
    <row r="1458" spans="2:8" x14ac:dyDescent="0.25">
      <c r="B1458">
        <v>564</v>
      </c>
      <c r="C1458" t="s">
        <v>76</v>
      </c>
      <c r="D1458" s="1">
        <v>42048</v>
      </c>
      <c r="E1458">
        <v>108</v>
      </c>
      <c r="F1458" t="s">
        <v>28</v>
      </c>
      <c r="G1458">
        <v>49302</v>
      </c>
      <c r="H1458" t="s">
        <v>10</v>
      </c>
    </row>
    <row r="1459" spans="2:8" x14ac:dyDescent="0.25">
      <c r="B1459">
        <v>564</v>
      </c>
      <c r="C1459" t="s">
        <v>76</v>
      </c>
      <c r="D1459" s="1">
        <v>42048</v>
      </c>
      <c r="E1459">
        <v>110</v>
      </c>
      <c r="F1459" t="s">
        <v>29</v>
      </c>
      <c r="G1459">
        <v>-11600</v>
      </c>
      <c r="H1459" t="s">
        <v>9</v>
      </c>
    </row>
    <row r="1460" spans="2:8" x14ac:dyDescent="0.25">
      <c r="B1460">
        <v>564</v>
      </c>
      <c r="C1460" t="s">
        <v>76</v>
      </c>
      <c r="D1460" s="1">
        <v>42048</v>
      </c>
      <c r="E1460">
        <v>110</v>
      </c>
      <c r="F1460" t="s">
        <v>29</v>
      </c>
      <c r="G1460">
        <v>11600</v>
      </c>
      <c r="H1460" t="s">
        <v>10</v>
      </c>
    </row>
    <row r="1461" spans="2:8" x14ac:dyDescent="0.25">
      <c r="B1461">
        <v>566</v>
      </c>
      <c r="C1461" t="s">
        <v>78</v>
      </c>
      <c r="D1461" s="1">
        <v>42048</v>
      </c>
      <c r="E1461">
        <v>1</v>
      </c>
      <c r="F1461" t="s">
        <v>8</v>
      </c>
      <c r="G1461">
        <v>-1647</v>
      </c>
      <c r="H1461" t="s">
        <v>9</v>
      </c>
    </row>
    <row r="1462" spans="2:8" x14ac:dyDescent="0.25">
      <c r="B1462">
        <v>566</v>
      </c>
      <c r="C1462" t="s">
        <v>78</v>
      </c>
      <c r="D1462" s="1">
        <v>42048</v>
      </c>
      <c r="E1462">
        <v>1</v>
      </c>
      <c r="F1462" t="s">
        <v>8</v>
      </c>
      <c r="G1462">
        <v>1647</v>
      </c>
      <c r="H1462" t="s">
        <v>10</v>
      </c>
    </row>
    <row r="1463" spans="2:8" x14ac:dyDescent="0.25">
      <c r="B1463">
        <v>566</v>
      </c>
      <c r="C1463" t="s">
        <v>78</v>
      </c>
      <c r="D1463" s="1">
        <v>42048</v>
      </c>
      <c r="E1463">
        <v>4</v>
      </c>
      <c r="F1463" t="s">
        <v>12</v>
      </c>
      <c r="G1463">
        <v>-35404</v>
      </c>
      <c r="H1463" t="s">
        <v>9</v>
      </c>
    </row>
    <row r="1464" spans="2:8" x14ac:dyDescent="0.25">
      <c r="B1464">
        <v>566</v>
      </c>
      <c r="C1464" t="s">
        <v>78</v>
      </c>
      <c r="D1464" s="1">
        <v>42048</v>
      </c>
      <c r="E1464">
        <v>4</v>
      </c>
      <c r="F1464" t="s">
        <v>12</v>
      </c>
      <c r="G1464">
        <v>35404</v>
      </c>
      <c r="H1464" t="s">
        <v>10</v>
      </c>
    </row>
    <row r="1465" spans="2:8" x14ac:dyDescent="0.25">
      <c r="B1465">
        <v>566</v>
      </c>
      <c r="C1465" t="s">
        <v>78</v>
      </c>
      <c r="D1465" s="1">
        <v>42048</v>
      </c>
      <c r="E1465">
        <v>7</v>
      </c>
      <c r="F1465" t="s">
        <v>13</v>
      </c>
      <c r="G1465">
        <v>-1173984</v>
      </c>
      <c r="H1465" t="s">
        <v>9</v>
      </c>
    </row>
    <row r="1466" spans="2:8" x14ac:dyDescent="0.25">
      <c r="B1466">
        <v>566</v>
      </c>
      <c r="C1466" t="s">
        <v>78</v>
      </c>
      <c r="D1466" s="1">
        <v>42048</v>
      </c>
      <c r="E1466">
        <v>7</v>
      </c>
      <c r="F1466" t="s">
        <v>13</v>
      </c>
      <c r="G1466">
        <v>1173984</v>
      </c>
      <c r="H1466" t="s">
        <v>10</v>
      </c>
    </row>
    <row r="1467" spans="2:8" x14ac:dyDescent="0.25">
      <c r="B1467">
        <v>566</v>
      </c>
      <c r="C1467" t="s">
        <v>78</v>
      </c>
      <c r="D1467" s="1">
        <v>42048</v>
      </c>
      <c r="E1467">
        <v>17</v>
      </c>
      <c r="F1467" t="s">
        <v>15</v>
      </c>
      <c r="G1467">
        <v>-4995</v>
      </c>
      <c r="H1467" t="s">
        <v>9</v>
      </c>
    </row>
    <row r="1468" spans="2:8" x14ac:dyDescent="0.25">
      <c r="B1468">
        <v>566</v>
      </c>
      <c r="C1468" t="s">
        <v>78</v>
      </c>
      <c r="D1468" s="1">
        <v>42048</v>
      </c>
      <c r="E1468">
        <v>17</v>
      </c>
      <c r="F1468" t="s">
        <v>15</v>
      </c>
      <c r="G1468">
        <v>4995</v>
      </c>
      <c r="H1468" t="s">
        <v>10</v>
      </c>
    </row>
    <row r="1469" spans="2:8" x14ac:dyDescent="0.25">
      <c r="B1469">
        <v>566</v>
      </c>
      <c r="C1469" t="s">
        <v>78</v>
      </c>
      <c r="D1469" s="1">
        <v>42048</v>
      </c>
      <c r="E1469">
        <v>24</v>
      </c>
      <c r="F1469" t="s">
        <v>16</v>
      </c>
      <c r="G1469">
        <v>-83824</v>
      </c>
      <c r="H1469" t="s">
        <v>9</v>
      </c>
    </row>
    <row r="1470" spans="2:8" x14ac:dyDescent="0.25">
      <c r="B1470">
        <v>566</v>
      </c>
      <c r="C1470" t="s">
        <v>78</v>
      </c>
      <c r="D1470" s="1">
        <v>42048</v>
      </c>
      <c r="E1470">
        <v>24</v>
      </c>
      <c r="F1470" t="s">
        <v>16</v>
      </c>
      <c r="G1470">
        <v>83824</v>
      </c>
      <c r="H1470" t="s">
        <v>10</v>
      </c>
    </row>
    <row r="1471" spans="2:8" x14ac:dyDescent="0.25">
      <c r="B1471">
        <v>566</v>
      </c>
      <c r="C1471" t="s">
        <v>78</v>
      </c>
      <c r="D1471" s="1">
        <v>42048</v>
      </c>
      <c r="E1471">
        <v>28</v>
      </c>
      <c r="F1471" t="s">
        <v>17</v>
      </c>
      <c r="G1471">
        <v>-59649</v>
      </c>
      <c r="H1471" t="s">
        <v>9</v>
      </c>
    </row>
    <row r="1472" spans="2:8" x14ac:dyDescent="0.25">
      <c r="B1472">
        <v>566</v>
      </c>
      <c r="C1472" t="s">
        <v>78</v>
      </c>
      <c r="D1472" s="1">
        <v>42048</v>
      </c>
      <c r="E1472">
        <v>28</v>
      </c>
      <c r="F1472" t="s">
        <v>17</v>
      </c>
      <c r="G1472">
        <v>59649</v>
      </c>
      <c r="H1472" t="s">
        <v>10</v>
      </c>
    </row>
    <row r="1473" spans="2:8" x14ac:dyDescent="0.25">
      <c r="B1473">
        <v>566</v>
      </c>
      <c r="C1473" t="s">
        <v>78</v>
      </c>
      <c r="D1473" s="1">
        <v>42048</v>
      </c>
      <c r="E1473">
        <v>30</v>
      </c>
      <c r="F1473" t="s">
        <v>18</v>
      </c>
      <c r="G1473">
        <v>-591583</v>
      </c>
      <c r="H1473" t="s">
        <v>10</v>
      </c>
    </row>
    <row r="1474" spans="2:8" x14ac:dyDescent="0.25">
      <c r="B1474">
        <v>566</v>
      </c>
      <c r="C1474" t="s">
        <v>78</v>
      </c>
      <c r="D1474" s="1">
        <v>42048</v>
      </c>
      <c r="E1474">
        <v>30</v>
      </c>
      <c r="F1474" t="s">
        <v>18</v>
      </c>
      <c r="G1474">
        <v>591583</v>
      </c>
      <c r="H1474" t="s">
        <v>9</v>
      </c>
    </row>
    <row r="1475" spans="2:8" x14ac:dyDescent="0.25">
      <c r="B1475">
        <v>566</v>
      </c>
      <c r="C1475" t="s">
        <v>78</v>
      </c>
      <c r="D1475" s="1">
        <v>42048</v>
      </c>
      <c r="E1475">
        <v>32</v>
      </c>
      <c r="F1475" t="s">
        <v>77</v>
      </c>
      <c r="G1475">
        <v>-4482</v>
      </c>
      <c r="H1475" t="s">
        <v>9</v>
      </c>
    </row>
    <row r="1476" spans="2:8" x14ac:dyDescent="0.25">
      <c r="B1476">
        <v>566</v>
      </c>
      <c r="C1476" t="s">
        <v>78</v>
      </c>
      <c r="D1476" s="1">
        <v>42048</v>
      </c>
      <c r="E1476">
        <v>32</v>
      </c>
      <c r="F1476" t="s">
        <v>77</v>
      </c>
      <c r="G1476">
        <v>4482</v>
      </c>
      <c r="H1476" t="s">
        <v>10</v>
      </c>
    </row>
    <row r="1477" spans="2:8" x14ac:dyDescent="0.25">
      <c r="B1477">
        <v>566</v>
      </c>
      <c r="C1477" t="s">
        <v>78</v>
      </c>
      <c r="D1477" s="1">
        <v>42048</v>
      </c>
      <c r="E1477">
        <v>46</v>
      </c>
      <c r="F1477" t="s">
        <v>19</v>
      </c>
      <c r="G1477">
        <v>-8206</v>
      </c>
      <c r="H1477" t="s">
        <v>9</v>
      </c>
    </row>
    <row r="1478" spans="2:8" x14ac:dyDescent="0.25">
      <c r="B1478">
        <v>566</v>
      </c>
      <c r="C1478" t="s">
        <v>78</v>
      </c>
      <c r="D1478" s="1">
        <v>42048</v>
      </c>
      <c r="E1478">
        <v>46</v>
      </c>
      <c r="F1478" t="s">
        <v>19</v>
      </c>
      <c r="G1478">
        <v>8206</v>
      </c>
      <c r="H1478" t="s">
        <v>10</v>
      </c>
    </row>
    <row r="1479" spans="2:8" x14ac:dyDescent="0.25">
      <c r="B1479">
        <v>566</v>
      </c>
      <c r="C1479" t="s">
        <v>78</v>
      </c>
      <c r="D1479" s="1">
        <v>42048</v>
      </c>
      <c r="E1479">
        <v>52</v>
      </c>
      <c r="F1479" t="s">
        <v>21</v>
      </c>
      <c r="G1479">
        <v>-44320</v>
      </c>
      <c r="H1479" t="s">
        <v>9</v>
      </c>
    </row>
    <row r="1480" spans="2:8" x14ac:dyDescent="0.25">
      <c r="B1480">
        <v>566</v>
      </c>
      <c r="C1480" t="s">
        <v>78</v>
      </c>
      <c r="D1480" s="1">
        <v>42048</v>
      </c>
      <c r="E1480">
        <v>52</v>
      </c>
      <c r="F1480" t="s">
        <v>21</v>
      </c>
      <c r="G1480">
        <v>44320</v>
      </c>
      <c r="H1480" t="s">
        <v>10</v>
      </c>
    </row>
    <row r="1481" spans="2:8" x14ac:dyDescent="0.25">
      <c r="B1481">
        <v>566</v>
      </c>
      <c r="C1481" t="s">
        <v>78</v>
      </c>
      <c r="D1481" s="1">
        <v>42048</v>
      </c>
      <c r="E1481">
        <v>56</v>
      </c>
      <c r="F1481" t="s">
        <v>22</v>
      </c>
      <c r="G1481">
        <v>-81763</v>
      </c>
      <c r="H1481" t="s">
        <v>9</v>
      </c>
    </row>
    <row r="1482" spans="2:8" x14ac:dyDescent="0.25">
      <c r="B1482">
        <v>566</v>
      </c>
      <c r="C1482" t="s">
        <v>78</v>
      </c>
      <c r="D1482" s="1">
        <v>42048</v>
      </c>
      <c r="E1482">
        <v>56</v>
      </c>
      <c r="F1482" t="s">
        <v>22</v>
      </c>
      <c r="G1482">
        <v>81763</v>
      </c>
      <c r="H1482" t="s">
        <v>10</v>
      </c>
    </row>
    <row r="1483" spans="2:8" x14ac:dyDescent="0.25">
      <c r="B1483">
        <v>566</v>
      </c>
      <c r="C1483" t="s">
        <v>78</v>
      </c>
      <c r="D1483" s="1">
        <v>42048</v>
      </c>
      <c r="E1483">
        <v>58</v>
      </c>
      <c r="F1483" t="s">
        <v>23</v>
      </c>
      <c r="G1483">
        <v>-702089</v>
      </c>
      <c r="H1483" t="s">
        <v>9</v>
      </c>
    </row>
    <row r="1484" spans="2:8" x14ac:dyDescent="0.25">
      <c r="B1484">
        <v>566</v>
      </c>
      <c r="C1484" t="s">
        <v>78</v>
      </c>
      <c r="D1484" s="1">
        <v>42048</v>
      </c>
      <c r="E1484">
        <v>58</v>
      </c>
      <c r="F1484" t="s">
        <v>23</v>
      </c>
      <c r="G1484">
        <v>702089</v>
      </c>
      <c r="H1484" t="s">
        <v>10</v>
      </c>
    </row>
    <row r="1485" spans="2:8" x14ac:dyDescent="0.25">
      <c r="B1485">
        <v>566</v>
      </c>
      <c r="C1485" t="s">
        <v>78</v>
      </c>
      <c r="D1485" s="1">
        <v>42048</v>
      </c>
      <c r="E1485">
        <v>60</v>
      </c>
      <c r="F1485" t="s">
        <v>24</v>
      </c>
      <c r="G1485">
        <v>-9949</v>
      </c>
      <c r="H1485" t="s">
        <v>9</v>
      </c>
    </row>
    <row r="1486" spans="2:8" x14ac:dyDescent="0.25">
      <c r="B1486">
        <v>566</v>
      </c>
      <c r="C1486" t="s">
        <v>78</v>
      </c>
      <c r="D1486" s="1">
        <v>42048</v>
      </c>
      <c r="E1486">
        <v>60</v>
      </c>
      <c r="F1486" t="s">
        <v>24</v>
      </c>
      <c r="G1486">
        <v>9949</v>
      </c>
      <c r="H1486" t="s">
        <v>10</v>
      </c>
    </row>
    <row r="1487" spans="2:8" x14ac:dyDescent="0.25">
      <c r="B1487">
        <v>566</v>
      </c>
      <c r="C1487" t="s">
        <v>78</v>
      </c>
      <c r="D1487" s="1">
        <v>42048</v>
      </c>
      <c r="E1487">
        <v>81</v>
      </c>
      <c r="F1487" t="s">
        <v>25</v>
      </c>
      <c r="G1487">
        <v>-2800</v>
      </c>
      <c r="H1487" t="s">
        <v>9</v>
      </c>
    </row>
    <row r="1488" spans="2:8" x14ac:dyDescent="0.25">
      <c r="B1488">
        <v>566</v>
      </c>
      <c r="C1488" t="s">
        <v>78</v>
      </c>
      <c r="D1488" s="1">
        <v>42048</v>
      </c>
      <c r="E1488">
        <v>81</v>
      </c>
      <c r="F1488" t="s">
        <v>25</v>
      </c>
      <c r="G1488">
        <v>2800</v>
      </c>
      <c r="H1488" t="s">
        <v>10</v>
      </c>
    </row>
    <row r="1489" spans="2:8" x14ac:dyDescent="0.25">
      <c r="B1489">
        <v>566</v>
      </c>
      <c r="C1489" t="s">
        <v>78</v>
      </c>
      <c r="D1489" s="1">
        <v>42048</v>
      </c>
      <c r="E1489">
        <v>103</v>
      </c>
      <c r="F1489" t="s">
        <v>27</v>
      </c>
      <c r="G1489">
        <v>-76225</v>
      </c>
      <c r="H1489" t="s">
        <v>9</v>
      </c>
    </row>
    <row r="1490" spans="2:8" x14ac:dyDescent="0.25">
      <c r="B1490">
        <v>566</v>
      </c>
      <c r="C1490" t="s">
        <v>78</v>
      </c>
      <c r="D1490" s="1">
        <v>42048</v>
      </c>
      <c r="E1490">
        <v>103</v>
      </c>
      <c r="F1490" t="s">
        <v>27</v>
      </c>
      <c r="G1490">
        <v>76225</v>
      </c>
      <c r="H1490" t="s">
        <v>10</v>
      </c>
    </row>
    <row r="1491" spans="2:8" x14ac:dyDescent="0.25">
      <c r="B1491">
        <v>566</v>
      </c>
      <c r="C1491" t="s">
        <v>78</v>
      </c>
      <c r="D1491" s="1">
        <v>42048</v>
      </c>
      <c r="E1491">
        <v>108</v>
      </c>
      <c r="F1491" t="s">
        <v>28</v>
      </c>
      <c r="G1491">
        <v>-65662</v>
      </c>
      <c r="H1491" t="s">
        <v>9</v>
      </c>
    </row>
    <row r="1492" spans="2:8" x14ac:dyDescent="0.25">
      <c r="B1492">
        <v>566</v>
      </c>
      <c r="C1492" t="s">
        <v>78</v>
      </c>
      <c r="D1492" s="1">
        <v>42048</v>
      </c>
      <c r="E1492">
        <v>108</v>
      </c>
      <c r="F1492" t="s">
        <v>28</v>
      </c>
      <c r="G1492">
        <v>65662</v>
      </c>
      <c r="H1492" t="s">
        <v>10</v>
      </c>
    </row>
    <row r="1493" spans="2:8" x14ac:dyDescent="0.25">
      <c r="B1493">
        <v>566</v>
      </c>
      <c r="C1493" t="s">
        <v>78</v>
      </c>
      <c r="D1493" s="1">
        <v>42048</v>
      </c>
      <c r="E1493">
        <v>110</v>
      </c>
      <c r="F1493" t="s">
        <v>29</v>
      </c>
      <c r="G1493">
        <v>-45872</v>
      </c>
      <c r="H1493" t="s">
        <v>9</v>
      </c>
    </row>
    <row r="1494" spans="2:8" x14ac:dyDescent="0.25">
      <c r="B1494">
        <v>566</v>
      </c>
      <c r="C1494" t="s">
        <v>78</v>
      </c>
      <c r="D1494" s="1">
        <v>42048</v>
      </c>
      <c r="E1494">
        <v>110</v>
      </c>
      <c r="F1494" t="s">
        <v>29</v>
      </c>
      <c r="G1494">
        <v>45872</v>
      </c>
      <c r="H1494" t="s">
        <v>10</v>
      </c>
    </row>
    <row r="1495" spans="2:8" x14ac:dyDescent="0.25">
      <c r="B1495">
        <v>582</v>
      </c>
      <c r="C1495" t="s">
        <v>79</v>
      </c>
      <c r="D1495" s="1">
        <v>42048</v>
      </c>
      <c r="E1495">
        <v>1</v>
      </c>
      <c r="F1495" t="s">
        <v>8</v>
      </c>
      <c r="G1495">
        <v>-49665</v>
      </c>
      <c r="H1495" t="s">
        <v>9</v>
      </c>
    </row>
    <row r="1496" spans="2:8" x14ac:dyDescent="0.25">
      <c r="B1496">
        <v>582</v>
      </c>
      <c r="C1496" t="s">
        <v>79</v>
      </c>
      <c r="D1496" s="1">
        <v>42048</v>
      </c>
      <c r="E1496">
        <v>1</v>
      </c>
      <c r="F1496" t="s">
        <v>8</v>
      </c>
      <c r="G1496">
        <v>49665</v>
      </c>
      <c r="H1496" t="s">
        <v>10</v>
      </c>
    </row>
    <row r="1497" spans="2:8" x14ac:dyDescent="0.25">
      <c r="B1497">
        <v>582</v>
      </c>
      <c r="C1497" t="s">
        <v>79</v>
      </c>
      <c r="D1497" s="1">
        <v>42048</v>
      </c>
      <c r="E1497">
        <v>3</v>
      </c>
      <c r="F1497" t="s">
        <v>11</v>
      </c>
      <c r="G1497">
        <v>-1915868</v>
      </c>
      <c r="H1497" t="s">
        <v>9</v>
      </c>
    </row>
    <row r="1498" spans="2:8" x14ac:dyDescent="0.25">
      <c r="B1498">
        <v>582</v>
      </c>
      <c r="C1498" t="s">
        <v>79</v>
      </c>
      <c r="D1498" s="1">
        <v>42048</v>
      </c>
      <c r="E1498">
        <v>3</v>
      </c>
      <c r="F1498" t="s">
        <v>11</v>
      </c>
      <c r="G1498">
        <v>1915868</v>
      </c>
      <c r="H1498" t="s">
        <v>10</v>
      </c>
    </row>
    <row r="1499" spans="2:8" x14ac:dyDescent="0.25">
      <c r="B1499">
        <v>582</v>
      </c>
      <c r="C1499" t="s">
        <v>79</v>
      </c>
      <c r="D1499" s="1">
        <v>42048</v>
      </c>
      <c r="E1499">
        <v>4</v>
      </c>
      <c r="F1499" t="s">
        <v>12</v>
      </c>
      <c r="G1499">
        <v>-1455654</v>
      </c>
      <c r="H1499" t="s">
        <v>9</v>
      </c>
    </row>
    <row r="1500" spans="2:8" x14ac:dyDescent="0.25">
      <c r="B1500">
        <v>582</v>
      </c>
      <c r="C1500" t="s">
        <v>79</v>
      </c>
      <c r="D1500" s="1">
        <v>42048</v>
      </c>
      <c r="E1500">
        <v>4</v>
      </c>
      <c r="F1500" t="s">
        <v>12</v>
      </c>
      <c r="G1500">
        <v>1455654</v>
      </c>
      <c r="H1500" t="s">
        <v>10</v>
      </c>
    </row>
    <row r="1501" spans="2:8" x14ac:dyDescent="0.25">
      <c r="B1501">
        <v>582</v>
      </c>
      <c r="C1501" t="s">
        <v>79</v>
      </c>
      <c r="D1501" s="1">
        <v>42048</v>
      </c>
      <c r="E1501">
        <v>7</v>
      </c>
      <c r="F1501" t="s">
        <v>13</v>
      </c>
      <c r="G1501">
        <v>-45872516</v>
      </c>
      <c r="H1501" t="s">
        <v>9</v>
      </c>
    </row>
    <row r="1502" spans="2:8" x14ac:dyDescent="0.25">
      <c r="B1502">
        <v>582</v>
      </c>
      <c r="C1502" t="s">
        <v>79</v>
      </c>
      <c r="D1502" s="1">
        <v>42048</v>
      </c>
      <c r="E1502">
        <v>7</v>
      </c>
      <c r="F1502" t="s">
        <v>13</v>
      </c>
      <c r="G1502">
        <v>45872516</v>
      </c>
      <c r="H1502" t="s">
        <v>10</v>
      </c>
    </row>
    <row r="1503" spans="2:8" x14ac:dyDescent="0.25">
      <c r="B1503">
        <v>582</v>
      </c>
      <c r="C1503" t="s">
        <v>79</v>
      </c>
      <c r="D1503" s="1">
        <v>42048</v>
      </c>
      <c r="E1503">
        <v>8</v>
      </c>
      <c r="F1503" t="s">
        <v>14</v>
      </c>
      <c r="G1503">
        <v>-786542</v>
      </c>
      <c r="H1503" t="s">
        <v>9</v>
      </c>
    </row>
    <row r="1504" spans="2:8" x14ac:dyDescent="0.25">
      <c r="B1504">
        <v>582</v>
      </c>
      <c r="C1504" t="s">
        <v>79</v>
      </c>
      <c r="D1504" s="1">
        <v>42048</v>
      </c>
      <c r="E1504">
        <v>8</v>
      </c>
      <c r="F1504" t="s">
        <v>14</v>
      </c>
      <c r="G1504">
        <v>786542</v>
      </c>
      <c r="H1504" t="s">
        <v>10</v>
      </c>
    </row>
    <row r="1505" spans="2:8" x14ac:dyDescent="0.25">
      <c r="B1505">
        <v>582</v>
      </c>
      <c r="C1505" t="s">
        <v>79</v>
      </c>
      <c r="D1505" s="1">
        <v>42048</v>
      </c>
      <c r="E1505">
        <v>17</v>
      </c>
      <c r="F1505" t="s">
        <v>15</v>
      </c>
      <c r="G1505">
        <v>-805936</v>
      </c>
      <c r="H1505" t="s">
        <v>9</v>
      </c>
    </row>
    <row r="1506" spans="2:8" x14ac:dyDescent="0.25">
      <c r="B1506">
        <v>582</v>
      </c>
      <c r="C1506" t="s">
        <v>79</v>
      </c>
      <c r="D1506" s="1">
        <v>42048</v>
      </c>
      <c r="E1506">
        <v>17</v>
      </c>
      <c r="F1506" t="s">
        <v>15</v>
      </c>
      <c r="G1506">
        <v>805936</v>
      </c>
      <c r="H1506" t="s">
        <v>10</v>
      </c>
    </row>
    <row r="1507" spans="2:8" x14ac:dyDescent="0.25">
      <c r="B1507">
        <v>582</v>
      </c>
      <c r="C1507" t="s">
        <v>79</v>
      </c>
      <c r="D1507" s="1">
        <v>42048</v>
      </c>
      <c r="E1507">
        <v>24</v>
      </c>
      <c r="F1507" t="s">
        <v>16</v>
      </c>
      <c r="G1507">
        <v>-1465141</v>
      </c>
      <c r="H1507" t="s">
        <v>9</v>
      </c>
    </row>
    <row r="1508" spans="2:8" x14ac:dyDescent="0.25">
      <c r="B1508">
        <v>582</v>
      </c>
      <c r="C1508" t="s">
        <v>79</v>
      </c>
      <c r="D1508" s="1">
        <v>42048</v>
      </c>
      <c r="E1508">
        <v>24</v>
      </c>
      <c r="F1508" t="s">
        <v>16</v>
      </c>
      <c r="G1508">
        <v>1465141</v>
      </c>
      <c r="H1508" t="s">
        <v>10</v>
      </c>
    </row>
    <row r="1509" spans="2:8" x14ac:dyDescent="0.25">
      <c r="B1509">
        <v>582</v>
      </c>
      <c r="C1509" t="s">
        <v>79</v>
      </c>
      <c r="D1509" s="1">
        <v>42048</v>
      </c>
      <c r="E1509">
        <v>28</v>
      </c>
      <c r="F1509" t="s">
        <v>17</v>
      </c>
      <c r="G1509">
        <v>-1642873</v>
      </c>
      <c r="H1509" t="s">
        <v>9</v>
      </c>
    </row>
    <row r="1510" spans="2:8" x14ac:dyDescent="0.25">
      <c r="B1510">
        <v>582</v>
      </c>
      <c r="C1510" t="s">
        <v>79</v>
      </c>
      <c r="D1510" s="1">
        <v>42048</v>
      </c>
      <c r="E1510">
        <v>28</v>
      </c>
      <c r="F1510" t="s">
        <v>17</v>
      </c>
      <c r="G1510">
        <v>1642873</v>
      </c>
      <c r="H1510" t="s">
        <v>10</v>
      </c>
    </row>
    <row r="1511" spans="2:8" x14ac:dyDescent="0.25">
      <c r="B1511">
        <v>582</v>
      </c>
      <c r="C1511" t="s">
        <v>79</v>
      </c>
      <c r="D1511" s="1">
        <v>42048</v>
      </c>
      <c r="E1511">
        <v>30</v>
      </c>
      <c r="F1511" t="s">
        <v>18</v>
      </c>
      <c r="G1511">
        <v>-13435551</v>
      </c>
      <c r="H1511" t="s">
        <v>10</v>
      </c>
    </row>
    <row r="1512" spans="2:8" x14ac:dyDescent="0.25">
      <c r="B1512">
        <v>582</v>
      </c>
      <c r="C1512" t="s">
        <v>79</v>
      </c>
      <c r="D1512" s="1">
        <v>42048</v>
      </c>
      <c r="E1512">
        <v>30</v>
      </c>
      <c r="F1512" t="s">
        <v>18</v>
      </c>
      <c r="G1512">
        <v>13435551</v>
      </c>
      <c r="H1512" t="s">
        <v>9</v>
      </c>
    </row>
    <row r="1513" spans="2:8" x14ac:dyDescent="0.25">
      <c r="B1513">
        <v>582</v>
      </c>
      <c r="C1513" t="s">
        <v>79</v>
      </c>
      <c r="D1513" s="1">
        <v>42048</v>
      </c>
      <c r="E1513">
        <v>46</v>
      </c>
      <c r="F1513" t="s">
        <v>19</v>
      </c>
      <c r="G1513">
        <v>-627149</v>
      </c>
      <c r="H1513" t="s">
        <v>9</v>
      </c>
    </row>
    <row r="1514" spans="2:8" x14ac:dyDescent="0.25">
      <c r="B1514">
        <v>582</v>
      </c>
      <c r="C1514" t="s">
        <v>79</v>
      </c>
      <c r="D1514" s="1">
        <v>42048</v>
      </c>
      <c r="E1514">
        <v>46</v>
      </c>
      <c r="F1514" t="s">
        <v>19</v>
      </c>
      <c r="G1514">
        <v>627149</v>
      </c>
      <c r="H1514" t="s">
        <v>10</v>
      </c>
    </row>
    <row r="1515" spans="2:8" x14ac:dyDescent="0.25">
      <c r="B1515">
        <v>582</v>
      </c>
      <c r="C1515" t="s">
        <v>79</v>
      </c>
      <c r="D1515" s="1">
        <v>42048</v>
      </c>
      <c r="E1515">
        <v>49</v>
      </c>
      <c r="F1515" t="s">
        <v>20</v>
      </c>
      <c r="G1515">
        <v>-292131</v>
      </c>
      <c r="H1515" t="s">
        <v>9</v>
      </c>
    </row>
    <row r="1516" spans="2:8" x14ac:dyDescent="0.25">
      <c r="B1516">
        <v>582</v>
      </c>
      <c r="C1516" t="s">
        <v>79</v>
      </c>
      <c r="D1516" s="1">
        <v>42048</v>
      </c>
      <c r="E1516">
        <v>49</v>
      </c>
      <c r="F1516" t="s">
        <v>20</v>
      </c>
      <c r="G1516">
        <v>292131</v>
      </c>
      <c r="H1516" t="s">
        <v>10</v>
      </c>
    </row>
    <row r="1517" spans="2:8" x14ac:dyDescent="0.25">
      <c r="B1517">
        <v>582</v>
      </c>
      <c r="C1517" t="s">
        <v>79</v>
      </c>
      <c r="D1517" s="1">
        <v>42048</v>
      </c>
      <c r="E1517">
        <v>52</v>
      </c>
      <c r="F1517" t="s">
        <v>21</v>
      </c>
      <c r="G1517">
        <v>-1622568</v>
      </c>
      <c r="H1517" t="s">
        <v>9</v>
      </c>
    </row>
    <row r="1518" spans="2:8" x14ac:dyDescent="0.25">
      <c r="B1518">
        <v>582</v>
      </c>
      <c r="C1518" t="s">
        <v>79</v>
      </c>
      <c r="D1518" s="1">
        <v>42048</v>
      </c>
      <c r="E1518">
        <v>52</v>
      </c>
      <c r="F1518" t="s">
        <v>21</v>
      </c>
      <c r="G1518">
        <v>1622568</v>
      </c>
      <c r="H1518" t="s">
        <v>10</v>
      </c>
    </row>
    <row r="1519" spans="2:8" x14ac:dyDescent="0.25">
      <c r="B1519">
        <v>582</v>
      </c>
      <c r="C1519" t="s">
        <v>79</v>
      </c>
      <c r="D1519" s="1">
        <v>42048</v>
      </c>
      <c r="E1519">
        <v>56</v>
      </c>
      <c r="F1519" t="s">
        <v>22</v>
      </c>
      <c r="G1519">
        <v>-5389985</v>
      </c>
      <c r="H1519" t="s">
        <v>9</v>
      </c>
    </row>
    <row r="1520" spans="2:8" x14ac:dyDescent="0.25">
      <c r="B1520">
        <v>582</v>
      </c>
      <c r="C1520" t="s">
        <v>79</v>
      </c>
      <c r="D1520" s="1">
        <v>42048</v>
      </c>
      <c r="E1520">
        <v>56</v>
      </c>
      <c r="F1520" t="s">
        <v>22</v>
      </c>
      <c r="G1520">
        <v>5389985</v>
      </c>
      <c r="H1520" t="s">
        <v>10</v>
      </c>
    </row>
    <row r="1521" spans="2:8" x14ac:dyDescent="0.25">
      <c r="B1521">
        <v>582</v>
      </c>
      <c r="C1521" t="s">
        <v>79</v>
      </c>
      <c r="D1521" s="1">
        <v>42048</v>
      </c>
      <c r="E1521">
        <v>58</v>
      </c>
      <c r="F1521" t="s">
        <v>23</v>
      </c>
      <c r="G1521">
        <v>-27337819</v>
      </c>
      <c r="H1521" t="s">
        <v>9</v>
      </c>
    </row>
    <row r="1522" spans="2:8" x14ac:dyDescent="0.25">
      <c r="B1522">
        <v>582</v>
      </c>
      <c r="C1522" t="s">
        <v>79</v>
      </c>
      <c r="D1522" s="1">
        <v>42048</v>
      </c>
      <c r="E1522">
        <v>58</v>
      </c>
      <c r="F1522" t="s">
        <v>23</v>
      </c>
      <c r="G1522">
        <v>27337819</v>
      </c>
      <c r="H1522" t="s">
        <v>10</v>
      </c>
    </row>
    <row r="1523" spans="2:8" x14ac:dyDescent="0.25">
      <c r="B1523">
        <v>582</v>
      </c>
      <c r="C1523" t="s">
        <v>79</v>
      </c>
      <c r="D1523" s="1">
        <v>42048</v>
      </c>
      <c r="E1523">
        <v>60</v>
      </c>
      <c r="F1523" t="s">
        <v>24</v>
      </c>
      <c r="G1523">
        <v>-248627</v>
      </c>
      <c r="H1523" t="s">
        <v>9</v>
      </c>
    </row>
    <row r="1524" spans="2:8" x14ac:dyDescent="0.25">
      <c r="B1524">
        <v>582</v>
      </c>
      <c r="C1524" t="s">
        <v>79</v>
      </c>
      <c r="D1524" s="1">
        <v>42048</v>
      </c>
      <c r="E1524">
        <v>60</v>
      </c>
      <c r="F1524" t="s">
        <v>24</v>
      </c>
      <c r="G1524">
        <v>248627</v>
      </c>
      <c r="H1524" t="s">
        <v>10</v>
      </c>
    </row>
    <row r="1525" spans="2:8" x14ac:dyDescent="0.25">
      <c r="B1525">
        <v>582</v>
      </c>
      <c r="C1525" t="s">
        <v>79</v>
      </c>
      <c r="D1525" s="1">
        <v>42048</v>
      </c>
      <c r="E1525">
        <v>81</v>
      </c>
      <c r="F1525" t="s">
        <v>25</v>
      </c>
      <c r="G1525">
        <v>-435190</v>
      </c>
      <c r="H1525" t="s">
        <v>9</v>
      </c>
    </row>
    <row r="1526" spans="2:8" x14ac:dyDescent="0.25">
      <c r="B1526">
        <v>582</v>
      </c>
      <c r="C1526" t="s">
        <v>79</v>
      </c>
      <c r="D1526" s="1">
        <v>42048</v>
      </c>
      <c r="E1526">
        <v>81</v>
      </c>
      <c r="F1526" t="s">
        <v>25</v>
      </c>
      <c r="G1526">
        <v>435190</v>
      </c>
      <c r="H1526" t="s">
        <v>10</v>
      </c>
    </row>
    <row r="1527" spans="2:8" x14ac:dyDescent="0.25">
      <c r="B1527">
        <v>582</v>
      </c>
      <c r="C1527" t="s">
        <v>79</v>
      </c>
      <c r="D1527" s="1">
        <v>42048</v>
      </c>
      <c r="E1527">
        <v>98</v>
      </c>
      <c r="F1527" t="s">
        <v>26</v>
      </c>
      <c r="G1527">
        <v>-1730418</v>
      </c>
      <c r="H1527" t="s">
        <v>9</v>
      </c>
    </row>
    <row r="1528" spans="2:8" x14ac:dyDescent="0.25">
      <c r="B1528">
        <v>582</v>
      </c>
      <c r="C1528" t="s">
        <v>79</v>
      </c>
      <c r="D1528" s="1">
        <v>42048</v>
      </c>
      <c r="E1528">
        <v>98</v>
      </c>
      <c r="F1528" t="s">
        <v>26</v>
      </c>
      <c r="G1528">
        <v>1730418</v>
      </c>
      <c r="H1528" t="s">
        <v>10</v>
      </c>
    </row>
    <row r="1529" spans="2:8" x14ac:dyDescent="0.25">
      <c r="B1529">
        <v>582</v>
      </c>
      <c r="C1529" t="s">
        <v>79</v>
      </c>
      <c r="D1529" s="1">
        <v>42048</v>
      </c>
      <c r="E1529">
        <v>103</v>
      </c>
      <c r="F1529" t="s">
        <v>27</v>
      </c>
      <c r="G1529">
        <v>-3401625</v>
      </c>
      <c r="H1529" t="s">
        <v>9</v>
      </c>
    </row>
    <row r="1530" spans="2:8" x14ac:dyDescent="0.25">
      <c r="B1530">
        <v>582</v>
      </c>
      <c r="C1530" t="s">
        <v>79</v>
      </c>
      <c r="D1530" s="1">
        <v>42048</v>
      </c>
      <c r="E1530">
        <v>103</v>
      </c>
      <c r="F1530" t="s">
        <v>27</v>
      </c>
      <c r="G1530">
        <v>3401625</v>
      </c>
      <c r="H1530" t="s">
        <v>10</v>
      </c>
    </row>
    <row r="1531" spans="2:8" x14ac:dyDescent="0.25">
      <c r="B1531">
        <v>582</v>
      </c>
      <c r="C1531" t="s">
        <v>79</v>
      </c>
      <c r="D1531" s="1">
        <v>42048</v>
      </c>
      <c r="E1531">
        <v>108</v>
      </c>
      <c r="F1531" t="s">
        <v>28</v>
      </c>
      <c r="G1531">
        <v>-2567780</v>
      </c>
      <c r="H1531" t="s">
        <v>9</v>
      </c>
    </row>
    <row r="1532" spans="2:8" x14ac:dyDescent="0.25">
      <c r="B1532">
        <v>582</v>
      </c>
      <c r="C1532" t="s">
        <v>79</v>
      </c>
      <c r="D1532" s="1">
        <v>42048</v>
      </c>
      <c r="E1532">
        <v>108</v>
      </c>
      <c r="F1532" t="s">
        <v>28</v>
      </c>
      <c r="G1532">
        <v>2567780</v>
      </c>
      <c r="H1532" t="s">
        <v>10</v>
      </c>
    </row>
    <row r="1533" spans="2:8" x14ac:dyDescent="0.25">
      <c r="B1533">
        <v>582</v>
      </c>
      <c r="C1533" t="s">
        <v>79</v>
      </c>
      <c r="D1533" s="1">
        <v>42048</v>
      </c>
      <c r="E1533">
        <v>110</v>
      </c>
      <c r="F1533" t="s">
        <v>29</v>
      </c>
      <c r="G1533">
        <v>-1233043</v>
      </c>
      <c r="H1533" t="s">
        <v>9</v>
      </c>
    </row>
    <row r="1534" spans="2:8" x14ac:dyDescent="0.25">
      <c r="B1534">
        <v>582</v>
      </c>
      <c r="C1534" t="s">
        <v>79</v>
      </c>
      <c r="D1534" s="1">
        <v>42048</v>
      </c>
      <c r="E1534">
        <v>110</v>
      </c>
      <c r="F1534" t="s">
        <v>29</v>
      </c>
      <c r="G1534">
        <v>1233043</v>
      </c>
      <c r="H1534" t="s">
        <v>10</v>
      </c>
    </row>
    <row r="1535" spans="2:8" x14ac:dyDescent="0.25">
      <c r="B1535">
        <v>587</v>
      </c>
      <c r="C1535" t="s">
        <v>80</v>
      </c>
      <c r="D1535" s="1">
        <v>42048</v>
      </c>
      <c r="E1535">
        <v>1</v>
      </c>
      <c r="F1535" t="s">
        <v>8</v>
      </c>
      <c r="G1535">
        <v>-62798</v>
      </c>
      <c r="H1535" t="s">
        <v>9</v>
      </c>
    </row>
    <row r="1536" spans="2:8" x14ac:dyDescent="0.25">
      <c r="B1536">
        <v>587</v>
      </c>
      <c r="C1536" t="s">
        <v>80</v>
      </c>
      <c r="D1536" s="1">
        <v>42048</v>
      </c>
      <c r="E1536">
        <v>1</v>
      </c>
      <c r="F1536" t="s">
        <v>8</v>
      </c>
      <c r="G1536">
        <v>62798</v>
      </c>
      <c r="H1536" t="s">
        <v>10</v>
      </c>
    </row>
    <row r="1537" spans="2:8" x14ac:dyDescent="0.25">
      <c r="B1537">
        <v>587</v>
      </c>
      <c r="C1537" t="s">
        <v>80</v>
      </c>
      <c r="D1537" s="1">
        <v>42048</v>
      </c>
      <c r="E1537">
        <v>3</v>
      </c>
      <c r="F1537" t="s">
        <v>11</v>
      </c>
      <c r="G1537">
        <v>-53342</v>
      </c>
      <c r="H1537" t="s">
        <v>9</v>
      </c>
    </row>
    <row r="1538" spans="2:8" x14ac:dyDescent="0.25">
      <c r="B1538">
        <v>587</v>
      </c>
      <c r="C1538" t="s">
        <v>80</v>
      </c>
      <c r="D1538" s="1">
        <v>42048</v>
      </c>
      <c r="E1538">
        <v>3</v>
      </c>
      <c r="F1538" t="s">
        <v>11</v>
      </c>
      <c r="G1538">
        <v>53342</v>
      </c>
      <c r="H1538" t="s">
        <v>10</v>
      </c>
    </row>
    <row r="1539" spans="2:8" x14ac:dyDescent="0.25">
      <c r="B1539">
        <v>587</v>
      </c>
      <c r="C1539" t="s">
        <v>80</v>
      </c>
      <c r="D1539" s="1">
        <v>42048</v>
      </c>
      <c r="E1539">
        <v>4</v>
      </c>
      <c r="F1539" t="s">
        <v>12</v>
      </c>
      <c r="G1539">
        <v>-182018</v>
      </c>
      <c r="H1539" t="s">
        <v>9</v>
      </c>
    </row>
    <row r="1540" spans="2:8" x14ac:dyDescent="0.25">
      <c r="B1540">
        <v>587</v>
      </c>
      <c r="C1540" t="s">
        <v>80</v>
      </c>
      <c r="D1540" s="1">
        <v>42048</v>
      </c>
      <c r="E1540">
        <v>4</v>
      </c>
      <c r="F1540" t="s">
        <v>12</v>
      </c>
      <c r="G1540">
        <v>182018</v>
      </c>
      <c r="H1540" t="s">
        <v>10</v>
      </c>
    </row>
    <row r="1541" spans="2:8" x14ac:dyDescent="0.25">
      <c r="B1541">
        <v>587</v>
      </c>
      <c r="C1541" t="s">
        <v>80</v>
      </c>
      <c r="D1541" s="1">
        <v>42048</v>
      </c>
      <c r="E1541">
        <v>7</v>
      </c>
      <c r="F1541" t="s">
        <v>13</v>
      </c>
      <c r="G1541">
        <v>-7207512</v>
      </c>
      <c r="H1541" t="s">
        <v>9</v>
      </c>
    </row>
    <row r="1542" spans="2:8" x14ac:dyDescent="0.25">
      <c r="B1542">
        <v>587</v>
      </c>
      <c r="C1542" t="s">
        <v>80</v>
      </c>
      <c r="D1542" s="1">
        <v>42048</v>
      </c>
      <c r="E1542">
        <v>7</v>
      </c>
      <c r="F1542" t="s">
        <v>13</v>
      </c>
      <c r="G1542">
        <v>7207512</v>
      </c>
      <c r="H1542" t="s">
        <v>10</v>
      </c>
    </row>
    <row r="1543" spans="2:8" x14ac:dyDescent="0.25">
      <c r="B1543">
        <v>587</v>
      </c>
      <c r="C1543" t="s">
        <v>80</v>
      </c>
      <c r="D1543" s="1">
        <v>42048</v>
      </c>
      <c r="E1543">
        <v>8</v>
      </c>
      <c r="F1543" t="s">
        <v>14</v>
      </c>
      <c r="G1543">
        <v>-63212</v>
      </c>
      <c r="H1543" t="s">
        <v>9</v>
      </c>
    </row>
    <row r="1544" spans="2:8" x14ac:dyDescent="0.25">
      <c r="B1544">
        <v>587</v>
      </c>
      <c r="C1544" t="s">
        <v>80</v>
      </c>
      <c r="D1544" s="1">
        <v>42048</v>
      </c>
      <c r="E1544">
        <v>8</v>
      </c>
      <c r="F1544" t="s">
        <v>14</v>
      </c>
      <c r="G1544">
        <v>63212</v>
      </c>
      <c r="H1544" t="s">
        <v>10</v>
      </c>
    </row>
    <row r="1545" spans="2:8" x14ac:dyDescent="0.25">
      <c r="B1545">
        <v>587</v>
      </c>
      <c r="C1545" t="s">
        <v>80</v>
      </c>
      <c r="D1545" s="1">
        <v>42048</v>
      </c>
      <c r="E1545">
        <v>17</v>
      </c>
      <c r="F1545" t="s">
        <v>15</v>
      </c>
      <c r="G1545">
        <v>-42126</v>
      </c>
      <c r="H1545" t="s">
        <v>9</v>
      </c>
    </row>
    <row r="1546" spans="2:8" x14ac:dyDescent="0.25">
      <c r="B1546">
        <v>587</v>
      </c>
      <c r="C1546" t="s">
        <v>80</v>
      </c>
      <c r="D1546" s="1">
        <v>42048</v>
      </c>
      <c r="E1546">
        <v>17</v>
      </c>
      <c r="F1546" t="s">
        <v>15</v>
      </c>
      <c r="G1546">
        <v>42126</v>
      </c>
      <c r="H1546" t="s">
        <v>10</v>
      </c>
    </row>
    <row r="1547" spans="2:8" x14ac:dyDescent="0.25">
      <c r="B1547">
        <v>587</v>
      </c>
      <c r="C1547" t="s">
        <v>80</v>
      </c>
      <c r="D1547" s="1">
        <v>42048</v>
      </c>
      <c r="E1547">
        <v>24</v>
      </c>
      <c r="F1547" t="s">
        <v>16</v>
      </c>
      <c r="G1547">
        <v>-300326</v>
      </c>
      <c r="H1547" t="s">
        <v>9</v>
      </c>
    </row>
    <row r="1548" spans="2:8" x14ac:dyDescent="0.25">
      <c r="B1548">
        <v>587</v>
      </c>
      <c r="C1548" t="s">
        <v>80</v>
      </c>
      <c r="D1548" s="1">
        <v>42048</v>
      </c>
      <c r="E1548">
        <v>24</v>
      </c>
      <c r="F1548" t="s">
        <v>16</v>
      </c>
      <c r="G1548">
        <v>300326</v>
      </c>
      <c r="H1548" t="s">
        <v>10</v>
      </c>
    </row>
    <row r="1549" spans="2:8" x14ac:dyDescent="0.25">
      <c r="B1549">
        <v>587</v>
      </c>
      <c r="C1549" t="s">
        <v>80</v>
      </c>
      <c r="D1549" s="1">
        <v>42048</v>
      </c>
      <c r="E1549">
        <v>28</v>
      </c>
      <c r="F1549" t="s">
        <v>17</v>
      </c>
      <c r="G1549">
        <v>-349939</v>
      </c>
      <c r="H1549" t="s">
        <v>9</v>
      </c>
    </row>
    <row r="1550" spans="2:8" x14ac:dyDescent="0.25">
      <c r="B1550">
        <v>587</v>
      </c>
      <c r="C1550" t="s">
        <v>80</v>
      </c>
      <c r="D1550" s="1">
        <v>42048</v>
      </c>
      <c r="E1550">
        <v>28</v>
      </c>
      <c r="F1550" t="s">
        <v>17</v>
      </c>
      <c r="G1550">
        <v>349939</v>
      </c>
      <c r="H1550" t="s">
        <v>10</v>
      </c>
    </row>
    <row r="1551" spans="2:8" x14ac:dyDescent="0.25">
      <c r="B1551">
        <v>587</v>
      </c>
      <c r="C1551" t="s">
        <v>80</v>
      </c>
      <c r="D1551" s="1">
        <v>42048</v>
      </c>
      <c r="E1551">
        <v>30</v>
      </c>
      <c r="F1551" t="s">
        <v>18</v>
      </c>
      <c r="G1551">
        <v>-3308877</v>
      </c>
      <c r="H1551" t="s">
        <v>10</v>
      </c>
    </row>
    <row r="1552" spans="2:8" x14ac:dyDescent="0.25">
      <c r="B1552">
        <v>587</v>
      </c>
      <c r="C1552" t="s">
        <v>80</v>
      </c>
      <c r="D1552" s="1">
        <v>42048</v>
      </c>
      <c r="E1552">
        <v>30</v>
      </c>
      <c r="F1552" t="s">
        <v>18</v>
      </c>
      <c r="G1552">
        <v>3308877</v>
      </c>
      <c r="H1552" t="s">
        <v>9</v>
      </c>
    </row>
    <row r="1553" spans="2:8" x14ac:dyDescent="0.25">
      <c r="B1553">
        <v>587</v>
      </c>
      <c r="C1553" t="s">
        <v>80</v>
      </c>
      <c r="D1553" s="1">
        <v>42048</v>
      </c>
      <c r="E1553">
        <v>32</v>
      </c>
      <c r="F1553" t="s">
        <v>77</v>
      </c>
      <c r="G1553">
        <v>-16237</v>
      </c>
      <c r="H1553" t="s">
        <v>9</v>
      </c>
    </row>
    <row r="1554" spans="2:8" x14ac:dyDescent="0.25">
      <c r="B1554">
        <v>587</v>
      </c>
      <c r="C1554" t="s">
        <v>80</v>
      </c>
      <c r="D1554" s="1">
        <v>42048</v>
      </c>
      <c r="E1554">
        <v>32</v>
      </c>
      <c r="F1554" t="s">
        <v>77</v>
      </c>
      <c r="G1554">
        <v>16237</v>
      </c>
      <c r="H1554" t="s">
        <v>10</v>
      </c>
    </row>
    <row r="1555" spans="2:8" x14ac:dyDescent="0.25">
      <c r="B1555">
        <v>587</v>
      </c>
      <c r="C1555" t="s">
        <v>80</v>
      </c>
      <c r="D1555" s="1">
        <v>42048</v>
      </c>
      <c r="E1555">
        <v>46</v>
      </c>
      <c r="F1555" t="s">
        <v>19</v>
      </c>
      <c r="G1555">
        <v>-54078</v>
      </c>
      <c r="H1555" t="s">
        <v>9</v>
      </c>
    </row>
    <row r="1556" spans="2:8" x14ac:dyDescent="0.25">
      <c r="B1556">
        <v>587</v>
      </c>
      <c r="C1556" t="s">
        <v>80</v>
      </c>
      <c r="D1556" s="1">
        <v>42048</v>
      </c>
      <c r="E1556">
        <v>46</v>
      </c>
      <c r="F1556" t="s">
        <v>19</v>
      </c>
      <c r="G1556">
        <v>54078</v>
      </c>
      <c r="H1556" t="s">
        <v>10</v>
      </c>
    </row>
    <row r="1557" spans="2:8" x14ac:dyDescent="0.25">
      <c r="B1557">
        <v>587</v>
      </c>
      <c r="C1557" t="s">
        <v>80</v>
      </c>
      <c r="D1557" s="1">
        <v>42048</v>
      </c>
      <c r="E1557">
        <v>52</v>
      </c>
      <c r="F1557" t="s">
        <v>21</v>
      </c>
      <c r="G1557">
        <v>-297361</v>
      </c>
      <c r="H1557" t="s">
        <v>9</v>
      </c>
    </row>
    <row r="1558" spans="2:8" x14ac:dyDescent="0.25">
      <c r="B1558">
        <v>587</v>
      </c>
      <c r="C1558" t="s">
        <v>80</v>
      </c>
      <c r="D1558" s="1">
        <v>42048</v>
      </c>
      <c r="E1558">
        <v>52</v>
      </c>
      <c r="F1558" t="s">
        <v>21</v>
      </c>
      <c r="G1558">
        <v>297361</v>
      </c>
      <c r="H1558" t="s">
        <v>10</v>
      </c>
    </row>
    <row r="1559" spans="2:8" x14ac:dyDescent="0.25">
      <c r="B1559">
        <v>587</v>
      </c>
      <c r="C1559" t="s">
        <v>80</v>
      </c>
      <c r="D1559" s="1">
        <v>42048</v>
      </c>
      <c r="E1559">
        <v>56</v>
      </c>
      <c r="F1559" t="s">
        <v>22</v>
      </c>
      <c r="G1559">
        <v>-770476</v>
      </c>
      <c r="H1559" t="s">
        <v>9</v>
      </c>
    </row>
    <row r="1560" spans="2:8" x14ac:dyDescent="0.25">
      <c r="B1560">
        <v>587</v>
      </c>
      <c r="C1560" t="s">
        <v>80</v>
      </c>
      <c r="D1560" s="1">
        <v>42048</v>
      </c>
      <c r="E1560">
        <v>56</v>
      </c>
      <c r="F1560" t="s">
        <v>22</v>
      </c>
      <c r="G1560">
        <v>770476</v>
      </c>
      <c r="H1560" t="s">
        <v>10</v>
      </c>
    </row>
    <row r="1561" spans="2:8" x14ac:dyDescent="0.25">
      <c r="B1561">
        <v>587</v>
      </c>
      <c r="C1561" t="s">
        <v>80</v>
      </c>
      <c r="D1561" s="1">
        <v>42048</v>
      </c>
      <c r="E1561">
        <v>58</v>
      </c>
      <c r="F1561" t="s">
        <v>23</v>
      </c>
      <c r="G1561">
        <v>-3009731</v>
      </c>
      <c r="H1561" t="s">
        <v>9</v>
      </c>
    </row>
    <row r="1562" spans="2:8" x14ac:dyDescent="0.25">
      <c r="B1562">
        <v>587</v>
      </c>
      <c r="C1562" t="s">
        <v>80</v>
      </c>
      <c r="D1562" s="1">
        <v>42048</v>
      </c>
      <c r="E1562">
        <v>58</v>
      </c>
      <c r="F1562" t="s">
        <v>23</v>
      </c>
      <c r="G1562">
        <v>3009731</v>
      </c>
      <c r="H1562" t="s">
        <v>10</v>
      </c>
    </row>
    <row r="1563" spans="2:8" x14ac:dyDescent="0.25">
      <c r="B1563">
        <v>587</v>
      </c>
      <c r="C1563" t="s">
        <v>80</v>
      </c>
      <c r="D1563" s="1">
        <v>42048</v>
      </c>
      <c r="E1563">
        <v>60</v>
      </c>
      <c r="F1563" t="s">
        <v>24</v>
      </c>
      <c r="G1563">
        <v>-28630</v>
      </c>
      <c r="H1563" t="s">
        <v>9</v>
      </c>
    </row>
    <row r="1564" spans="2:8" x14ac:dyDescent="0.25">
      <c r="B1564">
        <v>587</v>
      </c>
      <c r="C1564" t="s">
        <v>80</v>
      </c>
      <c r="D1564" s="1">
        <v>42048</v>
      </c>
      <c r="E1564">
        <v>60</v>
      </c>
      <c r="F1564" t="s">
        <v>24</v>
      </c>
      <c r="G1564">
        <v>28630</v>
      </c>
      <c r="H1564" t="s">
        <v>10</v>
      </c>
    </row>
    <row r="1565" spans="2:8" x14ac:dyDescent="0.25">
      <c r="B1565">
        <v>587</v>
      </c>
      <c r="C1565" t="s">
        <v>80</v>
      </c>
      <c r="D1565" s="1">
        <v>42048</v>
      </c>
      <c r="E1565">
        <v>81</v>
      </c>
      <c r="F1565" t="s">
        <v>25</v>
      </c>
      <c r="G1565">
        <v>-24781</v>
      </c>
      <c r="H1565" t="s">
        <v>9</v>
      </c>
    </row>
    <row r="1566" spans="2:8" x14ac:dyDescent="0.25">
      <c r="B1566">
        <v>587</v>
      </c>
      <c r="C1566" t="s">
        <v>80</v>
      </c>
      <c r="D1566" s="1">
        <v>42048</v>
      </c>
      <c r="E1566">
        <v>81</v>
      </c>
      <c r="F1566" t="s">
        <v>25</v>
      </c>
      <c r="G1566">
        <v>24781</v>
      </c>
      <c r="H1566" t="s">
        <v>10</v>
      </c>
    </row>
    <row r="1567" spans="2:8" x14ac:dyDescent="0.25">
      <c r="B1567">
        <v>587</v>
      </c>
      <c r="C1567" t="s">
        <v>80</v>
      </c>
      <c r="D1567" s="1">
        <v>42048</v>
      </c>
      <c r="E1567">
        <v>98</v>
      </c>
      <c r="F1567" t="s">
        <v>26</v>
      </c>
      <c r="G1567">
        <v>-263683</v>
      </c>
      <c r="H1567" t="s">
        <v>9</v>
      </c>
    </row>
    <row r="1568" spans="2:8" x14ac:dyDescent="0.25">
      <c r="B1568">
        <v>587</v>
      </c>
      <c r="C1568" t="s">
        <v>80</v>
      </c>
      <c r="D1568" s="1">
        <v>42048</v>
      </c>
      <c r="E1568">
        <v>98</v>
      </c>
      <c r="F1568" t="s">
        <v>26</v>
      </c>
      <c r="G1568">
        <v>263683</v>
      </c>
      <c r="H1568" t="s">
        <v>10</v>
      </c>
    </row>
    <row r="1569" spans="2:8" x14ac:dyDescent="0.25">
      <c r="B1569">
        <v>587</v>
      </c>
      <c r="C1569" t="s">
        <v>80</v>
      </c>
      <c r="D1569" s="1">
        <v>42048</v>
      </c>
      <c r="E1569">
        <v>103</v>
      </c>
      <c r="F1569" t="s">
        <v>27</v>
      </c>
      <c r="G1569">
        <v>-609887</v>
      </c>
      <c r="H1569" t="s">
        <v>9</v>
      </c>
    </row>
    <row r="1570" spans="2:8" x14ac:dyDescent="0.25">
      <c r="B1570">
        <v>587</v>
      </c>
      <c r="C1570" t="s">
        <v>80</v>
      </c>
      <c r="D1570" s="1">
        <v>42048</v>
      </c>
      <c r="E1570">
        <v>103</v>
      </c>
      <c r="F1570" t="s">
        <v>27</v>
      </c>
      <c r="G1570">
        <v>609887</v>
      </c>
      <c r="H1570" t="s">
        <v>10</v>
      </c>
    </row>
    <row r="1571" spans="2:8" x14ac:dyDescent="0.25">
      <c r="B1571">
        <v>587</v>
      </c>
      <c r="C1571" t="s">
        <v>80</v>
      </c>
      <c r="D1571" s="1">
        <v>42048</v>
      </c>
      <c r="E1571">
        <v>108</v>
      </c>
      <c r="F1571" t="s">
        <v>28</v>
      </c>
      <c r="G1571">
        <v>-343616</v>
      </c>
      <c r="H1571" t="s">
        <v>9</v>
      </c>
    </row>
    <row r="1572" spans="2:8" x14ac:dyDescent="0.25">
      <c r="B1572">
        <v>587</v>
      </c>
      <c r="C1572" t="s">
        <v>80</v>
      </c>
      <c r="D1572" s="1">
        <v>42048</v>
      </c>
      <c r="E1572">
        <v>108</v>
      </c>
      <c r="F1572" t="s">
        <v>28</v>
      </c>
      <c r="G1572">
        <v>343616</v>
      </c>
      <c r="H1572" t="s">
        <v>10</v>
      </c>
    </row>
    <row r="1573" spans="2:8" x14ac:dyDescent="0.25">
      <c r="B1573">
        <v>587</v>
      </c>
      <c r="C1573" t="s">
        <v>80</v>
      </c>
      <c r="D1573" s="1">
        <v>42048</v>
      </c>
      <c r="E1573">
        <v>110</v>
      </c>
      <c r="F1573" t="s">
        <v>29</v>
      </c>
      <c r="G1573">
        <v>-220833</v>
      </c>
      <c r="H1573" t="s">
        <v>9</v>
      </c>
    </row>
    <row r="1574" spans="2:8" x14ac:dyDescent="0.25">
      <c r="B1574">
        <v>587</v>
      </c>
      <c r="C1574" t="s">
        <v>80</v>
      </c>
      <c r="D1574" s="1">
        <v>42048</v>
      </c>
      <c r="E1574">
        <v>110</v>
      </c>
      <c r="F1574" t="s">
        <v>29</v>
      </c>
      <c r="G1574">
        <v>220833</v>
      </c>
      <c r="H1574" t="s">
        <v>10</v>
      </c>
    </row>
    <row r="1575" spans="2:8" x14ac:dyDescent="0.25">
      <c r="B1575">
        <v>590</v>
      </c>
      <c r="C1575" t="s">
        <v>127</v>
      </c>
      <c r="D1575" s="1">
        <v>42048</v>
      </c>
      <c r="E1575">
        <v>7</v>
      </c>
      <c r="F1575" t="s">
        <v>13</v>
      </c>
      <c r="G1575">
        <v>-10938</v>
      </c>
      <c r="H1575" t="s">
        <v>9</v>
      </c>
    </row>
    <row r="1576" spans="2:8" x14ac:dyDescent="0.25">
      <c r="B1576">
        <v>590</v>
      </c>
      <c r="C1576" t="s">
        <v>127</v>
      </c>
      <c r="D1576" s="1">
        <v>42048</v>
      </c>
      <c r="E1576">
        <v>7</v>
      </c>
      <c r="F1576" t="s">
        <v>13</v>
      </c>
      <c r="G1576">
        <v>10938</v>
      </c>
      <c r="H1576" t="s">
        <v>10</v>
      </c>
    </row>
    <row r="1577" spans="2:8" x14ac:dyDescent="0.25">
      <c r="B1577">
        <v>590</v>
      </c>
      <c r="C1577" t="s">
        <v>127</v>
      </c>
      <c r="D1577" s="1">
        <v>42048</v>
      </c>
      <c r="E1577">
        <v>30</v>
      </c>
      <c r="F1577" t="s">
        <v>18</v>
      </c>
      <c r="G1577">
        <v>-5200</v>
      </c>
      <c r="H1577" t="s">
        <v>10</v>
      </c>
    </row>
    <row r="1578" spans="2:8" x14ac:dyDescent="0.25">
      <c r="B1578">
        <v>590</v>
      </c>
      <c r="C1578" t="s">
        <v>127</v>
      </c>
      <c r="D1578" s="1">
        <v>42048</v>
      </c>
      <c r="E1578">
        <v>30</v>
      </c>
      <c r="F1578" t="s">
        <v>18</v>
      </c>
      <c r="G1578">
        <v>5200</v>
      </c>
      <c r="H1578" t="s">
        <v>9</v>
      </c>
    </row>
    <row r="1579" spans="2:8" x14ac:dyDescent="0.25">
      <c r="B1579">
        <v>590</v>
      </c>
      <c r="C1579" t="s">
        <v>127</v>
      </c>
      <c r="D1579" s="1">
        <v>42048</v>
      </c>
      <c r="E1579">
        <v>46</v>
      </c>
      <c r="F1579" t="s">
        <v>19</v>
      </c>
      <c r="G1579">
        <v>-18</v>
      </c>
      <c r="H1579" t="s">
        <v>9</v>
      </c>
    </row>
    <row r="1580" spans="2:8" x14ac:dyDescent="0.25">
      <c r="B1580">
        <v>590</v>
      </c>
      <c r="C1580" t="s">
        <v>127</v>
      </c>
      <c r="D1580" s="1">
        <v>42048</v>
      </c>
      <c r="E1580">
        <v>46</v>
      </c>
      <c r="F1580" t="s">
        <v>19</v>
      </c>
      <c r="G1580">
        <v>18</v>
      </c>
      <c r="H1580" t="s">
        <v>10</v>
      </c>
    </row>
    <row r="1581" spans="2:8" x14ac:dyDescent="0.25">
      <c r="B1581">
        <v>590</v>
      </c>
      <c r="C1581" t="s">
        <v>127</v>
      </c>
      <c r="D1581" s="1">
        <v>42048</v>
      </c>
      <c r="E1581">
        <v>56</v>
      </c>
      <c r="F1581" t="s">
        <v>22</v>
      </c>
      <c r="G1581">
        <v>-7135</v>
      </c>
      <c r="H1581" t="s">
        <v>9</v>
      </c>
    </row>
    <row r="1582" spans="2:8" x14ac:dyDescent="0.25">
      <c r="B1582">
        <v>590</v>
      </c>
      <c r="C1582" t="s">
        <v>127</v>
      </c>
      <c r="D1582" s="1">
        <v>42048</v>
      </c>
      <c r="E1582">
        <v>56</v>
      </c>
      <c r="F1582" t="s">
        <v>22</v>
      </c>
      <c r="G1582">
        <v>7135</v>
      </c>
      <c r="H1582" t="s">
        <v>10</v>
      </c>
    </row>
    <row r="1583" spans="2:8" x14ac:dyDescent="0.25">
      <c r="B1583">
        <v>590</v>
      </c>
      <c r="C1583" t="s">
        <v>127</v>
      </c>
      <c r="D1583" s="1">
        <v>42048</v>
      </c>
      <c r="E1583">
        <v>98</v>
      </c>
      <c r="F1583" t="s">
        <v>26</v>
      </c>
      <c r="G1583">
        <v>-12767</v>
      </c>
      <c r="H1583" t="s">
        <v>9</v>
      </c>
    </row>
    <row r="1584" spans="2:8" x14ac:dyDescent="0.25">
      <c r="B1584">
        <v>590</v>
      </c>
      <c r="C1584" t="s">
        <v>127</v>
      </c>
      <c r="D1584" s="1">
        <v>42048</v>
      </c>
      <c r="E1584">
        <v>98</v>
      </c>
      <c r="F1584" t="s">
        <v>26</v>
      </c>
      <c r="G1584">
        <v>12767</v>
      </c>
      <c r="H1584" t="s">
        <v>10</v>
      </c>
    </row>
    <row r="1585" spans="2:8" x14ac:dyDescent="0.25">
      <c r="B1585">
        <v>603</v>
      </c>
      <c r="C1585" t="s">
        <v>82</v>
      </c>
      <c r="D1585" s="1">
        <v>42048</v>
      </c>
      <c r="E1585">
        <v>1</v>
      </c>
      <c r="F1585" t="s">
        <v>8</v>
      </c>
      <c r="G1585">
        <v>-980284</v>
      </c>
      <c r="H1585" t="s">
        <v>9</v>
      </c>
    </row>
    <row r="1586" spans="2:8" x14ac:dyDescent="0.25">
      <c r="B1586">
        <v>603</v>
      </c>
      <c r="C1586" t="s">
        <v>82</v>
      </c>
      <c r="D1586" s="1">
        <v>42048</v>
      </c>
      <c r="E1586">
        <v>1</v>
      </c>
      <c r="F1586" t="s">
        <v>8</v>
      </c>
      <c r="G1586">
        <v>980284</v>
      </c>
      <c r="H1586" t="s">
        <v>10</v>
      </c>
    </row>
    <row r="1587" spans="2:8" x14ac:dyDescent="0.25">
      <c r="B1587">
        <v>603</v>
      </c>
      <c r="C1587" t="s">
        <v>82</v>
      </c>
      <c r="D1587" s="1">
        <v>42048</v>
      </c>
      <c r="E1587">
        <v>3</v>
      </c>
      <c r="F1587" t="s">
        <v>11</v>
      </c>
      <c r="G1587">
        <v>-5649820</v>
      </c>
      <c r="H1587" t="s">
        <v>9</v>
      </c>
    </row>
    <row r="1588" spans="2:8" x14ac:dyDescent="0.25">
      <c r="B1588">
        <v>603</v>
      </c>
      <c r="C1588" t="s">
        <v>82</v>
      </c>
      <c r="D1588" s="1">
        <v>42048</v>
      </c>
      <c r="E1588">
        <v>3</v>
      </c>
      <c r="F1588" t="s">
        <v>11</v>
      </c>
      <c r="G1588">
        <v>5649820</v>
      </c>
      <c r="H1588" t="s">
        <v>10</v>
      </c>
    </row>
    <row r="1589" spans="2:8" x14ac:dyDescent="0.25">
      <c r="B1589">
        <v>603</v>
      </c>
      <c r="C1589" t="s">
        <v>82</v>
      </c>
      <c r="D1589" s="1">
        <v>42048</v>
      </c>
      <c r="E1589">
        <v>4</v>
      </c>
      <c r="F1589" t="s">
        <v>12</v>
      </c>
      <c r="G1589">
        <v>-5884359</v>
      </c>
      <c r="H1589" t="s">
        <v>9</v>
      </c>
    </row>
    <row r="1590" spans="2:8" x14ac:dyDescent="0.25">
      <c r="B1590">
        <v>603</v>
      </c>
      <c r="C1590" t="s">
        <v>82</v>
      </c>
      <c r="D1590" s="1">
        <v>42048</v>
      </c>
      <c r="E1590">
        <v>4</v>
      </c>
      <c r="F1590" t="s">
        <v>12</v>
      </c>
      <c r="G1590">
        <v>5884359</v>
      </c>
      <c r="H1590" t="s">
        <v>10</v>
      </c>
    </row>
    <row r="1591" spans="2:8" x14ac:dyDescent="0.25">
      <c r="B1591">
        <v>603</v>
      </c>
      <c r="C1591" t="s">
        <v>82</v>
      </c>
      <c r="D1591" s="1">
        <v>42048</v>
      </c>
      <c r="E1591">
        <v>7</v>
      </c>
      <c r="F1591" t="s">
        <v>13</v>
      </c>
      <c r="G1591">
        <v>-124435212</v>
      </c>
      <c r="H1591" t="s">
        <v>9</v>
      </c>
    </row>
    <row r="1592" spans="2:8" x14ac:dyDescent="0.25">
      <c r="B1592">
        <v>603</v>
      </c>
      <c r="C1592" t="s">
        <v>82</v>
      </c>
      <c r="D1592" s="1">
        <v>42048</v>
      </c>
      <c r="E1592">
        <v>7</v>
      </c>
      <c r="F1592" t="s">
        <v>13</v>
      </c>
      <c r="G1592">
        <v>124435212</v>
      </c>
      <c r="H1592" t="s">
        <v>10</v>
      </c>
    </row>
    <row r="1593" spans="2:8" x14ac:dyDescent="0.25">
      <c r="B1593">
        <v>603</v>
      </c>
      <c r="C1593" t="s">
        <v>82</v>
      </c>
      <c r="D1593" s="1">
        <v>42048</v>
      </c>
      <c r="E1593">
        <v>8</v>
      </c>
      <c r="F1593" t="s">
        <v>14</v>
      </c>
      <c r="G1593">
        <v>-2097174</v>
      </c>
      <c r="H1593" t="s">
        <v>9</v>
      </c>
    </row>
    <row r="1594" spans="2:8" x14ac:dyDescent="0.25">
      <c r="B1594">
        <v>603</v>
      </c>
      <c r="C1594" t="s">
        <v>82</v>
      </c>
      <c r="D1594" s="1">
        <v>42048</v>
      </c>
      <c r="E1594">
        <v>8</v>
      </c>
      <c r="F1594" t="s">
        <v>14</v>
      </c>
      <c r="G1594">
        <v>2097174</v>
      </c>
      <c r="H1594" t="s">
        <v>10</v>
      </c>
    </row>
    <row r="1595" spans="2:8" x14ac:dyDescent="0.25">
      <c r="B1595">
        <v>603</v>
      </c>
      <c r="C1595" t="s">
        <v>82</v>
      </c>
      <c r="D1595" s="1">
        <v>42048</v>
      </c>
      <c r="E1595">
        <v>17</v>
      </c>
      <c r="F1595" t="s">
        <v>15</v>
      </c>
      <c r="G1595">
        <v>-2722855</v>
      </c>
      <c r="H1595" t="s">
        <v>9</v>
      </c>
    </row>
    <row r="1596" spans="2:8" x14ac:dyDescent="0.25">
      <c r="B1596">
        <v>603</v>
      </c>
      <c r="C1596" t="s">
        <v>82</v>
      </c>
      <c r="D1596" s="1">
        <v>42048</v>
      </c>
      <c r="E1596">
        <v>17</v>
      </c>
      <c r="F1596" t="s">
        <v>15</v>
      </c>
      <c r="G1596">
        <v>2722855</v>
      </c>
      <c r="H1596" t="s">
        <v>10</v>
      </c>
    </row>
    <row r="1597" spans="2:8" x14ac:dyDescent="0.25">
      <c r="B1597">
        <v>603</v>
      </c>
      <c r="C1597" t="s">
        <v>82</v>
      </c>
      <c r="D1597" s="1">
        <v>42048</v>
      </c>
      <c r="E1597">
        <v>24</v>
      </c>
      <c r="F1597" t="s">
        <v>16</v>
      </c>
      <c r="G1597">
        <v>-4695863</v>
      </c>
      <c r="H1597" t="s">
        <v>9</v>
      </c>
    </row>
    <row r="1598" spans="2:8" x14ac:dyDescent="0.25">
      <c r="B1598">
        <v>603</v>
      </c>
      <c r="C1598" t="s">
        <v>82</v>
      </c>
      <c r="D1598" s="1">
        <v>42048</v>
      </c>
      <c r="E1598">
        <v>24</v>
      </c>
      <c r="F1598" t="s">
        <v>16</v>
      </c>
      <c r="G1598">
        <v>4695863</v>
      </c>
      <c r="H1598" t="s">
        <v>10</v>
      </c>
    </row>
    <row r="1599" spans="2:8" x14ac:dyDescent="0.25">
      <c r="B1599">
        <v>603</v>
      </c>
      <c r="C1599" t="s">
        <v>82</v>
      </c>
      <c r="D1599" s="1">
        <v>42048</v>
      </c>
      <c r="E1599">
        <v>28</v>
      </c>
      <c r="F1599" t="s">
        <v>17</v>
      </c>
      <c r="G1599">
        <v>-4409714</v>
      </c>
      <c r="H1599" t="s">
        <v>9</v>
      </c>
    </row>
    <row r="1600" spans="2:8" x14ac:dyDescent="0.25">
      <c r="B1600">
        <v>603</v>
      </c>
      <c r="C1600" t="s">
        <v>82</v>
      </c>
      <c r="D1600" s="1">
        <v>42048</v>
      </c>
      <c r="E1600">
        <v>28</v>
      </c>
      <c r="F1600" t="s">
        <v>17</v>
      </c>
      <c r="G1600">
        <v>4409714</v>
      </c>
      <c r="H1600" t="s">
        <v>10</v>
      </c>
    </row>
    <row r="1601" spans="2:8" x14ac:dyDescent="0.25">
      <c r="B1601">
        <v>603</v>
      </c>
      <c r="C1601" t="s">
        <v>82</v>
      </c>
      <c r="D1601" s="1">
        <v>42048</v>
      </c>
      <c r="E1601">
        <v>30</v>
      </c>
      <c r="F1601" t="s">
        <v>18</v>
      </c>
      <c r="G1601">
        <v>-38512811</v>
      </c>
      <c r="H1601" t="s">
        <v>10</v>
      </c>
    </row>
    <row r="1602" spans="2:8" x14ac:dyDescent="0.25">
      <c r="B1602">
        <v>603</v>
      </c>
      <c r="C1602" t="s">
        <v>82</v>
      </c>
      <c r="D1602" s="1">
        <v>42048</v>
      </c>
      <c r="E1602">
        <v>30</v>
      </c>
      <c r="F1602" t="s">
        <v>18</v>
      </c>
      <c r="G1602">
        <v>38512811</v>
      </c>
      <c r="H1602" t="s">
        <v>9</v>
      </c>
    </row>
    <row r="1603" spans="2:8" x14ac:dyDescent="0.25">
      <c r="B1603">
        <v>603</v>
      </c>
      <c r="C1603" t="s">
        <v>82</v>
      </c>
      <c r="D1603" s="1">
        <v>42048</v>
      </c>
      <c r="E1603">
        <v>32</v>
      </c>
      <c r="F1603" t="s">
        <v>77</v>
      </c>
      <c r="G1603">
        <v>-11016</v>
      </c>
      <c r="H1603" t="s">
        <v>9</v>
      </c>
    </row>
    <row r="1604" spans="2:8" x14ac:dyDescent="0.25">
      <c r="B1604">
        <v>603</v>
      </c>
      <c r="C1604" t="s">
        <v>82</v>
      </c>
      <c r="D1604" s="1">
        <v>42048</v>
      </c>
      <c r="E1604">
        <v>32</v>
      </c>
      <c r="F1604" t="s">
        <v>77</v>
      </c>
      <c r="G1604">
        <v>11016</v>
      </c>
      <c r="H1604" t="s">
        <v>10</v>
      </c>
    </row>
    <row r="1605" spans="2:8" x14ac:dyDescent="0.25">
      <c r="B1605">
        <v>603</v>
      </c>
      <c r="C1605" t="s">
        <v>82</v>
      </c>
      <c r="D1605" s="1">
        <v>42048</v>
      </c>
      <c r="E1605">
        <v>44</v>
      </c>
      <c r="F1605" t="s">
        <v>45</v>
      </c>
      <c r="G1605">
        <v>-22289</v>
      </c>
      <c r="H1605" t="s">
        <v>9</v>
      </c>
    </row>
    <row r="1606" spans="2:8" x14ac:dyDescent="0.25">
      <c r="B1606">
        <v>603</v>
      </c>
      <c r="C1606" t="s">
        <v>82</v>
      </c>
      <c r="D1606" s="1">
        <v>42048</v>
      </c>
      <c r="E1606">
        <v>44</v>
      </c>
      <c r="F1606" t="s">
        <v>45</v>
      </c>
      <c r="G1606">
        <v>22289</v>
      </c>
      <c r="H1606" t="s">
        <v>10</v>
      </c>
    </row>
    <row r="1607" spans="2:8" x14ac:dyDescent="0.25">
      <c r="B1607">
        <v>603</v>
      </c>
      <c r="C1607" t="s">
        <v>82</v>
      </c>
      <c r="D1607" s="1">
        <v>42048</v>
      </c>
      <c r="E1607">
        <v>46</v>
      </c>
      <c r="F1607" t="s">
        <v>19</v>
      </c>
      <c r="G1607">
        <v>-2167715</v>
      </c>
      <c r="H1607" t="s">
        <v>9</v>
      </c>
    </row>
    <row r="1608" spans="2:8" x14ac:dyDescent="0.25">
      <c r="B1608">
        <v>603</v>
      </c>
      <c r="C1608" t="s">
        <v>82</v>
      </c>
      <c r="D1608" s="1">
        <v>42048</v>
      </c>
      <c r="E1608">
        <v>46</v>
      </c>
      <c r="F1608" t="s">
        <v>19</v>
      </c>
      <c r="G1608">
        <v>2167715</v>
      </c>
      <c r="H1608" t="s">
        <v>10</v>
      </c>
    </row>
    <row r="1609" spans="2:8" x14ac:dyDescent="0.25">
      <c r="B1609">
        <v>603</v>
      </c>
      <c r="C1609" t="s">
        <v>82</v>
      </c>
      <c r="D1609" s="1">
        <v>42048</v>
      </c>
      <c r="E1609">
        <v>49</v>
      </c>
      <c r="F1609" t="s">
        <v>20</v>
      </c>
      <c r="G1609">
        <v>-513454</v>
      </c>
      <c r="H1609" t="s">
        <v>9</v>
      </c>
    </row>
    <row r="1610" spans="2:8" x14ac:dyDescent="0.25">
      <c r="B1610">
        <v>603</v>
      </c>
      <c r="C1610" t="s">
        <v>82</v>
      </c>
      <c r="D1610" s="1">
        <v>42048</v>
      </c>
      <c r="E1610">
        <v>49</v>
      </c>
      <c r="F1610" t="s">
        <v>20</v>
      </c>
      <c r="G1610">
        <v>513454</v>
      </c>
      <c r="H1610" t="s">
        <v>10</v>
      </c>
    </row>
    <row r="1611" spans="2:8" x14ac:dyDescent="0.25">
      <c r="B1611">
        <v>603</v>
      </c>
      <c r="C1611" t="s">
        <v>82</v>
      </c>
      <c r="D1611" s="1">
        <v>42048</v>
      </c>
      <c r="E1611">
        <v>52</v>
      </c>
      <c r="F1611" t="s">
        <v>21</v>
      </c>
      <c r="G1611">
        <v>-3660504</v>
      </c>
      <c r="H1611" t="s">
        <v>9</v>
      </c>
    </row>
    <row r="1612" spans="2:8" x14ac:dyDescent="0.25">
      <c r="B1612">
        <v>603</v>
      </c>
      <c r="C1612" t="s">
        <v>82</v>
      </c>
      <c r="D1612" s="1">
        <v>42048</v>
      </c>
      <c r="E1612">
        <v>52</v>
      </c>
      <c r="F1612" t="s">
        <v>21</v>
      </c>
      <c r="G1612">
        <v>3660504</v>
      </c>
      <c r="H1612" t="s">
        <v>10</v>
      </c>
    </row>
    <row r="1613" spans="2:8" x14ac:dyDescent="0.25">
      <c r="B1613">
        <v>603</v>
      </c>
      <c r="C1613" t="s">
        <v>82</v>
      </c>
      <c r="D1613" s="1">
        <v>42048</v>
      </c>
      <c r="E1613">
        <v>53</v>
      </c>
      <c r="F1613" t="s">
        <v>83</v>
      </c>
      <c r="G1613">
        <v>-3390</v>
      </c>
      <c r="H1613" t="s">
        <v>9</v>
      </c>
    </row>
    <row r="1614" spans="2:8" x14ac:dyDescent="0.25">
      <c r="B1614">
        <v>603</v>
      </c>
      <c r="C1614" t="s">
        <v>82</v>
      </c>
      <c r="D1614" s="1">
        <v>42048</v>
      </c>
      <c r="E1614">
        <v>53</v>
      </c>
      <c r="F1614" t="s">
        <v>83</v>
      </c>
      <c r="G1614">
        <v>3390</v>
      </c>
      <c r="H1614" t="s">
        <v>10</v>
      </c>
    </row>
    <row r="1615" spans="2:8" x14ac:dyDescent="0.25">
      <c r="B1615">
        <v>603</v>
      </c>
      <c r="C1615" t="s">
        <v>82</v>
      </c>
      <c r="D1615" s="1">
        <v>42048</v>
      </c>
      <c r="E1615">
        <v>56</v>
      </c>
      <c r="F1615" t="s">
        <v>22</v>
      </c>
      <c r="G1615">
        <v>-19069391</v>
      </c>
      <c r="H1615" t="s">
        <v>9</v>
      </c>
    </row>
    <row r="1616" spans="2:8" x14ac:dyDescent="0.25">
      <c r="B1616">
        <v>603</v>
      </c>
      <c r="C1616" t="s">
        <v>82</v>
      </c>
      <c r="D1616" s="1">
        <v>42048</v>
      </c>
      <c r="E1616">
        <v>56</v>
      </c>
      <c r="F1616" t="s">
        <v>22</v>
      </c>
      <c r="G1616">
        <v>19069391</v>
      </c>
      <c r="H1616" t="s">
        <v>10</v>
      </c>
    </row>
    <row r="1617" spans="2:8" x14ac:dyDescent="0.25">
      <c r="B1617">
        <v>603</v>
      </c>
      <c r="C1617" t="s">
        <v>82</v>
      </c>
      <c r="D1617" s="1">
        <v>42048</v>
      </c>
      <c r="E1617">
        <v>58</v>
      </c>
      <c r="F1617" t="s">
        <v>23</v>
      </c>
      <c r="G1617">
        <v>-67928533</v>
      </c>
      <c r="H1617" t="s">
        <v>9</v>
      </c>
    </row>
    <row r="1618" spans="2:8" x14ac:dyDescent="0.25">
      <c r="B1618">
        <v>603</v>
      </c>
      <c r="C1618" t="s">
        <v>82</v>
      </c>
      <c r="D1618" s="1">
        <v>42048</v>
      </c>
      <c r="E1618">
        <v>58</v>
      </c>
      <c r="F1618" t="s">
        <v>23</v>
      </c>
      <c r="G1618">
        <v>67928533</v>
      </c>
      <c r="H1618" t="s">
        <v>10</v>
      </c>
    </row>
    <row r="1619" spans="2:8" x14ac:dyDescent="0.25">
      <c r="B1619">
        <v>603</v>
      </c>
      <c r="C1619" t="s">
        <v>82</v>
      </c>
      <c r="D1619" s="1">
        <v>42048</v>
      </c>
      <c r="E1619">
        <v>60</v>
      </c>
      <c r="F1619" t="s">
        <v>24</v>
      </c>
      <c r="G1619">
        <v>-565111</v>
      </c>
      <c r="H1619" t="s">
        <v>9</v>
      </c>
    </row>
    <row r="1620" spans="2:8" x14ac:dyDescent="0.25">
      <c r="B1620">
        <v>603</v>
      </c>
      <c r="C1620" t="s">
        <v>82</v>
      </c>
      <c r="D1620" s="1">
        <v>42048</v>
      </c>
      <c r="E1620">
        <v>60</v>
      </c>
      <c r="F1620" t="s">
        <v>24</v>
      </c>
      <c r="G1620">
        <v>565111</v>
      </c>
      <c r="H1620" t="s">
        <v>10</v>
      </c>
    </row>
    <row r="1621" spans="2:8" x14ac:dyDescent="0.25">
      <c r="B1621">
        <v>603</v>
      </c>
      <c r="C1621" t="s">
        <v>82</v>
      </c>
      <c r="D1621" s="1">
        <v>42048</v>
      </c>
      <c r="E1621">
        <v>69</v>
      </c>
      <c r="F1621" t="s">
        <v>122</v>
      </c>
      <c r="G1621">
        <v>-161</v>
      </c>
      <c r="H1621" t="s">
        <v>9</v>
      </c>
    </row>
    <row r="1622" spans="2:8" x14ac:dyDescent="0.25">
      <c r="B1622">
        <v>603</v>
      </c>
      <c r="C1622" t="s">
        <v>82</v>
      </c>
      <c r="D1622" s="1">
        <v>42048</v>
      </c>
      <c r="E1622">
        <v>81</v>
      </c>
      <c r="F1622" t="s">
        <v>25</v>
      </c>
      <c r="G1622">
        <v>-770413</v>
      </c>
      <c r="H1622" t="s">
        <v>9</v>
      </c>
    </row>
    <row r="1623" spans="2:8" x14ac:dyDescent="0.25">
      <c r="B1623">
        <v>603</v>
      </c>
      <c r="C1623" t="s">
        <v>82</v>
      </c>
      <c r="D1623" s="1">
        <v>42048</v>
      </c>
      <c r="E1623">
        <v>81</v>
      </c>
      <c r="F1623" t="s">
        <v>25</v>
      </c>
      <c r="G1623">
        <v>770413</v>
      </c>
      <c r="H1623" t="s">
        <v>10</v>
      </c>
    </row>
    <row r="1624" spans="2:8" x14ac:dyDescent="0.25">
      <c r="B1624">
        <v>603</v>
      </c>
      <c r="C1624" t="s">
        <v>82</v>
      </c>
      <c r="D1624" s="1">
        <v>42048</v>
      </c>
      <c r="E1624">
        <v>85</v>
      </c>
      <c r="F1624" t="s">
        <v>84</v>
      </c>
      <c r="G1624">
        <v>-3556</v>
      </c>
      <c r="H1624" t="s">
        <v>10</v>
      </c>
    </row>
    <row r="1625" spans="2:8" x14ac:dyDescent="0.25">
      <c r="B1625">
        <v>603</v>
      </c>
      <c r="C1625" t="s">
        <v>82</v>
      </c>
      <c r="D1625" s="1">
        <v>42048</v>
      </c>
      <c r="E1625">
        <v>85</v>
      </c>
      <c r="F1625" t="s">
        <v>84</v>
      </c>
      <c r="G1625">
        <v>3556</v>
      </c>
      <c r="H1625" t="s">
        <v>9</v>
      </c>
    </row>
    <row r="1626" spans="2:8" x14ac:dyDescent="0.25">
      <c r="B1626">
        <v>603</v>
      </c>
      <c r="C1626" t="s">
        <v>82</v>
      </c>
      <c r="D1626" s="1">
        <v>42048</v>
      </c>
      <c r="E1626">
        <v>98</v>
      </c>
      <c r="F1626" t="s">
        <v>26</v>
      </c>
      <c r="G1626">
        <v>-6782012</v>
      </c>
      <c r="H1626" t="s">
        <v>9</v>
      </c>
    </row>
    <row r="1627" spans="2:8" x14ac:dyDescent="0.25">
      <c r="B1627">
        <v>603</v>
      </c>
      <c r="C1627" t="s">
        <v>82</v>
      </c>
      <c r="D1627" s="1">
        <v>42048</v>
      </c>
      <c r="E1627">
        <v>98</v>
      </c>
      <c r="F1627" t="s">
        <v>26</v>
      </c>
      <c r="G1627">
        <v>6782012</v>
      </c>
      <c r="H1627" t="s">
        <v>10</v>
      </c>
    </row>
    <row r="1628" spans="2:8" x14ac:dyDescent="0.25">
      <c r="B1628">
        <v>603</v>
      </c>
      <c r="C1628" t="s">
        <v>82</v>
      </c>
      <c r="D1628" s="1">
        <v>42048</v>
      </c>
      <c r="E1628">
        <v>99</v>
      </c>
      <c r="F1628" t="s">
        <v>49</v>
      </c>
      <c r="G1628">
        <v>-40</v>
      </c>
      <c r="H1628" t="s">
        <v>9</v>
      </c>
    </row>
    <row r="1629" spans="2:8" x14ac:dyDescent="0.25">
      <c r="B1629">
        <v>603</v>
      </c>
      <c r="C1629" t="s">
        <v>82</v>
      </c>
      <c r="D1629" s="1">
        <v>42048</v>
      </c>
      <c r="E1629">
        <v>99</v>
      </c>
      <c r="F1629" t="s">
        <v>49</v>
      </c>
      <c r="G1629">
        <v>40</v>
      </c>
      <c r="H1629" t="s">
        <v>10</v>
      </c>
    </row>
    <row r="1630" spans="2:8" x14ac:dyDescent="0.25">
      <c r="B1630">
        <v>603</v>
      </c>
      <c r="C1630" t="s">
        <v>82</v>
      </c>
      <c r="D1630" s="1">
        <v>42048</v>
      </c>
      <c r="E1630">
        <v>100</v>
      </c>
      <c r="F1630" t="s">
        <v>50</v>
      </c>
      <c r="G1630">
        <v>-1306</v>
      </c>
      <c r="H1630" t="s">
        <v>9</v>
      </c>
    </row>
    <row r="1631" spans="2:8" x14ac:dyDescent="0.25">
      <c r="B1631">
        <v>603</v>
      </c>
      <c r="C1631" t="s">
        <v>82</v>
      </c>
      <c r="D1631" s="1">
        <v>42048</v>
      </c>
      <c r="E1631">
        <v>100</v>
      </c>
      <c r="F1631" t="s">
        <v>50</v>
      </c>
      <c r="G1631">
        <v>1306</v>
      </c>
      <c r="H1631" t="s">
        <v>10</v>
      </c>
    </row>
    <row r="1632" spans="2:8" x14ac:dyDescent="0.25">
      <c r="B1632">
        <v>603</v>
      </c>
      <c r="C1632" t="s">
        <v>82</v>
      </c>
      <c r="D1632" s="1">
        <v>42048</v>
      </c>
      <c r="E1632">
        <v>101</v>
      </c>
      <c r="F1632" t="s">
        <v>51</v>
      </c>
      <c r="G1632">
        <v>-873</v>
      </c>
      <c r="H1632" t="s">
        <v>9</v>
      </c>
    </row>
    <row r="1633" spans="2:8" x14ac:dyDescent="0.25">
      <c r="B1633">
        <v>603</v>
      </c>
      <c r="C1633" t="s">
        <v>82</v>
      </c>
      <c r="D1633" s="1">
        <v>42048</v>
      </c>
      <c r="E1633">
        <v>101</v>
      </c>
      <c r="F1633" t="s">
        <v>51</v>
      </c>
      <c r="G1633">
        <v>873</v>
      </c>
      <c r="H1633" t="s">
        <v>10</v>
      </c>
    </row>
    <row r="1634" spans="2:8" x14ac:dyDescent="0.25">
      <c r="B1634">
        <v>603</v>
      </c>
      <c r="C1634" t="s">
        <v>82</v>
      </c>
      <c r="D1634" s="1">
        <v>42048</v>
      </c>
      <c r="E1634">
        <v>103</v>
      </c>
      <c r="F1634" t="s">
        <v>27</v>
      </c>
      <c r="G1634">
        <v>-14123385</v>
      </c>
      <c r="H1634" t="s">
        <v>9</v>
      </c>
    </row>
    <row r="1635" spans="2:8" x14ac:dyDescent="0.25">
      <c r="B1635">
        <v>603</v>
      </c>
      <c r="C1635" t="s">
        <v>82</v>
      </c>
      <c r="D1635" s="1">
        <v>42048</v>
      </c>
      <c r="E1635">
        <v>103</v>
      </c>
      <c r="F1635" t="s">
        <v>27</v>
      </c>
      <c r="G1635">
        <v>14123385</v>
      </c>
      <c r="H1635" t="s">
        <v>10</v>
      </c>
    </row>
    <row r="1636" spans="2:8" x14ac:dyDescent="0.25">
      <c r="B1636">
        <v>603</v>
      </c>
      <c r="C1636" t="s">
        <v>82</v>
      </c>
      <c r="D1636" s="1">
        <v>42048</v>
      </c>
      <c r="E1636">
        <v>104</v>
      </c>
      <c r="F1636" t="s">
        <v>35</v>
      </c>
      <c r="G1636">
        <v>-691</v>
      </c>
      <c r="H1636" t="s">
        <v>9</v>
      </c>
    </row>
    <row r="1637" spans="2:8" x14ac:dyDescent="0.25">
      <c r="B1637">
        <v>603</v>
      </c>
      <c r="C1637" t="s">
        <v>82</v>
      </c>
      <c r="D1637" s="1">
        <v>42048</v>
      </c>
      <c r="E1637">
        <v>104</v>
      </c>
      <c r="F1637" t="s">
        <v>35</v>
      </c>
      <c r="G1637">
        <v>691</v>
      </c>
      <c r="H1637" t="s">
        <v>10</v>
      </c>
    </row>
    <row r="1638" spans="2:8" x14ac:dyDescent="0.25">
      <c r="B1638">
        <v>603</v>
      </c>
      <c r="C1638" t="s">
        <v>82</v>
      </c>
      <c r="D1638" s="1">
        <v>42048</v>
      </c>
      <c r="E1638">
        <v>106</v>
      </c>
      <c r="F1638" t="s">
        <v>118</v>
      </c>
      <c r="G1638">
        <v>-124</v>
      </c>
      <c r="H1638" t="s">
        <v>9</v>
      </c>
    </row>
    <row r="1639" spans="2:8" x14ac:dyDescent="0.25">
      <c r="B1639">
        <v>603</v>
      </c>
      <c r="C1639" t="s">
        <v>82</v>
      </c>
      <c r="D1639" s="1">
        <v>42048</v>
      </c>
      <c r="E1639">
        <v>106</v>
      </c>
      <c r="F1639" t="s">
        <v>118</v>
      </c>
      <c r="G1639">
        <v>124</v>
      </c>
      <c r="H1639" t="s">
        <v>10</v>
      </c>
    </row>
    <row r="1640" spans="2:8" x14ac:dyDescent="0.25">
      <c r="B1640">
        <v>603</v>
      </c>
      <c r="C1640" t="s">
        <v>82</v>
      </c>
      <c r="D1640" s="1">
        <v>42048</v>
      </c>
      <c r="E1640">
        <v>108</v>
      </c>
      <c r="F1640" t="s">
        <v>28</v>
      </c>
      <c r="G1640">
        <v>-11450545</v>
      </c>
      <c r="H1640" t="s">
        <v>9</v>
      </c>
    </row>
    <row r="1641" spans="2:8" x14ac:dyDescent="0.25">
      <c r="B1641">
        <v>603</v>
      </c>
      <c r="C1641" t="s">
        <v>82</v>
      </c>
      <c r="D1641" s="1">
        <v>42048</v>
      </c>
      <c r="E1641">
        <v>108</v>
      </c>
      <c r="F1641" t="s">
        <v>28</v>
      </c>
      <c r="G1641">
        <v>11450545</v>
      </c>
      <c r="H1641" t="s">
        <v>10</v>
      </c>
    </row>
    <row r="1642" spans="2:8" x14ac:dyDescent="0.25">
      <c r="B1642">
        <v>603</v>
      </c>
      <c r="C1642" t="s">
        <v>82</v>
      </c>
      <c r="D1642" s="1">
        <v>42048</v>
      </c>
      <c r="E1642">
        <v>110</v>
      </c>
      <c r="F1642" t="s">
        <v>29</v>
      </c>
      <c r="G1642">
        <v>-4354639</v>
      </c>
      <c r="H1642" t="s">
        <v>9</v>
      </c>
    </row>
    <row r="1643" spans="2:8" x14ac:dyDescent="0.25">
      <c r="B1643">
        <v>603</v>
      </c>
      <c r="C1643" t="s">
        <v>82</v>
      </c>
      <c r="D1643" s="1">
        <v>42048</v>
      </c>
      <c r="E1643">
        <v>110</v>
      </c>
      <c r="F1643" t="s">
        <v>29</v>
      </c>
      <c r="G1643">
        <v>4354639</v>
      </c>
      <c r="H1643" t="s">
        <v>10</v>
      </c>
    </row>
    <row r="1644" spans="2:8" x14ac:dyDescent="0.25">
      <c r="B1644">
        <v>607</v>
      </c>
      <c r="C1644" t="s">
        <v>87</v>
      </c>
      <c r="D1644" s="1">
        <v>42048</v>
      </c>
      <c r="E1644">
        <v>4</v>
      </c>
      <c r="F1644" t="s">
        <v>12</v>
      </c>
      <c r="G1644">
        <v>-601076</v>
      </c>
      <c r="H1644" t="s">
        <v>9</v>
      </c>
    </row>
    <row r="1645" spans="2:8" x14ac:dyDescent="0.25">
      <c r="B1645">
        <v>607</v>
      </c>
      <c r="C1645" t="s">
        <v>87</v>
      </c>
      <c r="D1645" s="1">
        <v>42048</v>
      </c>
      <c r="E1645">
        <v>4</v>
      </c>
      <c r="F1645" t="s">
        <v>12</v>
      </c>
      <c r="G1645">
        <v>601076</v>
      </c>
      <c r="H1645" t="s">
        <v>10</v>
      </c>
    </row>
    <row r="1646" spans="2:8" x14ac:dyDescent="0.25">
      <c r="B1646">
        <v>607</v>
      </c>
      <c r="C1646" t="s">
        <v>87</v>
      </c>
      <c r="D1646" s="1">
        <v>42048</v>
      </c>
      <c r="E1646">
        <v>7</v>
      </c>
      <c r="F1646" t="s">
        <v>13</v>
      </c>
      <c r="G1646">
        <v>-2610507</v>
      </c>
      <c r="H1646" t="s">
        <v>9</v>
      </c>
    </row>
    <row r="1647" spans="2:8" x14ac:dyDescent="0.25">
      <c r="B1647">
        <v>607</v>
      </c>
      <c r="C1647" t="s">
        <v>87</v>
      </c>
      <c r="D1647" s="1">
        <v>42048</v>
      </c>
      <c r="E1647">
        <v>7</v>
      </c>
      <c r="F1647" t="s">
        <v>13</v>
      </c>
      <c r="G1647">
        <v>2610507</v>
      </c>
      <c r="H1647" t="s">
        <v>10</v>
      </c>
    </row>
    <row r="1648" spans="2:8" x14ac:dyDescent="0.25">
      <c r="B1648">
        <v>607</v>
      </c>
      <c r="C1648" t="s">
        <v>87</v>
      </c>
      <c r="D1648" s="1">
        <v>42048</v>
      </c>
      <c r="E1648">
        <v>17</v>
      </c>
      <c r="F1648" t="s">
        <v>15</v>
      </c>
      <c r="G1648">
        <v>-4943</v>
      </c>
      <c r="H1648" t="s">
        <v>9</v>
      </c>
    </row>
    <row r="1649" spans="2:8" x14ac:dyDescent="0.25">
      <c r="B1649">
        <v>607</v>
      </c>
      <c r="C1649" t="s">
        <v>87</v>
      </c>
      <c r="D1649" s="1">
        <v>42048</v>
      </c>
      <c r="E1649">
        <v>17</v>
      </c>
      <c r="F1649" t="s">
        <v>15</v>
      </c>
      <c r="G1649">
        <v>4943</v>
      </c>
      <c r="H1649" t="s">
        <v>10</v>
      </c>
    </row>
    <row r="1650" spans="2:8" x14ac:dyDescent="0.25">
      <c r="B1650">
        <v>607</v>
      </c>
      <c r="C1650" t="s">
        <v>87</v>
      </c>
      <c r="D1650" s="1">
        <v>42048</v>
      </c>
      <c r="E1650">
        <v>24</v>
      </c>
      <c r="F1650" t="s">
        <v>16</v>
      </c>
      <c r="G1650">
        <v>-235146</v>
      </c>
      <c r="H1650" t="s">
        <v>9</v>
      </c>
    </row>
    <row r="1651" spans="2:8" x14ac:dyDescent="0.25">
      <c r="B1651">
        <v>607</v>
      </c>
      <c r="C1651" t="s">
        <v>87</v>
      </c>
      <c r="D1651" s="1">
        <v>42048</v>
      </c>
      <c r="E1651">
        <v>24</v>
      </c>
      <c r="F1651" t="s">
        <v>16</v>
      </c>
      <c r="G1651">
        <v>235146</v>
      </c>
      <c r="H1651" t="s">
        <v>10</v>
      </c>
    </row>
    <row r="1652" spans="2:8" x14ac:dyDescent="0.25">
      <c r="B1652">
        <v>607</v>
      </c>
      <c r="C1652" t="s">
        <v>87</v>
      </c>
      <c r="D1652" s="1">
        <v>42048</v>
      </c>
      <c r="E1652">
        <v>28</v>
      </c>
      <c r="F1652" t="s">
        <v>17</v>
      </c>
      <c r="G1652">
        <v>-21985</v>
      </c>
      <c r="H1652" t="s">
        <v>9</v>
      </c>
    </row>
    <row r="1653" spans="2:8" x14ac:dyDescent="0.25">
      <c r="B1653">
        <v>607</v>
      </c>
      <c r="C1653" t="s">
        <v>87</v>
      </c>
      <c r="D1653" s="1">
        <v>42048</v>
      </c>
      <c r="E1653">
        <v>28</v>
      </c>
      <c r="F1653" t="s">
        <v>17</v>
      </c>
      <c r="G1653">
        <v>21985</v>
      </c>
      <c r="H1653" t="s">
        <v>10</v>
      </c>
    </row>
    <row r="1654" spans="2:8" x14ac:dyDescent="0.25">
      <c r="B1654">
        <v>607</v>
      </c>
      <c r="C1654" t="s">
        <v>87</v>
      </c>
      <c r="D1654" s="1">
        <v>42048</v>
      </c>
      <c r="E1654">
        <v>30</v>
      </c>
      <c r="F1654" t="s">
        <v>18</v>
      </c>
      <c r="G1654">
        <v>-1530140</v>
      </c>
      <c r="H1654" t="s">
        <v>10</v>
      </c>
    </row>
    <row r="1655" spans="2:8" x14ac:dyDescent="0.25">
      <c r="B1655">
        <v>607</v>
      </c>
      <c r="C1655" t="s">
        <v>87</v>
      </c>
      <c r="D1655" s="1">
        <v>42048</v>
      </c>
      <c r="E1655">
        <v>30</v>
      </c>
      <c r="F1655" t="s">
        <v>18</v>
      </c>
      <c r="G1655">
        <v>1530140</v>
      </c>
      <c r="H1655" t="s">
        <v>9</v>
      </c>
    </row>
    <row r="1656" spans="2:8" x14ac:dyDescent="0.25">
      <c r="B1656">
        <v>607</v>
      </c>
      <c r="C1656" t="s">
        <v>87</v>
      </c>
      <c r="D1656" s="1">
        <v>42048</v>
      </c>
      <c r="E1656">
        <v>46</v>
      </c>
      <c r="F1656" t="s">
        <v>19</v>
      </c>
      <c r="G1656">
        <v>-2999</v>
      </c>
      <c r="H1656" t="s">
        <v>9</v>
      </c>
    </row>
    <row r="1657" spans="2:8" x14ac:dyDescent="0.25">
      <c r="B1657">
        <v>607</v>
      </c>
      <c r="C1657" t="s">
        <v>87</v>
      </c>
      <c r="D1657" s="1">
        <v>42048</v>
      </c>
      <c r="E1657">
        <v>46</v>
      </c>
      <c r="F1657" t="s">
        <v>19</v>
      </c>
      <c r="G1657">
        <v>2999</v>
      </c>
      <c r="H1657" t="s">
        <v>10</v>
      </c>
    </row>
    <row r="1658" spans="2:8" x14ac:dyDescent="0.25">
      <c r="B1658">
        <v>607</v>
      </c>
      <c r="C1658" t="s">
        <v>87</v>
      </c>
      <c r="D1658" s="1">
        <v>42048</v>
      </c>
      <c r="E1658">
        <v>52</v>
      </c>
      <c r="F1658" t="s">
        <v>21</v>
      </c>
      <c r="G1658">
        <v>-22450</v>
      </c>
      <c r="H1658" t="s">
        <v>9</v>
      </c>
    </row>
    <row r="1659" spans="2:8" x14ac:dyDescent="0.25">
      <c r="B1659">
        <v>607</v>
      </c>
      <c r="C1659" t="s">
        <v>87</v>
      </c>
      <c r="D1659" s="1">
        <v>42048</v>
      </c>
      <c r="E1659">
        <v>52</v>
      </c>
      <c r="F1659" t="s">
        <v>21</v>
      </c>
      <c r="G1659">
        <v>22450</v>
      </c>
      <c r="H1659" t="s">
        <v>10</v>
      </c>
    </row>
    <row r="1660" spans="2:8" x14ac:dyDescent="0.25">
      <c r="B1660">
        <v>607</v>
      </c>
      <c r="C1660" t="s">
        <v>87</v>
      </c>
      <c r="D1660" s="1">
        <v>42048</v>
      </c>
      <c r="E1660">
        <v>56</v>
      </c>
      <c r="F1660" t="s">
        <v>22</v>
      </c>
      <c r="G1660">
        <v>-577018</v>
      </c>
      <c r="H1660" t="s">
        <v>9</v>
      </c>
    </row>
    <row r="1661" spans="2:8" x14ac:dyDescent="0.25">
      <c r="B1661">
        <v>607</v>
      </c>
      <c r="C1661" t="s">
        <v>87</v>
      </c>
      <c r="D1661" s="1">
        <v>42048</v>
      </c>
      <c r="E1661">
        <v>56</v>
      </c>
      <c r="F1661" t="s">
        <v>22</v>
      </c>
      <c r="G1661">
        <v>577018</v>
      </c>
      <c r="H1661" t="s">
        <v>10</v>
      </c>
    </row>
    <row r="1662" spans="2:8" x14ac:dyDescent="0.25">
      <c r="B1662">
        <v>607</v>
      </c>
      <c r="C1662" t="s">
        <v>87</v>
      </c>
      <c r="D1662" s="1">
        <v>42048</v>
      </c>
      <c r="E1662">
        <v>103</v>
      </c>
      <c r="F1662" t="s">
        <v>27</v>
      </c>
      <c r="G1662">
        <v>-28300</v>
      </c>
      <c r="H1662" t="s">
        <v>9</v>
      </c>
    </row>
    <row r="1663" spans="2:8" x14ac:dyDescent="0.25">
      <c r="B1663">
        <v>607</v>
      </c>
      <c r="C1663" t="s">
        <v>87</v>
      </c>
      <c r="D1663" s="1">
        <v>42048</v>
      </c>
      <c r="E1663">
        <v>103</v>
      </c>
      <c r="F1663" t="s">
        <v>27</v>
      </c>
      <c r="G1663">
        <v>28300</v>
      </c>
      <c r="H1663" t="s">
        <v>10</v>
      </c>
    </row>
    <row r="1664" spans="2:8" x14ac:dyDescent="0.25">
      <c r="B1664">
        <v>607</v>
      </c>
      <c r="C1664" t="s">
        <v>87</v>
      </c>
      <c r="D1664" s="1">
        <v>42048</v>
      </c>
      <c r="E1664">
        <v>110</v>
      </c>
      <c r="F1664" t="s">
        <v>29</v>
      </c>
      <c r="G1664">
        <v>-22124</v>
      </c>
      <c r="H1664" t="s">
        <v>9</v>
      </c>
    </row>
    <row r="1665" spans="2:8" x14ac:dyDescent="0.25">
      <c r="B1665">
        <v>607</v>
      </c>
      <c r="C1665" t="s">
        <v>87</v>
      </c>
      <c r="D1665" s="1">
        <v>42048</v>
      </c>
      <c r="E1665">
        <v>110</v>
      </c>
      <c r="F1665" t="s">
        <v>29</v>
      </c>
      <c r="G1665">
        <v>22124</v>
      </c>
      <c r="H1665" t="s">
        <v>10</v>
      </c>
    </row>
    <row r="1666" spans="2:8" x14ac:dyDescent="0.25">
      <c r="B1666">
        <v>609</v>
      </c>
      <c r="C1666" t="s">
        <v>88</v>
      </c>
      <c r="D1666" s="1">
        <v>42048</v>
      </c>
      <c r="E1666">
        <v>1</v>
      </c>
      <c r="F1666" t="s">
        <v>8</v>
      </c>
      <c r="G1666">
        <v>-100321</v>
      </c>
      <c r="H1666" t="s">
        <v>9</v>
      </c>
    </row>
    <row r="1667" spans="2:8" x14ac:dyDescent="0.25">
      <c r="B1667">
        <v>609</v>
      </c>
      <c r="C1667" t="s">
        <v>88</v>
      </c>
      <c r="D1667" s="1">
        <v>42048</v>
      </c>
      <c r="E1667">
        <v>1</v>
      </c>
      <c r="F1667" t="s">
        <v>8</v>
      </c>
      <c r="G1667">
        <v>100321</v>
      </c>
      <c r="H1667" t="s">
        <v>10</v>
      </c>
    </row>
    <row r="1668" spans="2:8" x14ac:dyDescent="0.25">
      <c r="B1668">
        <v>609</v>
      </c>
      <c r="C1668" t="s">
        <v>88</v>
      </c>
      <c r="D1668" s="1">
        <v>42048</v>
      </c>
      <c r="E1668">
        <v>3</v>
      </c>
      <c r="F1668" t="s">
        <v>11</v>
      </c>
      <c r="G1668">
        <v>-2763552</v>
      </c>
      <c r="H1668" t="s">
        <v>9</v>
      </c>
    </row>
    <row r="1669" spans="2:8" x14ac:dyDescent="0.25">
      <c r="B1669">
        <v>609</v>
      </c>
      <c r="C1669" t="s">
        <v>88</v>
      </c>
      <c r="D1669" s="1">
        <v>42048</v>
      </c>
      <c r="E1669">
        <v>3</v>
      </c>
      <c r="F1669" t="s">
        <v>11</v>
      </c>
      <c r="G1669">
        <v>2763552</v>
      </c>
      <c r="H1669" t="s">
        <v>10</v>
      </c>
    </row>
    <row r="1670" spans="2:8" x14ac:dyDescent="0.25">
      <c r="B1670">
        <v>609</v>
      </c>
      <c r="C1670" t="s">
        <v>88</v>
      </c>
      <c r="D1670" s="1">
        <v>42048</v>
      </c>
      <c r="E1670">
        <v>4</v>
      </c>
      <c r="F1670" t="s">
        <v>12</v>
      </c>
      <c r="G1670">
        <v>-1403500</v>
      </c>
      <c r="H1670" t="s">
        <v>9</v>
      </c>
    </row>
    <row r="1671" spans="2:8" x14ac:dyDescent="0.25">
      <c r="B1671">
        <v>609</v>
      </c>
      <c r="C1671" t="s">
        <v>88</v>
      </c>
      <c r="D1671" s="1">
        <v>42048</v>
      </c>
      <c r="E1671">
        <v>4</v>
      </c>
      <c r="F1671" t="s">
        <v>12</v>
      </c>
      <c r="G1671">
        <v>1403500</v>
      </c>
      <c r="H1671" t="s">
        <v>10</v>
      </c>
    </row>
    <row r="1672" spans="2:8" x14ac:dyDescent="0.25">
      <c r="B1672">
        <v>609</v>
      </c>
      <c r="C1672" t="s">
        <v>88</v>
      </c>
      <c r="D1672" s="1">
        <v>42048</v>
      </c>
      <c r="E1672">
        <v>6</v>
      </c>
      <c r="F1672" t="s">
        <v>117</v>
      </c>
      <c r="G1672">
        <v>-1216</v>
      </c>
      <c r="H1672" t="s">
        <v>10</v>
      </c>
    </row>
    <row r="1673" spans="2:8" x14ac:dyDescent="0.25">
      <c r="B1673">
        <v>609</v>
      </c>
      <c r="C1673" t="s">
        <v>88</v>
      </c>
      <c r="D1673" s="1">
        <v>42048</v>
      </c>
      <c r="E1673">
        <v>6</v>
      </c>
      <c r="F1673" t="s">
        <v>117</v>
      </c>
      <c r="G1673">
        <v>1216</v>
      </c>
      <c r="H1673" t="s">
        <v>9</v>
      </c>
    </row>
    <row r="1674" spans="2:8" x14ac:dyDescent="0.25">
      <c r="B1674">
        <v>609</v>
      </c>
      <c r="C1674" t="s">
        <v>88</v>
      </c>
      <c r="D1674" s="1">
        <v>42048</v>
      </c>
      <c r="E1674">
        <v>7</v>
      </c>
      <c r="F1674" t="s">
        <v>13</v>
      </c>
      <c r="G1674">
        <v>-34445961</v>
      </c>
      <c r="H1674" t="s">
        <v>9</v>
      </c>
    </row>
    <row r="1675" spans="2:8" x14ac:dyDescent="0.25">
      <c r="B1675">
        <v>609</v>
      </c>
      <c r="C1675" t="s">
        <v>88</v>
      </c>
      <c r="D1675" s="1">
        <v>42048</v>
      </c>
      <c r="E1675">
        <v>7</v>
      </c>
      <c r="F1675" t="s">
        <v>13</v>
      </c>
      <c r="G1675">
        <v>34445961</v>
      </c>
      <c r="H1675" t="s">
        <v>10</v>
      </c>
    </row>
    <row r="1676" spans="2:8" x14ac:dyDescent="0.25">
      <c r="B1676">
        <v>609</v>
      </c>
      <c r="C1676" t="s">
        <v>88</v>
      </c>
      <c r="D1676" s="1">
        <v>42048</v>
      </c>
      <c r="E1676">
        <v>8</v>
      </c>
      <c r="F1676" t="s">
        <v>14</v>
      </c>
      <c r="G1676">
        <v>-427505</v>
      </c>
      <c r="H1676" t="s">
        <v>9</v>
      </c>
    </row>
    <row r="1677" spans="2:8" x14ac:dyDescent="0.25">
      <c r="B1677">
        <v>609</v>
      </c>
      <c r="C1677" t="s">
        <v>88</v>
      </c>
      <c r="D1677" s="1">
        <v>42048</v>
      </c>
      <c r="E1677">
        <v>8</v>
      </c>
      <c r="F1677" t="s">
        <v>14</v>
      </c>
      <c r="G1677">
        <v>427505</v>
      </c>
      <c r="H1677" t="s">
        <v>10</v>
      </c>
    </row>
    <row r="1678" spans="2:8" x14ac:dyDescent="0.25">
      <c r="B1678">
        <v>609</v>
      </c>
      <c r="C1678" t="s">
        <v>88</v>
      </c>
      <c r="D1678" s="1">
        <v>42048</v>
      </c>
      <c r="E1678">
        <v>17</v>
      </c>
      <c r="F1678" t="s">
        <v>15</v>
      </c>
      <c r="G1678">
        <v>-798356</v>
      </c>
      <c r="H1678" t="s">
        <v>9</v>
      </c>
    </row>
    <row r="1679" spans="2:8" x14ac:dyDescent="0.25">
      <c r="B1679">
        <v>609</v>
      </c>
      <c r="C1679" t="s">
        <v>88</v>
      </c>
      <c r="D1679" s="1">
        <v>42048</v>
      </c>
      <c r="E1679">
        <v>17</v>
      </c>
      <c r="F1679" t="s">
        <v>15</v>
      </c>
      <c r="G1679">
        <v>798356</v>
      </c>
      <c r="H1679" t="s">
        <v>10</v>
      </c>
    </row>
    <row r="1680" spans="2:8" x14ac:dyDescent="0.25">
      <c r="B1680">
        <v>609</v>
      </c>
      <c r="C1680" t="s">
        <v>88</v>
      </c>
      <c r="D1680" s="1">
        <v>42048</v>
      </c>
      <c r="E1680">
        <v>24</v>
      </c>
      <c r="F1680" t="s">
        <v>16</v>
      </c>
      <c r="G1680">
        <v>-1389521</v>
      </c>
      <c r="H1680" t="s">
        <v>9</v>
      </c>
    </row>
    <row r="1681" spans="2:8" x14ac:dyDescent="0.25">
      <c r="B1681">
        <v>609</v>
      </c>
      <c r="C1681" t="s">
        <v>88</v>
      </c>
      <c r="D1681" s="1">
        <v>42048</v>
      </c>
      <c r="E1681">
        <v>24</v>
      </c>
      <c r="F1681" t="s">
        <v>16</v>
      </c>
      <c r="G1681">
        <v>1389521</v>
      </c>
      <c r="H1681" t="s">
        <v>10</v>
      </c>
    </row>
    <row r="1682" spans="2:8" x14ac:dyDescent="0.25">
      <c r="B1682">
        <v>609</v>
      </c>
      <c r="C1682" t="s">
        <v>88</v>
      </c>
      <c r="D1682" s="1">
        <v>42048</v>
      </c>
      <c r="E1682">
        <v>28</v>
      </c>
      <c r="F1682" t="s">
        <v>17</v>
      </c>
      <c r="G1682">
        <v>-1535661</v>
      </c>
      <c r="H1682" t="s">
        <v>9</v>
      </c>
    </row>
    <row r="1683" spans="2:8" x14ac:dyDescent="0.25">
      <c r="B1683">
        <v>609</v>
      </c>
      <c r="C1683" t="s">
        <v>88</v>
      </c>
      <c r="D1683" s="1">
        <v>42048</v>
      </c>
      <c r="E1683">
        <v>28</v>
      </c>
      <c r="F1683" t="s">
        <v>17</v>
      </c>
      <c r="G1683">
        <v>1535661</v>
      </c>
      <c r="H1683" t="s">
        <v>10</v>
      </c>
    </row>
    <row r="1684" spans="2:8" x14ac:dyDescent="0.25">
      <c r="B1684">
        <v>609</v>
      </c>
      <c r="C1684" t="s">
        <v>88</v>
      </c>
      <c r="D1684" s="1">
        <v>42048</v>
      </c>
      <c r="E1684">
        <v>30</v>
      </c>
      <c r="F1684" t="s">
        <v>18</v>
      </c>
      <c r="G1684">
        <v>-9821564</v>
      </c>
      <c r="H1684" t="s">
        <v>10</v>
      </c>
    </row>
    <row r="1685" spans="2:8" x14ac:dyDescent="0.25">
      <c r="B1685">
        <v>609</v>
      </c>
      <c r="C1685" t="s">
        <v>88</v>
      </c>
      <c r="D1685" s="1">
        <v>42048</v>
      </c>
      <c r="E1685">
        <v>30</v>
      </c>
      <c r="F1685" t="s">
        <v>18</v>
      </c>
      <c r="G1685">
        <v>9821564</v>
      </c>
      <c r="H1685" t="s">
        <v>9</v>
      </c>
    </row>
    <row r="1686" spans="2:8" x14ac:dyDescent="0.25">
      <c r="B1686">
        <v>609</v>
      </c>
      <c r="C1686" t="s">
        <v>88</v>
      </c>
      <c r="D1686" s="1">
        <v>42048</v>
      </c>
      <c r="E1686">
        <v>44</v>
      </c>
      <c r="F1686" t="s">
        <v>45</v>
      </c>
      <c r="G1686">
        <v>-2221</v>
      </c>
      <c r="H1686" t="s">
        <v>9</v>
      </c>
    </row>
    <row r="1687" spans="2:8" x14ac:dyDescent="0.25">
      <c r="B1687">
        <v>609</v>
      </c>
      <c r="C1687" t="s">
        <v>88</v>
      </c>
      <c r="D1687" s="1">
        <v>42048</v>
      </c>
      <c r="E1687">
        <v>44</v>
      </c>
      <c r="F1687" t="s">
        <v>45</v>
      </c>
      <c r="G1687">
        <v>2221</v>
      </c>
      <c r="H1687" t="s">
        <v>10</v>
      </c>
    </row>
    <row r="1688" spans="2:8" x14ac:dyDescent="0.25">
      <c r="B1688">
        <v>609</v>
      </c>
      <c r="C1688" t="s">
        <v>88</v>
      </c>
      <c r="D1688" s="1">
        <v>42048</v>
      </c>
      <c r="E1688">
        <v>46</v>
      </c>
      <c r="F1688" t="s">
        <v>19</v>
      </c>
      <c r="G1688">
        <v>-616013</v>
      </c>
      <c r="H1688" t="s">
        <v>9</v>
      </c>
    </row>
    <row r="1689" spans="2:8" x14ac:dyDescent="0.25">
      <c r="B1689">
        <v>609</v>
      </c>
      <c r="C1689" t="s">
        <v>88</v>
      </c>
      <c r="D1689" s="1">
        <v>42048</v>
      </c>
      <c r="E1689">
        <v>46</v>
      </c>
      <c r="F1689" t="s">
        <v>19</v>
      </c>
      <c r="G1689">
        <v>616013</v>
      </c>
      <c r="H1689" t="s">
        <v>10</v>
      </c>
    </row>
    <row r="1690" spans="2:8" x14ac:dyDescent="0.25">
      <c r="B1690">
        <v>609</v>
      </c>
      <c r="C1690" t="s">
        <v>88</v>
      </c>
      <c r="D1690" s="1">
        <v>42048</v>
      </c>
      <c r="E1690">
        <v>49</v>
      </c>
      <c r="F1690" t="s">
        <v>20</v>
      </c>
      <c r="G1690">
        <v>-158824</v>
      </c>
      <c r="H1690" t="s">
        <v>9</v>
      </c>
    </row>
    <row r="1691" spans="2:8" x14ac:dyDescent="0.25">
      <c r="B1691">
        <v>609</v>
      </c>
      <c r="C1691" t="s">
        <v>88</v>
      </c>
      <c r="D1691" s="1">
        <v>42048</v>
      </c>
      <c r="E1691">
        <v>49</v>
      </c>
      <c r="F1691" t="s">
        <v>20</v>
      </c>
      <c r="G1691">
        <v>158824</v>
      </c>
      <c r="H1691" t="s">
        <v>10</v>
      </c>
    </row>
    <row r="1692" spans="2:8" x14ac:dyDescent="0.25">
      <c r="B1692">
        <v>609</v>
      </c>
      <c r="C1692" t="s">
        <v>88</v>
      </c>
      <c r="D1692" s="1">
        <v>42048</v>
      </c>
      <c r="E1692">
        <v>52</v>
      </c>
      <c r="F1692" t="s">
        <v>21</v>
      </c>
      <c r="G1692">
        <v>-1349919</v>
      </c>
      <c r="H1692" t="s">
        <v>9</v>
      </c>
    </row>
    <row r="1693" spans="2:8" x14ac:dyDescent="0.25">
      <c r="B1693">
        <v>609</v>
      </c>
      <c r="C1693" t="s">
        <v>88</v>
      </c>
      <c r="D1693" s="1">
        <v>42048</v>
      </c>
      <c r="E1693">
        <v>52</v>
      </c>
      <c r="F1693" t="s">
        <v>21</v>
      </c>
      <c r="G1693">
        <v>1349919</v>
      </c>
      <c r="H1693" t="s">
        <v>10</v>
      </c>
    </row>
    <row r="1694" spans="2:8" x14ac:dyDescent="0.25">
      <c r="B1694">
        <v>609</v>
      </c>
      <c r="C1694" t="s">
        <v>88</v>
      </c>
      <c r="D1694" s="1">
        <v>42048</v>
      </c>
      <c r="E1694">
        <v>56</v>
      </c>
      <c r="F1694" t="s">
        <v>22</v>
      </c>
      <c r="G1694">
        <v>-4887066</v>
      </c>
      <c r="H1694" t="s">
        <v>9</v>
      </c>
    </row>
    <row r="1695" spans="2:8" x14ac:dyDescent="0.25">
      <c r="B1695">
        <v>609</v>
      </c>
      <c r="C1695" t="s">
        <v>88</v>
      </c>
      <c r="D1695" s="1">
        <v>42048</v>
      </c>
      <c r="E1695">
        <v>56</v>
      </c>
      <c r="F1695" t="s">
        <v>22</v>
      </c>
      <c r="G1695">
        <v>4887066</v>
      </c>
      <c r="H1695" t="s">
        <v>10</v>
      </c>
    </row>
    <row r="1696" spans="2:8" x14ac:dyDescent="0.25">
      <c r="B1696">
        <v>609</v>
      </c>
      <c r="C1696" t="s">
        <v>88</v>
      </c>
      <c r="D1696" s="1">
        <v>42048</v>
      </c>
      <c r="E1696">
        <v>58</v>
      </c>
      <c r="F1696" t="s">
        <v>23</v>
      </c>
      <c r="G1696">
        <v>-19963428</v>
      </c>
      <c r="H1696" t="s">
        <v>9</v>
      </c>
    </row>
    <row r="1697" spans="2:8" x14ac:dyDescent="0.25">
      <c r="B1697">
        <v>609</v>
      </c>
      <c r="C1697" t="s">
        <v>88</v>
      </c>
      <c r="D1697" s="1">
        <v>42048</v>
      </c>
      <c r="E1697">
        <v>58</v>
      </c>
      <c r="F1697" t="s">
        <v>23</v>
      </c>
      <c r="G1697">
        <v>19963428</v>
      </c>
      <c r="H1697" t="s">
        <v>10</v>
      </c>
    </row>
    <row r="1698" spans="2:8" x14ac:dyDescent="0.25">
      <c r="B1698">
        <v>609</v>
      </c>
      <c r="C1698" t="s">
        <v>88</v>
      </c>
      <c r="D1698" s="1">
        <v>42048</v>
      </c>
      <c r="E1698">
        <v>60</v>
      </c>
      <c r="F1698" t="s">
        <v>24</v>
      </c>
      <c r="G1698">
        <v>-166876</v>
      </c>
      <c r="H1698" t="s">
        <v>9</v>
      </c>
    </row>
    <row r="1699" spans="2:8" x14ac:dyDescent="0.25">
      <c r="B1699">
        <v>609</v>
      </c>
      <c r="C1699" t="s">
        <v>88</v>
      </c>
      <c r="D1699" s="1">
        <v>42048</v>
      </c>
      <c r="E1699">
        <v>60</v>
      </c>
      <c r="F1699" t="s">
        <v>24</v>
      </c>
      <c r="G1699">
        <v>166876</v>
      </c>
      <c r="H1699" t="s">
        <v>10</v>
      </c>
    </row>
    <row r="1700" spans="2:8" x14ac:dyDescent="0.25">
      <c r="B1700">
        <v>609</v>
      </c>
      <c r="C1700" t="s">
        <v>88</v>
      </c>
      <c r="D1700" s="1">
        <v>42048</v>
      </c>
      <c r="E1700">
        <v>81</v>
      </c>
      <c r="F1700" t="s">
        <v>25</v>
      </c>
      <c r="G1700">
        <v>-197566</v>
      </c>
      <c r="H1700" t="s">
        <v>9</v>
      </c>
    </row>
    <row r="1701" spans="2:8" x14ac:dyDescent="0.25">
      <c r="B1701">
        <v>609</v>
      </c>
      <c r="C1701" t="s">
        <v>88</v>
      </c>
      <c r="D1701" s="1">
        <v>42048</v>
      </c>
      <c r="E1701">
        <v>81</v>
      </c>
      <c r="F1701" t="s">
        <v>25</v>
      </c>
      <c r="G1701">
        <v>197566</v>
      </c>
      <c r="H1701" t="s">
        <v>10</v>
      </c>
    </row>
    <row r="1702" spans="2:8" x14ac:dyDescent="0.25">
      <c r="B1702">
        <v>609</v>
      </c>
      <c r="C1702" t="s">
        <v>88</v>
      </c>
      <c r="D1702" s="1">
        <v>42048</v>
      </c>
      <c r="E1702">
        <v>88</v>
      </c>
      <c r="F1702" t="s">
        <v>85</v>
      </c>
      <c r="G1702">
        <v>-31722</v>
      </c>
      <c r="H1702" t="s">
        <v>10</v>
      </c>
    </row>
    <row r="1703" spans="2:8" x14ac:dyDescent="0.25">
      <c r="B1703">
        <v>609</v>
      </c>
      <c r="C1703" t="s">
        <v>88</v>
      </c>
      <c r="D1703" s="1">
        <v>42048</v>
      </c>
      <c r="E1703">
        <v>88</v>
      </c>
      <c r="F1703" t="s">
        <v>85</v>
      </c>
      <c r="G1703">
        <v>31722</v>
      </c>
      <c r="H1703" t="s">
        <v>9</v>
      </c>
    </row>
    <row r="1704" spans="2:8" x14ac:dyDescent="0.25">
      <c r="B1704">
        <v>609</v>
      </c>
      <c r="C1704" t="s">
        <v>88</v>
      </c>
      <c r="D1704" s="1">
        <v>42048</v>
      </c>
      <c r="E1704">
        <v>94</v>
      </c>
      <c r="F1704" t="s">
        <v>86</v>
      </c>
      <c r="G1704">
        <v>-666</v>
      </c>
      <c r="H1704" t="s">
        <v>9</v>
      </c>
    </row>
    <row r="1705" spans="2:8" x14ac:dyDescent="0.25">
      <c r="B1705">
        <v>609</v>
      </c>
      <c r="C1705" t="s">
        <v>88</v>
      </c>
      <c r="D1705" s="1">
        <v>42048</v>
      </c>
      <c r="E1705">
        <v>94</v>
      </c>
      <c r="F1705" t="s">
        <v>86</v>
      </c>
      <c r="G1705">
        <v>666</v>
      </c>
      <c r="H1705" t="s">
        <v>10</v>
      </c>
    </row>
    <row r="1706" spans="2:8" x14ac:dyDescent="0.25">
      <c r="B1706">
        <v>609</v>
      </c>
      <c r="C1706" t="s">
        <v>88</v>
      </c>
      <c r="D1706" s="1">
        <v>42048</v>
      </c>
      <c r="E1706">
        <v>98</v>
      </c>
      <c r="F1706" t="s">
        <v>26</v>
      </c>
      <c r="G1706">
        <v>-1505774</v>
      </c>
      <c r="H1706" t="s">
        <v>9</v>
      </c>
    </row>
    <row r="1707" spans="2:8" x14ac:dyDescent="0.25">
      <c r="B1707">
        <v>609</v>
      </c>
      <c r="C1707" t="s">
        <v>88</v>
      </c>
      <c r="D1707" s="1">
        <v>42048</v>
      </c>
      <c r="E1707">
        <v>98</v>
      </c>
      <c r="F1707" t="s">
        <v>26</v>
      </c>
      <c r="G1707">
        <v>1505774</v>
      </c>
      <c r="H1707" t="s">
        <v>10</v>
      </c>
    </row>
    <row r="1708" spans="2:8" x14ac:dyDescent="0.25">
      <c r="B1708">
        <v>609</v>
      </c>
      <c r="C1708" t="s">
        <v>88</v>
      </c>
      <c r="D1708" s="1">
        <v>42048</v>
      </c>
      <c r="E1708">
        <v>100</v>
      </c>
      <c r="F1708" t="s">
        <v>50</v>
      </c>
      <c r="G1708">
        <v>-160</v>
      </c>
      <c r="H1708" t="s">
        <v>9</v>
      </c>
    </row>
    <row r="1709" spans="2:8" x14ac:dyDescent="0.25">
      <c r="B1709">
        <v>609</v>
      </c>
      <c r="C1709" t="s">
        <v>88</v>
      </c>
      <c r="D1709" s="1">
        <v>42048</v>
      </c>
      <c r="E1709">
        <v>100</v>
      </c>
      <c r="F1709" t="s">
        <v>50</v>
      </c>
      <c r="G1709">
        <v>160</v>
      </c>
      <c r="H1709" t="s">
        <v>10</v>
      </c>
    </row>
    <row r="1710" spans="2:8" x14ac:dyDescent="0.25">
      <c r="B1710">
        <v>609</v>
      </c>
      <c r="C1710" t="s">
        <v>88</v>
      </c>
      <c r="D1710" s="1">
        <v>42048</v>
      </c>
      <c r="E1710">
        <v>101</v>
      </c>
      <c r="F1710" t="s">
        <v>51</v>
      </c>
      <c r="G1710">
        <v>-22</v>
      </c>
      <c r="H1710" t="s">
        <v>9</v>
      </c>
    </row>
    <row r="1711" spans="2:8" x14ac:dyDescent="0.25">
      <c r="B1711">
        <v>609</v>
      </c>
      <c r="C1711" t="s">
        <v>88</v>
      </c>
      <c r="D1711" s="1">
        <v>42048</v>
      </c>
      <c r="E1711">
        <v>101</v>
      </c>
      <c r="F1711" t="s">
        <v>51</v>
      </c>
      <c r="G1711">
        <v>22</v>
      </c>
      <c r="H1711" t="s">
        <v>10</v>
      </c>
    </row>
    <row r="1712" spans="2:8" x14ac:dyDescent="0.25">
      <c r="B1712">
        <v>609</v>
      </c>
      <c r="C1712" t="s">
        <v>88</v>
      </c>
      <c r="D1712" s="1">
        <v>42048</v>
      </c>
      <c r="E1712">
        <v>103</v>
      </c>
      <c r="F1712" t="s">
        <v>27</v>
      </c>
      <c r="G1712">
        <v>-3479633</v>
      </c>
      <c r="H1712" t="s">
        <v>9</v>
      </c>
    </row>
    <row r="1713" spans="2:8" x14ac:dyDescent="0.25">
      <c r="B1713">
        <v>609</v>
      </c>
      <c r="C1713" t="s">
        <v>88</v>
      </c>
      <c r="D1713" s="1">
        <v>42048</v>
      </c>
      <c r="E1713">
        <v>103</v>
      </c>
      <c r="F1713" t="s">
        <v>27</v>
      </c>
      <c r="G1713">
        <v>3479633</v>
      </c>
      <c r="H1713" t="s">
        <v>10</v>
      </c>
    </row>
    <row r="1714" spans="2:8" x14ac:dyDescent="0.25">
      <c r="B1714">
        <v>609</v>
      </c>
      <c r="C1714" t="s">
        <v>88</v>
      </c>
      <c r="D1714" s="1">
        <v>42048</v>
      </c>
      <c r="E1714">
        <v>104</v>
      </c>
      <c r="F1714" t="s">
        <v>35</v>
      </c>
      <c r="G1714">
        <v>-90</v>
      </c>
      <c r="H1714" t="s">
        <v>9</v>
      </c>
    </row>
    <row r="1715" spans="2:8" x14ac:dyDescent="0.25">
      <c r="B1715">
        <v>609</v>
      </c>
      <c r="C1715" t="s">
        <v>88</v>
      </c>
      <c r="D1715" s="1">
        <v>42048</v>
      </c>
      <c r="E1715">
        <v>104</v>
      </c>
      <c r="F1715" t="s">
        <v>35</v>
      </c>
      <c r="G1715">
        <v>90</v>
      </c>
      <c r="H1715" t="s">
        <v>10</v>
      </c>
    </row>
    <row r="1716" spans="2:8" x14ac:dyDescent="0.25">
      <c r="B1716">
        <v>609</v>
      </c>
      <c r="C1716" t="s">
        <v>88</v>
      </c>
      <c r="D1716" s="1">
        <v>42048</v>
      </c>
      <c r="E1716">
        <v>106</v>
      </c>
      <c r="F1716" t="s">
        <v>118</v>
      </c>
      <c r="G1716">
        <v>-3</v>
      </c>
      <c r="H1716" t="s">
        <v>9</v>
      </c>
    </row>
    <row r="1717" spans="2:8" x14ac:dyDescent="0.25">
      <c r="B1717">
        <v>609</v>
      </c>
      <c r="C1717" t="s">
        <v>88</v>
      </c>
      <c r="D1717" s="1">
        <v>42048</v>
      </c>
      <c r="E1717">
        <v>106</v>
      </c>
      <c r="F1717" t="s">
        <v>118</v>
      </c>
      <c r="G1717">
        <v>3</v>
      </c>
      <c r="H1717" t="s">
        <v>10</v>
      </c>
    </row>
    <row r="1718" spans="2:8" x14ac:dyDescent="0.25">
      <c r="B1718">
        <v>609</v>
      </c>
      <c r="C1718" t="s">
        <v>88</v>
      </c>
      <c r="D1718" s="1">
        <v>42048</v>
      </c>
      <c r="E1718">
        <v>108</v>
      </c>
      <c r="F1718" t="s">
        <v>28</v>
      </c>
      <c r="G1718">
        <v>-2617867</v>
      </c>
      <c r="H1718" t="s">
        <v>9</v>
      </c>
    </row>
    <row r="1719" spans="2:8" x14ac:dyDescent="0.25">
      <c r="B1719">
        <v>609</v>
      </c>
      <c r="C1719" t="s">
        <v>88</v>
      </c>
      <c r="D1719" s="1">
        <v>42048</v>
      </c>
      <c r="E1719">
        <v>108</v>
      </c>
      <c r="F1719" t="s">
        <v>28</v>
      </c>
      <c r="G1719">
        <v>2617867</v>
      </c>
      <c r="H1719" t="s">
        <v>10</v>
      </c>
    </row>
    <row r="1720" spans="2:8" x14ac:dyDescent="0.25">
      <c r="B1720">
        <v>609</v>
      </c>
      <c r="C1720" t="s">
        <v>88</v>
      </c>
      <c r="D1720" s="1">
        <v>42048</v>
      </c>
      <c r="E1720">
        <v>110</v>
      </c>
      <c r="F1720" t="s">
        <v>29</v>
      </c>
      <c r="G1720">
        <v>-1127341</v>
      </c>
      <c r="H1720" t="s">
        <v>9</v>
      </c>
    </row>
    <row r="1721" spans="2:8" x14ac:dyDescent="0.25">
      <c r="B1721">
        <v>609</v>
      </c>
      <c r="C1721" t="s">
        <v>88</v>
      </c>
      <c r="D1721" s="1">
        <v>42048</v>
      </c>
      <c r="E1721">
        <v>110</v>
      </c>
      <c r="F1721" t="s">
        <v>29</v>
      </c>
      <c r="G1721">
        <v>1127341</v>
      </c>
      <c r="H1721" t="s">
        <v>10</v>
      </c>
    </row>
    <row r="1722" spans="2:8" x14ac:dyDescent="0.25">
      <c r="B1722">
        <v>616</v>
      </c>
      <c r="C1722" t="s">
        <v>128</v>
      </c>
      <c r="D1722" s="1">
        <v>42048</v>
      </c>
      <c r="E1722">
        <v>4</v>
      </c>
      <c r="F1722" t="s">
        <v>12</v>
      </c>
      <c r="G1722">
        <v>-169025</v>
      </c>
      <c r="H1722" t="s">
        <v>9</v>
      </c>
    </row>
    <row r="1723" spans="2:8" x14ac:dyDescent="0.25">
      <c r="B1723">
        <v>616</v>
      </c>
      <c r="C1723" t="s">
        <v>128</v>
      </c>
      <c r="D1723" s="1">
        <v>42048</v>
      </c>
      <c r="E1723">
        <v>4</v>
      </c>
      <c r="F1723" t="s">
        <v>12</v>
      </c>
      <c r="G1723">
        <v>169025</v>
      </c>
      <c r="H1723" t="s">
        <v>10</v>
      </c>
    </row>
    <row r="1724" spans="2:8" x14ac:dyDescent="0.25">
      <c r="B1724">
        <v>616</v>
      </c>
      <c r="C1724" t="s">
        <v>128</v>
      </c>
      <c r="D1724" s="1">
        <v>42048</v>
      </c>
      <c r="E1724">
        <v>7</v>
      </c>
      <c r="F1724" t="s">
        <v>13</v>
      </c>
      <c r="G1724">
        <v>-1374189</v>
      </c>
      <c r="H1724" t="s">
        <v>9</v>
      </c>
    </row>
    <row r="1725" spans="2:8" x14ac:dyDescent="0.25">
      <c r="B1725">
        <v>616</v>
      </c>
      <c r="C1725" t="s">
        <v>128</v>
      </c>
      <c r="D1725" s="1">
        <v>42048</v>
      </c>
      <c r="E1725">
        <v>7</v>
      </c>
      <c r="F1725" t="s">
        <v>13</v>
      </c>
      <c r="G1725">
        <v>1374189</v>
      </c>
      <c r="H1725" t="s">
        <v>10</v>
      </c>
    </row>
    <row r="1726" spans="2:8" x14ac:dyDescent="0.25">
      <c r="B1726">
        <v>616</v>
      </c>
      <c r="C1726" t="s">
        <v>128</v>
      </c>
      <c r="D1726" s="1">
        <v>42048</v>
      </c>
      <c r="E1726">
        <v>17</v>
      </c>
      <c r="F1726" t="s">
        <v>15</v>
      </c>
      <c r="G1726">
        <v>-4449</v>
      </c>
      <c r="H1726" t="s">
        <v>9</v>
      </c>
    </row>
    <row r="1727" spans="2:8" x14ac:dyDescent="0.25">
      <c r="B1727">
        <v>616</v>
      </c>
      <c r="C1727" t="s">
        <v>128</v>
      </c>
      <c r="D1727" s="1">
        <v>42048</v>
      </c>
      <c r="E1727">
        <v>17</v>
      </c>
      <c r="F1727" t="s">
        <v>15</v>
      </c>
      <c r="G1727">
        <v>4449</v>
      </c>
      <c r="H1727" t="s">
        <v>10</v>
      </c>
    </row>
    <row r="1728" spans="2:8" x14ac:dyDescent="0.25">
      <c r="B1728">
        <v>616</v>
      </c>
      <c r="C1728" t="s">
        <v>128</v>
      </c>
      <c r="D1728" s="1">
        <v>42048</v>
      </c>
      <c r="E1728">
        <v>28</v>
      </c>
      <c r="F1728" t="s">
        <v>17</v>
      </c>
      <c r="G1728">
        <v>-2218</v>
      </c>
      <c r="H1728" t="s">
        <v>9</v>
      </c>
    </row>
    <row r="1729" spans="2:8" x14ac:dyDescent="0.25">
      <c r="B1729">
        <v>616</v>
      </c>
      <c r="C1729" t="s">
        <v>128</v>
      </c>
      <c r="D1729" s="1">
        <v>42048</v>
      </c>
      <c r="E1729">
        <v>28</v>
      </c>
      <c r="F1729" t="s">
        <v>17</v>
      </c>
      <c r="G1729">
        <v>2218</v>
      </c>
      <c r="H1729" t="s">
        <v>10</v>
      </c>
    </row>
    <row r="1730" spans="2:8" x14ac:dyDescent="0.25">
      <c r="B1730">
        <v>616</v>
      </c>
      <c r="C1730" t="s">
        <v>128</v>
      </c>
      <c r="D1730" s="1">
        <v>42048</v>
      </c>
      <c r="E1730">
        <v>30</v>
      </c>
      <c r="F1730" t="s">
        <v>18</v>
      </c>
      <c r="G1730">
        <v>-686351</v>
      </c>
      <c r="H1730" t="s">
        <v>10</v>
      </c>
    </row>
    <row r="1731" spans="2:8" x14ac:dyDescent="0.25">
      <c r="B1731">
        <v>616</v>
      </c>
      <c r="C1731" t="s">
        <v>128</v>
      </c>
      <c r="D1731" s="1">
        <v>42048</v>
      </c>
      <c r="E1731">
        <v>30</v>
      </c>
      <c r="F1731" t="s">
        <v>18</v>
      </c>
      <c r="G1731">
        <v>686351</v>
      </c>
      <c r="H1731" t="s">
        <v>9</v>
      </c>
    </row>
    <row r="1732" spans="2:8" x14ac:dyDescent="0.25">
      <c r="B1732">
        <v>616</v>
      </c>
      <c r="C1732" t="s">
        <v>128</v>
      </c>
      <c r="D1732" s="1">
        <v>42048</v>
      </c>
      <c r="E1732">
        <v>46</v>
      </c>
      <c r="F1732" t="s">
        <v>19</v>
      </c>
      <c r="G1732">
        <v>-5827</v>
      </c>
      <c r="H1732" t="s">
        <v>9</v>
      </c>
    </row>
    <row r="1733" spans="2:8" x14ac:dyDescent="0.25">
      <c r="B1733">
        <v>616</v>
      </c>
      <c r="C1733" t="s">
        <v>128</v>
      </c>
      <c r="D1733" s="1">
        <v>42048</v>
      </c>
      <c r="E1733">
        <v>46</v>
      </c>
      <c r="F1733" t="s">
        <v>19</v>
      </c>
      <c r="G1733">
        <v>5827</v>
      </c>
      <c r="H1733" t="s">
        <v>10</v>
      </c>
    </row>
    <row r="1734" spans="2:8" x14ac:dyDescent="0.25">
      <c r="B1734">
        <v>616</v>
      </c>
      <c r="C1734" t="s">
        <v>128</v>
      </c>
      <c r="D1734" s="1">
        <v>42048</v>
      </c>
      <c r="E1734">
        <v>52</v>
      </c>
      <c r="F1734" t="s">
        <v>21</v>
      </c>
      <c r="G1734">
        <v>-8980</v>
      </c>
      <c r="H1734" t="s">
        <v>9</v>
      </c>
    </row>
    <row r="1735" spans="2:8" x14ac:dyDescent="0.25">
      <c r="B1735">
        <v>616</v>
      </c>
      <c r="C1735" t="s">
        <v>128</v>
      </c>
      <c r="D1735" s="1">
        <v>42048</v>
      </c>
      <c r="E1735">
        <v>52</v>
      </c>
      <c r="F1735" t="s">
        <v>21</v>
      </c>
      <c r="G1735">
        <v>8980</v>
      </c>
      <c r="H1735" t="s">
        <v>10</v>
      </c>
    </row>
    <row r="1736" spans="2:8" x14ac:dyDescent="0.25">
      <c r="B1736">
        <v>616</v>
      </c>
      <c r="C1736" t="s">
        <v>128</v>
      </c>
      <c r="D1736" s="1">
        <v>42048</v>
      </c>
      <c r="E1736">
        <v>56</v>
      </c>
      <c r="F1736" t="s">
        <v>22</v>
      </c>
      <c r="G1736">
        <v>-140473</v>
      </c>
      <c r="H1736" t="s">
        <v>9</v>
      </c>
    </row>
    <row r="1737" spans="2:8" x14ac:dyDescent="0.25">
      <c r="B1737">
        <v>616</v>
      </c>
      <c r="C1737" t="s">
        <v>128</v>
      </c>
      <c r="D1737" s="1">
        <v>42048</v>
      </c>
      <c r="E1737">
        <v>56</v>
      </c>
      <c r="F1737" t="s">
        <v>22</v>
      </c>
      <c r="G1737">
        <v>140473</v>
      </c>
      <c r="H1737" t="s">
        <v>10</v>
      </c>
    </row>
    <row r="1738" spans="2:8" x14ac:dyDescent="0.25">
      <c r="B1738">
        <v>616</v>
      </c>
      <c r="C1738" t="s">
        <v>128</v>
      </c>
      <c r="D1738" s="1">
        <v>42048</v>
      </c>
      <c r="E1738">
        <v>103</v>
      </c>
      <c r="F1738" t="s">
        <v>27</v>
      </c>
      <c r="G1738">
        <v>-46011</v>
      </c>
      <c r="H1738" t="s">
        <v>9</v>
      </c>
    </row>
    <row r="1739" spans="2:8" x14ac:dyDescent="0.25">
      <c r="B1739">
        <v>616</v>
      </c>
      <c r="C1739" t="s">
        <v>128</v>
      </c>
      <c r="D1739" s="1">
        <v>42048</v>
      </c>
      <c r="E1739">
        <v>103</v>
      </c>
      <c r="F1739" t="s">
        <v>27</v>
      </c>
      <c r="G1739">
        <v>46011</v>
      </c>
      <c r="H1739" t="s">
        <v>10</v>
      </c>
    </row>
    <row r="1740" spans="2:8" x14ac:dyDescent="0.25">
      <c r="B1740">
        <v>616</v>
      </c>
      <c r="C1740" t="s">
        <v>128</v>
      </c>
      <c r="D1740" s="1">
        <v>42048</v>
      </c>
      <c r="E1740">
        <v>108</v>
      </c>
      <c r="F1740" t="s">
        <v>28</v>
      </c>
      <c r="G1740">
        <v>-23192</v>
      </c>
      <c r="H1740" t="s">
        <v>9</v>
      </c>
    </row>
    <row r="1741" spans="2:8" x14ac:dyDescent="0.25">
      <c r="B1741">
        <v>616</v>
      </c>
      <c r="C1741" t="s">
        <v>128</v>
      </c>
      <c r="D1741" s="1">
        <v>42048</v>
      </c>
      <c r="E1741">
        <v>108</v>
      </c>
      <c r="F1741" t="s">
        <v>28</v>
      </c>
      <c r="G1741">
        <v>23192</v>
      </c>
      <c r="H1741" t="s">
        <v>10</v>
      </c>
    </row>
    <row r="1742" spans="2:8" x14ac:dyDescent="0.25">
      <c r="B1742">
        <v>616</v>
      </c>
      <c r="C1742" t="s">
        <v>128</v>
      </c>
      <c r="D1742" s="1">
        <v>42048</v>
      </c>
      <c r="E1742">
        <v>110</v>
      </c>
      <c r="F1742" t="s">
        <v>29</v>
      </c>
      <c r="G1742">
        <v>-20847</v>
      </c>
      <c r="H1742" t="s">
        <v>9</v>
      </c>
    </row>
    <row r="1743" spans="2:8" x14ac:dyDescent="0.25">
      <c r="B1743">
        <v>616</v>
      </c>
      <c r="C1743" t="s">
        <v>128</v>
      </c>
      <c r="D1743" s="1">
        <v>42048</v>
      </c>
      <c r="E1743">
        <v>110</v>
      </c>
      <c r="F1743" t="s">
        <v>29</v>
      </c>
      <c r="G1743">
        <v>20847</v>
      </c>
      <c r="H1743" t="s">
        <v>10</v>
      </c>
    </row>
    <row r="1744" spans="2:8" x14ac:dyDescent="0.25">
      <c r="B1744">
        <v>617</v>
      </c>
      <c r="C1744" t="s">
        <v>89</v>
      </c>
      <c r="D1744" s="1">
        <v>42048</v>
      </c>
      <c r="E1744">
        <v>4</v>
      </c>
      <c r="F1744" t="s">
        <v>12</v>
      </c>
      <c r="G1744">
        <v>-43792</v>
      </c>
      <c r="H1744" t="s">
        <v>9</v>
      </c>
    </row>
    <row r="1745" spans="2:8" x14ac:dyDescent="0.25">
      <c r="B1745">
        <v>617</v>
      </c>
      <c r="C1745" t="s">
        <v>89</v>
      </c>
      <c r="D1745" s="1">
        <v>42048</v>
      </c>
      <c r="E1745">
        <v>4</v>
      </c>
      <c r="F1745" t="s">
        <v>12</v>
      </c>
      <c r="G1745">
        <v>43792</v>
      </c>
      <c r="H1745" t="s">
        <v>10</v>
      </c>
    </row>
    <row r="1746" spans="2:8" x14ac:dyDescent="0.25">
      <c r="B1746">
        <v>617</v>
      </c>
      <c r="C1746" t="s">
        <v>89</v>
      </c>
      <c r="D1746" s="1">
        <v>42048</v>
      </c>
      <c r="E1746">
        <v>7</v>
      </c>
      <c r="F1746" t="s">
        <v>13</v>
      </c>
      <c r="G1746">
        <v>-562133</v>
      </c>
      <c r="H1746" t="s">
        <v>9</v>
      </c>
    </row>
    <row r="1747" spans="2:8" x14ac:dyDescent="0.25">
      <c r="B1747">
        <v>617</v>
      </c>
      <c r="C1747" t="s">
        <v>89</v>
      </c>
      <c r="D1747" s="1">
        <v>42048</v>
      </c>
      <c r="E1747">
        <v>7</v>
      </c>
      <c r="F1747" t="s">
        <v>13</v>
      </c>
      <c r="G1747">
        <v>562133</v>
      </c>
      <c r="H1747" t="s">
        <v>10</v>
      </c>
    </row>
    <row r="1748" spans="2:8" x14ac:dyDescent="0.25">
      <c r="B1748">
        <v>617</v>
      </c>
      <c r="C1748" t="s">
        <v>89</v>
      </c>
      <c r="D1748" s="1">
        <v>42048</v>
      </c>
      <c r="E1748">
        <v>28</v>
      </c>
      <c r="F1748" t="s">
        <v>17</v>
      </c>
      <c r="G1748">
        <v>-11371</v>
      </c>
      <c r="H1748" t="s">
        <v>9</v>
      </c>
    </row>
    <row r="1749" spans="2:8" x14ac:dyDescent="0.25">
      <c r="B1749">
        <v>617</v>
      </c>
      <c r="C1749" t="s">
        <v>89</v>
      </c>
      <c r="D1749" s="1">
        <v>42048</v>
      </c>
      <c r="E1749">
        <v>28</v>
      </c>
      <c r="F1749" t="s">
        <v>17</v>
      </c>
      <c r="G1749">
        <v>11371</v>
      </c>
      <c r="H1749" t="s">
        <v>10</v>
      </c>
    </row>
    <row r="1750" spans="2:8" x14ac:dyDescent="0.25">
      <c r="B1750">
        <v>617</v>
      </c>
      <c r="C1750" t="s">
        <v>89</v>
      </c>
      <c r="D1750" s="1">
        <v>42048</v>
      </c>
      <c r="E1750">
        <v>30</v>
      </c>
      <c r="F1750" t="s">
        <v>18</v>
      </c>
      <c r="G1750">
        <v>-275590</v>
      </c>
      <c r="H1750" t="s">
        <v>10</v>
      </c>
    </row>
    <row r="1751" spans="2:8" x14ac:dyDescent="0.25">
      <c r="B1751">
        <v>617</v>
      </c>
      <c r="C1751" t="s">
        <v>89</v>
      </c>
      <c r="D1751" s="1">
        <v>42048</v>
      </c>
      <c r="E1751">
        <v>30</v>
      </c>
      <c r="F1751" t="s">
        <v>18</v>
      </c>
      <c r="G1751">
        <v>275590</v>
      </c>
      <c r="H1751" t="s">
        <v>9</v>
      </c>
    </row>
    <row r="1752" spans="2:8" x14ac:dyDescent="0.25">
      <c r="B1752">
        <v>617</v>
      </c>
      <c r="C1752" t="s">
        <v>89</v>
      </c>
      <c r="D1752" s="1">
        <v>42048</v>
      </c>
      <c r="E1752">
        <v>46</v>
      </c>
      <c r="F1752" t="s">
        <v>19</v>
      </c>
      <c r="G1752">
        <v>-5946</v>
      </c>
      <c r="H1752" t="s">
        <v>9</v>
      </c>
    </row>
    <row r="1753" spans="2:8" x14ac:dyDescent="0.25">
      <c r="B1753">
        <v>617</v>
      </c>
      <c r="C1753" t="s">
        <v>89</v>
      </c>
      <c r="D1753" s="1">
        <v>42048</v>
      </c>
      <c r="E1753">
        <v>46</v>
      </c>
      <c r="F1753" t="s">
        <v>19</v>
      </c>
      <c r="G1753">
        <v>5946</v>
      </c>
      <c r="H1753" t="s">
        <v>10</v>
      </c>
    </row>
    <row r="1754" spans="2:8" x14ac:dyDescent="0.25">
      <c r="B1754">
        <v>617</v>
      </c>
      <c r="C1754" t="s">
        <v>89</v>
      </c>
      <c r="D1754" s="1">
        <v>42048</v>
      </c>
      <c r="E1754">
        <v>49</v>
      </c>
      <c r="F1754" t="s">
        <v>20</v>
      </c>
      <c r="G1754">
        <v>-2039</v>
      </c>
      <c r="H1754" t="s">
        <v>9</v>
      </c>
    </row>
    <row r="1755" spans="2:8" x14ac:dyDescent="0.25">
      <c r="B1755">
        <v>617</v>
      </c>
      <c r="C1755" t="s">
        <v>89</v>
      </c>
      <c r="D1755" s="1">
        <v>42048</v>
      </c>
      <c r="E1755">
        <v>49</v>
      </c>
      <c r="F1755" t="s">
        <v>20</v>
      </c>
      <c r="G1755">
        <v>2039</v>
      </c>
      <c r="H1755" t="s">
        <v>10</v>
      </c>
    </row>
    <row r="1756" spans="2:8" x14ac:dyDescent="0.25">
      <c r="B1756">
        <v>617</v>
      </c>
      <c r="C1756" t="s">
        <v>89</v>
      </c>
      <c r="D1756" s="1">
        <v>42048</v>
      </c>
      <c r="E1756">
        <v>52</v>
      </c>
      <c r="F1756" t="s">
        <v>21</v>
      </c>
      <c r="G1756">
        <v>-25744</v>
      </c>
      <c r="H1756" t="s">
        <v>9</v>
      </c>
    </row>
    <row r="1757" spans="2:8" x14ac:dyDescent="0.25">
      <c r="B1757">
        <v>617</v>
      </c>
      <c r="C1757" t="s">
        <v>89</v>
      </c>
      <c r="D1757" s="1">
        <v>42048</v>
      </c>
      <c r="E1757">
        <v>52</v>
      </c>
      <c r="F1757" t="s">
        <v>21</v>
      </c>
      <c r="G1757">
        <v>25744</v>
      </c>
      <c r="H1757" t="s">
        <v>10</v>
      </c>
    </row>
    <row r="1758" spans="2:8" x14ac:dyDescent="0.25">
      <c r="B1758">
        <v>617</v>
      </c>
      <c r="C1758" t="s">
        <v>89</v>
      </c>
      <c r="D1758" s="1">
        <v>42048</v>
      </c>
      <c r="E1758">
        <v>56</v>
      </c>
      <c r="F1758" t="s">
        <v>22</v>
      </c>
      <c r="G1758">
        <v>-44682</v>
      </c>
      <c r="H1758" t="s">
        <v>9</v>
      </c>
    </row>
    <row r="1759" spans="2:8" x14ac:dyDescent="0.25">
      <c r="B1759">
        <v>617</v>
      </c>
      <c r="C1759" t="s">
        <v>89</v>
      </c>
      <c r="D1759" s="1">
        <v>42048</v>
      </c>
      <c r="E1759">
        <v>56</v>
      </c>
      <c r="F1759" t="s">
        <v>22</v>
      </c>
      <c r="G1759">
        <v>44682</v>
      </c>
      <c r="H1759" t="s">
        <v>10</v>
      </c>
    </row>
    <row r="1760" spans="2:8" x14ac:dyDescent="0.25">
      <c r="B1760">
        <v>617</v>
      </c>
      <c r="C1760" t="s">
        <v>89</v>
      </c>
      <c r="D1760" s="1">
        <v>42048</v>
      </c>
      <c r="E1760">
        <v>103</v>
      </c>
      <c r="F1760" t="s">
        <v>27</v>
      </c>
      <c r="G1760">
        <v>-19695</v>
      </c>
      <c r="H1760" t="s">
        <v>9</v>
      </c>
    </row>
    <row r="1761" spans="2:8" x14ac:dyDescent="0.25">
      <c r="B1761">
        <v>617</v>
      </c>
      <c r="C1761" t="s">
        <v>89</v>
      </c>
      <c r="D1761" s="1">
        <v>42048</v>
      </c>
      <c r="E1761">
        <v>103</v>
      </c>
      <c r="F1761" t="s">
        <v>27</v>
      </c>
      <c r="G1761">
        <v>19695</v>
      </c>
      <c r="H1761" t="s">
        <v>10</v>
      </c>
    </row>
    <row r="1762" spans="2:8" x14ac:dyDescent="0.25">
      <c r="B1762">
        <v>617</v>
      </c>
      <c r="C1762" t="s">
        <v>89</v>
      </c>
      <c r="D1762" s="1">
        <v>42048</v>
      </c>
      <c r="E1762">
        <v>108</v>
      </c>
      <c r="F1762" t="s">
        <v>28</v>
      </c>
      <c r="G1762">
        <v>-8709</v>
      </c>
      <c r="H1762" t="s">
        <v>9</v>
      </c>
    </row>
    <row r="1763" spans="2:8" x14ac:dyDescent="0.25">
      <c r="B1763">
        <v>617</v>
      </c>
      <c r="C1763" t="s">
        <v>89</v>
      </c>
      <c r="D1763" s="1">
        <v>42048</v>
      </c>
      <c r="E1763">
        <v>108</v>
      </c>
      <c r="F1763" t="s">
        <v>28</v>
      </c>
      <c r="G1763">
        <v>8709</v>
      </c>
      <c r="H1763" t="s">
        <v>10</v>
      </c>
    </row>
    <row r="1764" spans="2:8" x14ac:dyDescent="0.25">
      <c r="B1764">
        <v>617</v>
      </c>
      <c r="C1764" t="s">
        <v>89</v>
      </c>
      <c r="D1764" s="1">
        <v>42048</v>
      </c>
      <c r="E1764">
        <v>110</v>
      </c>
      <c r="F1764" t="s">
        <v>29</v>
      </c>
      <c r="G1764">
        <v>-15994</v>
      </c>
      <c r="H1764" t="s">
        <v>9</v>
      </c>
    </row>
    <row r="1765" spans="2:8" x14ac:dyDescent="0.25">
      <c r="B1765">
        <v>617</v>
      </c>
      <c r="C1765" t="s">
        <v>89</v>
      </c>
      <c r="D1765" s="1">
        <v>42048</v>
      </c>
      <c r="E1765">
        <v>110</v>
      </c>
      <c r="F1765" t="s">
        <v>29</v>
      </c>
      <c r="G1765">
        <v>15994</v>
      </c>
      <c r="H1765" t="s">
        <v>10</v>
      </c>
    </row>
    <row r="1766" spans="2:8" x14ac:dyDescent="0.25">
      <c r="B1766">
        <v>618</v>
      </c>
      <c r="C1766" t="s">
        <v>90</v>
      </c>
      <c r="D1766" s="1">
        <v>42048</v>
      </c>
      <c r="E1766">
        <v>4</v>
      </c>
      <c r="F1766" t="s">
        <v>12</v>
      </c>
      <c r="G1766">
        <v>-2332</v>
      </c>
      <c r="H1766" t="s">
        <v>9</v>
      </c>
    </row>
    <row r="1767" spans="2:8" x14ac:dyDescent="0.25">
      <c r="B1767">
        <v>618</v>
      </c>
      <c r="C1767" t="s">
        <v>90</v>
      </c>
      <c r="D1767" s="1">
        <v>42048</v>
      </c>
      <c r="E1767">
        <v>4</v>
      </c>
      <c r="F1767" t="s">
        <v>12</v>
      </c>
      <c r="G1767">
        <v>2332</v>
      </c>
      <c r="H1767" t="s">
        <v>10</v>
      </c>
    </row>
    <row r="1768" spans="2:8" x14ac:dyDescent="0.25">
      <c r="B1768">
        <v>618</v>
      </c>
      <c r="C1768" t="s">
        <v>90</v>
      </c>
      <c r="D1768" s="1">
        <v>42048</v>
      </c>
      <c r="E1768">
        <v>7</v>
      </c>
      <c r="F1768" t="s">
        <v>13</v>
      </c>
      <c r="G1768">
        <v>-116271</v>
      </c>
      <c r="H1768" t="s">
        <v>9</v>
      </c>
    </row>
    <row r="1769" spans="2:8" x14ac:dyDescent="0.25">
      <c r="B1769">
        <v>618</v>
      </c>
      <c r="C1769" t="s">
        <v>90</v>
      </c>
      <c r="D1769" s="1">
        <v>42048</v>
      </c>
      <c r="E1769">
        <v>7</v>
      </c>
      <c r="F1769" t="s">
        <v>13</v>
      </c>
      <c r="G1769">
        <v>116271</v>
      </c>
      <c r="H1769" t="s">
        <v>10</v>
      </c>
    </row>
    <row r="1770" spans="2:8" x14ac:dyDescent="0.25">
      <c r="B1770">
        <v>618</v>
      </c>
      <c r="C1770" t="s">
        <v>90</v>
      </c>
      <c r="D1770" s="1">
        <v>42048</v>
      </c>
      <c r="E1770">
        <v>28</v>
      </c>
      <c r="F1770" t="s">
        <v>17</v>
      </c>
      <c r="G1770">
        <v>-1164</v>
      </c>
      <c r="H1770" t="s">
        <v>9</v>
      </c>
    </row>
    <row r="1771" spans="2:8" x14ac:dyDescent="0.25">
      <c r="B1771">
        <v>618</v>
      </c>
      <c r="C1771" t="s">
        <v>90</v>
      </c>
      <c r="D1771" s="1">
        <v>42048</v>
      </c>
      <c r="E1771">
        <v>28</v>
      </c>
      <c r="F1771" t="s">
        <v>17</v>
      </c>
      <c r="G1771">
        <v>1164</v>
      </c>
      <c r="H1771" t="s">
        <v>10</v>
      </c>
    </row>
    <row r="1772" spans="2:8" x14ac:dyDescent="0.25">
      <c r="B1772">
        <v>618</v>
      </c>
      <c r="C1772" t="s">
        <v>90</v>
      </c>
      <c r="D1772" s="1">
        <v>42048</v>
      </c>
      <c r="E1772">
        <v>30</v>
      </c>
      <c r="F1772" t="s">
        <v>18</v>
      </c>
      <c r="G1772">
        <v>-49699</v>
      </c>
      <c r="H1772" t="s">
        <v>10</v>
      </c>
    </row>
    <row r="1773" spans="2:8" x14ac:dyDescent="0.25">
      <c r="B1773">
        <v>618</v>
      </c>
      <c r="C1773" t="s">
        <v>90</v>
      </c>
      <c r="D1773" s="1">
        <v>42048</v>
      </c>
      <c r="E1773">
        <v>30</v>
      </c>
      <c r="F1773" t="s">
        <v>18</v>
      </c>
      <c r="G1773">
        <v>49699</v>
      </c>
      <c r="H1773" t="s">
        <v>9</v>
      </c>
    </row>
    <row r="1774" spans="2:8" x14ac:dyDescent="0.25">
      <c r="B1774">
        <v>618</v>
      </c>
      <c r="C1774" t="s">
        <v>90</v>
      </c>
      <c r="D1774" s="1">
        <v>42048</v>
      </c>
      <c r="E1774">
        <v>46</v>
      </c>
      <c r="F1774" t="s">
        <v>19</v>
      </c>
      <c r="G1774">
        <v>-1140</v>
      </c>
      <c r="H1774" t="s">
        <v>9</v>
      </c>
    </row>
    <row r="1775" spans="2:8" x14ac:dyDescent="0.25">
      <c r="B1775">
        <v>618</v>
      </c>
      <c r="C1775" t="s">
        <v>90</v>
      </c>
      <c r="D1775" s="1">
        <v>42048</v>
      </c>
      <c r="E1775">
        <v>46</v>
      </c>
      <c r="F1775" t="s">
        <v>19</v>
      </c>
      <c r="G1775">
        <v>1140</v>
      </c>
      <c r="H1775" t="s">
        <v>10</v>
      </c>
    </row>
    <row r="1776" spans="2:8" x14ac:dyDescent="0.25">
      <c r="B1776">
        <v>618</v>
      </c>
      <c r="C1776" t="s">
        <v>90</v>
      </c>
      <c r="D1776" s="1">
        <v>42048</v>
      </c>
      <c r="E1776">
        <v>56</v>
      </c>
      <c r="F1776" t="s">
        <v>22</v>
      </c>
      <c r="G1776">
        <v>-2652</v>
      </c>
      <c r="H1776" t="s">
        <v>9</v>
      </c>
    </row>
    <row r="1777" spans="2:8" x14ac:dyDescent="0.25">
      <c r="B1777">
        <v>618</v>
      </c>
      <c r="C1777" t="s">
        <v>90</v>
      </c>
      <c r="D1777" s="1">
        <v>42048</v>
      </c>
      <c r="E1777">
        <v>56</v>
      </c>
      <c r="F1777" t="s">
        <v>22</v>
      </c>
      <c r="G1777">
        <v>2652</v>
      </c>
      <c r="H1777" t="s">
        <v>10</v>
      </c>
    </row>
    <row r="1778" spans="2:8" x14ac:dyDescent="0.25">
      <c r="B1778">
        <v>618</v>
      </c>
      <c r="C1778" t="s">
        <v>90</v>
      </c>
      <c r="D1778" s="1">
        <v>42048</v>
      </c>
      <c r="E1778">
        <v>100</v>
      </c>
      <c r="F1778" t="s">
        <v>50</v>
      </c>
      <c r="G1778">
        <v>-6</v>
      </c>
      <c r="H1778" t="s">
        <v>9</v>
      </c>
    </row>
    <row r="1779" spans="2:8" x14ac:dyDescent="0.25">
      <c r="B1779">
        <v>618</v>
      </c>
      <c r="C1779" t="s">
        <v>90</v>
      </c>
      <c r="D1779" s="1">
        <v>42048</v>
      </c>
      <c r="E1779">
        <v>100</v>
      </c>
      <c r="F1779" t="s">
        <v>50</v>
      </c>
      <c r="G1779">
        <v>6</v>
      </c>
      <c r="H1779" t="s">
        <v>10</v>
      </c>
    </row>
    <row r="1780" spans="2:8" x14ac:dyDescent="0.25">
      <c r="B1780">
        <v>618</v>
      </c>
      <c r="C1780" t="s">
        <v>90</v>
      </c>
      <c r="D1780" s="1">
        <v>42048</v>
      </c>
      <c r="E1780">
        <v>103</v>
      </c>
      <c r="F1780" t="s">
        <v>27</v>
      </c>
      <c r="G1780">
        <v>-2703</v>
      </c>
      <c r="H1780" t="s">
        <v>9</v>
      </c>
    </row>
    <row r="1781" spans="2:8" x14ac:dyDescent="0.25">
      <c r="B1781">
        <v>618</v>
      </c>
      <c r="C1781" t="s">
        <v>90</v>
      </c>
      <c r="D1781" s="1">
        <v>42048</v>
      </c>
      <c r="E1781">
        <v>103</v>
      </c>
      <c r="F1781" t="s">
        <v>27</v>
      </c>
      <c r="G1781">
        <v>2703</v>
      </c>
      <c r="H1781" t="s">
        <v>10</v>
      </c>
    </row>
    <row r="1782" spans="2:8" x14ac:dyDescent="0.25">
      <c r="B1782">
        <v>618</v>
      </c>
      <c r="C1782" t="s">
        <v>90</v>
      </c>
      <c r="D1782" s="1">
        <v>42048</v>
      </c>
      <c r="E1782">
        <v>104</v>
      </c>
      <c r="F1782" t="s">
        <v>35</v>
      </c>
      <c r="G1782">
        <v>-4</v>
      </c>
      <c r="H1782" t="s">
        <v>9</v>
      </c>
    </row>
    <row r="1783" spans="2:8" x14ac:dyDescent="0.25">
      <c r="B1783">
        <v>618</v>
      </c>
      <c r="C1783" t="s">
        <v>90</v>
      </c>
      <c r="D1783" s="1">
        <v>42048</v>
      </c>
      <c r="E1783">
        <v>104</v>
      </c>
      <c r="F1783" t="s">
        <v>35</v>
      </c>
      <c r="G1783">
        <v>4</v>
      </c>
      <c r="H1783" t="s">
        <v>10</v>
      </c>
    </row>
    <row r="1784" spans="2:8" x14ac:dyDescent="0.25">
      <c r="B1784">
        <v>618</v>
      </c>
      <c r="C1784" t="s">
        <v>90</v>
      </c>
      <c r="D1784" s="1">
        <v>42048</v>
      </c>
      <c r="E1784">
        <v>110</v>
      </c>
      <c r="F1784" t="s">
        <v>29</v>
      </c>
      <c r="G1784">
        <v>-3991</v>
      </c>
      <c r="H1784" t="s">
        <v>9</v>
      </c>
    </row>
    <row r="1785" spans="2:8" x14ac:dyDescent="0.25">
      <c r="B1785">
        <v>618</v>
      </c>
      <c r="C1785" t="s">
        <v>90</v>
      </c>
      <c r="D1785" s="1">
        <v>42048</v>
      </c>
      <c r="E1785">
        <v>110</v>
      </c>
      <c r="F1785" t="s">
        <v>29</v>
      </c>
      <c r="G1785">
        <v>3991</v>
      </c>
      <c r="H1785" t="s">
        <v>10</v>
      </c>
    </row>
    <row r="1786" spans="2:8" x14ac:dyDescent="0.25">
      <c r="B1786">
        <v>621</v>
      </c>
      <c r="C1786" t="s">
        <v>92</v>
      </c>
      <c r="D1786" s="1">
        <v>42048</v>
      </c>
      <c r="E1786">
        <v>1</v>
      </c>
      <c r="F1786" t="s">
        <v>8</v>
      </c>
      <c r="G1786">
        <v>-1646</v>
      </c>
      <c r="H1786" t="s">
        <v>9</v>
      </c>
    </row>
    <row r="1787" spans="2:8" x14ac:dyDescent="0.25">
      <c r="B1787">
        <v>621</v>
      </c>
      <c r="C1787" t="s">
        <v>92</v>
      </c>
      <c r="D1787" s="1">
        <v>42048</v>
      </c>
      <c r="E1787">
        <v>1</v>
      </c>
      <c r="F1787" t="s">
        <v>8</v>
      </c>
      <c r="G1787">
        <v>1646</v>
      </c>
      <c r="H1787" t="s">
        <v>10</v>
      </c>
    </row>
    <row r="1788" spans="2:8" x14ac:dyDescent="0.25">
      <c r="B1788">
        <v>621</v>
      </c>
      <c r="C1788" t="s">
        <v>92</v>
      </c>
      <c r="D1788" s="1">
        <v>42048</v>
      </c>
      <c r="E1788">
        <v>4</v>
      </c>
      <c r="F1788" t="s">
        <v>12</v>
      </c>
      <c r="G1788">
        <v>-9164</v>
      </c>
      <c r="H1788" t="s">
        <v>9</v>
      </c>
    </row>
    <row r="1789" spans="2:8" x14ac:dyDescent="0.25">
      <c r="B1789">
        <v>621</v>
      </c>
      <c r="C1789" t="s">
        <v>92</v>
      </c>
      <c r="D1789" s="1">
        <v>42048</v>
      </c>
      <c r="E1789">
        <v>4</v>
      </c>
      <c r="F1789" t="s">
        <v>12</v>
      </c>
      <c r="G1789">
        <v>9164</v>
      </c>
      <c r="H1789" t="s">
        <v>10</v>
      </c>
    </row>
    <row r="1790" spans="2:8" x14ac:dyDescent="0.25">
      <c r="B1790">
        <v>621</v>
      </c>
      <c r="C1790" t="s">
        <v>92</v>
      </c>
      <c r="D1790" s="1">
        <v>42048</v>
      </c>
      <c r="E1790">
        <v>7</v>
      </c>
      <c r="F1790" t="s">
        <v>13</v>
      </c>
      <c r="G1790">
        <v>-148417</v>
      </c>
      <c r="H1790" t="s">
        <v>9</v>
      </c>
    </row>
    <row r="1791" spans="2:8" x14ac:dyDescent="0.25">
      <c r="B1791">
        <v>621</v>
      </c>
      <c r="C1791" t="s">
        <v>92</v>
      </c>
      <c r="D1791" s="1">
        <v>42048</v>
      </c>
      <c r="E1791">
        <v>7</v>
      </c>
      <c r="F1791" t="s">
        <v>13</v>
      </c>
      <c r="G1791">
        <v>148417</v>
      </c>
      <c r="H1791" t="s">
        <v>10</v>
      </c>
    </row>
    <row r="1792" spans="2:8" x14ac:dyDescent="0.25">
      <c r="B1792">
        <v>621</v>
      </c>
      <c r="C1792" t="s">
        <v>92</v>
      </c>
      <c r="D1792" s="1">
        <v>42048</v>
      </c>
      <c r="E1792">
        <v>30</v>
      </c>
      <c r="F1792" t="s">
        <v>18</v>
      </c>
      <c r="G1792">
        <v>-38845</v>
      </c>
      <c r="H1792" t="s">
        <v>10</v>
      </c>
    </row>
    <row r="1793" spans="2:8" x14ac:dyDescent="0.25">
      <c r="B1793">
        <v>621</v>
      </c>
      <c r="C1793" t="s">
        <v>92</v>
      </c>
      <c r="D1793" s="1">
        <v>42048</v>
      </c>
      <c r="E1793">
        <v>30</v>
      </c>
      <c r="F1793" t="s">
        <v>18</v>
      </c>
      <c r="G1793">
        <v>38845</v>
      </c>
      <c r="H1793" t="s">
        <v>9</v>
      </c>
    </row>
    <row r="1794" spans="2:8" x14ac:dyDescent="0.25">
      <c r="B1794">
        <v>621</v>
      </c>
      <c r="C1794" t="s">
        <v>92</v>
      </c>
      <c r="D1794" s="1">
        <v>42048</v>
      </c>
      <c r="E1794">
        <v>46</v>
      </c>
      <c r="F1794" t="s">
        <v>19</v>
      </c>
      <c r="G1794">
        <v>-849</v>
      </c>
      <c r="H1794" t="s">
        <v>9</v>
      </c>
    </row>
    <row r="1795" spans="2:8" x14ac:dyDescent="0.25">
      <c r="B1795">
        <v>621</v>
      </c>
      <c r="C1795" t="s">
        <v>92</v>
      </c>
      <c r="D1795" s="1">
        <v>42048</v>
      </c>
      <c r="E1795">
        <v>46</v>
      </c>
      <c r="F1795" t="s">
        <v>19</v>
      </c>
      <c r="G1795">
        <v>849</v>
      </c>
      <c r="H1795" t="s">
        <v>10</v>
      </c>
    </row>
    <row r="1796" spans="2:8" x14ac:dyDescent="0.25">
      <c r="B1796">
        <v>621</v>
      </c>
      <c r="C1796" t="s">
        <v>92</v>
      </c>
      <c r="D1796" s="1">
        <v>42048</v>
      </c>
      <c r="E1796">
        <v>56</v>
      </c>
      <c r="F1796" t="s">
        <v>22</v>
      </c>
      <c r="G1796">
        <v>-18622</v>
      </c>
      <c r="H1796" t="s">
        <v>9</v>
      </c>
    </row>
    <row r="1797" spans="2:8" x14ac:dyDescent="0.25">
      <c r="B1797">
        <v>621</v>
      </c>
      <c r="C1797" t="s">
        <v>92</v>
      </c>
      <c r="D1797" s="1">
        <v>42048</v>
      </c>
      <c r="E1797">
        <v>56</v>
      </c>
      <c r="F1797" t="s">
        <v>22</v>
      </c>
      <c r="G1797">
        <v>18622</v>
      </c>
      <c r="H1797" t="s">
        <v>10</v>
      </c>
    </row>
    <row r="1798" spans="2:8" x14ac:dyDescent="0.25">
      <c r="B1798">
        <v>621</v>
      </c>
      <c r="C1798" t="s">
        <v>92</v>
      </c>
      <c r="D1798" s="1">
        <v>42048</v>
      </c>
      <c r="E1798">
        <v>103</v>
      </c>
      <c r="F1798" t="s">
        <v>27</v>
      </c>
      <c r="G1798">
        <v>-26966</v>
      </c>
      <c r="H1798" t="s">
        <v>9</v>
      </c>
    </row>
    <row r="1799" spans="2:8" x14ac:dyDescent="0.25">
      <c r="B1799">
        <v>621</v>
      </c>
      <c r="C1799" t="s">
        <v>92</v>
      </c>
      <c r="D1799" s="1">
        <v>42048</v>
      </c>
      <c r="E1799">
        <v>103</v>
      </c>
      <c r="F1799" t="s">
        <v>27</v>
      </c>
      <c r="G1799">
        <v>26966</v>
      </c>
      <c r="H1799" t="s">
        <v>10</v>
      </c>
    </row>
    <row r="1800" spans="2:8" x14ac:dyDescent="0.25">
      <c r="B1800">
        <v>621</v>
      </c>
      <c r="C1800" t="s">
        <v>92</v>
      </c>
      <c r="D1800" s="1">
        <v>42048</v>
      </c>
      <c r="E1800">
        <v>108</v>
      </c>
      <c r="F1800" t="s">
        <v>28</v>
      </c>
      <c r="G1800">
        <v>-12313</v>
      </c>
      <c r="H1800" t="s">
        <v>9</v>
      </c>
    </row>
    <row r="1801" spans="2:8" x14ac:dyDescent="0.25">
      <c r="B1801">
        <v>621</v>
      </c>
      <c r="C1801" t="s">
        <v>92</v>
      </c>
      <c r="D1801" s="1">
        <v>42048</v>
      </c>
      <c r="E1801">
        <v>108</v>
      </c>
      <c r="F1801" t="s">
        <v>28</v>
      </c>
      <c r="G1801">
        <v>12313</v>
      </c>
      <c r="H1801" t="s">
        <v>10</v>
      </c>
    </row>
    <row r="1802" spans="2:8" x14ac:dyDescent="0.25">
      <c r="B1802">
        <v>621</v>
      </c>
      <c r="C1802" t="s">
        <v>92</v>
      </c>
      <c r="D1802" s="1">
        <v>42048</v>
      </c>
      <c r="E1802">
        <v>110</v>
      </c>
      <c r="F1802" t="s">
        <v>29</v>
      </c>
      <c r="G1802">
        <v>-360</v>
      </c>
      <c r="H1802" t="s">
        <v>9</v>
      </c>
    </row>
    <row r="1803" spans="2:8" x14ac:dyDescent="0.25">
      <c r="B1803">
        <v>621</v>
      </c>
      <c r="C1803" t="s">
        <v>92</v>
      </c>
      <c r="D1803" s="1">
        <v>42048</v>
      </c>
      <c r="E1803">
        <v>110</v>
      </c>
      <c r="F1803" t="s">
        <v>29</v>
      </c>
      <c r="G1803">
        <v>360</v>
      </c>
      <c r="H1803" t="s">
        <v>10</v>
      </c>
    </row>
    <row r="1804" spans="2:8" x14ac:dyDescent="0.25">
      <c r="B1804">
        <v>626</v>
      </c>
      <c r="C1804" t="s">
        <v>93</v>
      </c>
      <c r="D1804" s="1">
        <v>42048</v>
      </c>
      <c r="E1804">
        <v>4</v>
      </c>
      <c r="F1804" t="s">
        <v>12</v>
      </c>
      <c r="G1804">
        <v>-71028</v>
      </c>
      <c r="H1804" t="s">
        <v>9</v>
      </c>
    </row>
    <row r="1805" spans="2:8" x14ac:dyDescent="0.25">
      <c r="B1805">
        <v>626</v>
      </c>
      <c r="C1805" t="s">
        <v>93</v>
      </c>
      <c r="D1805" s="1">
        <v>42048</v>
      </c>
      <c r="E1805">
        <v>4</v>
      </c>
      <c r="F1805" t="s">
        <v>12</v>
      </c>
      <c r="G1805">
        <v>71028</v>
      </c>
      <c r="H1805" t="s">
        <v>10</v>
      </c>
    </row>
    <row r="1806" spans="2:8" x14ac:dyDescent="0.25">
      <c r="B1806">
        <v>626</v>
      </c>
      <c r="C1806" t="s">
        <v>93</v>
      </c>
      <c r="D1806" s="1">
        <v>42048</v>
      </c>
      <c r="E1806">
        <v>7</v>
      </c>
      <c r="F1806" t="s">
        <v>13</v>
      </c>
      <c r="G1806">
        <v>-255774</v>
      </c>
      <c r="H1806" t="s">
        <v>9</v>
      </c>
    </row>
    <row r="1807" spans="2:8" x14ac:dyDescent="0.25">
      <c r="B1807">
        <v>626</v>
      </c>
      <c r="C1807" t="s">
        <v>93</v>
      </c>
      <c r="D1807" s="1">
        <v>42048</v>
      </c>
      <c r="E1807">
        <v>7</v>
      </c>
      <c r="F1807" t="s">
        <v>13</v>
      </c>
      <c r="G1807">
        <v>255774</v>
      </c>
      <c r="H1807" t="s">
        <v>10</v>
      </c>
    </row>
    <row r="1808" spans="2:8" x14ac:dyDescent="0.25">
      <c r="B1808">
        <v>626</v>
      </c>
      <c r="C1808" t="s">
        <v>93</v>
      </c>
      <c r="D1808" s="1">
        <v>42048</v>
      </c>
      <c r="E1808">
        <v>17</v>
      </c>
      <c r="F1808" t="s">
        <v>15</v>
      </c>
      <c r="G1808">
        <v>-3040</v>
      </c>
      <c r="H1808" t="s">
        <v>9</v>
      </c>
    </row>
    <row r="1809" spans="2:8" x14ac:dyDescent="0.25">
      <c r="B1809">
        <v>626</v>
      </c>
      <c r="C1809" t="s">
        <v>93</v>
      </c>
      <c r="D1809" s="1">
        <v>42048</v>
      </c>
      <c r="E1809">
        <v>17</v>
      </c>
      <c r="F1809" t="s">
        <v>15</v>
      </c>
      <c r="G1809">
        <v>3040</v>
      </c>
      <c r="H1809" t="s">
        <v>10</v>
      </c>
    </row>
    <row r="1810" spans="2:8" x14ac:dyDescent="0.25">
      <c r="B1810">
        <v>626</v>
      </c>
      <c r="C1810" t="s">
        <v>93</v>
      </c>
      <c r="D1810" s="1">
        <v>42048</v>
      </c>
      <c r="E1810">
        <v>28</v>
      </c>
      <c r="F1810" t="s">
        <v>17</v>
      </c>
      <c r="G1810">
        <v>-735</v>
      </c>
      <c r="H1810" t="s">
        <v>9</v>
      </c>
    </row>
    <row r="1811" spans="2:8" x14ac:dyDescent="0.25">
      <c r="B1811">
        <v>626</v>
      </c>
      <c r="C1811" t="s">
        <v>93</v>
      </c>
      <c r="D1811" s="1">
        <v>42048</v>
      </c>
      <c r="E1811">
        <v>28</v>
      </c>
      <c r="F1811" t="s">
        <v>17</v>
      </c>
      <c r="G1811">
        <v>735</v>
      </c>
      <c r="H1811" t="s">
        <v>10</v>
      </c>
    </row>
    <row r="1812" spans="2:8" x14ac:dyDescent="0.25">
      <c r="B1812">
        <v>626</v>
      </c>
      <c r="C1812" t="s">
        <v>93</v>
      </c>
      <c r="D1812" s="1">
        <v>42048</v>
      </c>
      <c r="E1812">
        <v>30</v>
      </c>
      <c r="F1812" t="s">
        <v>18</v>
      </c>
      <c r="G1812">
        <v>-142407</v>
      </c>
      <c r="H1812" t="s">
        <v>10</v>
      </c>
    </row>
    <row r="1813" spans="2:8" x14ac:dyDescent="0.25">
      <c r="B1813">
        <v>626</v>
      </c>
      <c r="C1813" t="s">
        <v>93</v>
      </c>
      <c r="D1813" s="1">
        <v>42048</v>
      </c>
      <c r="E1813">
        <v>30</v>
      </c>
      <c r="F1813" t="s">
        <v>18</v>
      </c>
      <c r="G1813">
        <v>142407</v>
      </c>
      <c r="H1813" t="s">
        <v>9</v>
      </c>
    </row>
    <row r="1814" spans="2:8" x14ac:dyDescent="0.25">
      <c r="B1814">
        <v>626</v>
      </c>
      <c r="C1814" t="s">
        <v>93</v>
      </c>
      <c r="D1814" s="1">
        <v>42048</v>
      </c>
      <c r="E1814">
        <v>46</v>
      </c>
      <c r="F1814" t="s">
        <v>19</v>
      </c>
      <c r="G1814">
        <v>-941</v>
      </c>
      <c r="H1814" t="s">
        <v>9</v>
      </c>
    </row>
    <row r="1815" spans="2:8" x14ac:dyDescent="0.25">
      <c r="B1815">
        <v>626</v>
      </c>
      <c r="C1815" t="s">
        <v>93</v>
      </c>
      <c r="D1815" s="1">
        <v>42048</v>
      </c>
      <c r="E1815">
        <v>46</v>
      </c>
      <c r="F1815" t="s">
        <v>19</v>
      </c>
      <c r="G1815">
        <v>941</v>
      </c>
      <c r="H1815" t="s">
        <v>10</v>
      </c>
    </row>
    <row r="1816" spans="2:8" x14ac:dyDescent="0.25">
      <c r="B1816">
        <v>626</v>
      </c>
      <c r="C1816" t="s">
        <v>93</v>
      </c>
      <c r="D1816" s="1">
        <v>42048</v>
      </c>
      <c r="E1816">
        <v>56</v>
      </c>
      <c r="F1816" t="s">
        <v>22</v>
      </c>
      <c r="G1816">
        <v>-97778</v>
      </c>
      <c r="H1816" t="s">
        <v>9</v>
      </c>
    </row>
    <row r="1817" spans="2:8" x14ac:dyDescent="0.25">
      <c r="B1817">
        <v>626</v>
      </c>
      <c r="C1817" t="s">
        <v>93</v>
      </c>
      <c r="D1817" s="1">
        <v>42048</v>
      </c>
      <c r="E1817">
        <v>56</v>
      </c>
      <c r="F1817" t="s">
        <v>22</v>
      </c>
      <c r="G1817">
        <v>97778</v>
      </c>
      <c r="H1817" t="s">
        <v>10</v>
      </c>
    </row>
    <row r="1818" spans="2:8" x14ac:dyDescent="0.25">
      <c r="B1818">
        <v>626</v>
      </c>
      <c r="C1818" t="s">
        <v>93</v>
      </c>
      <c r="D1818" s="1">
        <v>42048</v>
      </c>
      <c r="E1818">
        <v>98</v>
      </c>
      <c r="F1818" t="s">
        <v>26</v>
      </c>
      <c r="G1818">
        <v>-30572</v>
      </c>
      <c r="H1818" t="s">
        <v>9</v>
      </c>
    </row>
    <row r="1819" spans="2:8" x14ac:dyDescent="0.25">
      <c r="B1819">
        <v>626</v>
      </c>
      <c r="C1819" t="s">
        <v>93</v>
      </c>
      <c r="D1819" s="1">
        <v>42048</v>
      </c>
      <c r="E1819">
        <v>98</v>
      </c>
      <c r="F1819" t="s">
        <v>26</v>
      </c>
      <c r="G1819">
        <v>30572</v>
      </c>
      <c r="H1819" t="s">
        <v>10</v>
      </c>
    </row>
    <row r="1820" spans="2:8" x14ac:dyDescent="0.25">
      <c r="B1820">
        <v>626</v>
      </c>
      <c r="C1820" t="s">
        <v>93</v>
      </c>
      <c r="D1820" s="1">
        <v>42048</v>
      </c>
      <c r="E1820">
        <v>103</v>
      </c>
      <c r="F1820" t="s">
        <v>27</v>
      </c>
      <c r="G1820">
        <v>-140271</v>
      </c>
      <c r="H1820" t="s">
        <v>9</v>
      </c>
    </row>
    <row r="1821" spans="2:8" x14ac:dyDescent="0.25">
      <c r="B1821">
        <v>626</v>
      </c>
      <c r="C1821" t="s">
        <v>93</v>
      </c>
      <c r="D1821" s="1">
        <v>42048</v>
      </c>
      <c r="E1821">
        <v>103</v>
      </c>
      <c r="F1821" t="s">
        <v>27</v>
      </c>
      <c r="G1821">
        <v>140271</v>
      </c>
      <c r="H1821" t="s">
        <v>10</v>
      </c>
    </row>
    <row r="1822" spans="2:8" x14ac:dyDescent="0.25">
      <c r="B1822">
        <v>626</v>
      </c>
      <c r="C1822" t="s">
        <v>93</v>
      </c>
      <c r="D1822" s="1">
        <v>42048</v>
      </c>
      <c r="E1822">
        <v>108</v>
      </c>
      <c r="F1822" t="s">
        <v>28</v>
      </c>
      <c r="G1822">
        <v>-139270</v>
      </c>
      <c r="H1822" t="s">
        <v>9</v>
      </c>
    </row>
    <row r="1823" spans="2:8" x14ac:dyDescent="0.25">
      <c r="B1823">
        <v>626</v>
      </c>
      <c r="C1823" t="s">
        <v>93</v>
      </c>
      <c r="D1823" s="1">
        <v>42048</v>
      </c>
      <c r="E1823">
        <v>108</v>
      </c>
      <c r="F1823" t="s">
        <v>28</v>
      </c>
      <c r="G1823">
        <v>139270</v>
      </c>
      <c r="H1823" t="s">
        <v>10</v>
      </c>
    </row>
    <row r="1824" spans="2:8" x14ac:dyDescent="0.25">
      <c r="B1824">
        <v>627</v>
      </c>
      <c r="C1824" t="s">
        <v>129</v>
      </c>
      <c r="D1824" s="1">
        <v>42048</v>
      </c>
      <c r="E1824">
        <v>3</v>
      </c>
      <c r="F1824" t="s">
        <v>11</v>
      </c>
      <c r="G1824">
        <v>-3290</v>
      </c>
      <c r="H1824" t="s">
        <v>9</v>
      </c>
    </row>
    <row r="1825" spans="2:8" x14ac:dyDescent="0.25">
      <c r="B1825">
        <v>627</v>
      </c>
      <c r="C1825" t="s">
        <v>129</v>
      </c>
      <c r="D1825" s="1">
        <v>42048</v>
      </c>
      <c r="E1825">
        <v>3</v>
      </c>
      <c r="F1825" t="s">
        <v>11</v>
      </c>
      <c r="G1825">
        <v>3290</v>
      </c>
      <c r="H1825" t="s">
        <v>10</v>
      </c>
    </row>
    <row r="1826" spans="2:8" x14ac:dyDescent="0.25">
      <c r="B1826">
        <v>627</v>
      </c>
      <c r="C1826" t="s">
        <v>129</v>
      </c>
      <c r="D1826" s="1">
        <v>42048</v>
      </c>
      <c r="E1826">
        <v>4</v>
      </c>
      <c r="F1826" t="s">
        <v>12</v>
      </c>
      <c r="G1826">
        <v>-415158</v>
      </c>
      <c r="H1826" t="s">
        <v>9</v>
      </c>
    </row>
    <row r="1827" spans="2:8" x14ac:dyDescent="0.25">
      <c r="B1827">
        <v>627</v>
      </c>
      <c r="C1827" t="s">
        <v>129</v>
      </c>
      <c r="D1827" s="1">
        <v>42048</v>
      </c>
      <c r="E1827">
        <v>4</v>
      </c>
      <c r="F1827" t="s">
        <v>12</v>
      </c>
      <c r="G1827">
        <v>415158</v>
      </c>
      <c r="H1827" t="s">
        <v>10</v>
      </c>
    </row>
    <row r="1828" spans="2:8" x14ac:dyDescent="0.25">
      <c r="B1828">
        <v>627</v>
      </c>
      <c r="C1828" t="s">
        <v>129</v>
      </c>
      <c r="D1828" s="1">
        <v>42048</v>
      </c>
      <c r="E1828">
        <v>7</v>
      </c>
      <c r="F1828" t="s">
        <v>13</v>
      </c>
      <c r="G1828">
        <v>-1554030</v>
      </c>
      <c r="H1828" t="s">
        <v>9</v>
      </c>
    </row>
    <row r="1829" spans="2:8" x14ac:dyDescent="0.25">
      <c r="B1829">
        <v>627</v>
      </c>
      <c r="C1829" t="s">
        <v>129</v>
      </c>
      <c r="D1829" s="1">
        <v>42048</v>
      </c>
      <c r="E1829">
        <v>7</v>
      </c>
      <c r="F1829" t="s">
        <v>13</v>
      </c>
      <c r="G1829">
        <v>1554030</v>
      </c>
      <c r="H1829" t="s">
        <v>10</v>
      </c>
    </row>
    <row r="1830" spans="2:8" x14ac:dyDescent="0.25">
      <c r="B1830">
        <v>627</v>
      </c>
      <c r="C1830" t="s">
        <v>129</v>
      </c>
      <c r="D1830" s="1">
        <v>42048</v>
      </c>
      <c r="E1830">
        <v>17</v>
      </c>
      <c r="F1830" t="s">
        <v>15</v>
      </c>
      <c r="G1830">
        <v>-4751</v>
      </c>
      <c r="H1830" t="s">
        <v>9</v>
      </c>
    </row>
    <row r="1831" spans="2:8" x14ac:dyDescent="0.25">
      <c r="B1831">
        <v>627</v>
      </c>
      <c r="C1831" t="s">
        <v>129</v>
      </c>
      <c r="D1831" s="1">
        <v>42048</v>
      </c>
      <c r="E1831">
        <v>17</v>
      </c>
      <c r="F1831" t="s">
        <v>15</v>
      </c>
      <c r="G1831">
        <v>4751</v>
      </c>
      <c r="H1831" t="s">
        <v>10</v>
      </c>
    </row>
    <row r="1832" spans="2:8" x14ac:dyDescent="0.25">
      <c r="B1832">
        <v>627</v>
      </c>
      <c r="C1832" t="s">
        <v>129</v>
      </c>
      <c r="D1832" s="1">
        <v>42048</v>
      </c>
      <c r="E1832">
        <v>28</v>
      </c>
      <c r="F1832" t="s">
        <v>17</v>
      </c>
      <c r="G1832">
        <v>-7057</v>
      </c>
      <c r="H1832" t="s">
        <v>9</v>
      </c>
    </row>
    <row r="1833" spans="2:8" x14ac:dyDescent="0.25">
      <c r="B1833">
        <v>627</v>
      </c>
      <c r="C1833" t="s">
        <v>129</v>
      </c>
      <c r="D1833" s="1">
        <v>42048</v>
      </c>
      <c r="E1833">
        <v>28</v>
      </c>
      <c r="F1833" t="s">
        <v>17</v>
      </c>
      <c r="G1833">
        <v>7057</v>
      </c>
      <c r="H1833" t="s">
        <v>10</v>
      </c>
    </row>
    <row r="1834" spans="2:8" x14ac:dyDescent="0.25">
      <c r="B1834">
        <v>627</v>
      </c>
      <c r="C1834" t="s">
        <v>129</v>
      </c>
      <c r="D1834" s="1">
        <v>42048</v>
      </c>
      <c r="E1834">
        <v>30</v>
      </c>
      <c r="F1834" t="s">
        <v>18</v>
      </c>
      <c r="G1834">
        <v>-805395</v>
      </c>
      <c r="H1834" t="s">
        <v>10</v>
      </c>
    </row>
    <row r="1835" spans="2:8" x14ac:dyDescent="0.25">
      <c r="B1835">
        <v>627</v>
      </c>
      <c r="C1835" t="s">
        <v>129</v>
      </c>
      <c r="D1835" s="1">
        <v>42048</v>
      </c>
      <c r="E1835">
        <v>30</v>
      </c>
      <c r="F1835" t="s">
        <v>18</v>
      </c>
      <c r="G1835">
        <v>805395</v>
      </c>
      <c r="H1835" t="s">
        <v>9</v>
      </c>
    </row>
    <row r="1836" spans="2:8" x14ac:dyDescent="0.25">
      <c r="B1836">
        <v>627</v>
      </c>
      <c r="C1836" t="s">
        <v>129</v>
      </c>
      <c r="D1836" s="1">
        <v>42048</v>
      </c>
      <c r="E1836">
        <v>46</v>
      </c>
      <c r="F1836" t="s">
        <v>19</v>
      </c>
      <c r="G1836">
        <v>-2915</v>
      </c>
      <c r="H1836" t="s">
        <v>9</v>
      </c>
    </row>
    <row r="1837" spans="2:8" x14ac:dyDescent="0.25">
      <c r="B1837">
        <v>627</v>
      </c>
      <c r="C1837" t="s">
        <v>129</v>
      </c>
      <c r="D1837" s="1">
        <v>42048</v>
      </c>
      <c r="E1837">
        <v>46</v>
      </c>
      <c r="F1837" t="s">
        <v>19</v>
      </c>
      <c r="G1837">
        <v>2915</v>
      </c>
      <c r="H1837" t="s">
        <v>10</v>
      </c>
    </row>
    <row r="1838" spans="2:8" x14ac:dyDescent="0.25">
      <c r="B1838">
        <v>627</v>
      </c>
      <c r="C1838" t="s">
        <v>129</v>
      </c>
      <c r="D1838" s="1">
        <v>42048</v>
      </c>
      <c r="E1838">
        <v>52</v>
      </c>
      <c r="F1838" t="s">
        <v>21</v>
      </c>
      <c r="G1838">
        <v>-26800</v>
      </c>
      <c r="H1838" t="s">
        <v>9</v>
      </c>
    </row>
    <row r="1839" spans="2:8" x14ac:dyDescent="0.25">
      <c r="B1839">
        <v>627</v>
      </c>
      <c r="C1839" t="s">
        <v>129</v>
      </c>
      <c r="D1839" s="1">
        <v>42048</v>
      </c>
      <c r="E1839">
        <v>52</v>
      </c>
      <c r="F1839" t="s">
        <v>21</v>
      </c>
      <c r="G1839">
        <v>26800</v>
      </c>
      <c r="H1839" t="s">
        <v>10</v>
      </c>
    </row>
    <row r="1840" spans="2:8" x14ac:dyDescent="0.25">
      <c r="B1840">
        <v>627</v>
      </c>
      <c r="C1840" t="s">
        <v>129</v>
      </c>
      <c r="D1840" s="1">
        <v>42048</v>
      </c>
      <c r="E1840">
        <v>56</v>
      </c>
      <c r="F1840" t="s">
        <v>22</v>
      </c>
      <c r="G1840">
        <v>-527580</v>
      </c>
      <c r="H1840" t="s">
        <v>9</v>
      </c>
    </row>
    <row r="1841" spans="2:8" x14ac:dyDescent="0.25">
      <c r="B1841">
        <v>627</v>
      </c>
      <c r="C1841" t="s">
        <v>129</v>
      </c>
      <c r="D1841" s="1">
        <v>42048</v>
      </c>
      <c r="E1841">
        <v>56</v>
      </c>
      <c r="F1841" t="s">
        <v>22</v>
      </c>
      <c r="G1841">
        <v>527580</v>
      </c>
      <c r="H1841" t="s">
        <v>10</v>
      </c>
    </row>
    <row r="1842" spans="2:8" x14ac:dyDescent="0.25">
      <c r="B1842">
        <v>627</v>
      </c>
      <c r="C1842" t="s">
        <v>129</v>
      </c>
      <c r="D1842" s="1">
        <v>42048</v>
      </c>
      <c r="E1842">
        <v>98</v>
      </c>
      <c r="F1842" t="s">
        <v>26</v>
      </c>
      <c r="G1842">
        <v>-40354</v>
      </c>
      <c r="H1842" t="s">
        <v>9</v>
      </c>
    </row>
    <row r="1843" spans="2:8" x14ac:dyDescent="0.25">
      <c r="B1843">
        <v>627</v>
      </c>
      <c r="C1843" t="s">
        <v>129</v>
      </c>
      <c r="D1843" s="1">
        <v>42048</v>
      </c>
      <c r="E1843">
        <v>98</v>
      </c>
      <c r="F1843" t="s">
        <v>26</v>
      </c>
      <c r="G1843">
        <v>40354</v>
      </c>
      <c r="H1843" t="s">
        <v>10</v>
      </c>
    </row>
    <row r="1844" spans="2:8" x14ac:dyDescent="0.25">
      <c r="B1844">
        <v>627</v>
      </c>
      <c r="C1844" t="s">
        <v>129</v>
      </c>
      <c r="D1844" s="1">
        <v>42048</v>
      </c>
      <c r="E1844">
        <v>103</v>
      </c>
      <c r="F1844" t="s">
        <v>27</v>
      </c>
      <c r="G1844">
        <v>-846640</v>
      </c>
      <c r="H1844" t="s">
        <v>9</v>
      </c>
    </row>
    <row r="1845" spans="2:8" x14ac:dyDescent="0.25">
      <c r="B1845">
        <v>627</v>
      </c>
      <c r="C1845" t="s">
        <v>129</v>
      </c>
      <c r="D1845" s="1">
        <v>42048</v>
      </c>
      <c r="E1845">
        <v>103</v>
      </c>
      <c r="F1845" t="s">
        <v>27</v>
      </c>
      <c r="G1845">
        <v>846640</v>
      </c>
      <c r="H1845" t="s">
        <v>10</v>
      </c>
    </row>
    <row r="1846" spans="2:8" x14ac:dyDescent="0.25">
      <c r="B1846">
        <v>627</v>
      </c>
      <c r="C1846" t="s">
        <v>129</v>
      </c>
      <c r="D1846" s="1">
        <v>42048</v>
      </c>
      <c r="E1846">
        <v>108</v>
      </c>
      <c r="F1846" t="s">
        <v>28</v>
      </c>
      <c r="G1846">
        <v>-841286</v>
      </c>
      <c r="H1846" t="s">
        <v>9</v>
      </c>
    </row>
    <row r="1847" spans="2:8" x14ac:dyDescent="0.25">
      <c r="B1847">
        <v>627</v>
      </c>
      <c r="C1847" t="s">
        <v>129</v>
      </c>
      <c r="D1847" s="1">
        <v>42048</v>
      </c>
      <c r="E1847">
        <v>108</v>
      </c>
      <c r="F1847" t="s">
        <v>28</v>
      </c>
      <c r="G1847">
        <v>841286</v>
      </c>
      <c r="H1847" t="s">
        <v>10</v>
      </c>
    </row>
    <row r="1848" spans="2:8" x14ac:dyDescent="0.25">
      <c r="B1848">
        <v>628</v>
      </c>
      <c r="C1848" t="s">
        <v>94</v>
      </c>
      <c r="D1848" s="1">
        <v>42048</v>
      </c>
      <c r="E1848">
        <v>4</v>
      </c>
      <c r="F1848" t="s">
        <v>12</v>
      </c>
      <c r="G1848">
        <v>-161510</v>
      </c>
      <c r="H1848" t="s">
        <v>9</v>
      </c>
    </row>
    <row r="1849" spans="2:8" x14ac:dyDescent="0.25">
      <c r="B1849">
        <v>628</v>
      </c>
      <c r="C1849" t="s">
        <v>94</v>
      </c>
      <c r="D1849" s="1">
        <v>42048</v>
      </c>
      <c r="E1849">
        <v>4</v>
      </c>
      <c r="F1849" t="s">
        <v>12</v>
      </c>
      <c r="G1849">
        <v>161510</v>
      </c>
      <c r="H1849" t="s">
        <v>10</v>
      </c>
    </row>
    <row r="1850" spans="2:8" x14ac:dyDescent="0.25">
      <c r="B1850">
        <v>628</v>
      </c>
      <c r="C1850" t="s">
        <v>94</v>
      </c>
      <c r="D1850" s="1">
        <v>42048</v>
      </c>
      <c r="E1850">
        <v>7</v>
      </c>
      <c r="F1850" t="s">
        <v>13</v>
      </c>
      <c r="G1850">
        <v>-1217587</v>
      </c>
      <c r="H1850" t="s">
        <v>9</v>
      </c>
    </row>
    <row r="1851" spans="2:8" x14ac:dyDescent="0.25">
      <c r="B1851">
        <v>628</v>
      </c>
      <c r="C1851" t="s">
        <v>94</v>
      </c>
      <c r="D1851" s="1">
        <v>42048</v>
      </c>
      <c r="E1851">
        <v>7</v>
      </c>
      <c r="F1851" t="s">
        <v>13</v>
      </c>
      <c r="G1851">
        <v>1217587</v>
      </c>
      <c r="H1851" t="s">
        <v>10</v>
      </c>
    </row>
    <row r="1852" spans="2:8" x14ac:dyDescent="0.25">
      <c r="B1852">
        <v>628</v>
      </c>
      <c r="C1852" t="s">
        <v>94</v>
      </c>
      <c r="D1852" s="1">
        <v>42048</v>
      </c>
      <c r="E1852">
        <v>17</v>
      </c>
      <c r="F1852" t="s">
        <v>15</v>
      </c>
      <c r="G1852">
        <v>-6749</v>
      </c>
      <c r="H1852" t="s">
        <v>9</v>
      </c>
    </row>
    <row r="1853" spans="2:8" x14ac:dyDescent="0.25">
      <c r="B1853">
        <v>628</v>
      </c>
      <c r="C1853" t="s">
        <v>94</v>
      </c>
      <c r="D1853" s="1">
        <v>42048</v>
      </c>
      <c r="E1853">
        <v>17</v>
      </c>
      <c r="F1853" t="s">
        <v>15</v>
      </c>
      <c r="G1853">
        <v>6749</v>
      </c>
      <c r="H1853" t="s">
        <v>10</v>
      </c>
    </row>
    <row r="1854" spans="2:8" x14ac:dyDescent="0.25">
      <c r="B1854">
        <v>628</v>
      </c>
      <c r="C1854" t="s">
        <v>94</v>
      </c>
      <c r="D1854" s="1">
        <v>42048</v>
      </c>
      <c r="E1854">
        <v>28</v>
      </c>
      <c r="F1854" t="s">
        <v>17</v>
      </c>
      <c r="G1854">
        <v>-683</v>
      </c>
      <c r="H1854" t="s">
        <v>9</v>
      </c>
    </row>
    <row r="1855" spans="2:8" x14ac:dyDescent="0.25">
      <c r="B1855">
        <v>628</v>
      </c>
      <c r="C1855" t="s">
        <v>94</v>
      </c>
      <c r="D1855" s="1">
        <v>42048</v>
      </c>
      <c r="E1855">
        <v>28</v>
      </c>
      <c r="F1855" t="s">
        <v>17</v>
      </c>
      <c r="G1855">
        <v>683</v>
      </c>
      <c r="H1855" t="s">
        <v>10</v>
      </c>
    </row>
    <row r="1856" spans="2:8" x14ac:dyDescent="0.25">
      <c r="B1856">
        <v>628</v>
      </c>
      <c r="C1856" t="s">
        <v>94</v>
      </c>
      <c r="D1856" s="1">
        <v>42048</v>
      </c>
      <c r="E1856">
        <v>30</v>
      </c>
      <c r="F1856" t="s">
        <v>18</v>
      </c>
      <c r="G1856">
        <v>-617627</v>
      </c>
      <c r="H1856" t="s">
        <v>10</v>
      </c>
    </row>
    <row r="1857" spans="2:8" x14ac:dyDescent="0.25">
      <c r="B1857">
        <v>628</v>
      </c>
      <c r="C1857" t="s">
        <v>94</v>
      </c>
      <c r="D1857" s="1">
        <v>42048</v>
      </c>
      <c r="E1857">
        <v>30</v>
      </c>
      <c r="F1857" t="s">
        <v>18</v>
      </c>
      <c r="G1857">
        <v>617627</v>
      </c>
      <c r="H1857" t="s">
        <v>9</v>
      </c>
    </row>
    <row r="1858" spans="2:8" x14ac:dyDescent="0.25">
      <c r="B1858">
        <v>628</v>
      </c>
      <c r="C1858" t="s">
        <v>94</v>
      </c>
      <c r="D1858" s="1">
        <v>42048</v>
      </c>
      <c r="E1858">
        <v>46</v>
      </c>
      <c r="F1858" t="s">
        <v>19</v>
      </c>
      <c r="G1858">
        <v>-5295</v>
      </c>
      <c r="H1858" t="s">
        <v>9</v>
      </c>
    </row>
    <row r="1859" spans="2:8" x14ac:dyDescent="0.25">
      <c r="B1859">
        <v>628</v>
      </c>
      <c r="C1859" t="s">
        <v>94</v>
      </c>
      <c r="D1859" s="1">
        <v>42048</v>
      </c>
      <c r="E1859">
        <v>46</v>
      </c>
      <c r="F1859" t="s">
        <v>19</v>
      </c>
      <c r="G1859">
        <v>5295</v>
      </c>
      <c r="H1859" t="s">
        <v>10</v>
      </c>
    </row>
    <row r="1860" spans="2:8" x14ac:dyDescent="0.25">
      <c r="B1860">
        <v>628</v>
      </c>
      <c r="C1860" t="s">
        <v>94</v>
      </c>
      <c r="D1860" s="1">
        <v>42048</v>
      </c>
      <c r="E1860">
        <v>52</v>
      </c>
      <c r="F1860" t="s">
        <v>21</v>
      </c>
      <c r="G1860">
        <v>-20100</v>
      </c>
      <c r="H1860" t="s">
        <v>9</v>
      </c>
    </row>
    <row r="1861" spans="2:8" x14ac:dyDescent="0.25">
      <c r="B1861">
        <v>628</v>
      </c>
      <c r="C1861" t="s">
        <v>94</v>
      </c>
      <c r="D1861" s="1">
        <v>42048</v>
      </c>
      <c r="E1861">
        <v>52</v>
      </c>
      <c r="F1861" t="s">
        <v>21</v>
      </c>
      <c r="G1861">
        <v>20100</v>
      </c>
      <c r="H1861" t="s">
        <v>10</v>
      </c>
    </row>
    <row r="1862" spans="2:8" x14ac:dyDescent="0.25">
      <c r="B1862">
        <v>628</v>
      </c>
      <c r="C1862" t="s">
        <v>94</v>
      </c>
      <c r="D1862" s="1">
        <v>42048</v>
      </c>
      <c r="E1862">
        <v>56</v>
      </c>
      <c r="F1862" t="s">
        <v>22</v>
      </c>
      <c r="G1862">
        <v>-291933</v>
      </c>
      <c r="H1862" t="s">
        <v>9</v>
      </c>
    </row>
    <row r="1863" spans="2:8" x14ac:dyDescent="0.25">
      <c r="B1863">
        <v>628</v>
      </c>
      <c r="C1863" t="s">
        <v>94</v>
      </c>
      <c r="D1863" s="1">
        <v>42048</v>
      </c>
      <c r="E1863">
        <v>56</v>
      </c>
      <c r="F1863" t="s">
        <v>22</v>
      </c>
      <c r="G1863">
        <v>291933</v>
      </c>
      <c r="H1863" t="s">
        <v>10</v>
      </c>
    </row>
    <row r="1864" spans="2:8" x14ac:dyDescent="0.25">
      <c r="B1864">
        <v>628</v>
      </c>
      <c r="C1864" t="s">
        <v>94</v>
      </c>
      <c r="D1864" s="1">
        <v>42048</v>
      </c>
      <c r="E1864">
        <v>81</v>
      </c>
      <c r="F1864" t="s">
        <v>25</v>
      </c>
      <c r="G1864">
        <v>-2800</v>
      </c>
      <c r="H1864" t="s">
        <v>9</v>
      </c>
    </row>
    <row r="1865" spans="2:8" x14ac:dyDescent="0.25">
      <c r="B1865">
        <v>628</v>
      </c>
      <c r="C1865" t="s">
        <v>94</v>
      </c>
      <c r="D1865" s="1">
        <v>42048</v>
      </c>
      <c r="E1865">
        <v>81</v>
      </c>
      <c r="F1865" t="s">
        <v>25</v>
      </c>
      <c r="G1865">
        <v>2800</v>
      </c>
      <c r="H1865" t="s">
        <v>10</v>
      </c>
    </row>
    <row r="1866" spans="2:8" x14ac:dyDescent="0.25">
      <c r="B1866">
        <v>628</v>
      </c>
      <c r="C1866" t="s">
        <v>94</v>
      </c>
      <c r="D1866" s="1">
        <v>42048</v>
      </c>
      <c r="E1866">
        <v>98</v>
      </c>
      <c r="F1866" t="s">
        <v>26</v>
      </c>
      <c r="G1866">
        <v>-36880</v>
      </c>
      <c r="H1866" t="s">
        <v>9</v>
      </c>
    </row>
    <row r="1867" spans="2:8" x14ac:dyDescent="0.25">
      <c r="B1867">
        <v>628</v>
      </c>
      <c r="C1867" t="s">
        <v>94</v>
      </c>
      <c r="D1867" s="1">
        <v>42048</v>
      </c>
      <c r="E1867">
        <v>98</v>
      </c>
      <c r="F1867" t="s">
        <v>26</v>
      </c>
      <c r="G1867">
        <v>36880</v>
      </c>
      <c r="H1867" t="s">
        <v>10</v>
      </c>
    </row>
    <row r="1868" spans="2:8" x14ac:dyDescent="0.25">
      <c r="B1868">
        <v>628</v>
      </c>
      <c r="C1868" t="s">
        <v>94</v>
      </c>
      <c r="D1868" s="1">
        <v>42048</v>
      </c>
      <c r="E1868">
        <v>103</v>
      </c>
      <c r="F1868" t="s">
        <v>27</v>
      </c>
      <c r="G1868">
        <v>-101317</v>
      </c>
      <c r="H1868" t="s">
        <v>9</v>
      </c>
    </row>
    <row r="1869" spans="2:8" x14ac:dyDescent="0.25">
      <c r="B1869">
        <v>628</v>
      </c>
      <c r="C1869" t="s">
        <v>94</v>
      </c>
      <c r="D1869" s="1">
        <v>42048</v>
      </c>
      <c r="E1869">
        <v>103</v>
      </c>
      <c r="F1869" t="s">
        <v>27</v>
      </c>
      <c r="G1869">
        <v>101317</v>
      </c>
      <c r="H1869" t="s">
        <v>10</v>
      </c>
    </row>
    <row r="1870" spans="2:8" x14ac:dyDescent="0.25">
      <c r="B1870">
        <v>628</v>
      </c>
      <c r="C1870" t="s">
        <v>94</v>
      </c>
      <c r="D1870" s="1">
        <v>42048</v>
      </c>
      <c r="E1870">
        <v>108</v>
      </c>
      <c r="F1870" t="s">
        <v>28</v>
      </c>
      <c r="G1870">
        <v>-91031</v>
      </c>
      <c r="H1870" t="s">
        <v>9</v>
      </c>
    </row>
    <row r="1871" spans="2:8" x14ac:dyDescent="0.25">
      <c r="B1871">
        <v>628</v>
      </c>
      <c r="C1871" t="s">
        <v>94</v>
      </c>
      <c r="D1871" s="1">
        <v>42048</v>
      </c>
      <c r="E1871">
        <v>108</v>
      </c>
      <c r="F1871" t="s">
        <v>28</v>
      </c>
      <c r="G1871">
        <v>91031</v>
      </c>
      <c r="H1871" t="s">
        <v>10</v>
      </c>
    </row>
    <row r="1872" spans="2:8" x14ac:dyDescent="0.25">
      <c r="B1872">
        <v>628</v>
      </c>
      <c r="C1872" t="s">
        <v>94</v>
      </c>
      <c r="D1872" s="1">
        <v>42048</v>
      </c>
      <c r="E1872">
        <v>110</v>
      </c>
      <c r="F1872" t="s">
        <v>29</v>
      </c>
      <c r="G1872">
        <v>-2787</v>
      </c>
      <c r="H1872" t="s">
        <v>9</v>
      </c>
    </row>
    <row r="1873" spans="2:8" x14ac:dyDescent="0.25">
      <c r="B1873">
        <v>628</v>
      </c>
      <c r="C1873" t="s">
        <v>94</v>
      </c>
      <c r="D1873" s="1">
        <v>42048</v>
      </c>
      <c r="E1873">
        <v>110</v>
      </c>
      <c r="F1873" t="s">
        <v>29</v>
      </c>
      <c r="G1873">
        <v>2787</v>
      </c>
      <c r="H1873" t="s">
        <v>10</v>
      </c>
    </row>
    <row r="1874" spans="2:8" x14ac:dyDescent="0.25">
      <c r="B1874">
        <v>631</v>
      </c>
      <c r="C1874" t="s">
        <v>95</v>
      </c>
      <c r="D1874" s="1">
        <v>42048</v>
      </c>
      <c r="E1874">
        <v>1</v>
      </c>
      <c r="F1874" t="s">
        <v>8</v>
      </c>
      <c r="G1874">
        <v>-6558</v>
      </c>
      <c r="H1874" t="s">
        <v>9</v>
      </c>
    </row>
    <row r="1875" spans="2:8" x14ac:dyDescent="0.25">
      <c r="B1875">
        <v>631</v>
      </c>
      <c r="C1875" t="s">
        <v>95</v>
      </c>
      <c r="D1875" s="1">
        <v>42048</v>
      </c>
      <c r="E1875">
        <v>1</v>
      </c>
      <c r="F1875" t="s">
        <v>8</v>
      </c>
      <c r="G1875">
        <v>6558</v>
      </c>
      <c r="H1875" t="s">
        <v>10</v>
      </c>
    </row>
    <row r="1876" spans="2:8" x14ac:dyDescent="0.25">
      <c r="B1876">
        <v>631</v>
      </c>
      <c r="C1876" t="s">
        <v>95</v>
      </c>
      <c r="D1876" s="1">
        <v>42048</v>
      </c>
      <c r="E1876">
        <v>3</v>
      </c>
      <c r="F1876" t="s">
        <v>11</v>
      </c>
      <c r="G1876">
        <v>-6580</v>
      </c>
      <c r="H1876" t="s">
        <v>9</v>
      </c>
    </row>
    <row r="1877" spans="2:8" x14ac:dyDescent="0.25">
      <c r="B1877">
        <v>631</v>
      </c>
      <c r="C1877" t="s">
        <v>95</v>
      </c>
      <c r="D1877" s="1">
        <v>42048</v>
      </c>
      <c r="E1877">
        <v>3</v>
      </c>
      <c r="F1877" t="s">
        <v>11</v>
      </c>
      <c r="G1877">
        <v>6580</v>
      </c>
      <c r="H1877" t="s">
        <v>10</v>
      </c>
    </row>
    <row r="1878" spans="2:8" x14ac:dyDescent="0.25">
      <c r="B1878">
        <v>631</v>
      </c>
      <c r="C1878" t="s">
        <v>95</v>
      </c>
      <c r="D1878" s="1">
        <v>42048</v>
      </c>
      <c r="E1878">
        <v>4</v>
      </c>
      <c r="F1878" t="s">
        <v>12</v>
      </c>
      <c r="G1878">
        <v>-76075</v>
      </c>
      <c r="H1878" t="s">
        <v>9</v>
      </c>
    </row>
    <row r="1879" spans="2:8" x14ac:dyDescent="0.25">
      <c r="B1879">
        <v>631</v>
      </c>
      <c r="C1879" t="s">
        <v>95</v>
      </c>
      <c r="D1879" s="1">
        <v>42048</v>
      </c>
      <c r="E1879">
        <v>4</v>
      </c>
      <c r="F1879" t="s">
        <v>12</v>
      </c>
      <c r="G1879">
        <v>76075</v>
      </c>
      <c r="H1879" t="s">
        <v>10</v>
      </c>
    </row>
    <row r="1880" spans="2:8" x14ac:dyDescent="0.25">
      <c r="B1880">
        <v>631</v>
      </c>
      <c r="C1880" t="s">
        <v>95</v>
      </c>
      <c r="D1880" s="1">
        <v>42048</v>
      </c>
      <c r="E1880">
        <v>7</v>
      </c>
      <c r="F1880" t="s">
        <v>13</v>
      </c>
      <c r="G1880">
        <v>-2042730</v>
      </c>
      <c r="H1880" t="s">
        <v>9</v>
      </c>
    </row>
    <row r="1881" spans="2:8" x14ac:dyDescent="0.25">
      <c r="B1881">
        <v>631</v>
      </c>
      <c r="C1881" t="s">
        <v>95</v>
      </c>
      <c r="D1881" s="1">
        <v>42048</v>
      </c>
      <c r="E1881">
        <v>7</v>
      </c>
      <c r="F1881" t="s">
        <v>13</v>
      </c>
      <c r="G1881">
        <v>2042730</v>
      </c>
      <c r="H1881" t="s">
        <v>10</v>
      </c>
    </row>
    <row r="1882" spans="2:8" x14ac:dyDescent="0.25">
      <c r="B1882">
        <v>631</v>
      </c>
      <c r="C1882" t="s">
        <v>95</v>
      </c>
      <c r="D1882" s="1">
        <v>42048</v>
      </c>
      <c r="E1882">
        <v>17</v>
      </c>
      <c r="F1882" t="s">
        <v>15</v>
      </c>
      <c r="G1882">
        <v>-9463</v>
      </c>
      <c r="H1882" t="s">
        <v>9</v>
      </c>
    </row>
    <row r="1883" spans="2:8" x14ac:dyDescent="0.25">
      <c r="B1883">
        <v>631</v>
      </c>
      <c r="C1883" t="s">
        <v>95</v>
      </c>
      <c r="D1883" s="1">
        <v>42048</v>
      </c>
      <c r="E1883">
        <v>17</v>
      </c>
      <c r="F1883" t="s">
        <v>15</v>
      </c>
      <c r="G1883">
        <v>9463</v>
      </c>
      <c r="H1883" t="s">
        <v>10</v>
      </c>
    </row>
    <row r="1884" spans="2:8" x14ac:dyDescent="0.25">
      <c r="B1884">
        <v>631</v>
      </c>
      <c r="C1884" t="s">
        <v>95</v>
      </c>
      <c r="D1884" s="1">
        <v>42048</v>
      </c>
      <c r="E1884">
        <v>24</v>
      </c>
      <c r="F1884" t="s">
        <v>16</v>
      </c>
      <c r="G1884">
        <v>-117073</v>
      </c>
      <c r="H1884" t="s">
        <v>9</v>
      </c>
    </row>
    <row r="1885" spans="2:8" x14ac:dyDescent="0.25">
      <c r="B1885">
        <v>631</v>
      </c>
      <c r="C1885" t="s">
        <v>95</v>
      </c>
      <c r="D1885" s="1">
        <v>42048</v>
      </c>
      <c r="E1885">
        <v>24</v>
      </c>
      <c r="F1885" t="s">
        <v>16</v>
      </c>
      <c r="G1885">
        <v>117073</v>
      </c>
      <c r="H1885" t="s">
        <v>10</v>
      </c>
    </row>
    <row r="1886" spans="2:8" x14ac:dyDescent="0.25">
      <c r="B1886">
        <v>631</v>
      </c>
      <c r="C1886" t="s">
        <v>95</v>
      </c>
      <c r="D1886" s="1">
        <v>42048</v>
      </c>
      <c r="E1886">
        <v>28</v>
      </c>
      <c r="F1886" t="s">
        <v>17</v>
      </c>
      <c r="G1886">
        <v>-89496</v>
      </c>
      <c r="H1886" t="s">
        <v>9</v>
      </c>
    </row>
    <row r="1887" spans="2:8" x14ac:dyDescent="0.25">
      <c r="B1887">
        <v>631</v>
      </c>
      <c r="C1887" t="s">
        <v>95</v>
      </c>
      <c r="D1887" s="1">
        <v>42048</v>
      </c>
      <c r="E1887">
        <v>28</v>
      </c>
      <c r="F1887" t="s">
        <v>17</v>
      </c>
      <c r="G1887">
        <v>89496</v>
      </c>
      <c r="H1887" t="s">
        <v>10</v>
      </c>
    </row>
    <row r="1888" spans="2:8" x14ac:dyDescent="0.25">
      <c r="B1888">
        <v>631</v>
      </c>
      <c r="C1888" t="s">
        <v>95</v>
      </c>
      <c r="D1888" s="1">
        <v>42048</v>
      </c>
      <c r="E1888">
        <v>30</v>
      </c>
      <c r="F1888" t="s">
        <v>18</v>
      </c>
      <c r="G1888">
        <v>-962780</v>
      </c>
      <c r="H1888" t="s">
        <v>10</v>
      </c>
    </row>
    <row r="1889" spans="2:8" x14ac:dyDescent="0.25">
      <c r="B1889">
        <v>631</v>
      </c>
      <c r="C1889" t="s">
        <v>95</v>
      </c>
      <c r="D1889" s="1">
        <v>42048</v>
      </c>
      <c r="E1889">
        <v>30</v>
      </c>
      <c r="F1889" t="s">
        <v>18</v>
      </c>
      <c r="G1889">
        <v>962780</v>
      </c>
      <c r="H1889" t="s">
        <v>9</v>
      </c>
    </row>
    <row r="1890" spans="2:8" x14ac:dyDescent="0.25">
      <c r="B1890">
        <v>631</v>
      </c>
      <c r="C1890" t="s">
        <v>95</v>
      </c>
      <c r="D1890" s="1">
        <v>42048</v>
      </c>
      <c r="E1890">
        <v>32</v>
      </c>
      <c r="F1890" t="s">
        <v>77</v>
      </c>
      <c r="G1890">
        <v>-12420</v>
      </c>
      <c r="H1890" t="s">
        <v>9</v>
      </c>
    </row>
    <row r="1891" spans="2:8" x14ac:dyDescent="0.25">
      <c r="B1891">
        <v>631</v>
      </c>
      <c r="C1891" t="s">
        <v>95</v>
      </c>
      <c r="D1891" s="1">
        <v>42048</v>
      </c>
      <c r="E1891">
        <v>32</v>
      </c>
      <c r="F1891" t="s">
        <v>77</v>
      </c>
      <c r="G1891">
        <v>12420</v>
      </c>
      <c r="H1891" t="s">
        <v>10</v>
      </c>
    </row>
    <row r="1892" spans="2:8" x14ac:dyDescent="0.25">
      <c r="B1892">
        <v>631</v>
      </c>
      <c r="C1892" t="s">
        <v>95</v>
      </c>
      <c r="D1892" s="1">
        <v>42048</v>
      </c>
      <c r="E1892">
        <v>46</v>
      </c>
      <c r="F1892" t="s">
        <v>19</v>
      </c>
      <c r="G1892">
        <v>-8996</v>
      </c>
      <c r="H1892" t="s">
        <v>9</v>
      </c>
    </row>
    <row r="1893" spans="2:8" x14ac:dyDescent="0.25">
      <c r="B1893">
        <v>631</v>
      </c>
      <c r="C1893" t="s">
        <v>95</v>
      </c>
      <c r="D1893" s="1">
        <v>42048</v>
      </c>
      <c r="E1893">
        <v>46</v>
      </c>
      <c r="F1893" t="s">
        <v>19</v>
      </c>
      <c r="G1893">
        <v>8996</v>
      </c>
      <c r="H1893" t="s">
        <v>10</v>
      </c>
    </row>
    <row r="1894" spans="2:8" x14ac:dyDescent="0.25">
      <c r="B1894">
        <v>631</v>
      </c>
      <c r="C1894" t="s">
        <v>95</v>
      </c>
      <c r="D1894" s="1">
        <v>42048</v>
      </c>
      <c r="E1894">
        <v>49</v>
      </c>
      <c r="F1894" t="s">
        <v>20</v>
      </c>
      <c r="G1894">
        <v>-90</v>
      </c>
      <c r="H1894" t="s">
        <v>9</v>
      </c>
    </row>
    <row r="1895" spans="2:8" x14ac:dyDescent="0.25">
      <c r="B1895">
        <v>631</v>
      </c>
      <c r="C1895" t="s">
        <v>95</v>
      </c>
      <c r="D1895" s="1">
        <v>42048</v>
      </c>
      <c r="E1895">
        <v>49</v>
      </c>
      <c r="F1895" t="s">
        <v>20</v>
      </c>
      <c r="G1895">
        <v>90</v>
      </c>
      <c r="H1895" t="s">
        <v>10</v>
      </c>
    </row>
    <row r="1896" spans="2:8" x14ac:dyDescent="0.25">
      <c r="B1896">
        <v>631</v>
      </c>
      <c r="C1896" t="s">
        <v>95</v>
      </c>
      <c r="D1896" s="1">
        <v>42048</v>
      </c>
      <c r="E1896">
        <v>52</v>
      </c>
      <c r="F1896" t="s">
        <v>21</v>
      </c>
      <c r="G1896">
        <v>-105406</v>
      </c>
      <c r="H1896" t="s">
        <v>9</v>
      </c>
    </row>
    <row r="1897" spans="2:8" x14ac:dyDescent="0.25">
      <c r="B1897">
        <v>631</v>
      </c>
      <c r="C1897" t="s">
        <v>95</v>
      </c>
      <c r="D1897" s="1">
        <v>42048</v>
      </c>
      <c r="E1897">
        <v>52</v>
      </c>
      <c r="F1897" t="s">
        <v>21</v>
      </c>
      <c r="G1897">
        <v>105406</v>
      </c>
      <c r="H1897" t="s">
        <v>10</v>
      </c>
    </row>
    <row r="1898" spans="2:8" x14ac:dyDescent="0.25">
      <c r="B1898">
        <v>631</v>
      </c>
      <c r="C1898" t="s">
        <v>95</v>
      </c>
      <c r="D1898" s="1">
        <v>42048</v>
      </c>
      <c r="E1898">
        <v>56</v>
      </c>
      <c r="F1898" t="s">
        <v>22</v>
      </c>
      <c r="G1898">
        <v>-345548</v>
      </c>
      <c r="H1898" t="s">
        <v>9</v>
      </c>
    </row>
    <row r="1899" spans="2:8" x14ac:dyDescent="0.25">
      <c r="B1899">
        <v>631</v>
      </c>
      <c r="C1899" t="s">
        <v>95</v>
      </c>
      <c r="D1899" s="1">
        <v>42048</v>
      </c>
      <c r="E1899">
        <v>56</v>
      </c>
      <c r="F1899" t="s">
        <v>22</v>
      </c>
      <c r="G1899">
        <v>345548</v>
      </c>
      <c r="H1899" t="s">
        <v>10</v>
      </c>
    </row>
    <row r="1900" spans="2:8" x14ac:dyDescent="0.25">
      <c r="B1900">
        <v>631</v>
      </c>
      <c r="C1900" t="s">
        <v>95</v>
      </c>
      <c r="D1900" s="1">
        <v>42048</v>
      </c>
      <c r="E1900">
        <v>58</v>
      </c>
      <c r="F1900" t="s">
        <v>23</v>
      </c>
      <c r="G1900">
        <v>-1300679</v>
      </c>
      <c r="H1900" t="s">
        <v>9</v>
      </c>
    </row>
    <row r="1901" spans="2:8" x14ac:dyDescent="0.25">
      <c r="B1901">
        <v>631</v>
      </c>
      <c r="C1901" t="s">
        <v>95</v>
      </c>
      <c r="D1901" s="1">
        <v>42048</v>
      </c>
      <c r="E1901">
        <v>58</v>
      </c>
      <c r="F1901" t="s">
        <v>23</v>
      </c>
      <c r="G1901">
        <v>1300679</v>
      </c>
      <c r="H1901" t="s">
        <v>10</v>
      </c>
    </row>
    <row r="1902" spans="2:8" x14ac:dyDescent="0.25">
      <c r="B1902">
        <v>631</v>
      </c>
      <c r="C1902" t="s">
        <v>95</v>
      </c>
      <c r="D1902" s="1">
        <v>42048</v>
      </c>
      <c r="E1902">
        <v>60</v>
      </c>
      <c r="F1902" t="s">
        <v>24</v>
      </c>
      <c r="G1902">
        <v>-18375</v>
      </c>
      <c r="H1902" t="s">
        <v>9</v>
      </c>
    </row>
    <row r="1903" spans="2:8" x14ac:dyDescent="0.25">
      <c r="B1903">
        <v>631</v>
      </c>
      <c r="C1903" t="s">
        <v>95</v>
      </c>
      <c r="D1903" s="1">
        <v>42048</v>
      </c>
      <c r="E1903">
        <v>60</v>
      </c>
      <c r="F1903" t="s">
        <v>24</v>
      </c>
      <c r="G1903">
        <v>18375</v>
      </c>
      <c r="H1903" t="s">
        <v>10</v>
      </c>
    </row>
    <row r="1904" spans="2:8" x14ac:dyDescent="0.25">
      <c r="B1904">
        <v>631</v>
      </c>
      <c r="C1904" t="s">
        <v>95</v>
      </c>
      <c r="D1904" s="1">
        <v>42048</v>
      </c>
      <c r="E1904">
        <v>98</v>
      </c>
      <c r="F1904" t="s">
        <v>26</v>
      </c>
      <c r="G1904">
        <v>-137822</v>
      </c>
      <c r="H1904" t="s">
        <v>9</v>
      </c>
    </row>
    <row r="1905" spans="2:8" x14ac:dyDescent="0.25">
      <c r="B1905">
        <v>631</v>
      </c>
      <c r="C1905" t="s">
        <v>95</v>
      </c>
      <c r="D1905" s="1">
        <v>42048</v>
      </c>
      <c r="E1905">
        <v>98</v>
      </c>
      <c r="F1905" t="s">
        <v>26</v>
      </c>
      <c r="G1905">
        <v>137822</v>
      </c>
      <c r="H1905" t="s">
        <v>10</v>
      </c>
    </row>
    <row r="1906" spans="2:8" x14ac:dyDescent="0.25">
      <c r="B1906">
        <v>631</v>
      </c>
      <c r="C1906" t="s">
        <v>95</v>
      </c>
      <c r="D1906" s="1">
        <v>42048</v>
      </c>
      <c r="E1906">
        <v>103</v>
      </c>
      <c r="F1906" t="s">
        <v>27</v>
      </c>
      <c r="G1906">
        <v>-277732</v>
      </c>
      <c r="H1906" t="s">
        <v>9</v>
      </c>
    </row>
    <row r="1907" spans="2:8" x14ac:dyDescent="0.25">
      <c r="B1907">
        <v>631</v>
      </c>
      <c r="C1907" t="s">
        <v>95</v>
      </c>
      <c r="D1907" s="1">
        <v>42048</v>
      </c>
      <c r="E1907">
        <v>103</v>
      </c>
      <c r="F1907" t="s">
        <v>27</v>
      </c>
      <c r="G1907">
        <v>277732</v>
      </c>
      <c r="H1907" t="s">
        <v>10</v>
      </c>
    </row>
    <row r="1908" spans="2:8" x14ac:dyDescent="0.25">
      <c r="B1908">
        <v>631</v>
      </c>
      <c r="C1908" t="s">
        <v>95</v>
      </c>
      <c r="D1908" s="1">
        <v>42048</v>
      </c>
      <c r="E1908">
        <v>108</v>
      </c>
      <c r="F1908" t="s">
        <v>28</v>
      </c>
      <c r="G1908">
        <v>-145693</v>
      </c>
      <c r="H1908" t="s">
        <v>9</v>
      </c>
    </row>
    <row r="1909" spans="2:8" x14ac:dyDescent="0.25">
      <c r="B1909">
        <v>631</v>
      </c>
      <c r="C1909" t="s">
        <v>95</v>
      </c>
      <c r="D1909" s="1">
        <v>42048</v>
      </c>
      <c r="E1909">
        <v>108</v>
      </c>
      <c r="F1909" t="s">
        <v>28</v>
      </c>
      <c r="G1909">
        <v>145693</v>
      </c>
      <c r="H1909" t="s">
        <v>10</v>
      </c>
    </row>
    <row r="1910" spans="2:8" x14ac:dyDescent="0.25">
      <c r="B1910">
        <v>631</v>
      </c>
      <c r="C1910" t="s">
        <v>95</v>
      </c>
      <c r="D1910" s="1">
        <v>42048</v>
      </c>
      <c r="E1910">
        <v>110</v>
      </c>
      <c r="F1910" t="s">
        <v>29</v>
      </c>
      <c r="G1910">
        <v>-94444</v>
      </c>
      <c r="H1910" t="s">
        <v>9</v>
      </c>
    </row>
    <row r="1911" spans="2:8" x14ac:dyDescent="0.25">
      <c r="B1911">
        <v>631</v>
      </c>
      <c r="C1911" t="s">
        <v>95</v>
      </c>
      <c r="D1911" s="1">
        <v>42048</v>
      </c>
      <c r="E1911">
        <v>110</v>
      </c>
      <c r="F1911" t="s">
        <v>29</v>
      </c>
      <c r="G1911">
        <v>94444</v>
      </c>
      <c r="H1911" t="s">
        <v>10</v>
      </c>
    </row>
    <row r="1912" spans="2:8" x14ac:dyDescent="0.25">
      <c r="B1912">
        <v>632</v>
      </c>
      <c r="C1912" t="s">
        <v>96</v>
      </c>
      <c r="D1912" s="1">
        <v>42048</v>
      </c>
      <c r="E1912">
        <v>4</v>
      </c>
      <c r="F1912" t="s">
        <v>12</v>
      </c>
      <c r="G1912">
        <v>-264560</v>
      </c>
      <c r="H1912" t="s">
        <v>9</v>
      </c>
    </row>
    <row r="1913" spans="2:8" x14ac:dyDescent="0.25">
      <c r="B1913">
        <v>632</v>
      </c>
      <c r="C1913" t="s">
        <v>96</v>
      </c>
      <c r="D1913" s="1">
        <v>42048</v>
      </c>
      <c r="E1913">
        <v>4</v>
      </c>
      <c r="F1913" t="s">
        <v>12</v>
      </c>
      <c r="G1913">
        <v>264560</v>
      </c>
      <c r="H1913" t="s">
        <v>10</v>
      </c>
    </row>
    <row r="1914" spans="2:8" x14ac:dyDescent="0.25">
      <c r="B1914">
        <v>632</v>
      </c>
      <c r="C1914" t="s">
        <v>96</v>
      </c>
      <c r="D1914" s="1">
        <v>42048</v>
      </c>
      <c r="E1914">
        <v>7</v>
      </c>
      <c r="F1914" t="s">
        <v>13</v>
      </c>
      <c r="G1914">
        <v>-734945</v>
      </c>
      <c r="H1914" t="s">
        <v>9</v>
      </c>
    </row>
    <row r="1915" spans="2:8" x14ac:dyDescent="0.25">
      <c r="B1915">
        <v>632</v>
      </c>
      <c r="C1915" t="s">
        <v>96</v>
      </c>
      <c r="D1915" s="1">
        <v>42048</v>
      </c>
      <c r="E1915">
        <v>7</v>
      </c>
      <c r="F1915" t="s">
        <v>13</v>
      </c>
      <c r="G1915">
        <v>734945</v>
      </c>
      <c r="H1915" t="s">
        <v>10</v>
      </c>
    </row>
    <row r="1916" spans="2:8" x14ac:dyDescent="0.25">
      <c r="B1916">
        <v>632</v>
      </c>
      <c r="C1916" t="s">
        <v>96</v>
      </c>
      <c r="D1916" s="1">
        <v>42048</v>
      </c>
      <c r="E1916">
        <v>17</v>
      </c>
      <c r="F1916" t="s">
        <v>15</v>
      </c>
      <c r="G1916">
        <v>-5401</v>
      </c>
      <c r="H1916" t="s">
        <v>9</v>
      </c>
    </row>
    <row r="1917" spans="2:8" x14ac:dyDescent="0.25">
      <c r="B1917">
        <v>632</v>
      </c>
      <c r="C1917" t="s">
        <v>96</v>
      </c>
      <c r="D1917" s="1">
        <v>42048</v>
      </c>
      <c r="E1917">
        <v>17</v>
      </c>
      <c r="F1917" t="s">
        <v>15</v>
      </c>
      <c r="G1917">
        <v>5401</v>
      </c>
      <c r="H1917" t="s">
        <v>10</v>
      </c>
    </row>
    <row r="1918" spans="2:8" x14ac:dyDescent="0.25">
      <c r="B1918">
        <v>632</v>
      </c>
      <c r="C1918" t="s">
        <v>96</v>
      </c>
      <c r="D1918" s="1">
        <v>42048</v>
      </c>
      <c r="E1918">
        <v>24</v>
      </c>
      <c r="F1918" t="s">
        <v>16</v>
      </c>
      <c r="G1918">
        <v>-36167</v>
      </c>
      <c r="H1918" t="s">
        <v>9</v>
      </c>
    </row>
    <row r="1919" spans="2:8" x14ac:dyDescent="0.25">
      <c r="B1919">
        <v>632</v>
      </c>
      <c r="C1919" t="s">
        <v>96</v>
      </c>
      <c r="D1919" s="1">
        <v>42048</v>
      </c>
      <c r="E1919">
        <v>24</v>
      </c>
      <c r="F1919" t="s">
        <v>16</v>
      </c>
      <c r="G1919">
        <v>36167</v>
      </c>
      <c r="H1919" t="s">
        <v>10</v>
      </c>
    </row>
    <row r="1920" spans="2:8" x14ac:dyDescent="0.25">
      <c r="B1920">
        <v>632</v>
      </c>
      <c r="C1920" t="s">
        <v>96</v>
      </c>
      <c r="D1920" s="1">
        <v>42048</v>
      </c>
      <c r="E1920">
        <v>28</v>
      </c>
      <c r="F1920" t="s">
        <v>17</v>
      </c>
      <c r="G1920">
        <v>-1954</v>
      </c>
      <c r="H1920" t="s">
        <v>9</v>
      </c>
    </row>
    <row r="1921" spans="2:8" x14ac:dyDescent="0.25">
      <c r="B1921">
        <v>632</v>
      </c>
      <c r="C1921" t="s">
        <v>96</v>
      </c>
      <c r="D1921" s="1">
        <v>42048</v>
      </c>
      <c r="E1921">
        <v>28</v>
      </c>
      <c r="F1921" t="s">
        <v>17</v>
      </c>
      <c r="G1921">
        <v>1954</v>
      </c>
      <c r="H1921" t="s">
        <v>10</v>
      </c>
    </row>
    <row r="1922" spans="2:8" x14ac:dyDescent="0.25">
      <c r="B1922">
        <v>632</v>
      </c>
      <c r="C1922" t="s">
        <v>96</v>
      </c>
      <c r="D1922" s="1">
        <v>42048</v>
      </c>
      <c r="E1922">
        <v>30</v>
      </c>
      <c r="F1922" t="s">
        <v>18</v>
      </c>
      <c r="G1922">
        <v>-348813</v>
      </c>
      <c r="H1922" t="s">
        <v>10</v>
      </c>
    </row>
    <row r="1923" spans="2:8" x14ac:dyDescent="0.25">
      <c r="B1923">
        <v>632</v>
      </c>
      <c r="C1923" t="s">
        <v>96</v>
      </c>
      <c r="D1923" s="1">
        <v>42048</v>
      </c>
      <c r="E1923">
        <v>30</v>
      </c>
      <c r="F1923" t="s">
        <v>18</v>
      </c>
      <c r="G1923">
        <v>348813</v>
      </c>
      <c r="H1923" t="s">
        <v>9</v>
      </c>
    </row>
    <row r="1924" spans="2:8" x14ac:dyDescent="0.25">
      <c r="B1924">
        <v>632</v>
      </c>
      <c r="C1924" t="s">
        <v>96</v>
      </c>
      <c r="D1924" s="1">
        <v>42048</v>
      </c>
      <c r="E1924">
        <v>46</v>
      </c>
      <c r="F1924" t="s">
        <v>19</v>
      </c>
      <c r="G1924">
        <v>-10231</v>
      </c>
      <c r="H1924" t="s">
        <v>9</v>
      </c>
    </row>
    <row r="1925" spans="2:8" x14ac:dyDescent="0.25">
      <c r="B1925">
        <v>632</v>
      </c>
      <c r="C1925" t="s">
        <v>96</v>
      </c>
      <c r="D1925" s="1">
        <v>42048</v>
      </c>
      <c r="E1925">
        <v>46</v>
      </c>
      <c r="F1925" t="s">
        <v>19</v>
      </c>
      <c r="G1925">
        <v>10231</v>
      </c>
      <c r="H1925" t="s">
        <v>10</v>
      </c>
    </row>
    <row r="1926" spans="2:8" x14ac:dyDescent="0.25">
      <c r="B1926">
        <v>632</v>
      </c>
      <c r="C1926" t="s">
        <v>96</v>
      </c>
      <c r="D1926" s="1">
        <v>42048</v>
      </c>
      <c r="E1926">
        <v>56</v>
      </c>
      <c r="F1926" t="s">
        <v>22</v>
      </c>
      <c r="G1926">
        <v>-201358</v>
      </c>
      <c r="H1926" t="s">
        <v>9</v>
      </c>
    </row>
    <row r="1927" spans="2:8" x14ac:dyDescent="0.25">
      <c r="B1927">
        <v>632</v>
      </c>
      <c r="C1927" t="s">
        <v>96</v>
      </c>
      <c r="D1927" s="1">
        <v>42048</v>
      </c>
      <c r="E1927">
        <v>56</v>
      </c>
      <c r="F1927" t="s">
        <v>22</v>
      </c>
      <c r="G1927">
        <v>201358</v>
      </c>
      <c r="H1927" t="s">
        <v>10</v>
      </c>
    </row>
    <row r="1928" spans="2:8" x14ac:dyDescent="0.25">
      <c r="B1928">
        <v>632</v>
      </c>
      <c r="C1928" t="s">
        <v>96</v>
      </c>
      <c r="D1928" s="1">
        <v>42048</v>
      </c>
      <c r="E1928">
        <v>81</v>
      </c>
      <c r="F1928" t="s">
        <v>25</v>
      </c>
      <c r="G1928">
        <v>-5600</v>
      </c>
      <c r="H1928" t="s">
        <v>9</v>
      </c>
    </row>
    <row r="1929" spans="2:8" x14ac:dyDescent="0.25">
      <c r="B1929">
        <v>632</v>
      </c>
      <c r="C1929" t="s">
        <v>96</v>
      </c>
      <c r="D1929" s="1">
        <v>42048</v>
      </c>
      <c r="E1929">
        <v>81</v>
      </c>
      <c r="F1929" t="s">
        <v>25</v>
      </c>
      <c r="G1929">
        <v>5600</v>
      </c>
      <c r="H1929" t="s">
        <v>10</v>
      </c>
    </row>
    <row r="1930" spans="2:8" x14ac:dyDescent="0.25">
      <c r="B1930">
        <v>632</v>
      </c>
      <c r="C1930" t="s">
        <v>96</v>
      </c>
      <c r="D1930" s="1">
        <v>42048</v>
      </c>
      <c r="E1930">
        <v>98</v>
      </c>
      <c r="F1930" t="s">
        <v>26</v>
      </c>
      <c r="G1930">
        <v>-50884</v>
      </c>
      <c r="H1930" t="s">
        <v>9</v>
      </c>
    </row>
    <row r="1931" spans="2:8" x14ac:dyDescent="0.25">
      <c r="B1931">
        <v>632</v>
      </c>
      <c r="C1931" t="s">
        <v>96</v>
      </c>
      <c r="D1931" s="1">
        <v>42048</v>
      </c>
      <c r="E1931">
        <v>98</v>
      </c>
      <c r="F1931" t="s">
        <v>26</v>
      </c>
      <c r="G1931">
        <v>50884</v>
      </c>
      <c r="H1931" t="s">
        <v>10</v>
      </c>
    </row>
    <row r="1932" spans="2:8" x14ac:dyDescent="0.25">
      <c r="B1932">
        <v>632</v>
      </c>
      <c r="C1932" t="s">
        <v>96</v>
      </c>
      <c r="D1932" s="1">
        <v>42048</v>
      </c>
      <c r="E1932">
        <v>103</v>
      </c>
      <c r="F1932" t="s">
        <v>27</v>
      </c>
      <c r="G1932">
        <v>-40462</v>
      </c>
      <c r="H1932" t="s">
        <v>9</v>
      </c>
    </row>
    <row r="1933" spans="2:8" x14ac:dyDescent="0.25">
      <c r="B1933">
        <v>632</v>
      </c>
      <c r="C1933" t="s">
        <v>96</v>
      </c>
      <c r="D1933" s="1">
        <v>42048</v>
      </c>
      <c r="E1933">
        <v>103</v>
      </c>
      <c r="F1933" t="s">
        <v>27</v>
      </c>
      <c r="G1933">
        <v>40462</v>
      </c>
      <c r="H1933" t="s">
        <v>10</v>
      </c>
    </row>
    <row r="1934" spans="2:8" x14ac:dyDescent="0.25">
      <c r="B1934">
        <v>632</v>
      </c>
      <c r="C1934" t="s">
        <v>96</v>
      </c>
      <c r="D1934" s="1">
        <v>42048</v>
      </c>
      <c r="E1934">
        <v>108</v>
      </c>
      <c r="F1934" t="s">
        <v>28</v>
      </c>
      <c r="G1934">
        <v>-279559</v>
      </c>
      <c r="H1934" t="s">
        <v>9</v>
      </c>
    </row>
    <row r="1935" spans="2:8" x14ac:dyDescent="0.25">
      <c r="B1935">
        <v>632</v>
      </c>
      <c r="C1935" t="s">
        <v>96</v>
      </c>
      <c r="D1935" s="1">
        <v>42048</v>
      </c>
      <c r="E1935">
        <v>108</v>
      </c>
      <c r="F1935" t="s">
        <v>28</v>
      </c>
      <c r="G1935">
        <v>279559</v>
      </c>
      <c r="H1935" t="s">
        <v>10</v>
      </c>
    </row>
    <row r="1936" spans="2:8" x14ac:dyDescent="0.25">
      <c r="B1936">
        <v>632</v>
      </c>
      <c r="C1936" t="s">
        <v>96</v>
      </c>
      <c r="D1936" s="1">
        <v>42048</v>
      </c>
      <c r="E1936">
        <v>110</v>
      </c>
      <c r="F1936" t="s">
        <v>29</v>
      </c>
      <c r="G1936">
        <v>-21974</v>
      </c>
      <c r="H1936" t="s">
        <v>9</v>
      </c>
    </row>
    <row r="1937" spans="2:8" x14ac:dyDescent="0.25">
      <c r="B1937">
        <v>632</v>
      </c>
      <c r="C1937" t="s">
        <v>96</v>
      </c>
      <c r="D1937" s="1">
        <v>42048</v>
      </c>
      <c r="E1937">
        <v>110</v>
      </c>
      <c r="F1937" t="s">
        <v>29</v>
      </c>
      <c r="G1937">
        <v>21974</v>
      </c>
      <c r="H1937" t="s">
        <v>10</v>
      </c>
    </row>
    <row r="1938" spans="2:8" x14ac:dyDescent="0.25">
      <c r="B1938">
        <v>633</v>
      </c>
      <c r="C1938" t="s">
        <v>130</v>
      </c>
      <c r="D1938" s="1">
        <v>42048</v>
      </c>
      <c r="E1938">
        <v>4</v>
      </c>
      <c r="F1938" t="s">
        <v>12</v>
      </c>
      <c r="G1938">
        <v>-109109</v>
      </c>
      <c r="H1938" t="s">
        <v>9</v>
      </c>
    </row>
    <row r="1939" spans="2:8" x14ac:dyDescent="0.25">
      <c r="B1939">
        <v>633</v>
      </c>
      <c r="C1939" t="s">
        <v>130</v>
      </c>
      <c r="D1939" s="1">
        <v>42048</v>
      </c>
      <c r="E1939">
        <v>4</v>
      </c>
      <c r="F1939" t="s">
        <v>12</v>
      </c>
      <c r="G1939">
        <v>109109</v>
      </c>
      <c r="H1939" t="s">
        <v>10</v>
      </c>
    </row>
    <row r="1940" spans="2:8" x14ac:dyDescent="0.25">
      <c r="B1940">
        <v>633</v>
      </c>
      <c r="C1940" t="s">
        <v>130</v>
      </c>
      <c r="D1940" s="1">
        <v>42048</v>
      </c>
      <c r="E1940">
        <v>7</v>
      </c>
      <c r="F1940" t="s">
        <v>13</v>
      </c>
      <c r="G1940">
        <v>-736852</v>
      </c>
      <c r="H1940" t="s">
        <v>9</v>
      </c>
    </row>
    <row r="1941" spans="2:8" x14ac:dyDescent="0.25">
      <c r="B1941">
        <v>633</v>
      </c>
      <c r="C1941" t="s">
        <v>130</v>
      </c>
      <c r="D1941" s="1">
        <v>42048</v>
      </c>
      <c r="E1941">
        <v>7</v>
      </c>
      <c r="F1941" t="s">
        <v>13</v>
      </c>
      <c r="G1941">
        <v>736852</v>
      </c>
      <c r="H1941" t="s">
        <v>10</v>
      </c>
    </row>
    <row r="1942" spans="2:8" x14ac:dyDescent="0.25">
      <c r="B1942">
        <v>633</v>
      </c>
      <c r="C1942" t="s">
        <v>130</v>
      </c>
      <c r="D1942" s="1">
        <v>42048</v>
      </c>
      <c r="E1942">
        <v>17</v>
      </c>
      <c r="F1942" t="s">
        <v>15</v>
      </c>
      <c r="G1942">
        <v>-926</v>
      </c>
      <c r="H1942" t="s">
        <v>9</v>
      </c>
    </row>
    <row r="1943" spans="2:8" x14ac:dyDescent="0.25">
      <c r="B1943">
        <v>633</v>
      </c>
      <c r="C1943" t="s">
        <v>130</v>
      </c>
      <c r="D1943" s="1">
        <v>42048</v>
      </c>
      <c r="E1943">
        <v>17</v>
      </c>
      <c r="F1943" t="s">
        <v>15</v>
      </c>
      <c r="G1943">
        <v>926</v>
      </c>
      <c r="H1943" t="s">
        <v>10</v>
      </c>
    </row>
    <row r="1944" spans="2:8" x14ac:dyDescent="0.25">
      <c r="B1944">
        <v>633</v>
      </c>
      <c r="C1944" t="s">
        <v>130</v>
      </c>
      <c r="D1944" s="1">
        <v>42048</v>
      </c>
      <c r="E1944">
        <v>28</v>
      </c>
      <c r="F1944" t="s">
        <v>17</v>
      </c>
      <c r="G1944">
        <v>-1916</v>
      </c>
      <c r="H1944" t="s">
        <v>9</v>
      </c>
    </row>
    <row r="1945" spans="2:8" x14ac:dyDescent="0.25">
      <c r="B1945">
        <v>633</v>
      </c>
      <c r="C1945" t="s">
        <v>130</v>
      </c>
      <c r="D1945" s="1">
        <v>42048</v>
      </c>
      <c r="E1945">
        <v>28</v>
      </c>
      <c r="F1945" t="s">
        <v>17</v>
      </c>
      <c r="G1945">
        <v>1916</v>
      </c>
      <c r="H1945" t="s">
        <v>10</v>
      </c>
    </row>
    <row r="1946" spans="2:8" x14ac:dyDescent="0.25">
      <c r="B1946">
        <v>633</v>
      </c>
      <c r="C1946" t="s">
        <v>130</v>
      </c>
      <c r="D1946" s="1">
        <v>42048</v>
      </c>
      <c r="E1946">
        <v>30</v>
      </c>
      <c r="F1946" t="s">
        <v>18</v>
      </c>
      <c r="G1946">
        <v>-315216</v>
      </c>
      <c r="H1946" t="s">
        <v>10</v>
      </c>
    </row>
    <row r="1947" spans="2:8" x14ac:dyDescent="0.25">
      <c r="B1947">
        <v>633</v>
      </c>
      <c r="C1947" t="s">
        <v>130</v>
      </c>
      <c r="D1947" s="1">
        <v>42048</v>
      </c>
      <c r="E1947">
        <v>30</v>
      </c>
      <c r="F1947" t="s">
        <v>18</v>
      </c>
      <c r="G1947">
        <v>315216</v>
      </c>
      <c r="H1947" t="s">
        <v>9</v>
      </c>
    </row>
    <row r="1948" spans="2:8" x14ac:dyDescent="0.25">
      <c r="B1948">
        <v>633</v>
      </c>
      <c r="C1948" t="s">
        <v>130</v>
      </c>
      <c r="D1948" s="1">
        <v>42048</v>
      </c>
      <c r="E1948">
        <v>46</v>
      </c>
      <c r="F1948" t="s">
        <v>19</v>
      </c>
      <c r="G1948">
        <v>-10723</v>
      </c>
      <c r="H1948" t="s">
        <v>9</v>
      </c>
    </row>
    <row r="1949" spans="2:8" x14ac:dyDescent="0.25">
      <c r="B1949">
        <v>633</v>
      </c>
      <c r="C1949" t="s">
        <v>130</v>
      </c>
      <c r="D1949" s="1">
        <v>42048</v>
      </c>
      <c r="E1949">
        <v>46</v>
      </c>
      <c r="F1949" t="s">
        <v>19</v>
      </c>
      <c r="G1949">
        <v>10723</v>
      </c>
      <c r="H1949" t="s">
        <v>10</v>
      </c>
    </row>
    <row r="1950" spans="2:8" x14ac:dyDescent="0.25">
      <c r="B1950">
        <v>633</v>
      </c>
      <c r="C1950" t="s">
        <v>130</v>
      </c>
      <c r="D1950" s="1">
        <v>42048</v>
      </c>
      <c r="E1950">
        <v>56</v>
      </c>
      <c r="F1950" t="s">
        <v>22</v>
      </c>
      <c r="G1950">
        <v>-136320</v>
      </c>
      <c r="H1950" t="s">
        <v>9</v>
      </c>
    </row>
    <row r="1951" spans="2:8" x14ac:dyDescent="0.25">
      <c r="B1951">
        <v>633</v>
      </c>
      <c r="C1951" t="s">
        <v>130</v>
      </c>
      <c r="D1951" s="1">
        <v>42048</v>
      </c>
      <c r="E1951">
        <v>56</v>
      </c>
      <c r="F1951" t="s">
        <v>22</v>
      </c>
      <c r="G1951">
        <v>136320</v>
      </c>
      <c r="H1951" t="s">
        <v>10</v>
      </c>
    </row>
    <row r="1952" spans="2:8" x14ac:dyDescent="0.25">
      <c r="B1952">
        <v>633</v>
      </c>
      <c r="C1952" t="s">
        <v>130</v>
      </c>
      <c r="D1952" s="1">
        <v>42048</v>
      </c>
      <c r="E1952">
        <v>81</v>
      </c>
      <c r="F1952" t="s">
        <v>25</v>
      </c>
      <c r="G1952">
        <v>-5600</v>
      </c>
      <c r="H1952" t="s">
        <v>9</v>
      </c>
    </row>
    <row r="1953" spans="2:8" x14ac:dyDescent="0.25">
      <c r="B1953">
        <v>633</v>
      </c>
      <c r="C1953" t="s">
        <v>130</v>
      </c>
      <c r="D1953" s="1">
        <v>42048</v>
      </c>
      <c r="E1953">
        <v>81</v>
      </c>
      <c r="F1953" t="s">
        <v>25</v>
      </c>
      <c r="G1953">
        <v>5600</v>
      </c>
      <c r="H1953" t="s">
        <v>10</v>
      </c>
    </row>
    <row r="1954" spans="2:8" x14ac:dyDescent="0.25">
      <c r="B1954">
        <v>633</v>
      </c>
      <c r="C1954" t="s">
        <v>130</v>
      </c>
      <c r="D1954" s="1">
        <v>42048</v>
      </c>
      <c r="E1954">
        <v>98</v>
      </c>
      <c r="F1954" t="s">
        <v>26</v>
      </c>
      <c r="G1954">
        <v>-30031</v>
      </c>
      <c r="H1954" t="s">
        <v>9</v>
      </c>
    </row>
    <row r="1955" spans="2:8" x14ac:dyDescent="0.25">
      <c r="B1955">
        <v>633</v>
      </c>
      <c r="C1955" t="s">
        <v>130</v>
      </c>
      <c r="D1955" s="1">
        <v>42048</v>
      </c>
      <c r="E1955">
        <v>98</v>
      </c>
      <c r="F1955" t="s">
        <v>26</v>
      </c>
      <c r="G1955">
        <v>30031</v>
      </c>
      <c r="H1955" t="s">
        <v>10</v>
      </c>
    </row>
    <row r="1956" spans="2:8" x14ac:dyDescent="0.25">
      <c r="B1956">
        <v>633</v>
      </c>
      <c r="C1956" t="s">
        <v>130</v>
      </c>
      <c r="D1956" s="1">
        <v>42048</v>
      </c>
      <c r="E1956">
        <v>103</v>
      </c>
      <c r="F1956" t="s">
        <v>27</v>
      </c>
      <c r="G1956">
        <v>-133267</v>
      </c>
      <c r="H1956" t="s">
        <v>9</v>
      </c>
    </row>
    <row r="1957" spans="2:8" x14ac:dyDescent="0.25">
      <c r="B1957">
        <v>633</v>
      </c>
      <c r="C1957" t="s">
        <v>130</v>
      </c>
      <c r="D1957" s="1">
        <v>42048</v>
      </c>
      <c r="E1957">
        <v>103</v>
      </c>
      <c r="F1957" t="s">
        <v>27</v>
      </c>
      <c r="G1957">
        <v>133267</v>
      </c>
      <c r="H1957" t="s">
        <v>10</v>
      </c>
    </row>
    <row r="1958" spans="2:8" x14ac:dyDescent="0.25">
      <c r="B1958">
        <v>633</v>
      </c>
      <c r="C1958" t="s">
        <v>130</v>
      </c>
      <c r="D1958" s="1">
        <v>42048</v>
      </c>
      <c r="E1958">
        <v>108</v>
      </c>
      <c r="F1958" t="s">
        <v>28</v>
      </c>
      <c r="G1958">
        <v>-151482</v>
      </c>
      <c r="H1958" t="s">
        <v>9</v>
      </c>
    </row>
    <row r="1959" spans="2:8" x14ac:dyDescent="0.25">
      <c r="B1959">
        <v>633</v>
      </c>
      <c r="C1959" t="s">
        <v>130</v>
      </c>
      <c r="D1959" s="1">
        <v>42048</v>
      </c>
      <c r="E1959">
        <v>108</v>
      </c>
      <c r="F1959" t="s">
        <v>28</v>
      </c>
      <c r="G1959">
        <v>151482</v>
      </c>
      <c r="H1959" t="s">
        <v>10</v>
      </c>
    </row>
    <row r="1960" spans="2:8" x14ac:dyDescent="0.25">
      <c r="B1960">
        <v>633</v>
      </c>
      <c r="C1960" t="s">
        <v>130</v>
      </c>
      <c r="D1960" s="1">
        <v>42048</v>
      </c>
      <c r="E1960">
        <v>110</v>
      </c>
      <c r="F1960" t="s">
        <v>29</v>
      </c>
      <c r="G1960">
        <v>-2215</v>
      </c>
      <c r="H1960" t="s">
        <v>9</v>
      </c>
    </row>
    <row r="1961" spans="2:8" x14ac:dyDescent="0.25">
      <c r="B1961">
        <v>633</v>
      </c>
      <c r="C1961" t="s">
        <v>130</v>
      </c>
      <c r="D1961" s="1">
        <v>42048</v>
      </c>
      <c r="E1961">
        <v>110</v>
      </c>
      <c r="F1961" t="s">
        <v>29</v>
      </c>
      <c r="G1961">
        <v>2215</v>
      </c>
      <c r="H1961" t="s">
        <v>10</v>
      </c>
    </row>
    <row r="1962" spans="2:8" x14ac:dyDescent="0.25">
      <c r="B1962">
        <v>634</v>
      </c>
      <c r="C1962" t="s">
        <v>97</v>
      </c>
      <c r="D1962" s="1">
        <v>42048</v>
      </c>
      <c r="E1962">
        <v>4</v>
      </c>
      <c r="F1962" t="s">
        <v>12</v>
      </c>
      <c r="G1962">
        <v>-226705</v>
      </c>
      <c r="H1962" t="s">
        <v>9</v>
      </c>
    </row>
    <row r="1963" spans="2:8" x14ac:dyDescent="0.25">
      <c r="B1963">
        <v>634</v>
      </c>
      <c r="C1963" t="s">
        <v>97</v>
      </c>
      <c r="D1963" s="1">
        <v>42048</v>
      </c>
      <c r="E1963">
        <v>4</v>
      </c>
      <c r="F1963" t="s">
        <v>12</v>
      </c>
      <c r="G1963">
        <v>226705</v>
      </c>
      <c r="H1963" t="s">
        <v>10</v>
      </c>
    </row>
    <row r="1964" spans="2:8" x14ac:dyDescent="0.25">
      <c r="B1964">
        <v>634</v>
      </c>
      <c r="C1964" t="s">
        <v>97</v>
      </c>
      <c r="D1964" s="1">
        <v>42048</v>
      </c>
      <c r="E1964">
        <v>7</v>
      </c>
      <c r="F1964" t="s">
        <v>13</v>
      </c>
      <c r="G1964">
        <v>-1260399</v>
      </c>
      <c r="H1964" t="s">
        <v>9</v>
      </c>
    </row>
    <row r="1965" spans="2:8" x14ac:dyDescent="0.25">
      <c r="B1965">
        <v>634</v>
      </c>
      <c r="C1965" t="s">
        <v>97</v>
      </c>
      <c r="D1965" s="1">
        <v>42048</v>
      </c>
      <c r="E1965">
        <v>7</v>
      </c>
      <c r="F1965" t="s">
        <v>13</v>
      </c>
      <c r="G1965">
        <v>1260399</v>
      </c>
      <c r="H1965" t="s">
        <v>10</v>
      </c>
    </row>
    <row r="1966" spans="2:8" x14ac:dyDescent="0.25">
      <c r="B1966">
        <v>634</v>
      </c>
      <c r="C1966" t="s">
        <v>97</v>
      </c>
      <c r="D1966" s="1">
        <v>42048</v>
      </c>
      <c r="E1966">
        <v>17</v>
      </c>
      <c r="F1966" t="s">
        <v>15</v>
      </c>
      <c r="G1966">
        <v>-16128</v>
      </c>
      <c r="H1966" t="s">
        <v>9</v>
      </c>
    </row>
    <row r="1967" spans="2:8" x14ac:dyDescent="0.25">
      <c r="B1967">
        <v>634</v>
      </c>
      <c r="C1967" t="s">
        <v>97</v>
      </c>
      <c r="D1967" s="1">
        <v>42048</v>
      </c>
      <c r="E1967">
        <v>17</v>
      </c>
      <c r="F1967" t="s">
        <v>15</v>
      </c>
      <c r="G1967">
        <v>16128</v>
      </c>
      <c r="H1967" t="s">
        <v>10</v>
      </c>
    </row>
    <row r="1968" spans="2:8" x14ac:dyDescent="0.25">
      <c r="B1968">
        <v>634</v>
      </c>
      <c r="C1968" t="s">
        <v>97</v>
      </c>
      <c r="D1968" s="1">
        <v>42048</v>
      </c>
      <c r="E1968">
        <v>30</v>
      </c>
      <c r="F1968" t="s">
        <v>18</v>
      </c>
      <c r="G1968">
        <v>-631302</v>
      </c>
      <c r="H1968" t="s">
        <v>10</v>
      </c>
    </row>
    <row r="1969" spans="2:8" x14ac:dyDescent="0.25">
      <c r="B1969">
        <v>634</v>
      </c>
      <c r="C1969" t="s">
        <v>97</v>
      </c>
      <c r="D1969" s="1">
        <v>42048</v>
      </c>
      <c r="E1969">
        <v>30</v>
      </c>
      <c r="F1969" t="s">
        <v>18</v>
      </c>
      <c r="G1969">
        <v>631302</v>
      </c>
      <c r="H1969" t="s">
        <v>9</v>
      </c>
    </row>
    <row r="1970" spans="2:8" x14ac:dyDescent="0.25">
      <c r="B1970">
        <v>634</v>
      </c>
      <c r="C1970" t="s">
        <v>97</v>
      </c>
      <c r="D1970" s="1">
        <v>42048</v>
      </c>
      <c r="E1970">
        <v>46</v>
      </c>
      <c r="F1970" t="s">
        <v>19</v>
      </c>
      <c r="G1970">
        <v>-13477</v>
      </c>
      <c r="H1970" t="s">
        <v>9</v>
      </c>
    </row>
    <row r="1971" spans="2:8" x14ac:dyDescent="0.25">
      <c r="B1971">
        <v>634</v>
      </c>
      <c r="C1971" t="s">
        <v>97</v>
      </c>
      <c r="D1971" s="1">
        <v>42048</v>
      </c>
      <c r="E1971">
        <v>46</v>
      </c>
      <c r="F1971" t="s">
        <v>19</v>
      </c>
      <c r="G1971">
        <v>13477</v>
      </c>
      <c r="H1971" t="s">
        <v>10</v>
      </c>
    </row>
    <row r="1972" spans="2:8" x14ac:dyDescent="0.25">
      <c r="B1972">
        <v>634</v>
      </c>
      <c r="C1972" t="s">
        <v>97</v>
      </c>
      <c r="D1972" s="1">
        <v>42048</v>
      </c>
      <c r="E1972">
        <v>56</v>
      </c>
      <c r="F1972" t="s">
        <v>22</v>
      </c>
      <c r="G1972">
        <v>-358819</v>
      </c>
      <c r="H1972" t="s">
        <v>9</v>
      </c>
    </row>
    <row r="1973" spans="2:8" x14ac:dyDescent="0.25">
      <c r="B1973">
        <v>634</v>
      </c>
      <c r="C1973" t="s">
        <v>97</v>
      </c>
      <c r="D1973" s="1">
        <v>42048</v>
      </c>
      <c r="E1973">
        <v>56</v>
      </c>
      <c r="F1973" t="s">
        <v>22</v>
      </c>
      <c r="G1973">
        <v>358819</v>
      </c>
      <c r="H1973" t="s">
        <v>10</v>
      </c>
    </row>
    <row r="1974" spans="2:8" x14ac:dyDescent="0.25">
      <c r="B1974">
        <v>634</v>
      </c>
      <c r="C1974" t="s">
        <v>97</v>
      </c>
      <c r="D1974" s="1">
        <v>42048</v>
      </c>
      <c r="E1974">
        <v>81</v>
      </c>
      <c r="F1974" t="s">
        <v>25</v>
      </c>
      <c r="G1974">
        <v>-4200</v>
      </c>
      <c r="H1974" t="s">
        <v>9</v>
      </c>
    </row>
    <row r="1975" spans="2:8" x14ac:dyDescent="0.25">
      <c r="B1975">
        <v>634</v>
      </c>
      <c r="C1975" t="s">
        <v>97</v>
      </c>
      <c r="D1975" s="1">
        <v>42048</v>
      </c>
      <c r="E1975">
        <v>81</v>
      </c>
      <c r="F1975" t="s">
        <v>25</v>
      </c>
      <c r="G1975">
        <v>4200</v>
      </c>
      <c r="H1975" t="s">
        <v>10</v>
      </c>
    </row>
    <row r="1976" spans="2:8" x14ac:dyDescent="0.25">
      <c r="B1976">
        <v>634</v>
      </c>
      <c r="C1976" t="s">
        <v>97</v>
      </c>
      <c r="D1976" s="1">
        <v>42048</v>
      </c>
      <c r="E1976">
        <v>98</v>
      </c>
      <c r="F1976" t="s">
        <v>26</v>
      </c>
      <c r="G1976">
        <v>-78969</v>
      </c>
      <c r="H1976" t="s">
        <v>9</v>
      </c>
    </row>
    <row r="1977" spans="2:8" x14ac:dyDescent="0.25">
      <c r="B1977">
        <v>634</v>
      </c>
      <c r="C1977" t="s">
        <v>97</v>
      </c>
      <c r="D1977" s="1">
        <v>42048</v>
      </c>
      <c r="E1977">
        <v>98</v>
      </c>
      <c r="F1977" t="s">
        <v>26</v>
      </c>
      <c r="G1977">
        <v>78969</v>
      </c>
      <c r="H1977" t="s">
        <v>10</v>
      </c>
    </row>
    <row r="1978" spans="2:8" x14ac:dyDescent="0.25">
      <c r="B1978">
        <v>634</v>
      </c>
      <c r="C1978" t="s">
        <v>97</v>
      </c>
      <c r="D1978" s="1">
        <v>42048</v>
      </c>
      <c r="E1978">
        <v>103</v>
      </c>
      <c r="F1978" t="s">
        <v>27</v>
      </c>
      <c r="G1978">
        <v>-242883</v>
      </c>
      <c r="H1978" t="s">
        <v>9</v>
      </c>
    </row>
    <row r="1979" spans="2:8" x14ac:dyDescent="0.25">
      <c r="B1979">
        <v>634</v>
      </c>
      <c r="C1979" t="s">
        <v>97</v>
      </c>
      <c r="D1979" s="1">
        <v>42048</v>
      </c>
      <c r="E1979">
        <v>103</v>
      </c>
      <c r="F1979" t="s">
        <v>27</v>
      </c>
      <c r="G1979">
        <v>242883</v>
      </c>
      <c r="H1979" t="s">
        <v>10</v>
      </c>
    </row>
    <row r="1980" spans="2:8" x14ac:dyDescent="0.25">
      <c r="B1980">
        <v>634</v>
      </c>
      <c r="C1980" t="s">
        <v>97</v>
      </c>
      <c r="D1980" s="1">
        <v>42048</v>
      </c>
      <c r="E1980">
        <v>108</v>
      </c>
      <c r="F1980" t="s">
        <v>28</v>
      </c>
      <c r="G1980">
        <v>-317554</v>
      </c>
      <c r="H1980" t="s">
        <v>9</v>
      </c>
    </row>
    <row r="1981" spans="2:8" x14ac:dyDescent="0.25">
      <c r="B1981">
        <v>634</v>
      </c>
      <c r="C1981" t="s">
        <v>97</v>
      </c>
      <c r="D1981" s="1">
        <v>42048</v>
      </c>
      <c r="E1981">
        <v>108</v>
      </c>
      <c r="F1981" t="s">
        <v>28</v>
      </c>
      <c r="G1981">
        <v>317554</v>
      </c>
      <c r="H1981" t="s">
        <v>10</v>
      </c>
    </row>
    <row r="1982" spans="2:8" x14ac:dyDescent="0.25">
      <c r="B1982">
        <v>634</v>
      </c>
      <c r="C1982" t="s">
        <v>97</v>
      </c>
      <c r="D1982" s="1">
        <v>42048</v>
      </c>
      <c r="E1982">
        <v>110</v>
      </c>
      <c r="F1982" t="s">
        <v>29</v>
      </c>
      <c r="G1982">
        <v>-11621</v>
      </c>
      <c r="H1982" t="s">
        <v>9</v>
      </c>
    </row>
    <row r="1983" spans="2:8" x14ac:dyDescent="0.25">
      <c r="B1983">
        <v>634</v>
      </c>
      <c r="C1983" t="s">
        <v>97</v>
      </c>
      <c r="D1983" s="1">
        <v>42048</v>
      </c>
      <c r="E1983">
        <v>110</v>
      </c>
      <c r="F1983" t="s">
        <v>29</v>
      </c>
      <c r="G1983">
        <v>11621</v>
      </c>
      <c r="H1983" t="s">
        <v>10</v>
      </c>
    </row>
    <row r="1984" spans="2:8" x14ac:dyDescent="0.25">
      <c r="B1984">
        <v>635</v>
      </c>
      <c r="C1984" t="s">
        <v>98</v>
      </c>
      <c r="D1984" s="1">
        <v>42048</v>
      </c>
      <c r="E1984">
        <v>3</v>
      </c>
      <c r="F1984" t="s">
        <v>11</v>
      </c>
      <c r="G1984">
        <v>-31811</v>
      </c>
      <c r="H1984" t="s">
        <v>9</v>
      </c>
    </row>
    <row r="1985" spans="2:8" x14ac:dyDescent="0.25">
      <c r="B1985">
        <v>635</v>
      </c>
      <c r="C1985" t="s">
        <v>98</v>
      </c>
      <c r="D1985" s="1">
        <v>42048</v>
      </c>
      <c r="E1985">
        <v>3</v>
      </c>
      <c r="F1985" t="s">
        <v>11</v>
      </c>
      <c r="G1985">
        <v>31811</v>
      </c>
      <c r="H1985" t="s">
        <v>10</v>
      </c>
    </row>
    <row r="1986" spans="2:8" x14ac:dyDescent="0.25">
      <c r="B1986">
        <v>635</v>
      </c>
      <c r="C1986" t="s">
        <v>98</v>
      </c>
      <c r="D1986" s="1">
        <v>42048</v>
      </c>
      <c r="E1986">
        <v>4</v>
      </c>
      <c r="F1986" t="s">
        <v>12</v>
      </c>
      <c r="G1986">
        <v>-694719</v>
      </c>
      <c r="H1986" t="s">
        <v>9</v>
      </c>
    </row>
    <row r="1987" spans="2:8" x14ac:dyDescent="0.25">
      <c r="B1987">
        <v>635</v>
      </c>
      <c r="C1987" t="s">
        <v>98</v>
      </c>
      <c r="D1987" s="1">
        <v>42048</v>
      </c>
      <c r="E1987">
        <v>4</v>
      </c>
      <c r="F1987" t="s">
        <v>12</v>
      </c>
      <c r="G1987">
        <v>694719</v>
      </c>
      <c r="H1987" t="s">
        <v>10</v>
      </c>
    </row>
    <row r="1988" spans="2:8" x14ac:dyDescent="0.25">
      <c r="B1988">
        <v>635</v>
      </c>
      <c r="C1988" t="s">
        <v>98</v>
      </c>
      <c r="D1988" s="1">
        <v>42048</v>
      </c>
      <c r="E1988">
        <v>6</v>
      </c>
      <c r="F1988" t="s">
        <v>117</v>
      </c>
      <c r="G1988">
        <v>-9403</v>
      </c>
      <c r="H1988" t="s">
        <v>10</v>
      </c>
    </row>
    <row r="1989" spans="2:8" x14ac:dyDescent="0.25">
      <c r="B1989">
        <v>635</v>
      </c>
      <c r="C1989" t="s">
        <v>98</v>
      </c>
      <c r="D1989" s="1">
        <v>42048</v>
      </c>
      <c r="E1989">
        <v>6</v>
      </c>
      <c r="F1989" t="s">
        <v>117</v>
      </c>
      <c r="G1989">
        <v>9403</v>
      </c>
      <c r="H1989" t="s">
        <v>9</v>
      </c>
    </row>
    <row r="1990" spans="2:8" x14ac:dyDescent="0.25">
      <c r="B1990">
        <v>635</v>
      </c>
      <c r="C1990" t="s">
        <v>98</v>
      </c>
      <c r="D1990" s="1">
        <v>42048</v>
      </c>
      <c r="E1990">
        <v>7</v>
      </c>
      <c r="F1990" t="s">
        <v>13</v>
      </c>
      <c r="G1990">
        <v>-3739320</v>
      </c>
      <c r="H1990" t="s">
        <v>9</v>
      </c>
    </row>
    <row r="1991" spans="2:8" x14ac:dyDescent="0.25">
      <c r="B1991">
        <v>635</v>
      </c>
      <c r="C1991" t="s">
        <v>98</v>
      </c>
      <c r="D1991" s="1">
        <v>42048</v>
      </c>
      <c r="E1991">
        <v>7</v>
      </c>
      <c r="F1991" t="s">
        <v>13</v>
      </c>
      <c r="G1991">
        <v>3739320</v>
      </c>
      <c r="H1991" t="s">
        <v>10</v>
      </c>
    </row>
    <row r="1992" spans="2:8" x14ac:dyDescent="0.25">
      <c r="B1992">
        <v>635</v>
      </c>
      <c r="C1992" t="s">
        <v>98</v>
      </c>
      <c r="D1992" s="1">
        <v>42048</v>
      </c>
      <c r="E1992">
        <v>8</v>
      </c>
      <c r="F1992" t="s">
        <v>14</v>
      </c>
      <c r="G1992">
        <v>-19026</v>
      </c>
      <c r="H1992" t="s">
        <v>9</v>
      </c>
    </row>
    <row r="1993" spans="2:8" x14ac:dyDescent="0.25">
      <c r="B1993">
        <v>635</v>
      </c>
      <c r="C1993" t="s">
        <v>98</v>
      </c>
      <c r="D1993" s="1">
        <v>42048</v>
      </c>
      <c r="E1993">
        <v>8</v>
      </c>
      <c r="F1993" t="s">
        <v>14</v>
      </c>
      <c r="G1993">
        <v>19026</v>
      </c>
      <c r="H1993" t="s">
        <v>10</v>
      </c>
    </row>
    <row r="1994" spans="2:8" x14ac:dyDescent="0.25">
      <c r="B1994">
        <v>635</v>
      </c>
      <c r="C1994" t="s">
        <v>98</v>
      </c>
      <c r="D1994" s="1">
        <v>42048</v>
      </c>
      <c r="E1994">
        <v>17</v>
      </c>
      <c r="F1994" t="s">
        <v>15</v>
      </c>
      <c r="G1994">
        <v>-54799</v>
      </c>
      <c r="H1994" t="s">
        <v>9</v>
      </c>
    </row>
    <row r="1995" spans="2:8" x14ac:dyDescent="0.25">
      <c r="B1995">
        <v>635</v>
      </c>
      <c r="C1995" t="s">
        <v>98</v>
      </c>
      <c r="D1995" s="1">
        <v>42048</v>
      </c>
      <c r="E1995">
        <v>17</v>
      </c>
      <c r="F1995" t="s">
        <v>15</v>
      </c>
      <c r="G1995">
        <v>54799</v>
      </c>
      <c r="H1995" t="s">
        <v>10</v>
      </c>
    </row>
    <row r="1996" spans="2:8" x14ac:dyDescent="0.25">
      <c r="B1996">
        <v>635</v>
      </c>
      <c r="C1996" t="s">
        <v>98</v>
      </c>
      <c r="D1996" s="1">
        <v>42048</v>
      </c>
      <c r="E1996">
        <v>28</v>
      </c>
      <c r="F1996" t="s">
        <v>17</v>
      </c>
      <c r="G1996">
        <v>-12603</v>
      </c>
      <c r="H1996" t="s">
        <v>9</v>
      </c>
    </row>
    <row r="1997" spans="2:8" x14ac:dyDescent="0.25">
      <c r="B1997">
        <v>635</v>
      </c>
      <c r="C1997" t="s">
        <v>98</v>
      </c>
      <c r="D1997" s="1">
        <v>42048</v>
      </c>
      <c r="E1997">
        <v>28</v>
      </c>
      <c r="F1997" t="s">
        <v>17</v>
      </c>
      <c r="G1997">
        <v>12603</v>
      </c>
      <c r="H1997" t="s">
        <v>10</v>
      </c>
    </row>
    <row r="1998" spans="2:8" x14ac:dyDescent="0.25">
      <c r="B1998">
        <v>635</v>
      </c>
      <c r="C1998" t="s">
        <v>98</v>
      </c>
      <c r="D1998" s="1">
        <v>42048</v>
      </c>
      <c r="E1998">
        <v>30</v>
      </c>
      <c r="F1998" t="s">
        <v>18</v>
      </c>
      <c r="G1998">
        <v>-1499363</v>
      </c>
      <c r="H1998" t="s">
        <v>10</v>
      </c>
    </row>
    <row r="1999" spans="2:8" x14ac:dyDescent="0.25">
      <c r="B1999">
        <v>635</v>
      </c>
      <c r="C1999" t="s">
        <v>98</v>
      </c>
      <c r="D1999" s="1">
        <v>42048</v>
      </c>
      <c r="E1999">
        <v>30</v>
      </c>
      <c r="F1999" t="s">
        <v>18</v>
      </c>
      <c r="G1999">
        <v>1499363</v>
      </c>
      <c r="H1999" t="s">
        <v>9</v>
      </c>
    </row>
    <row r="2000" spans="2:8" x14ac:dyDescent="0.25">
      <c r="B2000">
        <v>635</v>
      </c>
      <c r="C2000" t="s">
        <v>98</v>
      </c>
      <c r="D2000" s="1">
        <v>42048</v>
      </c>
      <c r="E2000">
        <v>46</v>
      </c>
      <c r="F2000" t="s">
        <v>19</v>
      </c>
      <c r="G2000">
        <v>-46074</v>
      </c>
      <c r="H2000" t="s">
        <v>9</v>
      </c>
    </row>
    <row r="2001" spans="2:8" x14ac:dyDescent="0.25">
      <c r="B2001">
        <v>635</v>
      </c>
      <c r="C2001" t="s">
        <v>98</v>
      </c>
      <c r="D2001" s="1">
        <v>42048</v>
      </c>
      <c r="E2001">
        <v>46</v>
      </c>
      <c r="F2001" t="s">
        <v>19</v>
      </c>
      <c r="G2001">
        <v>46074</v>
      </c>
      <c r="H2001" t="s">
        <v>10</v>
      </c>
    </row>
    <row r="2002" spans="2:8" x14ac:dyDescent="0.25">
      <c r="B2002">
        <v>635</v>
      </c>
      <c r="C2002" t="s">
        <v>98</v>
      </c>
      <c r="D2002" s="1">
        <v>42048</v>
      </c>
      <c r="E2002">
        <v>49</v>
      </c>
      <c r="F2002" t="s">
        <v>20</v>
      </c>
      <c r="G2002">
        <v>-72023</v>
      </c>
      <c r="H2002" t="s">
        <v>9</v>
      </c>
    </row>
    <row r="2003" spans="2:8" x14ac:dyDescent="0.25">
      <c r="B2003">
        <v>635</v>
      </c>
      <c r="C2003" t="s">
        <v>98</v>
      </c>
      <c r="D2003" s="1">
        <v>42048</v>
      </c>
      <c r="E2003">
        <v>49</v>
      </c>
      <c r="F2003" t="s">
        <v>20</v>
      </c>
      <c r="G2003">
        <v>72023</v>
      </c>
      <c r="H2003" t="s">
        <v>10</v>
      </c>
    </row>
    <row r="2004" spans="2:8" x14ac:dyDescent="0.25">
      <c r="B2004">
        <v>635</v>
      </c>
      <c r="C2004" t="s">
        <v>98</v>
      </c>
      <c r="D2004" s="1">
        <v>42048</v>
      </c>
      <c r="E2004">
        <v>52</v>
      </c>
      <c r="F2004" t="s">
        <v>21</v>
      </c>
      <c r="G2004">
        <v>-22674</v>
      </c>
      <c r="H2004" t="s">
        <v>9</v>
      </c>
    </row>
    <row r="2005" spans="2:8" x14ac:dyDescent="0.25">
      <c r="B2005">
        <v>635</v>
      </c>
      <c r="C2005" t="s">
        <v>98</v>
      </c>
      <c r="D2005" s="1">
        <v>42048</v>
      </c>
      <c r="E2005">
        <v>52</v>
      </c>
      <c r="F2005" t="s">
        <v>21</v>
      </c>
      <c r="G2005">
        <v>22674</v>
      </c>
      <c r="H2005" t="s">
        <v>10</v>
      </c>
    </row>
    <row r="2006" spans="2:8" x14ac:dyDescent="0.25">
      <c r="B2006">
        <v>635</v>
      </c>
      <c r="C2006" t="s">
        <v>98</v>
      </c>
      <c r="D2006" s="1">
        <v>42048</v>
      </c>
      <c r="E2006">
        <v>56</v>
      </c>
      <c r="F2006" t="s">
        <v>22</v>
      </c>
      <c r="G2006">
        <v>-1177369</v>
      </c>
      <c r="H2006" t="s">
        <v>9</v>
      </c>
    </row>
    <row r="2007" spans="2:8" x14ac:dyDescent="0.25">
      <c r="B2007">
        <v>635</v>
      </c>
      <c r="C2007" t="s">
        <v>98</v>
      </c>
      <c r="D2007" s="1">
        <v>42048</v>
      </c>
      <c r="E2007">
        <v>56</v>
      </c>
      <c r="F2007" t="s">
        <v>22</v>
      </c>
      <c r="G2007">
        <v>1177369</v>
      </c>
      <c r="H2007" t="s">
        <v>10</v>
      </c>
    </row>
    <row r="2008" spans="2:8" x14ac:dyDescent="0.25">
      <c r="B2008">
        <v>635</v>
      </c>
      <c r="C2008" t="s">
        <v>98</v>
      </c>
      <c r="D2008" s="1">
        <v>42048</v>
      </c>
      <c r="E2008">
        <v>81</v>
      </c>
      <c r="F2008" t="s">
        <v>25</v>
      </c>
      <c r="G2008">
        <v>-44488</v>
      </c>
      <c r="H2008" t="s">
        <v>9</v>
      </c>
    </row>
    <row r="2009" spans="2:8" x14ac:dyDescent="0.25">
      <c r="B2009">
        <v>635</v>
      </c>
      <c r="C2009" t="s">
        <v>98</v>
      </c>
      <c r="D2009" s="1">
        <v>42048</v>
      </c>
      <c r="E2009">
        <v>81</v>
      </c>
      <c r="F2009" t="s">
        <v>25</v>
      </c>
      <c r="G2009">
        <v>44488</v>
      </c>
      <c r="H2009" t="s">
        <v>10</v>
      </c>
    </row>
    <row r="2010" spans="2:8" x14ac:dyDescent="0.25">
      <c r="B2010">
        <v>635</v>
      </c>
      <c r="C2010" t="s">
        <v>98</v>
      </c>
      <c r="D2010" s="1">
        <v>42048</v>
      </c>
      <c r="E2010">
        <v>98</v>
      </c>
      <c r="F2010" t="s">
        <v>26</v>
      </c>
      <c r="G2010">
        <v>-239728</v>
      </c>
      <c r="H2010" t="s">
        <v>9</v>
      </c>
    </row>
    <row r="2011" spans="2:8" x14ac:dyDescent="0.25">
      <c r="B2011">
        <v>635</v>
      </c>
      <c r="C2011" t="s">
        <v>98</v>
      </c>
      <c r="D2011" s="1">
        <v>42048</v>
      </c>
      <c r="E2011">
        <v>98</v>
      </c>
      <c r="F2011" t="s">
        <v>26</v>
      </c>
      <c r="G2011">
        <v>239728</v>
      </c>
      <c r="H2011" t="s">
        <v>10</v>
      </c>
    </row>
    <row r="2012" spans="2:8" x14ac:dyDescent="0.25">
      <c r="B2012">
        <v>635</v>
      </c>
      <c r="C2012" t="s">
        <v>98</v>
      </c>
      <c r="D2012" s="1">
        <v>42048</v>
      </c>
      <c r="E2012">
        <v>100</v>
      </c>
      <c r="F2012" t="s">
        <v>50</v>
      </c>
      <c r="G2012">
        <v>-24</v>
      </c>
      <c r="H2012" t="s">
        <v>9</v>
      </c>
    </row>
    <row r="2013" spans="2:8" x14ac:dyDescent="0.25">
      <c r="B2013">
        <v>635</v>
      </c>
      <c r="C2013" t="s">
        <v>98</v>
      </c>
      <c r="D2013" s="1">
        <v>42048</v>
      </c>
      <c r="E2013">
        <v>100</v>
      </c>
      <c r="F2013" t="s">
        <v>50</v>
      </c>
      <c r="G2013">
        <v>24</v>
      </c>
      <c r="H2013" t="s">
        <v>10</v>
      </c>
    </row>
    <row r="2014" spans="2:8" x14ac:dyDescent="0.25">
      <c r="B2014">
        <v>635</v>
      </c>
      <c r="C2014" t="s">
        <v>98</v>
      </c>
      <c r="D2014" s="1">
        <v>42048</v>
      </c>
      <c r="E2014">
        <v>101</v>
      </c>
      <c r="F2014" t="s">
        <v>51</v>
      </c>
      <c r="G2014">
        <v>-1</v>
      </c>
      <c r="H2014" t="s">
        <v>9</v>
      </c>
    </row>
    <row r="2015" spans="2:8" x14ac:dyDescent="0.25">
      <c r="B2015">
        <v>635</v>
      </c>
      <c r="C2015" t="s">
        <v>98</v>
      </c>
      <c r="D2015" s="1">
        <v>42048</v>
      </c>
      <c r="E2015">
        <v>101</v>
      </c>
      <c r="F2015" t="s">
        <v>51</v>
      </c>
      <c r="G2015">
        <v>1</v>
      </c>
      <c r="H2015" t="s">
        <v>10</v>
      </c>
    </row>
    <row r="2016" spans="2:8" x14ac:dyDescent="0.25">
      <c r="B2016">
        <v>635</v>
      </c>
      <c r="C2016" t="s">
        <v>98</v>
      </c>
      <c r="D2016" s="1">
        <v>42048</v>
      </c>
      <c r="E2016">
        <v>103</v>
      </c>
      <c r="F2016" t="s">
        <v>27</v>
      </c>
      <c r="G2016">
        <v>-952846</v>
      </c>
      <c r="H2016" t="s">
        <v>9</v>
      </c>
    </row>
    <row r="2017" spans="2:8" x14ac:dyDescent="0.25">
      <c r="B2017">
        <v>635</v>
      </c>
      <c r="C2017" t="s">
        <v>98</v>
      </c>
      <c r="D2017" s="1">
        <v>42048</v>
      </c>
      <c r="E2017">
        <v>103</v>
      </c>
      <c r="F2017" t="s">
        <v>27</v>
      </c>
      <c r="G2017">
        <v>952846</v>
      </c>
      <c r="H2017" t="s">
        <v>10</v>
      </c>
    </row>
    <row r="2018" spans="2:8" x14ac:dyDescent="0.25">
      <c r="B2018">
        <v>635</v>
      </c>
      <c r="C2018" t="s">
        <v>98</v>
      </c>
      <c r="D2018" s="1">
        <v>42048</v>
      </c>
      <c r="E2018">
        <v>108</v>
      </c>
      <c r="F2018" t="s">
        <v>28</v>
      </c>
      <c r="G2018">
        <v>-1035684</v>
      </c>
      <c r="H2018" t="s">
        <v>9</v>
      </c>
    </row>
    <row r="2019" spans="2:8" x14ac:dyDescent="0.25">
      <c r="B2019">
        <v>635</v>
      </c>
      <c r="C2019" t="s">
        <v>98</v>
      </c>
      <c r="D2019" s="1">
        <v>42048</v>
      </c>
      <c r="E2019">
        <v>108</v>
      </c>
      <c r="F2019" t="s">
        <v>28</v>
      </c>
      <c r="G2019">
        <v>1035684</v>
      </c>
      <c r="H2019" t="s">
        <v>10</v>
      </c>
    </row>
    <row r="2020" spans="2:8" x14ac:dyDescent="0.25">
      <c r="B2020">
        <v>635</v>
      </c>
      <c r="C2020" t="s">
        <v>98</v>
      </c>
      <c r="D2020" s="1">
        <v>42048</v>
      </c>
      <c r="E2020">
        <v>110</v>
      </c>
      <c r="F2020" t="s">
        <v>29</v>
      </c>
      <c r="G2020">
        <v>-17298</v>
      </c>
      <c r="H2020" t="s">
        <v>9</v>
      </c>
    </row>
    <row r="2021" spans="2:8" x14ac:dyDescent="0.25">
      <c r="B2021">
        <v>635</v>
      </c>
      <c r="C2021" t="s">
        <v>98</v>
      </c>
      <c r="D2021" s="1">
        <v>42048</v>
      </c>
      <c r="E2021">
        <v>110</v>
      </c>
      <c r="F2021" t="s">
        <v>29</v>
      </c>
      <c r="G2021">
        <v>17298</v>
      </c>
      <c r="H2021" t="s">
        <v>10</v>
      </c>
    </row>
    <row r="2022" spans="2:8" x14ac:dyDescent="0.25">
      <c r="B2022">
        <v>636</v>
      </c>
      <c r="C2022" t="s">
        <v>99</v>
      </c>
      <c r="D2022" s="1">
        <v>42048</v>
      </c>
      <c r="E2022">
        <v>1</v>
      </c>
      <c r="F2022" t="s">
        <v>8</v>
      </c>
      <c r="G2022">
        <v>-8181</v>
      </c>
      <c r="H2022" t="s">
        <v>9</v>
      </c>
    </row>
    <row r="2023" spans="2:8" x14ac:dyDescent="0.25">
      <c r="B2023">
        <v>636</v>
      </c>
      <c r="C2023" t="s">
        <v>99</v>
      </c>
      <c r="D2023" s="1">
        <v>42048</v>
      </c>
      <c r="E2023">
        <v>1</v>
      </c>
      <c r="F2023" t="s">
        <v>8</v>
      </c>
      <c r="G2023">
        <v>8181</v>
      </c>
      <c r="H2023" t="s">
        <v>10</v>
      </c>
    </row>
    <row r="2024" spans="2:8" x14ac:dyDescent="0.25">
      <c r="B2024">
        <v>636</v>
      </c>
      <c r="C2024" t="s">
        <v>99</v>
      </c>
      <c r="D2024" s="1">
        <v>42048</v>
      </c>
      <c r="E2024">
        <v>3</v>
      </c>
      <c r="F2024" t="s">
        <v>11</v>
      </c>
      <c r="G2024">
        <v>-115096</v>
      </c>
      <c r="H2024" t="s">
        <v>9</v>
      </c>
    </row>
    <row r="2025" spans="2:8" x14ac:dyDescent="0.25">
      <c r="B2025">
        <v>636</v>
      </c>
      <c r="C2025" t="s">
        <v>99</v>
      </c>
      <c r="D2025" s="1">
        <v>42048</v>
      </c>
      <c r="E2025">
        <v>3</v>
      </c>
      <c r="F2025" t="s">
        <v>11</v>
      </c>
      <c r="G2025">
        <v>115096</v>
      </c>
      <c r="H2025" t="s">
        <v>10</v>
      </c>
    </row>
    <row r="2026" spans="2:8" x14ac:dyDescent="0.25">
      <c r="B2026">
        <v>636</v>
      </c>
      <c r="C2026" t="s">
        <v>99</v>
      </c>
      <c r="D2026" s="1">
        <v>42048</v>
      </c>
      <c r="E2026">
        <v>4</v>
      </c>
      <c r="F2026" t="s">
        <v>12</v>
      </c>
      <c r="G2026">
        <v>-295260</v>
      </c>
      <c r="H2026" t="s">
        <v>9</v>
      </c>
    </row>
    <row r="2027" spans="2:8" x14ac:dyDescent="0.25">
      <c r="B2027">
        <v>636</v>
      </c>
      <c r="C2027" t="s">
        <v>99</v>
      </c>
      <c r="D2027" s="1">
        <v>42048</v>
      </c>
      <c r="E2027">
        <v>4</v>
      </c>
      <c r="F2027" t="s">
        <v>12</v>
      </c>
      <c r="G2027">
        <v>295260</v>
      </c>
      <c r="H2027" t="s">
        <v>10</v>
      </c>
    </row>
    <row r="2028" spans="2:8" x14ac:dyDescent="0.25">
      <c r="B2028">
        <v>636</v>
      </c>
      <c r="C2028" t="s">
        <v>99</v>
      </c>
      <c r="D2028" s="1">
        <v>42048</v>
      </c>
      <c r="E2028">
        <v>7</v>
      </c>
      <c r="F2028" t="s">
        <v>13</v>
      </c>
      <c r="G2028">
        <v>-9646042</v>
      </c>
      <c r="H2028" t="s">
        <v>9</v>
      </c>
    </row>
    <row r="2029" spans="2:8" x14ac:dyDescent="0.25">
      <c r="B2029">
        <v>636</v>
      </c>
      <c r="C2029" t="s">
        <v>99</v>
      </c>
      <c r="D2029" s="1">
        <v>42048</v>
      </c>
      <c r="E2029">
        <v>7</v>
      </c>
      <c r="F2029" t="s">
        <v>13</v>
      </c>
      <c r="G2029">
        <v>9646042</v>
      </c>
      <c r="H2029" t="s">
        <v>10</v>
      </c>
    </row>
    <row r="2030" spans="2:8" x14ac:dyDescent="0.25">
      <c r="B2030">
        <v>636</v>
      </c>
      <c r="C2030" t="s">
        <v>99</v>
      </c>
      <c r="D2030" s="1">
        <v>42048</v>
      </c>
      <c r="E2030">
        <v>8</v>
      </c>
      <c r="F2030" t="s">
        <v>14</v>
      </c>
      <c r="G2030">
        <v>-81936</v>
      </c>
      <c r="H2030" t="s">
        <v>9</v>
      </c>
    </row>
    <row r="2031" spans="2:8" x14ac:dyDescent="0.25">
      <c r="B2031">
        <v>636</v>
      </c>
      <c r="C2031" t="s">
        <v>99</v>
      </c>
      <c r="D2031" s="1">
        <v>42048</v>
      </c>
      <c r="E2031">
        <v>8</v>
      </c>
      <c r="F2031" t="s">
        <v>14</v>
      </c>
      <c r="G2031">
        <v>81936</v>
      </c>
      <c r="H2031" t="s">
        <v>10</v>
      </c>
    </row>
    <row r="2032" spans="2:8" x14ac:dyDescent="0.25">
      <c r="B2032">
        <v>636</v>
      </c>
      <c r="C2032" t="s">
        <v>99</v>
      </c>
      <c r="D2032" s="1">
        <v>42048</v>
      </c>
      <c r="E2032">
        <v>17</v>
      </c>
      <c r="F2032" t="s">
        <v>15</v>
      </c>
      <c r="G2032">
        <v>-189751</v>
      </c>
      <c r="H2032" t="s">
        <v>9</v>
      </c>
    </row>
    <row r="2033" spans="2:8" x14ac:dyDescent="0.25">
      <c r="B2033">
        <v>636</v>
      </c>
      <c r="C2033" t="s">
        <v>99</v>
      </c>
      <c r="D2033" s="1">
        <v>42048</v>
      </c>
      <c r="E2033">
        <v>17</v>
      </c>
      <c r="F2033" t="s">
        <v>15</v>
      </c>
      <c r="G2033">
        <v>189751</v>
      </c>
      <c r="H2033" t="s">
        <v>10</v>
      </c>
    </row>
    <row r="2034" spans="2:8" x14ac:dyDescent="0.25">
      <c r="B2034">
        <v>636</v>
      </c>
      <c r="C2034" t="s">
        <v>99</v>
      </c>
      <c r="D2034" s="1">
        <v>42048</v>
      </c>
      <c r="E2034">
        <v>24</v>
      </c>
      <c r="F2034" t="s">
        <v>16</v>
      </c>
      <c r="G2034">
        <v>-434206</v>
      </c>
      <c r="H2034" t="s">
        <v>9</v>
      </c>
    </row>
    <row r="2035" spans="2:8" x14ac:dyDescent="0.25">
      <c r="B2035">
        <v>636</v>
      </c>
      <c r="C2035" t="s">
        <v>99</v>
      </c>
      <c r="D2035" s="1">
        <v>42048</v>
      </c>
      <c r="E2035">
        <v>24</v>
      </c>
      <c r="F2035" t="s">
        <v>16</v>
      </c>
      <c r="G2035">
        <v>434206</v>
      </c>
      <c r="H2035" t="s">
        <v>10</v>
      </c>
    </row>
    <row r="2036" spans="2:8" x14ac:dyDescent="0.25">
      <c r="B2036">
        <v>636</v>
      </c>
      <c r="C2036" t="s">
        <v>99</v>
      </c>
      <c r="D2036" s="1">
        <v>42048</v>
      </c>
      <c r="E2036">
        <v>28</v>
      </c>
      <c r="F2036" t="s">
        <v>17</v>
      </c>
      <c r="G2036">
        <v>-604342</v>
      </c>
      <c r="H2036" t="s">
        <v>9</v>
      </c>
    </row>
    <row r="2037" spans="2:8" x14ac:dyDescent="0.25">
      <c r="B2037">
        <v>636</v>
      </c>
      <c r="C2037" t="s">
        <v>99</v>
      </c>
      <c r="D2037" s="1">
        <v>42048</v>
      </c>
      <c r="E2037">
        <v>28</v>
      </c>
      <c r="F2037" t="s">
        <v>17</v>
      </c>
      <c r="G2037">
        <v>604342</v>
      </c>
      <c r="H2037" t="s">
        <v>10</v>
      </c>
    </row>
    <row r="2038" spans="2:8" x14ac:dyDescent="0.25">
      <c r="B2038">
        <v>636</v>
      </c>
      <c r="C2038" t="s">
        <v>99</v>
      </c>
      <c r="D2038" s="1">
        <v>42048</v>
      </c>
      <c r="E2038">
        <v>30</v>
      </c>
      <c r="F2038" t="s">
        <v>18</v>
      </c>
      <c r="G2038">
        <v>-4158750</v>
      </c>
      <c r="H2038" t="s">
        <v>10</v>
      </c>
    </row>
    <row r="2039" spans="2:8" x14ac:dyDescent="0.25">
      <c r="B2039">
        <v>636</v>
      </c>
      <c r="C2039" t="s">
        <v>99</v>
      </c>
      <c r="D2039" s="1">
        <v>42048</v>
      </c>
      <c r="E2039">
        <v>30</v>
      </c>
      <c r="F2039" t="s">
        <v>18</v>
      </c>
      <c r="G2039">
        <v>4158750</v>
      </c>
      <c r="H2039" t="s">
        <v>9</v>
      </c>
    </row>
    <row r="2040" spans="2:8" x14ac:dyDescent="0.25">
      <c r="B2040">
        <v>636</v>
      </c>
      <c r="C2040" t="s">
        <v>99</v>
      </c>
      <c r="D2040" s="1">
        <v>42048</v>
      </c>
      <c r="E2040">
        <v>32</v>
      </c>
      <c r="F2040" t="s">
        <v>77</v>
      </c>
      <c r="G2040">
        <v>-19914</v>
      </c>
      <c r="H2040" t="s">
        <v>9</v>
      </c>
    </row>
    <row r="2041" spans="2:8" x14ac:dyDescent="0.25">
      <c r="B2041">
        <v>636</v>
      </c>
      <c r="C2041" t="s">
        <v>99</v>
      </c>
      <c r="D2041" s="1">
        <v>42048</v>
      </c>
      <c r="E2041">
        <v>32</v>
      </c>
      <c r="F2041" t="s">
        <v>77</v>
      </c>
      <c r="G2041">
        <v>19914</v>
      </c>
      <c r="H2041" t="s">
        <v>10</v>
      </c>
    </row>
    <row r="2042" spans="2:8" x14ac:dyDescent="0.25">
      <c r="B2042">
        <v>636</v>
      </c>
      <c r="C2042" t="s">
        <v>99</v>
      </c>
      <c r="D2042" s="1">
        <v>42048</v>
      </c>
      <c r="E2042">
        <v>44</v>
      </c>
      <c r="F2042" t="s">
        <v>45</v>
      </c>
      <c r="G2042">
        <v>-982</v>
      </c>
      <c r="H2042" t="s">
        <v>9</v>
      </c>
    </row>
    <row r="2043" spans="2:8" x14ac:dyDescent="0.25">
      <c r="B2043">
        <v>636</v>
      </c>
      <c r="C2043" t="s">
        <v>99</v>
      </c>
      <c r="D2043" s="1">
        <v>42048</v>
      </c>
      <c r="E2043">
        <v>44</v>
      </c>
      <c r="F2043" t="s">
        <v>45</v>
      </c>
      <c r="G2043">
        <v>982</v>
      </c>
      <c r="H2043" t="s">
        <v>10</v>
      </c>
    </row>
    <row r="2044" spans="2:8" x14ac:dyDescent="0.25">
      <c r="B2044">
        <v>636</v>
      </c>
      <c r="C2044" t="s">
        <v>99</v>
      </c>
      <c r="D2044" s="1">
        <v>42048</v>
      </c>
      <c r="E2044">
        <v>46</v>
      </c>
      <c r="F2044" t="s">
        <v>19</v>
      </c>
      <c r="G2044">
        <v>-138964</v>
      </c>
      <c r="H2044" t="s">
        <v>9</v>
      </c>
    </row>
    <row r="2045" spans="2:8" x14ac:dyDescent="0.25">
      <c r="B2045">
        <v>636</v>
      </c>
      <c r="C2045" t="s">
        <v>99</v>
      </c>
      <c r="D2045" s="1">
        <v>42048</v>
      </c>
      <c r="E2045">
        <v>46</v>
      </c>
      <c r="F2045" t="s">
        <v>19</v>
      </c>
      <c r="G2045">
        <v>138964</v>
      </c>
      <c r="H2045" t="s">
        <v>10</v>
      </c>
    </row>
    <row r="2046" spans="2:8" x14ac:dyDescent="0.25">
      <c r="B2046">
        <v>636</v>
      </c>
      <c r="C2046" t="s">
        <v>99</v>
      </c>
      <c r="D2046" s="1">
        <v>42048</v>
      </c>
      <c r="E2046">
        <v>49</v>
      </c>
      <c r="F2046" t="s">
        <v>20</v>
      </c>
      <c r="G2046">
        <v>-49833</v>
      </c>
      <c r="H2046" t="s">
        <v>9</v>
      </c>
    </row>
    <row r="2047" spans="2:8" x14ac:dyDescent="0.25">
      <c r="B2047">
        <v>636</v>
      </c>
      <c r="C2047" t="s">
        <v>99</v>
      </c>
      <c r="D2047" s="1">
        <v>42048</v>
      </c>
      <c r="E2047">
        <v>49</v>
      </c>
      <c r="F2047" t="s">
        <v>20</v>
      </c>
      <c r="G2047">
        <v>49833</v>
      </c>
      <c r="H2047" t="s">
        <v>10</v>
      </c>
    </row>
    <row r="2048" spans="2:8" x14ac:dyDescent="0.25">
      <c r="B2048">
        <v>636</v>
      </c>
      <c r="C2048" t="s">
        <v>99</v>
      </c>
      <c r="D2048" s="1">
        <v>42048</v>
      </c>
      <c r="E2048">
        <v>52</v>
      </c>
      <c r="F2048" t="s">
        <v>21</v>
      </c>
      <c r="G2048">
        <v>-263471</v>
      </c>
      <c r="H2048" t="s">
        <v>9</v>
      </c>
    </row>
    <row r="2049" spans="2:8" x14ac:dyDescent="0.25">
      <c r="B2049">
        <v>636</v>
      </c>
      <c r="C2049" t="s">
        <v>99</v>
      </c>
      <c r="D2049" s="1">
        <v>42048</v>
      </c>
      <c r="E2049">
        <v>52</v>
      </c>
      <c r="F2049" t="s">
        <v>21</v>
      </c>
      <c r="G2049">
        <v>263471</v>
      </c>
      <c r="H2049" t="s">
        <v>10</v>
      </c>
    </row>
    <row r="2050" spans="2:8" x14ac:dyDescent="0.25">
      <c r="B2050">
        <v>636</v>
      </c>
      <c r="C2050" t="s">
        <v>99</v>
      </c>
      <c r="D2050" s="1">
        <v>42048</v>
      </c>
      <c r="E2050">
        <v>56</v>
      </c>
      <c r="F2050" t="s">
        <v>22</v>
      </c>
      <c r="G2050">
        <v>-1587784</v>
      </c>
      <c r="H2050" t="s">
        <v>9</v>
      </c>
    </row>
    <row r="2051" spans="2:8" x14ac:dyDescent="0.25">
      <c r="B2051">
        <v>636</v>
      </c>
      <c r="C2051" t="s">
        <v>99</v>
      </c>
      <c r="D2051" s="1">
        <v>42048</v>
      </c>
      <c r="E2051">
        <v>56</v>
      </c>
      <c r="F2051" t="s">
        <v>22</v>
      </c>
      <c r="G2051">
        <v>1587784</v>
      </c>
      <c r="H2051" t="s">
        <v>10</v>
      </c>
    </row>
    <row r="2052" spans="2:8" x14ac:dyDescent="0.25">
      <c r="B2052">
        <v>636</v>
      </c>
      <c r="C2052" t="s">
        <v>99</v>
      </c>
      <c r="D2052" s="1">
        <v>42048</v>
      </c>
      <c r="E2052">
        <v>58</v>
      </c>
      <c r="F2052" t="s">
        <v>23</v>
      </c>
      <c r="G2052">
        <v>-6636147</v>
      </c>
      <c r="H2052" t="s">
        <v>9</v>
      </c>
    </row>
    <row r="2053" spans="2:8" x14ac:dyDescent="0.25">
      <c r="B2053">
        <v>636</v>
      </c>
      <c r="C2053" t="s">
        <v>99</v>
      </c>
      <c r="D2053" s="1">
        <v>42048</v>
      </c>
      <c r="E2053">
        <v>58</v>
      </c>
      <c r="F2053" t="s">
        <v>23</v>
      </c>
      <c r="G2053">
        <v>6636147</v>
      </c>
      <c r="H2053" t="s">
        <v>10</v>
      </c>
    </row>
    <row r="2054" spans="2:8" x14ac:dyDescent="0.25">
      <c r="B2054">
        <v>636</v>
      </c>
      <c r="C2054" t="s">
        <v>99</v>
      </c>
      <c r="D2054" s="1">
        <v>42048</v>
      </c>
      <c r="E2054">
        <v>60</v>
      </c>
      <c r="F2054" t="s">
        <v>24</v>
      </c>
      <c r="G2054">
        <v>-60480</v>
      </c>
      <c r="H2054" t="s">
        <v>9</v>
      </c>
    </row>
    <row r="2055" spans="2:8" x14ac:dyDescent="0.25">
      <c r="B2055">
        <v>636</v>
      </c>
      <c r="C2055" t="s">
        <v>99</v>
      </c>
      <c r="D2055" s="1">
        <v>42048</v>
      </c>
      <c r="E2055">
        <v>60</v>
      </c>
      <c r="F2055" t="s">
        <v>24</v>
      </c>
      <c r="G2055">
        <v>60480</v>
      </c>
      <c r="H2055" t="s">
        <v>10</v>
      </c>
    </row>
    <row r="2056" spans="2:8" x14ac:dyDescent="0.25">
      <c r="B2056">
        <v>636</v>
      </c>
      <c r="C2056" t="s">
        <v>99</v>
      </c>
      <c r="D2056" s="1">
        <v>42048</v>
      </c>
      <c r="E2056">
        <v>81</v>
      </c>
      <c r="F2056" t="s">
        <v>25</v>
      </c>
      <c r="G2056">
        <v>-72439</v>
      </c>
      <c r="H2056" t="s">
        <v>9</v>
      </c>
    </row>
    <row r="2057" spans="2:8" x14ac:dyDescent="0.25">
      <c r="B2057">
        <v>636</v>
      </c>
      <c r="C2057" t="s">
        <v>99</v>
      </c>
      <c r="D2057" s="1">
        <v>42048</v>
      </c>
      <c r="E2057">
        <v>81</v>
      </c>
      <c r="F2057" t="s">
        <v>25</v>
      </c>
      <c r="G2057">
        <v>72439</v>
      </c>
      <c r="H2057" t="s">
        <v>10</v>
      </c>
    </row>
    <row r="2058" spans="2:8" x14ac:dyDescent="0.25">
      <c r="B2058">
        <v>636</v>
      </c>
      <c r="C2058" t="s">
        <v>99</v>
      </c>
      <c r="D2058" s="1">
        <v>42048</v>
      </c>
      <c r="E2058">
        <v>98</v>
      </c>
      <c r="F2058" t="s">
        <v>26</v>
      </c>
      <c r="G2058">
        <v>-779475</v>
      </c>
      <c r="H2058" t="s">
        <v>9</v>
      </c>
    </row>
    <row r="2059" spans="2:8" x14ac:dyDescent="0.25">
      <c r="B2059">
        <v>636</v>
      </c>
      <c r="C2059" t="s">
        <v>99</v>
      </c>
      <c r="D2059" s="1">
        <v>42048</v>
      </c>
      <c r="E2059">
        <v>98</v>
      </c>
      <c r="F2059" t="s">
        <v>26</v>
      </c>
      <c r="G2059">
        <v>779475</v>
      </c>
      <c r="H2059" t="s">
        <v>10</v>
      </c>
    </row>
    <row r="2060" spans="2:8" x14ac:dyDescent="0.25">
      <c r="B2060">
        <v>636</v>
      </c>
      <c r="C2060" t="s">
        <v>99</v>
      </c>
      <c r="D2060" s="1">
        <v>42048</v>
      </c>
      <c r="E2060">
        <v>99</v>
      </c>
      <c r="F2060" t="s">
        <v>49</v>
      </c>
      <c r="G2060">
        <v>-7</v>
      </c>
      <c r="H2060" t="s">
        <v>9</v>
      </c>
    </row>
    <row r="2061" spans="2:8" x14ac:dyDescent="0.25">
      <c r="B2061">
        <v>636</v>
      </c>
      <c r="C2061" t="s">
        <v>99</v>
      </c>
      <c r="D2061" s="1">
        <v>42048</v>
      </c>
      <c r="E2061">
        <v>99</v>
      </c>
      <c r="F2061" t="s">
        <v>49</v>
      </c>
      <c r="G2061">
        <v>7</v>
      </c>
      <c r="H2061" t="s">
        <v>10</v>
      </c>
    </row>
    <row r="2062" spans="2:8" x14ac:dyDescent="0.25">
      <c r="B2062">
        <v>636</v>
      </c>
      <c r="C2062" t="s">
        <v>99</v>
      </c>
      <c r="D2062" s="1">
        <v>42048</v>
      </c>
      <c r="E2062">
        <v>100</v>
      </c>
      <c r="F2062" t="s">
        <v>50</v>
      </c>
      <c r="G2062">
        <v>-82</v>
      </c>
      <c r="H2062" t="s">
        <v>9</v>
      </c>
    </row>
    <row r="2063" spans="2:8" x14ac:dyDescent="0.25">
      <c r="B2063">
        <v>636</v>
      </c>
      <c r="C2063" t="s">
        <v>99</v>
      </c>
      <c r="D2063" s="1">
        <v>42048</v>
      </c>
      <c r="E2063">
        <v>100</v>
      </c>
      <c r="F2063" t="s">
        <v>50</v>
      </c>
      <c r="G2063">
        <v>82</v>
      </c>
      <c r="H2063" t="s">
        <v>10</v>
      </c>
    </row>
    <row r="2064" spans="2:8" x14ac:dyDescent="0.25">
      <c r="B2064">
        <v>636</v>
      </c>
      <c r="C2064" t="s">
        <v>99</v>
      </c>
      <c r="D2064" s="1">
        <v>42048</v>
      </c>
      <c r="E2064">
        <v>101</v>
      </c>
      <c r="F2064" t="s">
        <v>51</v>
      </c>
      <c r="G2064">
        <v>-55</v>
      </c>
      <c r="H2064" t="s">
        <v>9</v>
      </c>
    </row>
    <row r="2065" spans="2:8" x14ac:dyDescent="0.25">
      <c r="B2065">
        <v>636</v>
      </c>
      <c r="C2065" t="s">
        <v>99</v>
      </c>
      <c r="D2065" s="1">
        <v>42048</v>
      </c>
      <c r="E2065">
        <v>101</v>
      </c>
      <c r="F2065" t="s">
        <v>51</v>
      </c>
      <c r="G2065">
        <v>55</v>
      </c>
      <c r="H2065" t="s">
        <v>10</v>
      </c>
    </row>
    <row r="2066" spans="2:8" x14ac:dyDescent="0.25">
      <c r="B2066">
        <v>636</v>
      </c>
      <c r="C2066" t="s">
        <v>99</v>
      </c>
      <c r="D2066" s="1">
        <v>42048</v>
      </c>
      <c r="E2066">
        <v>103</v>
      </c>
      <c r="F2066" t="s">
        <v>27</v>
      </c>
      <c r="G2066">
        <v>-859217</v>
      </c>
      <c r="H2066" t="s">
        <v>9</v>
      </c>
    </row>
    <row r="2067" spans="2:8" x14ac:dyDescent="0.25">
      <c r="B2067">
        <v>636</v>
      </c>
      <c r="C2067" t="s">
        <v>99</v>
      </c>
      <c r="D2067" s="1">
        <v>42048</v>
      </c>
      <c r="E2067">
        <v>103</v>
      </c>
      <c r="F2067" t="s">
        <v>27</v>
      </c>
      <c r="G2067">
        <v>859217</v>
      </c>
      <c r="H2067" t="s">
        <v>10</v>
      </c>
    </row>
    <row r="2068" spans="2:8" x14ac:dyDescent="0.25">
      <c r="B2068">
        <v>636</v>
      </c>
      <c r="C2068" t="s">
        <v>99</v>
      </c>
      <c r="D2068" s="1">
        <v>42048</v>
      </c>
      <c r="E2068">
        <v>108</v>
      </c>
      <c r="F2068" t="s">
        <v>28</v>
      </c>
      <c r="G2068">
        <v>-536798</v>
      </c>
      <c r="H2068" t="s">
        <v>9</v>
      </c>
    </row>
    <row r="2069" spans="2:8" x14ac:dyDescent="0.25">
      <c r="B2069">
        <v>636</v>
      </c>
      <c r="C2069" t="s">
        <v>99</v>
      </c>
      <c r="D2069" s="1">
        <v>42048</v>
      </c>
      <c r="E2069">
        <v>108</v>
      </c>
      <c r="F2069" t="s">
        <v>28</v>
      </c>
      <c r="G2069">
        <v>536798</v>
      </c>
      <c r="H2069" t="s">
        <v>10</v>
      </c>
    </row>
    <row r="2070" spans="2:8" x14ac:dyDescent="0.25">
      <c r="B2070">
        <v>636</v>
      </c>
      <c r="C2070" t="s">
        <v>99</v>
      </c>
      <c r="D2070" s="1">
        <v>42048</v>
      </c>
      <c r="E2070">
        <v>110</v>
      </c>
      <c r="F2070" t="s">
        <v>29</v>
      </c>
      <c r="G2070">
        <v>-559234</v>
      </c>
      <c r="H2070" t="s">
        <v>9</v>
      </c>
    </row>
    <row r="2071" spans="2:8" x14ac:dyDescent="0.25">
      <c r="B2071">
        <v>636</v>
      </c>
      <c r="C2071" t="s">
        <v>99</v>
      </c>
      <c r="D2071" s="1">
        <v>42048</v>
      </c>
      <c r="E2071">
        <v>110</v>
      </c>
      <c r="F2071" t="s">
        <v>29</v>
      </c>
      <c r="G2071">
        <v>559234</v>
      </c>
      <c r="H2071" t="s">
        <v>10</v>
      </c>
    </row>
    <row r="2072" spans="2:8" x14ac:dyDescent="0.25">
      <c r="B2072">
        <v>637</v>
      </c>
      <c r="C2072" t="s">
        <v>100</v>
      </c>
      <c r="D2072" s="1">
        <v>42048</v>
      </c>
      <c r="E2072">
        <v>1</v>
      </c>
      <c r="F2072" t="s">
        <v>8</v>
      </c>
      <c r="G2072">
        <v>-1624</v>
      </c>
      <c r="H2072" t="s">
        <v>9</v>
      </c>
    </row>
    <row r="2073" spans="2:8" x14ac:dyDescent="0.25">
      <c r="B2073">
        <v>637</v>
      </c>
      <c r="C2073" t="s">
        <v>100</v>
      </c>
      <c r="D2073" s="1">
        <v>42048</v>
      </c>
      <c r="E2073">
        <v>1</v>
      </c>
      <c r="F2073" t="s">
        <v>8</v>
      </c>
      <c r="G2073">
        <v>1624</v>
      </c>
      <c r="H2073" t="s">
        <v>10</v>
      </c>
    </row>
    <row r="2074" spans="2:8" x14ac:dyDescent="0.25">
      <c r="B2074">
        <v>637</v>
      </c>
      <c r="C2074" t="s">
        <v>100</v>
      </c>
      <c r="D2074" s="1">
        <v>42048</v>
      </c>
      <c r="E2074">
        <v>3</v>
      </c>
      <c r="F2074" t="s">
        <v>11</v>
      </c>
      <c r="G2074">
        <v>-3290</v>
      </c>
      <c r="H2074" t="s">
        <v>9</v>
      </c>
    </row>
    <row r="2075" spans="2:8" x14ac:dyDescent="0.25">
      <c r="B2075">
        <v>637</v>
      </c>
      <c r="C2075" t="s">
        <v>100</v>
      </c>
      <c r="D2075" s="1">
        <v>42048</v>
      </c>
      <c r="E2075">
        <v>3</v>
      </c>
      <c r="F2075" t="s">
        <v>11</v>
      </c>
      <c r="G2075">
        <v>3290</v>
      </c>
      <c r="H2075" t="s">
        <v>10</v>
      </c>
    </row>
    <row r="2076" spans="2:8" x14ac:dyDescent="0.25">
      <c r="B2076">
        <v>637</v>
      </c>
      <c r="C2076" t="s">
        <v>100</v>
      </c>
      <c r="D2076" s="1">
        <v>42048</v>
      </c>
      <c r="E2076">
        <v>4</v>
      </c>
      <c r="F2076" t="s">
        <v>12</v>
      </c>
      <c r="G2076">
        <v>-44237</v>
      </c>
      <c r="H2076" t="s">
        <v>9</v>
      </c>
    </row>
    <row r="2077" spans="2:8" x14ac:dyDescent="0.25">
      <c r="B2077">
        <v>637</v>
      </c>
      <c r="C2077" t="s">
        <v>100</v>
      </c>
      <c r="D2077" s="1">
        <v>42048</v>
      </c>
      <c r="E2077">
        <v>4</v>
      </c>
      <c r="F2077" t="s">
        <v>12</v>
      </c>
      <c r="G2077">
        <v>44237</v>
      </c>
      <c r="H2077" t="s">
        <v>10</v>
      </c>
    </row>
    <row r="2078" spans="2:8" x14ac:dyDescent="0.25">
      <c r="B2078">
        <v>637</v>
      </c>
      <c r="C2078" t="s">
        <v>100</v>
      </c>
      <c r="D2078" s="1">
        <v>42048</v>
      </c>
      <c r="E2078">
        <v>7</v>
      </c>
      <c r="F2078" t="s">
        <v>13</v>
      </c>
      <c r="G2078">
        <v>-1262205</v>
      </c>
      <c r="H2078" t="s">
        <v>9</v>
      </c>
    </row>
    <row r="2079" spans="2:8" x14ac:dyDescent="0.25">
      <c r="B2079">
        <v>637</v>
      </c>
      <c r="C2079" t="s">
        <v>100</v>
      </c>
      <c r="D2079" s="1">
        <v>42048</v>
      </c>
      <c r="E2079">
        <v>7</v>
      </c>
      <c r="F2079" t="s">
        <v>13</v>
      </c>
      <c r="G2079">
        <v>1262205</v>
      </c>
      <c r="H2079" t="s">
        <v>10</v>
      </c>
    </row>
    <row r="2080" spans="2:8" x14ac:dyDescent="0.25">
      <c r="B2080">
        <v>637</v>
      </c>
      <c r="C2080" t="s">
        <v>100</v>
      </c>
      <c r="D2080" s="1">
        <v>42048</v>
      </c>
      <c r="E2080">
        <v>8</v>
      </c>
      <c r="F2080" t="s">
        <v>14</v>
      </c>
      <c r="G2080">
        <v>-1010</v>
      </c>
      <c r="H2080" t="s">
        <v>9</v>
      </c>
    </row>
    <row r="2081" spans="2:8" x14ac:dyDescent="0.25">
      <c r="B2081">
        <v>637</v>
      </c>
      <c r="C2081" t="s">
        <v>100</v>
      </c>
      <c r="D2081" s="1">
        <v>42048</v>
      </c>
      <c r="E2081">
        <v>8</v>
      </c>
      <c r="F2081" t="s">
        <v>14</v>
      </c>
      <c r="G2081">
        <v>1010</v>
      </c>
      <c r="H2081" t="s">
        <v>10</v>
      </c>
    </row>
    <row r="2082" spans="2:8" x14ac:dyDescent="0.25">
      <c r="B2082">
        <v>637</v>
      </c>
      <c r="C2082" t="s">
        <v>100</v>
      </c>
      <c r="D2082" s="1">
        <v>42048</v>
      </c>
      <c r="E2082">
        <v>17</v>
      </c>
      <c r="F2082" t="s">
        <v>15</v>
      </c>
      <c r="G2082">
        <v>-2710</v>
      </c>
      <c r="H2082" t="s">
        <v>9</v>
      </c>
    </row>
    <row r="2083" spans="2:8" x14ac:dyDescent="0.25">
      <c r="B2083">
        <v>637</v>
      </c>
      <c r="C2083" t="s">
        <v>100</v>
      </c>
      <c r="D2083" s="1">
        <v>42048</v>
      </c>
      <c r="E2083">
        <v>17</v>
      </c>
      <c r="F2083" t="s">
        <v>15</v>
      </c>
      <c r="G2083">
        <v>2710</v>
      </c>
      <c r="H2083" t="s">
        <v>10</v>
      </c>
    </row>
    <row r="2084" spans="2:8" x14ac:dyDescent="0.25">
      <c r="B2084">
        <v>637</v>
      </c>
      <c r="C2084" t="s">
        <v>100</v>
      </c>
      <c r="D2084" s="1">
        <v>42048</v>
      </c>
      <c r="E2084">
        <v>24</v>
      </c>
      <c r="F2084" t="s">
        <v>16</v>
      </c>
      <c r="G2084">
        <v>-71406</v>
      </c>
      <c r="H2084" t="s">
        <v>9</v>
      </c>
    </row>
    <row r="2085" spans="2:8" x14ac:dyDescent="0.25">
      <c r="B2085">
        <v>637</v>
      </c>
      <c r="C2085" t="s">
        <v>100</v>
      </c>
      <c r="D2085" s="1">
        <v>42048</v>
      </c>
      <c r="E2085">
        <v>24</v>
      </c>
      <c r="F2085" t="s">
        <v>16</v>
      </c>
      <c r="G2085">
        <v>71406</v>
      </c>
      <c r="H2085" t="s">
        <v>10</v>
      </c>
    </row>
    <row r="2086" spans="2:8" x14ac:dyDescent="0.25">
      <c r="B2086">
        <v>637</v>
      </c>
      <c r="C2086" t="s">
        <v>100</v>
      </c>
      <c r="D2086" s="1">
        <v>42048</v>
      </c>
      <c r="E2086">
        <v>28</v>
      </c>
      <c r="F2086" t="s">
        <v>17</v>
      </c>
      <c r="G2086">
        <v>-59516</v>
      </c>
      <c r="H2086" t="s">
        <v>9</v>
      </c>
    </row>
    <row r="2087" spans="2:8" x14ac:dyDescent="0.25">
      <c r="B2087">
        <v>637</v>
      </c>
      <c r="C2087" t="s">
        <v>100</v>
      </c>
      <c r="D2087" s="1">
        <v>42048</v>
      </c>
      <c r="E2087">
        <v>28</v>
      </c>
      <c r="F2087" t="s">
        <v>17</v>
      </c>
      <c r="G2087">
        <v>59516</v>
      </c>
      <c r="H2087" t="s">
        <v>10</v>
      </c>
    </row>
    <row r="2088" spans="2:8" x14ac:dyDescent="0.25">
      <c r="B2088">
        <v>637</v>
      </c>
      <c r="C2088" t="s">
        <v>100</v>
      </c>
      <c r="D2088" s="1">
        <v>42048</v>
      </c>
      <c r="E2088">
        <v>30</v>
      </c>
      <c r="F2088" t="s">
        <v>18</v>
      </c>
      <c r="G2088">
        <v>-598045</v>
      </c>
      <c r="H2088" t="s">
        <v>10</v>
      </c>
    </row>
    <row r="2089" spans="2:8" x14ac:dyDescent="0.25">
      <c r="B2089">
        <v>637</v>
      </c>
      <c r="C2089" t="s">
        <v>100</v>
      </c>
      <c r="D2089" s="1">
        <v>42048</v>
      </c>
      <c r="E2089">
        <v>30</v>
      </c>
      <c r="F2089" t="s">
        <v>18</v>
      </c>
      <c r="G2089">
        <v>598045</v>
      </c>
      <c r="H2089" t="s">
        <v>9</v>
      </c>
    </row>
    <row r="2090" spans="2:8" x14ac:dyDescent="0.25">
      <c r="B2090">
        <v>637</v>
      </c>
      <c r="C2090" t="s">
        <v>100</v>
      </c>
      <c r="D2090" s="1">
        <v>42048</v>
      </c>
      <c r="E2090">
        <v>46</v>
      </c>
      <c r="F2090" t="s">
        <v>19</v>
      </c>
      <c r="G2090">
        <v>-10021</v>
      </c>
      <c r="H2090" t="s">
        <v>9</v>
      </c>
    </row>
    <row r="2091" spans="2:8" x14ac:dyDescent="0.25">
      <c r="B2091">
        <v>637</v>
      </c>
      <c r="C2091" t="s">
        <v>100</v>
      </c>
      <c r="D2091" s="1">
        <v>42048</v>
      </c>
      <c r="E2091">
        <v>46</v>
      </c>
      <c r="F2091" t="s">
        <v>19</v>
      </c>
      <c r="G2091">
        <v>10021</v>
      </c>
      <c r="H2091" t="s">
        <v>10</v>
      </c>
    </row>
    <row r="2092" spans="2:8" x14ac:dyDescent="0.25">
      <c r="B2092">
        <v>637</v>
      </c>
      <c r="C2092" t="s">
        <v>100</v>
      </c>
      <c r="D2092" s="1">
        <v>42048</v>
      </c>
      <c r="E2092">
        <v>52</v>
      </c>
      <c r="F2092" t="s">
        <v>21</v>
      </c>
      <c r="G2092">
        <v>-21830</v>
      </c>
      <c r="H2092" t="s">
        <v>9</v>
      </c>
    </row>
    <row r="2093" spans="2:8" x14ac:dyDescent="0.25">
      <c r="B2093">
        <v>637</v>
      </c>
      <c r="C2093" t="s">
        <v>100</v>
      </c>
      <c r="D2093" s="1">
        <v>42048</v>
      </c>
      <c r="E2093">
        <v>52</v>
      </c>
      <c r="F2093" t="s">
        <v>21</v>
      </c>
      <c r="G2093">
        <v>21830</v>
      </c>
      <c r="H2093" t="s">
        <v>10</v>
      </c>
    </row>
    <row r="2094" spans="2:8" x14ac:dyDescent="0.25">
      <c r="B2094">
        <v>637</v>
      </c>
      <c r="C2094" t="s">
        <v>100</v>
      </c>
      <c r="D2094" s="1">
        <v>42048</v>
      </c>
      <c r="E2094">
        <v>56</v>
      </c>
      <c r="F2094" t="s">
        <v>22</v>
      </c>
      <c r="G2094">
        <v>-211794</v>
      </c>
      <c r="H2094" t="s">
        <v>9</v>
      </c>
    </row>
    <row r="2095" spans="2:8" x14ac:dyDescent="0.25">
      <c r="B2095">
        <v>637</v>
      </c>
      <c r="C2095" t="s">
        <v>100</v>
      </c>
      <c r="D2095" s="1">
        <v>42048</v>
      </c>
      <c r="E2095">
        <v>56</v>
      </c>
      <c r="F2095" t="s">
        <v>22</v>
      </c>
      <c r="G2095">
        <v>211794</v>
      </c>
      <c r="H2095" t="s">
        <v>10</v>
      </c>
    </row>
    <row r="2096" spans="2:8" x14ac:dyDescent="0.25">
      <c r="B2096">
        <v>637</v>
      </c>
      <c r="C2096" t="s">
        <v>100</v>
      </c>
      <c r="D2096" s="1">
        <v>42048</v>
      </c>
      <c r="E2096">
        <v>58</v>
      </c>
      <c r="F2096" t="s">
        <v>23</v>
      </c>
      <c r="G2096">
        <v>-757415</v>
      </c>
      <c r="H2096" t="s">
        <v>9</v>
      </c>
    </row>
    <row r="2097" spans="2:8" x14ac:dyDescent="0.25">
      <c r="B2097">
        <v>637</v>
      </c>
      <c r="C2097" t="s">
        <v>100</v>
      </c>
      <c r="D2097" s="1">
        <v>42048</v>
      </c>
      <c r="E2097">
        <v>58</v>
      </c>
      <c r="F2097" t="s">
        <v>23</v>
      </c>
      <c r="G2097">
        <v>757415</v>
      </c>
      <c r="H2097" t="s">
        <v>10</v>
      </c>
    </row>
    <row r="2098" spans="2:8" x14ac:dyDescent="0.25">
      <c r="B2098">
        <v>637</v>
      </c>
      <c r="C2098" t="s">
        <v>100</v>
      </c>
      <c r="D2098" s="1">
        <v>42048</v>
      </c>
      <c r="E2098">
        <v>60</v>
      </c>
      <c r="F2098" t="s">
        <v>24</v>
      </c>
      <c r="G2098">
        <v>-11250</v>
      </c>
      <c r="H2098" t="s">
        <v>9</v>
      </c>
    </row>
    <row r="2099" spans="2:8" x14ac:dyDescent="0.25">
      <c r="B2099">
        <v>637</v>
      </c>
      <c r="C2099" t="s">
        <v>100</v>
      </c>
      <c r="D2099" s="1">
        <v>42048</v>
      </c>
      <c r="E2099">
        <v>60</v>
      </c>
      <c r="F2099" t="s">
        <v>24</v>
      </c>
      <c r="G2099">
        <v>11250</v>
      </c>
      <c r="H2099" t="s">
        <v>10</v>
      </c>
    </row>
    <row r="2100" spans="2:8" x14ac:dyDescent="0.25">
      <c r="B2100">
        <v>637</v>
      </c>
      <c r="C2100" t="s">
        <v>100</v>
      </c>
      <c r="D2100" s="1">
        <v>42048</v>
      </c>
      <c r="E2100">
        <v>98</v>
      </c>
      <c r="F2100" t="s">
        <v>26</v>
      </c>
      <c r="G2100">
        <v>-49769</v>
      </c>
      <c r="H2100" t="s">
        <v>9</v>
      </c>
    </row>
    <row r="2101" spans="2:8" x14ac:dyDescent="0.25">
      <c r="B2101">
        <v>637</v>
      </c>
      <c r="C2101" t="s">
        <v>100</v>
      </c>
      <c r="D2101" s="1">
        <v>42048</v>
      </c>
      <c r="E2101">
        <v>98</v>
      </c>
      <c r="F2101" t="s">
        <v>26</v>
      </c>
      <c r="G2101">
        <v>49769</v>
      </c>
      <c r="H2101" t="s">
        <v>10</v>
      </c>
    </row>
    <row r="2102" spans="2:8" x14ac:dyDescent="0.25">
      <c r="B2102">
        <v>637</v>
      </c>
      <c r="C2102" t="s">
        <v>100</v>
      </c>
      <c r="D2102" s="1">
        <v>42048</v>
      </c>
      <c r="E2102">
        <v>103</v>
      </c>
      <c r="F2102" t="s">
        <v>27</v>
      </c>
      <c r="G2102">
        <v>-153126</v>
      </c>
      <c r="H2102" t="s">
        <v>9</v>
      </c>
    </row>
    <row r="2103" spans="2:8" x14ac:dyDescent="0.25">
      <c r="B2103">
        <v>637</v>
      </c>
      <c r="C2103" t="s">
        <v>100</v>
      </c>
      <c r="D2103" s="1">
        <v>42048</v>
      </c>
      <c r="E2103">
        <v>103</v>
      </c>
      <c r="F2103" t="s">
        <v>27</v>
      </c>
      <c r="G2103">
        <v>153126</v>
      </c>
      <c r="H2103" t="s">
        <v>10</v>
      </c>
    </row>
    <row r="2104" spans="2:8" x14ac:dyDescent="0.25">
      <c r="B2104">
        <v>637</v>
      </c>
      <c r="C2104" t="s">
        <v>100</v>
      </c>
      <c r="D2104" s="1">
        <v>42048</v>
      </c>
      <c r="E2104">
        <v>108</v>
      </c>
      <c r="F2104" t="s">
        <v>28</v>
      </c>
      <c r="G2104">
        <v>-95609</v>
      </c>
      <c r="H2104" t="s">
        <v>9</v>
      </c>
    </row>
    <row r="2105" spans="2:8" x14ac:dyDescent="0.25">
      <c r="B2105">
        <v>637</v>
      </c>
      <c r="C2105" t="s">
        <v>100</v>
      </c>
      <c r="D2105" s="1">
        <v>42048</v>
      </c>
      <c r="E2105">
        <v>108</v>
      </c>
      <c r="F2105" t="s">
        <v>28</v>
      </c>
      <c r="G2105">
        <v>95609</v>
      </c>
      <c r="H2105" t="s">
        <v>10</v>
      </c>
    </row>
    <row r="2106" spans="2:8" x14ac:dyDescent="0.25">
      <c r="B2106">
        <v>637</v>
      </c>
      <c r="C2106" t="s">
        <v>100</v>
      </c>
      <c r="D2106" s="1">
        <v>42048</v>
      </c>
      <c r="E2106">
        <v>110</v>
      </c>
      <c r="F2106" t="s">
        <v>29</v>
      </c>
      <c r="G2106">
        <v>-27866</v>
      </c>
      <c r="H2106" t="s">
        <v>9</v>
      </c>
    </row>
    <row r="2107" spans="2:8" x14ac:dyDescent="0.25">
      <c r="B2107">
        <v>637</v>
      </c>
      <c r="C2107" t="s">
        <v>100</v>
      </c>
      <c r="D2107" s="1">
        <v>42048</v>
      </c>
      <c r="E2107">
        <v>110</v>
      </c>
      <c r="F2107" t="s">
        <v>29</v>
      </c>
      <c r="G2107">
        <v>27866</v>
      </c>
      <c r="H2107" t="s">
        <v>10</v>
      </c>
    </row>
    <row r="2108" spans="2:8" x14ac:dyDescent="0.25">
      <c r="B2108">
        <v>638</v>
      </c>
      <c r="C2108" t="s">
        <v>101</v>
      </c>
      <c r="D2108" s="1">
        <v>42048</v>
      </c>
      <c r="E2108">
        <v>4</v>
      </c>
      <c r="F2108" t="s">
        <v>12</v>
      </c>
      <c r="G2108">
        <v>-80035</v>
      </c>
      <c r="H2108" t="s">
        <v>9</v>
      </c>
    </row>
    <row r="2109" spans="2:8" x14ac:dyDescent="0.25">
      <c r="B2109">
        <v>638</v>
      </c>
      <c r="C2109" t="s">
        <v>101</v>
      </c>
      <c r="D2109" s="1">
        <v>42048</v>
      </c>
      <c r="E2109">
        <v>4</v>
      </c>
      <c r="F2109" t="s">
        <v>12</v>
      </c>
      <c r="G2109">
        <v>80035</v>
      </c>
      <c r="H2109" t="s">
        <v>10</v>
      </c>
    </row>
    <row r="2110" spans="2:8" x14ac:dyDescent="0.25">
      <c r="B2110">
        <v>638</v>
      </c>
      <c r="C2110" t="s">
        <v>101</v>
      </c>
      <c r="D2110" s="1">
        <v>42048</v>
      </c>
      <c r="E2110">
        <v>7</v>
      </c>
      <c r="F2110" t="s">
        <v>13</v>
      </c>
      <c r="G2110">
        <v>-836307</v>
      </c>
      <c r="H2110" t="s">
        <v>9</v>
      </c>
    </row>
    <row r="2111" spans="2:8" x14ac:dyDescent="0.25">
      <c r="B2111">
        <v>638</v>
      </c>
      <c r="C2111" t="s">
        <v>101</v>
      </c>
      <c r="D2111" s="1">
        <v>42048</v>
      </c>
      <c r="E2111">
        <v>7</v>
      </c>
      <c r="F2111" t="s">
        <v>13</v>
      </c>
      <c r="G2111">
        <v>836307</v>
      </c>
      <c r="H2111" t="s">
        <v>10</v>
      </c>
    </row>
    <row r="2112" spans="2:8" x14ac:dyDescent="0.25">
      <c r="B2112">
        <v>638</v>
      </c>
      <c r="C2112" t="s">
        <v>101</v>
      </c>
      <c r="D2112" s="1">
        <v>42048</v>
      </c>
      <c r="E2112">
        <v>17</v>
      </c>
      <c r="F2112" t="s">
        <v>15</v>
      </c>
      <c r="G2112">
        <v>-12675</v>
      </c>
      <c r="H2112" t="s">
        <v>9</v>
      </c>
    </row>
    <row r="2113" spans="2:8" x14ac:dyDescent="0.25">
      <c r="B2113">
        <v>638</v>
      </c>
      <c r="C2113" t="s">
        <v>101</v>
      </c>
      <c r="D2113" s="1">
        <v>42048</v>
      </c>
      <c r="E2113">
        <v>17</v>
      </c>
      <c r="F2113" t="s">
        <v>15</v>
      </c>
      <c r="G2113">
        <v>12675</v>
      </c>
      <c r="H2113" t="s">
        <v>10</v>
      </c>
    </row>
    <row r="2114" spans="2:8" x14ac:dyDescent="0.25">
      <c r="B2114">
        <v>638</v>
      </c>
      <c r="C2114" t="s">
        <v>101</v>
      </c>
      <c r="D2114" s="1">
        <v>42048</v>
      </c>
      <c r="E2114">
        <v>30</v>
      </c>
      <c r="F2114" t="s">
        <v>18</v>
      </c>
      <c r="G2114">
        <v>-432579</v>
      </c>
      <c r="H2114" t="s">
        <v>10</v>
      </c>
    </row>
    <row r="2115" spans="2:8" x14ac:dyDescent="0.25">
      <c r="B2115">
        <v>638</v>
      </c>
      <c r="C2115" t="s">
        <v>101</v>
      </c>
      <c r="D2115" s="1">
        <v>42048</v>
      </c>
      <c r="E2115">
        <v>30</v>
      </c>
      <c r="F2115" t="s">
        <v>18</v>
      </c>
      <c r="G2115">
        <v>432579</v>
      </c>
      <c r="H2115" t="s">
        <v>9</v>
      </c>
    </row>
    <row r="2116" spans="2:8" x14ac:dyDescent="0.25">
      <c r="B2116">
        <v>638</v>
      </c>
      <c r="C2116" t="s">
        <v>101</v>
      </c>
      <c r="D2116" s="1">
        <v>42048</v>
      </c>
      <c r="E2116">
        <v>32</v>
      </c>
      <c r="F2116" t="s">
        <v>77</v>
      </c>
      <c r="G2116">
        <v>-9194</v>
      </c>
      <c r="H2116" t="s">
        <v>9</v>
      </c>
    </row>
    <row r="2117" spans="2:8" x14ac:dyDescent="0.25">
      <c r="B2117">
        <v>638</v>
      </c>
      <c r="C2117" t="s">
        <v>101</v>
      </c>
      <c r="D2117" s="1">
        <v>42048</v>
      </c>
      <c r="E2117">
        <v>32</v>
      </c>
      <c r="F2117" t="s">
        <v>77</v>
      </c>
      <c r="G2117">
        <v>9194</v>
      </c>
      <c r="H2117" t="s">
        <v>10</v>
      </c>
    </row>
    <row r="2118" spans="2:8" x14ac:dyDescent="0.25">
      <c r="B2118">
        <v>638</v>
      </c>
      <c r="C2118" t="s">
        <v>101</v>
      </c>
      <c r="D2118" s="1">
        <v>42048</v>
      </c>
      <c r="E2118">
        <v>46</v>
      </c>
      <c r="F2118" t="s">
        <v>19</v>
      </c>
      <c r="G2118">
        <v>-8550</v>
      </c>
      <c r="H2118" t="s">
        <v>9</v>
      </c>
    </row>
    <row r="2119" spans="2:8" x14ac:dyDescent="0.25">
      <c r="B2119">
        <v>638</v>
      </c>
      <c r="C2119" t="s">
        <v>101</v>
      </c>
      <c r="D2119" s="1">
        <v>42048</v>
      </c>
      <c r="E2119">
        <v>46</v>
      </c>
      <c r="F2119" t="s">
        <v>19</v>
      </c>
      <c r="G2119">
        <v>8550</v>
      </c>
      <c r="H2119" t="s">
        <v>10</v>
      </c>
    </row>
    <row r="2120" spans="2:8" x14ac:dyDescent="0.25">
      <c r="B2120">
        <v>638</v>
      </c>
      <c r="C2120" t="s">
        <v>101</v>
      </c>
      <c r="D2120" s="1">
        <v>42048</v>
      </c>
      <c r="E2120">
        <v>56</v>
      </c>
      <c r="F2120" t="s">
        <v>22</v>
      </c>
      <c r="G2120">
        <v>-328047</v>
      </c>
      <c r="H2120" t="s">
        <v>9</v>
      </c>
    </row>
    <row r="2121" spans="2:8" x14ac:dyDescent="0.25">
      <c r="B2121">
        <v>638</v>
      </c>
      <c r="C2121" t="s">
        <v>101</v>
      </c>
      <c r="D2121" s="1">
        <v>42048</v>
      </c>
      <c r="E2121">
        <v>56</v>
      </c>
      <c r="F2121" t="s">
        <v>22</v>
      </c>
      <c r="G2121">
        <v>328047</v>
      </c>
      <c r="H2121" t="s">
        <v>10</v>
      </c>
    </row>
    <row r="2122" spans="2:8" x14ac:dyDescent="0.25">
      <c r="B2122">
        <v>638</v>
      </c>
      <c r="C2122" t="s">
        <v>101</v>
      </c>
      <c r="D2122" s="1">
        <v>42048</v>
      </c>
      <c r="E2122">
        <v>58</v>
      </c>
      <c r="F2122" t="s">
        <v>23</v>
      </c>
      <c r="G2122">
        <v>-77550</v>
      </c>
      <c r="H2122" t="s">
        <v>9</v>
      </c>
    </row>
    <row r="2123" spans="2:8" x14ac:dyDescent="0.25">
      <c r="B2123">
        <v>638</v>
      </c>
      <c r="C2123" t="s">
        <v>101</v>
      </c>
      <c r="D2123" s="1">
        <v>42048</v>
      </c>
      <c r="E2123">
        <v>58</v>
      </c>
      <c r="F2123" t="s">
        <v>23</v>
      </c>
      <c r="G2123">
        <v>77550</v>
      </c>
      <c r="H2123" t="s">
        <v>10</v>
      </c>
    </row>
    <row r="2124" spans="2:8" x14ac:dyDescent="0.25">
      <c r="B2124">
        <v>638</v>
      </c>
      <c r="C2124" t="s">
        <v>101</v>
      </c>
      <c r="D2124" s="1">
        <v>42048</v>
      </c>
      <c r="E2124">
        <v>60</v>
      </c>
      <c r="F2124" t="s">
        <v>24</v>
      </c>
      <c r="G2124">
        <v>-1560</v>
      </c>
      <c r="H2124" t="s">
        <v>9</v>
      </c>
    </row>
    <row r="2125" spans="2:8" x14ac:dyDescent="0.25">
      <c r="B2125">
        <v>638</v>
      </c>
      <c r="C2125" t="s">
        <v>101</v>
      </c>
      <c r="D2125" s="1">
        <v>42048</v>
      </c>
      <c r="E2125">
        <v>60</v>
      </c>
      <c r="F2125" t="s">
        <v>24</v>
      </c>
      <c r="G2125">
        <v>1560</v>
      </c>
      <c r="H2125" t="s">
        <v>10</v>
      </c>
    </row>
    <row r="2126" spans="2:8" x14ac:dyDescent="0.25">
      <c r="B2126">
        <v>638</v>
      </c>
      <c r="C2126" t="s">
        <v>101</v>
      </c>
      <c r="D2126" s="1">
        <v>42048</v>
      </c>
      <c r="E2126">
        <v>81</v>
      </c>
      <c r="F2126" t="s">
        <v>25</v>
      </c>
      <c r="G2126">
        <v>-1400</v>
      </c>
      <c r="H2126" t="s">
        <v>9</v>
      </c>
    </row>
    <row r="2127" spans="2:8" x14ac:dyDescent="0.25">
      <c r="B2127">
        <v>638</v>
      </c>
      <c r="C2127" t="s">
        <v>101</v>
      </c>
      <c r="D2127" s="1">
        <v>42048</v>
      </c>
      <c r="E2127">
        <v>81</v>
      </c>
      <c r="F2127" t="s">
        <v>25</v>
      </c>
      <c r="G2127">
        <v>1400</v>
      </c>
      <c r="H2127" t="s">
        <v>10</v>
      </c>
    </row>
    <row r="2128" spans="2:8" x14ac:dyDescent="0.25">
      <c r="B2128">
        <v>638</v>
      </c>
      <c r="C2128" t="s">
        <v>101</v>
      </c>
      <c r="D2128" s="1">
        <v>42048</v>
      </c>
      <c r="E2128">
        <v>98</v>
      </c>
      <c r="F2128" t="s">
        <v>26</v>
      </c>
      <c r="G2128">
        <v>-105763</v>
      </c>
      <c r="H2128" t="s">
        <v>9</v>
      </c>
    </row>
    <row r="2129" spans="2:8" x14ac:dyDescent="0.25">
      <c r="B2129">
        <v>638</v>
      </c>
      <c r="C2129" t="s">
        <v>101</v>
      </c>
      <c r="D2129" s="1">
        <v>42048</v>
      </c>
      <c r="E2129">
        <v>98</v>
      </c>
      <c r="F2129" t="s">
        <v>26</v>
      </c>
      <c r="G2129">
        <v>105763</v>
      </c>
      <c r="H2129" t="s">
        <v>10</v>
      </c>
    </row>
    <row r="2130" spans="2:8" x14ac:dyDescent="0.25">
      <c r="B2130">
        <v>638</v>
      </c>
      <c r="C2130" t="s">
        <v>101</v>
      </c>
      <c r="D2130" s="1">
        <v>42048</v>
      </c>
      <c r="E2130">
        <v>103</v>
      </c>
      <c r="F2130" t="s">
        <v>27</v>
      </c>
      <c r="G2130">
        <v>-78325</v>
      </c>
      <c r="H2130" t="s">
        <v>9</v>
      </c>
    </row>
    <row r="2131" spans="2:8" x14ac:dyDescent="0.25">
      <c r="B2131">
        <v>638</v>
      </c>
      <c r="C2131" t="s">
        <v>101</v>
      </c>
      <c r="D2131" s="1">
        <v>42048</v>
      </c>
      <c r="E2131">
        <v>103</v>
      </c>
      <c r="F2131" t="s">
        <v>27</v>
      </c>
      <c r="G2131">
        <v>78325</v>
      </c>
      <c r="H2131" t="s">
        <v>10</v>
      </c>
    </row>
    <row r="2132" spans="2:8" x14ac:dyDescent="0.25">
      <c r="B2132">
        <v>638</v>
      </c>
      <c r="C2132" t="s">
        <v>101</v>
      </c>
      <c r="D2132" s="1">
        <v>42048</v>
      </c>
      <c r="E2132">
        <v>108</v>
      </c>
      <c r="F2132" t="s">
        <v>28</v>
      </c>
      <c r="G2132">
        <v>-55110</v>
      </c>
      <c r="H2132" t="s">
        <v>9</v>
      </c>
    </row>
    <row r="2133" spans="2:8" x14ac:dyDescent="0.25">
      <c r="B2133">
        <v>638</v>
      </c>
      <c r="C2133" t="s">
        <v>101</v>
      </c>
      <c r="D2133" s="1">
        <v>42048</v>
      </c>
      <c r="E2133">
        <v>108</v>
      </c>
      <c r="F2133" t="s">
        <v>28</v>
      </c>
      <c r="G2133">
        <v>55110</v>
      </c>
      <c r="H2133" t="s">
        <v>10</v>
      </c>
    </row>
    <row r="2134" spans="2:8" x14ac:dyDescent="0.25">
      <c r="B2134">
        <v>639</v>
      </c>
      <c r="C2134" t="s">
        <v>102</v>
      </c>
      <c r="D2134" s="1">
        <v>42048</v>
      </c>
      <c r="E2134">
        <v>4</v>
      </c>
      <c r="F2134" t="s">
        <v>12</v>
      </c>
      <c r="G2134">
        <v>-51383</v>
      </c>
      <c r="H2134" t="s">
        <v>9</v>
      </c>
    </row>
    <row r="2135" spans="2:8" x14ac:dyDescent="0.25">
      <c r="B2135">
        <v>639</v>
      </c>
      <c r="C2135" t="s">
        <v>102</v>
      </c>
      <c r="D2135" s="1">
        <v>42048</v>
      </c>
      <c r="E2135">
        <v>4</v>
      </c>
      <c r="F2135" t="s">
        <v>12</v>
      </c>
      <c r="G2135">
        <v>51383</v>
      </c>
      <c r="H2135" t="s">
        <v>10</v>
      </c>
    </row>
    <row r="2136" spans="2:8" x14ac:dyDescent="0.25">
      <c r="B2136">
        <v>639</v>
      </c>
      <c r="C2136" t="s">
        <v>102</v>
      </c>
      <c r="D2136" s="1">
        <v>42048</v>
      </c>
      <c r="E2136">
        <v>7</v>
      </c>
      <c r="F2136" t="s">
        <v>13</v>
      </c>
      <c r="G2136">
        <v>-1580411</v>
      </c>
      <c r="H2136" t="s">
        <v>9</v>
      </c>
    </row>
    <row r="2137" spans="2:8" x14ac:dyDescent="0.25">
      <c r="B2137">
        <v>639</v>
      </c>
      <c r="C2137" t="s">
        <v>102</v>
      </c>
      <c r="D2137" s="1">
        <v>42048</v>
      </c>
      <c r="E2137">
        <v>7</v>
      </c>
      <c r="F2137" t="s">
        <v>13</v>
      </c>
      <c r="G2137">
        <v>1580411</v>
      </c>
      <c r="H2137" t="s">
        <v>10</v>
      </c>
    </row>
    <row r="2138" spans="2:8" x14ac:dyDescent="0.25">
      <c r="B2138">
        <v>639</v>
      </c>
      <c r="C2138" t="s">
        <v>102</v>
      </c>
      <c r="D2138" s="1">
        <v>42048</v>
      </c>
      <c r="E2138">
        <v>17</v>
      </c>
      <c r="F2138" t="s">
        <v>15</v>
      </c>
      <c r="G2138">
        <v>-30847</v>
      </c>
      <c r="H2138" t="s">
        <v>9</v>
      </c>
    </row>
    <row r="2139" spans="2:8" x14ac:dyDescent="0.25">
      <c r="B2139">
        <v>639</v>
      </c>
      <c r="C2139" t="s">
        <v>102</v>
      </c>
      <c r="D2139" s="1">
        <v>42048</v>
      </c>
      <c r="E2139">
        <v>17</v>
      </c>
      <c r="F2139" t="s">
        <v>15</v>
      </c>
      <c r="G2139">
        <v>30847</v>
      </c>
      <c r="H2139" t="s">
        <v>10</v>
      </c>
    </row>
    <row r="2140" spans="2:8" x14ac:dyDescent="0.25">
      <c r="B2140">
        <v>639</v>
      </c>
      <c r="C2140" t="s">
        <v>102</v>
      </c>
      <c r="D2140" s="1">
        <v>42048</v>
      </c>
      <c r="E2140">
        <v>24</v>
      </c>
      <c r="F2140" t="s">
        <v>16</v>
      </c>
      <c r="G2140">
        <v>-74289</v>
      </c>
      <c r="H2140" t="s">
        <v>9</v>
      </c>
    </row>
    <row r="2141" spans="2:8" x14ac:dyDescent="0.25">
      <c r="B2141">
        <v>639</v>
      </c>
      <c r="C2141" t="s">
        <v>102</v>
      </c>
      <c r="D2141" s="1">
        <v>42048</v>
      </c>
      <c r="E2141">
        <v>24</v>
      </c>
      <c r="F2141" t="s">
        <v>16</v>
      </c>
      <c r="G2141">
        <v>74289</v>
      </c>
      <c r="H2141" t="s">
        <v>10</v>
      </c>
    </row>
    <row r="2142" spans="2:8" x14ac:dyDescent="0.25">
      <c r="B2142">
        <v>639</v>
      </c>
      <c r="C2142" t="s">
        <v>102</v>
      </c>
      <c r="D2142" s="1">
        <v>42048</v>
      </c>
      <c r="E2142">
        <v>28</v>
      </c>
      <c r="F2142" t="s">
        <v>17</v>
      </c>
      <c r="G2142">
        <v>-45036</v>
      </c>
      <c r="H2142" t="s">
        <v>9</v>
      </c>
    </row>
    <row r="2143" spans="2:8" x14ac:dyDescent="0.25">
      <c r="B2143">
        <v>639</v>
      </c>
      <c r="C2143" t="s">
        <v>102</v>
      </c>
      <c r="D2143" s="1">
        <v>42048</v>
      </c>
      <c r="E2143">
        <v>28</v>
      </c>
      <c r="F2143" t="s">
        <v>17</v>
      </c>
      <c r="G2143">
        <v>45036</v>
      </c>
      <c r="H2143" t="s">
        <v>10</v>
      </c>
    </row>
    <row r="2144" spans="2:8" x14ac:dyDescent="0.25">
      <c r="B2144">
        <v>639</v>
      </c>
      <c r="C2144" t="s">
        <v>102</v>
      </c>
      <c r="D2144" s="1">
        <v>42048</v>
      </c>
      <c r="E2144">
        <v>30</v>
      </c>
      <c r="F2144" t="s">
        <v>18</v>
      </c>
      <c r="G2144">
        <v>-725943</v>
      </c>
      <c r="H2144" t="s">
        <v>10</v>
      </c>
    </row>
    <row r="2145" spans="2:8" x14ac:dyDescent="0.25">
      <c r="B2145">
        <v>639</v>
      </c>
      <c r="C2145" t="s">
        <v>102</v>
      </c>
      <c r="D2145" s="1">
        <v>42048</v>
      </c>
      <c r="E2145">
        <v>30</v>
      </c>
      <c r="F2145" t="s">
        <v>18</v>
      </c>
      <c r="G2145">
        <v>725943</v>
      </c>
      <c r="H2145" t="s">
        <v>9</v>
      </c>
    </row>
    <row r="2146" spans="2:8" x14ac:dyDescent="0.25">
      <c r="B2146">
        <v>639</v>
      </c>
      <c r="C2146" t="s">
        <v>102</v>
      </c>
      <c r="D2146" s="1">
        <v>42048</v>
      </c>
      <c r="E2146">
        <v>46</v>
      </c>
      <c r="F2146" t="s">
        <v>19</v>
      </c>
      <c r="G2146">
        <v>-21345</v>
      </c>
      <c r="H2146" t="s">
        <v>9</v>
      </c>
    </row>
    <row r="2147" spans="2:8" x14ac:dyDescent="0.25">
      <c r="B2147">
        <v>639</v>
      </c>
      <c r="C2147" t="s">
        <v>102</v>
      </c>
      <c r="D2147" s="1">
        <v>42048</v>
      </c>
      <c r="E2147">
        <v>46</v>
      </c>
      <c r="F2147" t="s">
        <v>19</v>
      </c>
      <c r="G2147">
        <v>21345</v>
      </c>
      <c r="H2147" t="s">
        <v>10</v>
      </c>
    </row>
    <row r="2148" spans="2:8" x14ac:dyDescent="0.25">
      <c r="B2148">
        <v>639</v>
      </c>
      <c r="C2148" t="s">
        <v>102</v>
      </c>
      <c r="D2148" s="1">
        <v>42048</v>
      </c>
      <c r="E2148">
        <v>49</v>
      </c>
      <c r="F2148" t="s">
        <v>20</v>
      </c>
      <c r="G2148">
        <v>-17112</v>
      </c>
      <c r="H2148" t="s">
        <v>9</v>
      </c>
    </row>
    <row r="2149" spans="2:8" x14ac:dyDescent="0.25">
      <c r="B2149">
        <v>639</v>
      </c>
      <c r="C2149" t="s">
        <v>102</v>
      </c>
      <c r="D2149" s="1">
        <v>42048</v>
      </c>
      <c r="E2149">
        <v>49</v>
      </c>
      <c r="F2149" t="s">
        <v>20</v>
      </c>
      <c r="G2149">
        <v>17112</v>
      </c>
      <c r="H2149" t="s">
        <v>10</v>
      </c>
    </row>
    <row r="2150" spans="2:8" x14ac:dyDescent="0.25">
      <c r="B2150">
        <v>639</v>
      </c>
      <c r="C2150" t="s">
        <v>102</v>
      </c>
      <c r="D2150" s="1">
        <v>42048</v>
      </c>
      <c r="E2150">
        <v>52</v>
      </c>
      <c r="F2150" t="s">
        <v>21</v>
      </c>
      <c r="G2150">
        <v>-132038</v>
      </c>
      <c r="H2150" t="s">
        <v>9</v>
      </c>
    </row>
    <row r="2151" spans="2:8" x14ac:dyDescent="0.25">
      <c r="B2151">
        <v>639</v>
      </c>
      <c r="C2151" t="s">
        <v>102</v>
      </c>
      <c r="D2151" s="1">
        <v>42048</v>
      </c>
      <c r="E2151">
        <v>52</v>
      </c>
      <c r="F2151" t="s">
        <v>21</v>
      </c>
      <c r="G2151">
        <v>132038</v>
      </c>
      <c r="H2151" t="s">
        <v>10</v>
      </c>
    </row>
    <row r="2152" spans="2:8" x14ac:dyDescent="0.25">
      <c r="B2152">
        <v>639</v>
      </c>
      <c r="C2152" t="s">
        <v>102</v>
      </c>
      <c r="D2152" s="1">
        <v>42048</v>
      </c>
      <c r="E2152">
        <v>56</v>
      </c>
      <c r="F2152" t="s">
        <v>22</v>
      </c>
      <c r="G2152">
        <v>-279903</v>
      </c>
      <c r="H2152" t="s">
        <v>9</v>
      </c>
    </row>
    <row r="2153" spans="2:8" x14ac:dyDescent="0.25">
      <c r="B2153">
        <v>639</v>
      </c>
      <c r="C2153" t="s">
        <v>102</v>
      </c>
      <c r="D2153" s="1">
        <v>42048</v>
      </c>
      <c r="E2153">
        <v>56</v>
      </c>
      <c r="F2153" t="s">
        <v>22</v>
      </c>
      <c r="G2153">
        <v>279903</v>
      </c>
      <c r="H2153" t="s">
        <v>10</v>
      </c>
    </row>
    <row r="2154" spans="2:8" x14ac:dyDescent="0.25">
      <c r="B2154">
        <v>639</v>
      </c>
      <c r="C2154" t="s">
        <v>102</v>
      </c>
      <c r="D2154" s="1">
        <v>42048</v>
      </c>
      <c r="E2154">
        <v>58</v>
      </c>
      <c r="F2154" t="s">
        <v>23</v>
      </c>
      <c r="G2154">
        <v>-677518</v>
      </c>
      <c r="H2154" t="s">
        <v>9</v>
      </c>
    </row>
    <row r="2155" spans="2:8" x14ac:dyDescent="0.25">
      <c r="B2155">
        <v>639</v>
      </c>
      <c r="C2155" t="s">
        <v>102</v>
      </c>
      <c r="D2155" s="1">
        <v>42048</v>
      </c>
      <c r="E2155">
        <v>58</v>
      </c>
      <c r="F2155" t="s">
        <v>23</v>
      </c>
      <c r="G2155">
        <v>677518</v>
      </c>
      <c r="H2155" t="s">
        <v>10</v>
      </c>
    </row>
    <row r="2156" spans="2:8" x14ac:dyDescent="0.25">
      <c r="B2156">
        <v>639</v>
      </c>
      <c r="C2156" t="s">
        <v>102</v>
      </c>
      <c r="D2156" s="1">
        <v>42048</v>
      </c>
      <c r="E2156">
        <v>60</v>
      </c>
      <c r="F2156" t="s">
        <v>24</v>
      </c>
      <c r="G2156">
        <v>-5726</v>
      </c>
      <c r="H2156" t="s">
        <v>9</v>
      </c>
    </row>
    <row r="2157" spans="2:8" x14ac:dyDescent="0.25">
      <c r="B2157">
        <v>639</v>
      </c>
      <c r="C2157" t="s">
        <v>102</v>
      </c>
      <c r="D2157" s="1">
        <v>42048</v>
      </c>
      <c r="E2157">
        <v>60</v>
      </c>
      <c r="F2157" t="s">
        <v>24</v>
      </c>
      <c r="G2157">
        <v>5726</v>
      </c>
      <c r="H2157" t="s">
        <v>10</v>
      </c>
    </row>
    <row r="2158" spans="2:8" x14ac:dyDescent="0.25">
      <c r="B2158">
        <v>639</v>
      </c>
      <c r="C2158" t="s">
        <v>102</v>
      </c>
      <c r="D2158" s="1">
        <v>42048</v>
      </c>
      <c r="E2158">
        <v>98</v>
      </c>
      <c r="F2158" t="s">
        <v>26</v>
      </c>
      <c r="G2158">
        <v>-57555</v>
      </c>
      <c r="H2158" t="s">
        <v>9</v>
      </c>
    </row>
    <row r="2159" spans="2:8" x14ac:dyDescent="0.25">
      <c r="B2159">
        <v>639</v>
      </c>
      <c r="C2159" t="s">
        <v>102</v>
      </c>
      <c r="D2159" s="1">
        <v>42048</v>
      </c>
      <c r="E2159">
        <v>98</v>
      </c>
      <c r="F2159" t="s">
        <v>26</v>
      </c>
      <c r="G2159">
        <v>57555</v>
      </c>
      <c r="H2159" t="s">
        <v>10</v>
      </c>
    </row>
    <row r="2160" spans="2:8" x14ac:dyDescent="0.25">
      <c r="B2160">
        <v>639</v>
      </c>
      <c r="C2160" t="s">
        <v>102</v>
      </c>
      <c r="D2160" s="1">
        <v>42048</v>
      </c>
      <c r="E2160">
        <v>103</v>
      </c>
      <c r="F2160" t="s">
        <v>27</v>
      </c>
      <c r="G2160">
        <v>-161035</v>
      </c>
      <c r="H2160" t="s">
        <v>9</v>
      </c>
    </row>
    <row r="2161" spans="2:8" x14ac:dyDescent="0.25">
      <c r="B2161">
        <v>639</v>
      </c>
      <c r="C2161" t="s">
        <v>102</v>
      </c>
      <c r="D2161" s="1">
        <v>42048</v>
      </c>
      <c r="E2161">
        <v>103</v>
      </c>
      <c r="F2161" t="s">
        <v>27</v>
      </c>
      <c r="G2161">
        <v>161035</v>
      </c>
      <c r="H2161" t="s">
        <v>10</v>
      </c>
    </row>
    <row r="2162" spans="2:8" x14ac:dyDescent="0.25">
      <c r="B2162">
        <v>639</v>
      </c>
      <c r="C2162" t="s">
        <v>102</v>
      </c>
      <c r="D2162" s="1">
        <v>42048</v>
      </c>
      <c r="E2162">
        <v>108</v>
      </c>
      <c r="F2162" t="s">
        <v>28</v>
      </c>
      <c r="G2162">
        <v>-99350</v>
      </c>
      <c r="H2162" t="s">
        <v>9</v>
      </c>
    </row>
    <row r="2163" spans="2:8" x14ac:dyDescent="0.25">
      <c r="B2163">
        <v>639</v>
      </c>
      <c r="C2163" t="s">
        <v>102</v>
      </c>
      <c r="D2163" s="1">
        <v>42048</v>
      </c>
      <c r="E2163">
        <v>108</v>
      </c>
      <c r="F2163" t="s">
        <v>28</v>
      </c>
      <c r="G2163">
        <v>99350</v>
      </c>
      <c r="H2163" t="s">
        <v>10</v>
      </c>
    </row>
    <row r="2164" spans="2:8" x14ac:dyDescent="0.25">
      <c r="B2164">
        <v>639</v>
      </c>
      <c r="C2164" t="s">
        <v>102</v>
      </c>
      <c r="D2164" s="1">
        <v>42048</v>
      </c>
      <c r="E2164">
        <v>110</v>
      </c>
      <c r="F2164" t="s">
        <v>29</v>
      </c>
      <c r="G2164">
        <v>-55902</v>
      </c>
      <c r="H2164" t="s">
        <v>9</v>
      </c>
    </row>
    <row r="2165" spans="2:8" x14ac:dyDescent="0.25">
      <c r="B2165">
        <v>639</v>
      </c>
      <c r="C2165" t="s">
        <v>102</v>
      </c>
      <c r="D2165" s="1">
        <v>42048</v>
      </c>
      <c r="E2165">
        <v>110</v>
      </c>
      <c r="F2165" t="s">
        <v>29</v>
      </c>
      <c r="G2165">
        <v>55902</v>
      </c>
      <c r="H2165" t="s">
        <v>10</v>
      </c>
    </row>
    <row r="2166" spans="2:8" x14ac:dyDescent="0.25">
      <c r="B2166">
        <v>640</v>
      </c>
      <c r="C2166" t="s">
        <v>131</v>
      </c>
      <c r="D2166" s="1">
        <v>42048</v>
      </c>
      <c r="E2166">
        <v>4</v>
      </c>
      <c r="F2166" t="s">
        <v>12</v>
      </c>
      <c r="G2166">
        <v>-2661</v>
      </c>
      <c r="H2166" t="s">
        <v>9</v>
      </c>
    </row>
    <row r="2167" spans="2:8" x14ac:dyDescent="0.25">
      <c r="B2167">
        <v>640</v>
      </c>
      <c r="C2167" t="s">
        <v>131</v>
      </c>
      <c r="D2167" s="1">
        <v>42048</v>
      </c>
      <c r="E2167">
        <v>4</v>
      </c>
      <c r="F2167" t="s">
        <v>12</v>
      </c>
      <c r="G2167">
        <v>2661</v>
      </c>
      <c r="H2167" t="s">
        <v>10</v>
      </c>
    </row>
    <row r="2168" spans="2:8" x14ac:dyDescent="0.25">
      <c r="B2168">
        <v>640</v>
      </c>
      <c r="C2168" t="s">
        <v>131</v>
      </c>
      <c r="D2168" s="1">
        <v>42048</v>
      </c>
      <c r="E2168">
        <v>7</v>
      </c>
      <c r="F2168" t="s">
        <v>13</v>
      </c>
      <c r="G2168">
        <v>-359926</v>
      </c>
      <c r="H2168" t="s">
        <v>9</v>
      </c>
    </row>
    <row r="2169" spans="2:8" x14ac:dyDescent="0.25">
      <c r="B2169">
        <v>640</v>
      </c>
      <c r="C2169" t="s">
        <v>131</v>
      </c>
      <c r="D2169" s="1">
        <v>42048</v>
      </c>
      <c r="E2169">
        <v>7</v>
      </c>
      <c r="F2169" t="s">
        <v>13</v>
      </c>
      <c r="G2169">
        <v>359926</v>
      </c>
      <c r="H2169" t="s">
        <v>10</v>
      </c>
    </row>
    <row r="2170" spans="2:8" x14ac:dyDescent="0.25">
      <c r="B2170">
        <v>640</v>
      </c>
      <c r="C2170" t="s">
        <v>131</v>
      </c>
      <c r="D2170" s="1">
        <v>42048</v>
      </c>
      <c r="E2170">
        <v>17</v>
      </c>
      <c r="F2170" t="s">
        <v>15</v>
      </c>
      <c r="G2170">
        <v>-5775</v>
      </c>
      <c r="H2170" t="s">
        <v>9</v>
      </c>
    </row>
    <row r="2171" spans="2:8" x14ac:dyDescent="0.25">
      <c r="B2171">
        <v>640</v>
      </c>
      <c r="C2171" t="s">
        <v>131</v>
      </c>
      <c r="D2171" s="1">
        <v>42048</v>
      </c>
      <c r="E2171">
        <v>17</v>
      </c>
      <c r="F2171" t="s">
        <v>15</v>
      </c>
      <c r="G2171">
        <v>5775</v>
      </c>
      <c r="H2171" t="s">
        <v>10</v>
      </c>
    </row>
    <row r="2172" spans="2:8" x14ac:dyDescent="0.25">
      <c r="B2172">
        <v>640</v>
      </c>
      <c r="C2172" t="s">
        <v>131</v>
      </c>
      <c r="D2172" s="1">
        <v>42048</v>
      </c>
      <c r="E2172">
        <v>24</v>
      </c>
      <c r="F2172" t="s">
        <v>16</v>
      </c>
      <c r="G2172">
        <v>-18204</v>
      </c>
      <c r="H2172" t="s">
        <v>9</v>
      </c>
    </row>
    <row r="2173" spans="2:8" x14ac:dyDescent="0.25">
      <c r="B2173">
        <v>640</v>
      </c>
      <c r="C2173" t="s">
        <v>131</v>
      </c>
      <c r="D2173" s="1">
        <v>42048</v>
      </c>
      <c r="E2173">
        <v>24</v>
      </c>
      <c r="F2173" t="s">
        <v>16</v>
      </c>
      <c r="G2173">
        <v>18204</v>
      </c>
      <c r="H2173" t="s">
        <v>10</v>
      </c>
    </row>
    <row r="2174" spans="2:8" x14ac:dyDescent="0.25">
      <c r="B2174">
        <v>640</v>
      </c>
      <c r="C2174" t="s">
        <v>131</v>
      </c>
      <c r="D2174" s="1">
        <v>42048</v>
      </c>
      <c r="E2174">
        <v>28</v>
      </c>
      <c r="F2174" t="s">
        <v>17</v>
      </c>
      <c r="G2174">
        <v>-8428</v>
      </c>
      <c r="H2174" t="s">
        <v>9</v>
      </c>
    </row>
    <row r="2175" spans="2:8" x14ac:dyDescent="0.25">
      <c r="B2175">
        <v>640</v>
      </c>
      <c r="C2175" t="s">
        <v>131</v>
      </c>
      <c r="D2175" s="1">
        <v>42048</v>
      </c>
      <c r="E2175">
        <v>28</v>
      </c>
      <c r="F2175" t="s">
        <v>17</v>
      </c>
      <c r="G2175">
        <v>8428</v>
      </c>
      <c r="H2175" t="s">
        <v>10</v>
      </c>
    </row>
    <row r="2176" spans="2:8" x14ac:dyDescent="0.25">
      <c r="B2176">
        <v>640</v>
      </c>
      <c r="C2176" t="s">
        <v>131</v>
      </c>
      <c r="D2176" s="1">
        <v>42048</v>
      </c>
      <c r="E2176">
        <v>30</v>
      </c>
      <c r="F2176" t="s">
        <v>18</v>
      </c>
      <c r="G2176">
        <v>-188494</v>
      </c>
      <c r="H2176" t="s">
        <v>10</v>
      </c>
    </row>
    <row r="2177" spans="2:8" x14ac:dyDescent="0.25">
      <c r="B2177">
        <v>640</v>
      </c>
      <c r="C2177" t="s">
        <v>131</v>
      </c>
      <c r="D2177" s="1">
        <v>42048</v>
      </c>
      <c r="E2177">
        <v>30</v>
      </c>
      <c r="F2177" t="s">
        <v>18</v>
      </c>
      <c r="G2177">
        <v>188494</v>
      </c>
      <c r="H2177" t="s">
        <v>9</v>
      </c>
    </row>
    <row r="2178" spans="2:8" x14ac:dyDescent="0.25">
      <c r="B2178">
        <v>640</v>
      </c>
      <c r="C2178" t="s">
        <v>131</v>
      </c>
      <c r="D2178" s="1">
        <v>42048</v>
      </c>
      <c r="E2178">
        <v>46</v>
      </c>
      <c r="F2178" t="s">
        <v>19</v>
      </c>
      <c r="G2178">
        <v>-5653</v>
      </c>
      <c r="H2178" t="s">
        <v>9</v>
      </c>
    </row>
    <row r="2179" spans="2:8" x14ac:dyDescent="0.25">
      <c r="B2179">
        <v>640</v>
      </c>
      <c r="C2179" t="s">
        <v>131</v>
      </c>
      <c r="D2179" s="1">
        <v>42048</v>
      </c>
      <c r="E2179">
        <v>46</v>
      </c>
      <c r="F2179" t="s">
        <v>19</v>
      </c>
      <c r="G2179">
        <v>5653</v>
      </c>
      <c r="H2179" t="s">
        <v>10</v>
      </c>
    </row>
    <row r="2180" spans="2:8" x14ac:dyDescent="0.25">
      <c r="B2180">
        <v>640</v>
      </c>
      <c r="C2180" t="s">
        <v>131</v>
      </c>
      <c r="D2180" s="1">
        <v>42048</v>
      </c>
      <c r="E2180">
        <v>52</v>
      </c>
      <c r="F2180" t="s">
        <v>21</v>
      </c>
      <c r="G2180">
        <v>-70793</v>
      </c>
      <c r="H2180" t="s">
        <v>9</v>
      </c>
    </row>
    <row r="2181" spans="2:8" x14ac:dyDescent="0.25">
      <c r="B2181">
        <v>640</v>
      </c>
      <c r="C2181" t="s">
        <v>131</v>
      </c>
      <c r="D2181" s="1">
        <v>42048</v>
      </c>
      <c r="E2181">
        <v>52</v>
      </c>
      <c r="F2181" t="s">
        <v>21</v>
      </c>
      <c r="G2181">
        <v>70793</v>
      </c>
      <c r="H2181" t="s">
        <v>10</v>
      </c>
    </row>
    <row r="2182" spans="2:8" x14ac:dyDescent="0.25">
      <c r="B2182">
        <v>640</v>
      </c>
      <c r="C2182" t="s">
        <v>131</v>
      </c>
      <c r="D2182" s="1">
        <v>42048</v>
      </c>
      <c r="E2182">
        <v>56</v>
      </c>
      <c r="F2182" t="s">
        <v>22</v>
      </c>
      <c r="G2182">
        <v>-66134</v>
      </c>
      <c r="H2182" t="s">
        <v>9</v>
      </c>
    </row>
    <row r="2183" spans="2:8" x14ac:dyDescent="0.25">
      <c r="B2183">
        <v>640</v>
      </c>
      <c r="C2183" t="s">
        <v>131</v>
      </c>
      <c r="D2183" s="1">
        <v>42048</v>
      </c>
      <c r="E2183">
        <v>56</v>
      </c>
      <c r="F2183" t="s">
        <v>22</v>
      </c>
      <c r="G2183">
        <v>66134</v>
      </c>
      <c r="H2183" t="s">
        <v>10</v>
      </c>
    </row>
    <row r="2184" spans="2:8" x14ac:dyDescent="0.25">
      <c r="B2184">
        <v>640</v>
      </c>
      <c r="C2184" t="s">
        <v>131</v>
      </c>
      <c r="D2184" s="1">
        <v>42048</v>
      </c>
      <c r="E2184">
        <v>58</v>
      </c>
      <c r="F2184" t="s">
        <v>23</v>
      </c>
      <c r="G2184">
        <v>-551178</v>
      </c>
      <c r="H2184" t="s">
        <v>9</v>
      </c>
    </row>
    <row r="2185" spans="2:8" x14ac:dyDescent="0.25">
      <c r="B2185">
        <v>640</v>
      </c>
      <c r="C2185" t="s">
        <v>131</v>
      </c>
      <c r="D2185" s="1">
        <v>42048</v>
      </c>
      <c r="E2185">
        <v>58</v>
      </c>
      <c r="F2185" t="s">
        <v>23</v>
      </c>
      <c r="G2185">
        <v>551178</v>
      </c>
      <c r="H2185" t="s">
        <v>10</v>
      </c>
    </row>
    <row r="2186" spans="2:8" x14ac:dyDescent="0.25">
      <c r="B2186">
        <v>640</v>
      </c>
      <c r="C2186" t="s">
        <v>131</v>
      </c>
      <c r="D2186" s="1">
        <v>42048</v>
      </c>
      <c r="E2186">
        <v>60</v>
      </c>
      <c r="F2186" t="s">
        <v>24</v>
      </c>
      <c r="G2186">
        <v>-3711</v>
      </c>
      <c r="H2186" t="s">
        <v>9</v>
      </c>
    </row>
    <row r="2187" spans="2:8" x14ac:dyDescent="0.25">
      <c r="B2187">
        <v>640</v>
      </c>
      <c r="C2187" t="s">
        <v>131</v>
      </c>
      <c r="D2187" s="1">
        <v>42048</v>
      </c>
      <c r="E2187">
        <v>60</v>
      </c>
      <c r="F2187" t="s">
        <v>24</v>
      </c>
      <c r="G2187">
        <v>3711</v>
      </c>
      <c r="H2187" t="s">
        <v>10</v>
      </c>
    </row>
    <row r="2188" spans="2:8" x14ac:dyDescent="0.25">
      <c r="B2188">
        <v>640</v>
      </c>
      <c r="C2188" t="s">
        <v>131</v>
      </c>
      <c r="D2188" s="1">
        <v>42048</v>
      </c>
      <c r="E2188">
        <v>98</v>
      </c>
      <c r="F2188" t="s">
        <v>26</v>
      </c>
      <c r="G2188">
        <v>-75970</v>
      </c>
      <c r="H2188" t="s">
        <v>9</v>
      </c>
    </row>
    <row r="2189" spans="2:8" x14ac:dyDescent="0.25">
      <c r="B2189">
        <v>640</v>
      </c>
      <c r="C2189" t="s">
        <v>131</v>
      </c>
      <c r="D2189" s="1">
        <v>42048</v>
      </c>
      <c r="E2189">
        <v>98</v>
      </c>
      <c r="F2189" t="s">
        <v>26</v>
      </c>
      <c r="G2189">
        <v>75970</v>
      </c>
      <c r="H2189" t="s">
        <v>10</v>
      </c>
    </row>
    <row r="2190" spans="2:8" x14ac:dyDescent="0.25">
      <c r="B2190">
        <v>640</v>
      </c>
      <c r="C2190" t="s">
        <v>131</v>
      </c>
      <c r="D2190" s="1">
        <v>42048</v>
      </c>
      <c r="E2190">
        <v>103</v>
      </c>
      <c r="F2190" t="s">
        <v>27</v>
      </c>
      <c r="G2190">
        <v>-29839</v>
      </c>
      <c r="H2190" t="s">
        <v>9</v>
      </c>
    </row>
    <row r="2191" spans="2:8" x14ac:dyDescent="0.25">
      <c r="B2191">
        <v>640</v>
      </c>
      <c r="C2191" t="s">
        <v>131</v>
      </c>
      <c r="D2191" s="1">
        <v>42048</v>
      </c>
      <c r="E2191">
        <v>103</v>
      </c>
      <c r="F2191" t="s">
        <v>27</v>
      </c>
      <c r="G2191">
        <v>29839</v>
      </c>
      <c r="H2191" t="s">
        <v>10</v>
      </c>
    </row>
    <row r="2192" spans="2:8" x14ac:dyDescent="0.25">
      <c r="B2192">
        <v>640</v>
      </c>
      <c r="C2192" t="s">
        <v>131</v>
      </c>
      <c r="D2192" s="1">
        <v>42048</v>
      </c>
      <c r="E2192">
        <v>108</v>
      </c>
      <c r="F2192" t="s">
        <v>28</v>
      </c>
      <c r="G2192">
        <v>-5693</v>
      </c>
      <c r="H2192" t="s">
        <v>9</v>
      </c>
    </row>
    <row r="2193" spans="2:8" x14ac:dyDescent="0.25">
      <c r="B2193">
        <v>640</v>
      </c>
      <c r="C2193" t="s">
        <v>131</v>
      </c>
      <c r="D2193" s="1">
        <v>42048</v>
      </c>
      <c r="E2193">
        <v>108</v>
      </c>
      <c r="F2193" t="s">
        <v>28</v>
      </c>
      <c r="G2193">
        <v>5693</v>
      </c>
      <c r="H2193" t="s">
        <v>10</v>
      </c>
    </row>
    <row r="2194" spans="2:8" x14ac:dyDescent="0.25">
      <c r="B2194">
        <v>640</v>
      </c>
      <c r="C2194" t="s">
        <v>131</v>
      </c>
      <c r="D2194" s="1">
        <v>42048</v>
      </c>
      <c r="E2194">
        <v>110</v>
      </c>
      <c r="F2194" t="s">
        <v>29</v>
      </c>
      <c r="G2194">
        <v>-16468</v>
      </c>
      <c r="H2194" t="s">
        <v>9</v>
      </c>
    </row>
    <row r="2195" spans="2:8" x14ac:dyDescent="0.25">
      <c r="B2195">
        <v>640</v>
      </c>
      <c r="C2195" t="s">
        <v>131</v>
      </c>
      <c r="D2195" s="1">
        <v>42048</v>
      </c>
      <c r="E2195">
        <v>110</v>
      </c>
      <c r="F2195" t="s">
        <v>29</v>
      </c>
      <c r="G2195">
        <v>16468</v>
      </c>
      <c r="H2195" t="s">
        <v>10</v>
      </c>
    </row>
    <row r="2196" spans="2:8" x14ac:dyDescent="0.25">
      <c r="B2196">
        <v>641</v>
      </c>
      <c r="C2196" t="s">
        <v>103</v>
      </c>
      <c r="D2196" s="1">
        <v>42048</v>
      </c>
      <c r="E2196">
        <v>4</v>
      </c>
      <c r="F2196" t="s">
        <v>12</v>
      </c>
      <c r="G2196">
        <v>-42670</v>
      </c>
      <c r="H2196" t="s">
        <v>9</v>
      </c>
    </row>
    <row r="2197" spans="2:8" x14ac:dyDescent="0.25">
      <c r="B2197">
        <v>641</v>
      </c>
      <c r="C2197" t="s">
        <v>103</v>
      </c>
      <c r="D2197" s="1">
        <v>42048</v>
      </c>
      <c r="E2197">
        <v>4</v>
      </c>
      <c r="F2197" t="s">
        <v>12</v>
      </c>
      <c r="G2197">
        <v>42670</v>
      </c>
      <c r="H2197" t="s">
        <v>10</v>
      </c>
    </row>
    <row r="2198" spans="2:8" x14ac:dyDescent="0.25">
      <c r="B2198">
        <v>641</v>
      </c>
      <c r="C2198" t="s">
        <v>103</v>
      </c>
      <c r="D2198" s="1">
        <v>42048</v>
      </c>
      <c r="E2198">
        <v>7</v>
      </c>
      <c r="F2198" t="s">
        <v>13</v>
      </c>
      <c r="G2198">
        <v>-981115</v>
      </c>
      <c r="H2198" t="s">
        <v>9</v>
      </c>
    </row>
    <row r="2199" spans="2:8" x14ac:dyDescent="0.25">
      <c r="B2199">
        <v>641</v>
      </c>
      <c r="C2199" t="s">
        <v>103</v>
      </c>
      <c r="D2199" s="1">
        <v>42048</v>
      </c>
      <c r="E2199">
        <v>7</v>
      </c>
      <c r="F2199" t="s">
        <v>13</v>
      </c>
      <c r="G2199">
        <v>981115</v>
      </c>
      <c r="H2199" t="s">
        <v>10</v>
      </c>
    </row>
    <row r="2200" spans="2:8" x14ac:dyDescent="0.25">
      <c r="B2200">
        <v>641</v>
      </c>
      <c r="C2200" t="s">
        <v>103</v>
      </c>
      <c r="D2200" s="1">
        <v>42048</v>
      </c>
      <c r="E2200">
        <v>17</v>
      </c>
      <c r="F2200" t="s">
        <v>15</v>
      </c>
      <c r="G2200">
        <v>-19173</v>
      </c>
      <c r="H2200" t="s">
        <v>9</v>
      </c>
    </row>
    <row r="2201" spans="2:8" x14ac:dyDescent="0.25">
      <c r="B2201">
        <v>641</v>
      </c>
      <c r="C2201" t="s">
        <v>103</v>
      </c>
      <c r="D2201" s="1">
        <v>42048</v>
      </c>
      <c r="E2201">
        <v>17</v>
      </c>
      <c r="F2201" t="s">
        <v>15</v>
      </c>
      <c r="G2201">
        <v>19173</v>
      </c>
      <c r="H2201" t="s">
        <v>10</v>
      </c>
    </row>
    <row r="2202" spans="2:8" x14ac:dyDescent="0.25">
      <c r="B2202">
        <v>641</v>
      </c>
      <c r="C2202" t="s">
        <v>103</v>
      </c>
      <c r="D2202" s="1">
        <v>42048</v>
      </c>
      <c r="E2202">
        <v>24</v>
      </c>
      <c r="F2202" t="s">
        <v>16</v>
      </c>
      <c r="G2202">
        <v>-38041</v>
      </c>
      <c r="H2202" t="s">
        <v>9</v>
      </c>
    </row>
    <row r="2203" spans="2:8" x14ac:dyDescent="0.25">
      <c r="B2203">
        <v>641</v>
      </c>
      <c r="C2203" t="s">
        <v>103</v>
      </c>
      <c r="D2203" s="1">
        <v>42048</v>
      </c>
      <c r="E2203">
        <v>24</v>
      </c>
      <c r="F2203" t="s">
        <v>16</v>
      </c>
      <c r="G2203">
        <v>38041</v>
      </c>
      <c r="H2203" t="s">
        <v>10</v>
      </c>
    </row>
    <row r="2204" spans="2:8" x14ac:dyDescent="0.25">
      <c r="B2204">
        <v>641</v>
      </c>
      <c r="C2204" t="s">
        <v>103</v>
      </c>
      <c r="D2204" s="1">
        <v>42048</v>
      </c>
      <c r="E2204">
        <v>28</v>
      </c>
      <c r="F2204" t="s">
        <v>17</v>
      </c>
      <c r="G2204">
        <v>-13057</v>
      </c>
      <c r="H2204" t="s">
        <v>9</v>
      </c>
    </row>
    <row r="2205" spans="2:8" x14ac:dyDescent="0.25">
      <c r="B2205">
        <v>641</v>
      </c>
      <c r="C2205" t="s">
        <v>103</v>
      </c>
      <c r="D2205" s="1">
        <v>42048</v>
      </c>
      <c r="E2205">
        <v>28</v>
      </c>
      <c r="F2205" t="s">
        <v>17</v>
      </c>
      <c r="G2205">
        <v>13057</v>
      </c>
      <c r="H2205" t="s">
        <v>10</v>
      </c>
    </row>
    <row r="2206" spans="2:8" x14ac:dyDescent="0.25">
      <c r="B2206">
        <v>641</v>
      </c>
      <c r="C2206" t="s">
        <v>103</v>
      </c>
      <c r="D2206" s="1">
        <v>42048</v>
      </c>
      <c r="E2206">
        <v>30</v>
      </c>
      <c r="F2206" t="s">
        <v>18</v>
      </c>
      <c r="G2206">
        <v>-467360</v>
      </c>
      <c r="H2206" t="s">
        <v>10</v>
      </c>
    </row>
    <row r="2207" spans="2:8" x14ac:dyDescent="0.25">
      <c r="B2207">
        <v>641</v>
      </c>
      <c r="C2207" t="s">
        <v>103</v>
      </c>
      <c r="D2207" s="1">
        <v>42048</v>
      </c>
      <c r="E2207">
        <v>30</v>
      </c>
      <c r="F2207" t="s">
        <v>18</v>
      </c>
      <c r="G2207">
        <v>467360</v>
      </c>
      <c r="H2207" t="s">
        <v>9</v>
      </c>
    </row>
    <row r="2208" spans="2:8" x14ac:dyDescent="0.25">
      <c r="B2208">
        <v>641</v>
      </c>
      <c r="C2208" t="s">
        <v>103</v>
      </c>
      <c r="D2208" s="1">
        <v>42048</v>
      </c>
      <c r="E2208">
        <v>46</v>
      </c>
      <c r="F2208" t="s">
        <v>19</v>
      </c>
      <c r="G2208">
        <v>-12051</v>
      </c>
      <c r="H2208" t="s">
        <v>9</v>
      </c>
    </row>
    <row r="2209" spans="2:8" x14ac:dyDescent="0.25">
      <c r="B2209">
        <v>641</v>
      </c>
      <c r="C2209" t="s">
        <v>103</v>
      </c>
      <c r="D2209" s="1">
        <v>42048</v>
      </c>
      <c r="E2209">
        <v>46</v>
      </c>
      <c r="F2209" t="s">
        <v>19</v>
      </c>
      <c r="G2209">
        <v>12051</v>
      </c>
      <c r="H2209" t="s">
        <v>10</v>
      </c>
    </row>
    <row r="2210" spans="2:8" x14ac:dyDescent="0.25">
      <c r="B2210">
        <v>641</v>
      </c>
      <c r="C2210" t="s">
        <v>103</v>
      </c>
      <c r="D2210" s="1">
        <v>42048</v>
      </c>
      <c r="E2210">
        <v>52</v>
      </c>
      <c r="F2210" t="s">
        <v>21</v>
      </c>
      <c r="G2210">
        <v>-109387</v>
      </c>
      <c r="H2210" t="s">
        <v>9</v>
      </c>
    </row>
    <row r="2211" spans="2:8" x14ac:dyDescent="0.25">
      <c r="B2211">
        <v>641</v>
      </c>
      <c r="C2211" t="s">
        <v>103</v>
      </c>
      <c r="D2211" s="1">
        <v>42048</v>
      </c>
      <c r="E2211">
        <v>52</v>
      </c>
      <c r="F2211" t="s">
        <v>21</v>
      </c>
      <c r="G2211">
        <v>109387</v>
      </c>
      <c r="H2211" t="s">
        <v>10</v>
      </c>
    </row>
    <row r="2212" spans="2:8" x14ac:dyDescent="0.25">
      <c r="B2212">
        <v>641</v>
      </c>
      <c r="C2212" t="s">
        <v>103</v>
      </c>
      <c r="D2212" s="1">
        <v>42048</v>
      </c>
      <c r="E2212">
        <v>56</v>
      </c>
      <c r="F2212" t="s">
        <v>22</v>
      </c>
      <c r="G2212">
        <v>-131824</v>
      </c>
      <c r="H2212" t="s">
        <v>9</v>
      </c>
    </row>
    <row r="2213" spans="2:8" x14ac:dyDescent="0.25">
      <c r="B2213">
        <v>641</v>
      </c>
      <c r="C2213" t="s">
        <v>103</v>
      </c>
      <c r="D2213" s="1">
        <v>42048</v>
      </c>
      <c r="E2213">
        <v>56</v>
      </c>
      <c r="F2213" t="s">
        <v>22</v>
      </c>
      <c r="G2213">
        <v>131824</v>
      </c>
      <c r="H2213" t="s">
        <v>10</v>
      </c>
    </row>
    <row r="2214" spans="2:8" x14ac:dyDescent="0.25">
      <c r="B2214">
        <v>641</v>
      </c>
      <c r="C2214" t="s">
        <v>103</v>
      </c>
      <c r="D2214" s="1">
        <v>42048</v>
      </c>
      <c r="E2214">
        <v>58</v>
      </c>
      <c r="F2214" t="s">
        <v>23</v>
      </c>
      <c r="G2214">
        <v>-773374</v>
      </c>
      <c r="H2214" t="s">
        <v>9</v>
      </c>
    </row>
    <row r="2215" spans="2:8" x14ac:dyDescent="0.25">
      <c r="B2215">
        <v>641</v>
      </c>
      <c r="C2215" t="s">
        <v>103</v>
      </c>
      <c r="D2215" s="1">
        <v>42048</v>
      </c>
      <c r="E2215">
        <v>58</v>
      </c>
      <c r="F2215" t="s">
        <v>23</v>
      </c>
      <c r="G2215">
        <v>773374</v>
      </c>
      <c r="H2215" t="s">
        <v>10</v>
      </c>
    </row>
    <row r="2216" spans="2:8" x14ac:dyDescent="0.25">
      <c r="B2216">
        <v>641</v>
      </c>
      <c r="C2216" t="s">
        <v>103</v>
      </c>
      <c r="D2216" s="1">
        <v>42048</v>
      </c>
      <c r="E2216">
        <v>60</v>
      </c>
      <c r="F2216" t="s">
        <v>24</v>
      </c>
      <c r="G2216">
        <v>-9186</v>
      </c>
      <c r="H2216" t="s">
        <v>9</v>
      </c>
    </row>
    <row r="2217" spans="2:8" x14ac:dyDescent="0.25">
      <c r="B2217">
        <v>641</v>
      </c>
      <c r="C2217" t="s">
        <v>103</v>
      </c>
      <c r="D2217" s="1">
        <v>42048</v>
      </c>
      <c r="E2217">
        <v>60</v>
      </c>
      <c r="F2217" t="s">
        <v>24</v>
      </c>
      <c r="G2217">
        <v>9186</v>
      </c>
      <c r="H2217" t="s">
        <v>10</v>
      </c>
    </row>
    <row r="2218" spans="2:8" x14ac:dyDescent="0.25">
      <c r="B2218">
        <v>641</v>
      </c>
      <c r="C2218" t="s">
        <v>103</v>
      </c>
      <c r="D2218" s="1">
        <v>42048</v>
      </c>
      <c r="E2218">
        <v>98</v>
      </c>
      <c r="F2218" t="s">
        <v>26</v>
      </c>
      <c r="G2218">
        <v>-67897</v>
      </c>
      <c r="H2218" t="s">
        <v>9</v>
      </c>
    </row>
    <row r="2219" spans="2:8" x14ac:dyDescent="0.25">
      <c r="B2219">
        <v>641</v>
      </c>
      <c r="C2219" t="s">
        <v>103</v>
      </c>
      <c r="D2219" s="1">
        <v>42048</v>
      </c>
      <c r="E2219">
        <v>98</v>
      </c>
      <c r="F2219" t="s">
        <v>26</v>
      </c>
      <c r="G2219">
        <v>67897</v>
      </c>
      <c r="H2219" t="s">
        <v>10</v>
      </c>
    </row>
    <row r="2220" spans="2:8" x14ac:dyDescent="0.25">
      <c r="B2220">
        <v>641</v>
      </c>
      <c r="C2220" t="s">
        <v>103</v>
      </c>
      <c r="D2220" s="1">
        <v>42048</v>
      </c>
      <c r="E2220">
        <v>103</v>
      </c>
      <c r="F2220" t="s">
        <v>27</v>
      </c>
      <c r="G2220">
        <v>-91481</v>
      </c>
      <c r="H2220" t="s">
        <v>9</v>
      </c>
    </row>
    <row r="2221" spans="2:8" x14ac:dyDescent="0.25">
      <c r="B2221">
        <v>641</v>
      </c>
      <c r="C2221" t="s">
        <v>103</v>
      </c>
      <c r="D2221" s="1">
        <v>42048</v>
      </c>
      <c r="E2221">
        <v>103</v>
      </c>
      <c r="F2221" t="s">
        <v>27</v>
      </c>
      <c r="G2221">
        <v>91481</v>
      </c>
      <c r="H2221" t="s">
        <v>10</v>
      </c>
    </row>
    <row r="2222" spans="2:8" x14ac:dyDescent="0.25">
      <c r="B2222">
        <v>641</v>
      </c>
      <c r="C2222" t="s">
        <v>103</v>
      </c>
      <c r="D2222" s="1">
        <v>42048</v>
      </c>
      <c r="E2222">
        <v>108</v>
      </c>
      <c r="F2222" t="s">
        <v>28</v>
      </c>
      <c r="G2222">
        <v>-80921</v>
      </c>
      <c r="H2222" t="s">
        <v>9</v>
      </c>
    </row>
    <row r="2223" spans="2:8" x14ac:dyDescent="0.25">
      <c r="B2223">
        <v>641</v>
      </c>
      <c r="C2223" t="s">
        <v>103</v>
      </c>
      <c r="D2223" s="1">
        <v>42048</v>
      </c>
      <c r="E2223">
        <v>108</v>
      </c>
      <c r="F2223" t="s">
        <v>28</v>
      </c>
      <c r="G2223">
        <v>80921</v>
      </c>
      <c r="H2223" t="s">
        <v>10</v>
      </c>
    </row>
    <row r="2224" spans="2:8" x14ac:dyDescent="0.25">
      <c r="B2224">
        <v>641</v>
      </c>
      <c r="C2224" t="s">
        <v>103</v>
      </c>
      <c r="D2224" s="1">
        <v>42048</v>
      </c>
      <c r="E2224">
        <v>110</v>
      </c>
      <c r="F2224" t="s">
        <v>29</v>
      </c>
      <c r="G2224">
        <v>-25609</v>
      </c>
      <c r="H2224" t="s">
        <v>9</v>
      </c>
    </row>
    <row r="2225" spans="2:8" x14ac:dyDescent="0.25">
      <c r="B2225">
        <v>641</v>
      </c>
      <c r="C2225" t="s">
        <v>103</v>
      </c>
      <c r="D2225" s="1">
        <v>42048</v>
      </c>
      <c r="E2225">
        <v>110</v>
      </c>
      <c r="F2225" t="s">
        <v>29</v>
      </c>
      <c r="G2225">
        <v>25609</v>
      </c>
      <c r="H2225" t="s">
        <v>10</v>
      </c>
    </row>
    <row r="2226" spans="2:8" x14ac:dyDescent="0.25">
      <c r="B2226">
        <v>642</v>
      </c>
      <c r="C2226" t="s">
        <v>132</v>
      </c>
      <c r="D2226" s="1">
        <v>42048</v>
      </c>
      <c r="E2226">
        <v>1</v>
      </c>
      <c r="F2226" t="s">
        <v>8</v>
      </c>
      <c r="G2226">
        <v>-1533</v>
      </c>
      <c r="H2226" t="s">
        <v>9</v>
      </c>
    </row>
    <row r="2227" spans="2:8" x14ac:dyDescent="0.25">
      <c r="B2227">
        <v>642</v>
      </c>
      <c r="C2227" t="s">
        <v>132</v>
      </c>
      <c r="D2227" s="1">
        <v>42048</v>
      </c>
      <c r="E2227">
        <v>1</v>
      </c>
      <c r="F2227" t="s">
        <v>8</v>
      </c>
      <c r="G2227">
        <v>1533</v>
      </c>
      <c r="H2227" t="s">
        <v>10</v>
      </c>
    </row>
    <row r="2228" spans="2:8" x14ac:dyDescent="0.25">
      <c r="B2228">
        <v>642</v>
      </c>
      <c r="C2228" t="s">
        <v>132</v>
      </c>
      <c r="D2228" s="1">
        <v>42048</v>
      </c>
      <c r="E2228">
        <v>4</v>
      </c>
      <c r="F2228" t="s">
        <v>12</v>
      </c>
      <c r="G2228">
        <v>-3309</v>
      </c>
      <c r="H2228" t="s">
        <v>9</v>
      </c>
    </row>
    <row r="2229" spans="2:8" x14ac:dyDescent="0.25">
      <c r="B2229">
        <v>642</v>
      </c>
      <c r="C2229" t="s">
        <v>132</v>
      </c>
      <c r="D2229" s="1">
        <v>42048</v>
      </c>
      <c r="E2229">
        <v>4</v>
      </c>
      <c r="F2229" t="s">
        <v>12</v>
      </c>
      <c r="G2229">
        <v>3309</v>
      </c>
      <c r="H2229" t="s">
        <v>10</v>
      </c>
    </row>
    <row r="2230" spans="2:8" x14ac:dyDescent="0.25">
      <c r="B2230">
        <v>642</v>
      </c>
      <c r="C2230" t="s">
        <v>132</v>
      </c>
      <c r="D2230" s="1">
        <v>42048</v>
      </c>
      <c r="E2230">
        <v>7</v>
      </c>
      <c r="F2230" t="s">
        <v>13</v>
      </c>
      <c r="G2230">
        <v>-806268</v>
      </c>
      <c r="H2230" t="s">
        <v>9</v>
      </c>
    </row>
    <row r="2231" spans="2:8" x14ac:dyDescent="0.25">
      <c r="B2231">
        <v>642</v>
      </c>
      <c r="C2231" t="s">
        <v>132</v>
      </c>
      <c r="D2231" s="1">
        <v>42048</v>
      </c>
      <c r="E2231">
        <v>7</v>
      </c>
      <c r="F2231" t="s">
        <v>13</v>
      </c>
      <c r="G2231">
        <v>806268</v>
      </c>
      <c r="H2231" t="s">
        <v>10</v>
      </c>
    </row>
    <row r="2232" spans="2:8" x14ac:dyDescent="0.25">
      <c r="B2232">
        <v>642</v>
      </c>
      <c r="C2232" t="s">
        <v>132</v>
      </c>
      <c r="D2232" s="1">
        <v>42048</v>
      </c>
      <c r="E2232">
        <v>17</v>
      </c>
      <c r="F2232" t="s">
        <v>15</v>
      </c>
      <c r="G2232">
        <v>-2136</v>
      </c>
      <c r="H2232" t="s">
        <v>9</v>
      </c>
    </row>
    <row r="2233" spans="2:8" x14ac:dyDescent="0.25">
      <c r="B2233">
        <v>642</v>
      </c>
      <c r="C2233" t="s">
        <v>132</v>
      </c>
      <c r="D2233" s="1">
        <v>42048</v>
      </c>
      <c r="E2233">
        <v>17</v>
      </c>
      <c r="F2233" t="s">
        <v>15</v>
      </c>
      <c r="G2233">
        <v>2136</v>
      </c>
      <c r="H2233" t="s">
        <v>10</v>
      </c>
    </row>
    <row r="2234" spans="2:8" x14ac:dyDescent="0.25">
      <c r="B2234">
        <v>642</v>
      </c>
      <c r="C2234" t="s">
        <v>132</v>
      </c>
      <c r="D2234" s="1">
        <v>42048</v>
      </c>
      <c r="E2234">
        <v>30</v>
      </c>
      <c r="F2234" t="s">
        <v>18</v>
      </c>
      <c r="G2234">
        <v>-467260</v>
      </c>
      <c r="H2234" t="s">
        <v>10</v>
      </c>
    </row>
    <row r="2235" spans="2:8" x14ac:dyDescent="0.25">
      <c r="B2235">
        <v>642</v>
      </c>
      <c r="C2235" t="s">
        <v>132</v>
      </c>
      <c r="D2235" s="1">
        <v>42048</v>
      </c>
      <c r="E2235">
        <v>30</v>
      </c>
      <c r="F2235" t="s">
        <v>18</v>
      </c>
      <c r="G2235">
        <v>467260</v>
      </c>
      <c r="H2235" t="s">
        <v>9</v>
      </c>
    </row>
    <row r="2236" spans="2:8" x14ac:dyDescent="0.25">
      <c r="B2236">
        <v>642</v>
      </c>
      <c r="C2236" t="s">
        <v>132</v>
      </c>
      <c r="D2236" s="1">
        <v>42048</v>
      </c>
      <c r="E2236">
        <v>46</v>
      </c>
      <c r="F2236" t="s">
        <v>19</v>
      </c>
      <c r="G2236">
        <v>-6425</v>
      </c>
      <c r="H2236" t="s">
        <v>9</v>
      </c>
    </row>
    <row r="2237" spans="2:8" x14ac:dyDescent="0.25">
      <c r="B2237">
        <v>642</v>
      </c>
      <c r="C2237" t="s">
        <v>132</v>
      </c>
      <c r="D2237" s="1">
        <v>42048</v>
      </c>
      <c r="E2237">
        <v>46</v>
      </c>
      <c r="F2237" t="s">
        <v>19</v>
      </c>
      <c r="G2237">
        <v>6425</v>
      </c>
      <c r="H2237" t="s">
        <v>10</v>
      </c>
    </row>
    <row r="2238" spans="2:8" x14ac:dyDescent="0.25">
      <c r="B2238">
        <v>642</v>
      </c>
      <c r="C2238" t="s">
        <v>132</v>
      </c>
      <c r="D2238" s="1">
        <v>42048</v>
      </c>
      <c r="E2238">
        <v>52</v>
      </c>
      <c r="F2238" t="s">
        <v>21</v>
      </c>
      <c r="G2238">
        <v>-26800</v>
      </c>
      <c r="H2238" t="s">
        <v>9</v>
      </c>
    </row>
    <row r="2239" spans="2:8" x14ac:dyDescent="0.25">
      <c r="B2239">
        <v>642</v>
      </c>
      <c r="C2239" t="s">
        <v>132</v>
      </c>
      <c r="D2239" s="1">
        <v>42048</v>
      </c>
      <c r="E2239">
        <v>52</v>
      </c>
      <c r="F2239" t="s">
        <v>21</v>
      </c>
      <c r="G2239">
        <v>26800</v>
      </c>
      <c r="H2239" t="s">
        <v>10</v>
      </c>
    </row>
    <row r="2240" spans="2:8" x14ac:dyDescent="0.25">
      <c r="B2240">
        <v>642</v>
      </c>
      <c r="C2240" t="s">
        <v>132</v>
      </c>
      <c r="D2240" s="1">
        <v>42048</v>
      </c>
      <c r="E2240">
        <v>56</v>
      </c>
      <c r="F2240" t="s">
        <v>22</v>
      </c>
      <c r="G2240">
        <v>-26552</v>
      </c>
      <c r="H2240" t="s">
        <v>9</v>
      </c>
    </row>
    <row r="2241" spans="2:8" x14ac:dyDescent="0.25">
      <c r="B2241">
        <v>642</v>
      </c>
      <c r="C2241" t="s">
        <v>132</v>
      </c>
      <c r="D2241" s="1">
        <v>42048</v>
      </c>
      <c r="E2241">
        <v>56</v>
      </c>
      <c r="F2241" t="s">
        <v>22</v>
      </c>
      <c r="G2241">
        <v>26552</v>
      </c>
      <c r="H2241" t="s">
        <v>10</v>
      </c>
    </row>
    <row r="2242" spans="2:8" x14ac:dyDescent="0.25">
      <c r="B2242">
        <v>642</v>
      </c>
      <c r="C2242" t="s">
        <v>132</v>
      </c>
      <c r="D2242" s="1">
        <v>42048</v>
      </c>
      <c r="E2242">
        <v>98</v>
      </c>
      <c r="F2242" t="s">
        <v>26</v>
      </c>
      <c r="G2242">
        <v>-4555</v>
      </c>
      <c r="H2242" t="s">
        <v>9</v>
      </c>
    </row>
    <row r="2243" spans="2:8" x14ac:dyDescent="0.25">
      <c r="B2243">
        <v>642</v>
      </c>
      <c r="C2243" t="s">
        <v>132</v>
      </c>
      <c r="D2243" s="1">
        <v>42048</v>
      </c>
      <c r="E2243">
        <v>98</v>
      </c>
      <c r="F2243" t="s">
        <v>26</v>
      </c>
      <c r="G2243">
        <v>4555</v>
      </c>
      <c r="H2243" t="s">
        <v>10</v>
      </c>
    </row>
    <row r="2244" spans="2:8" x14ac:dyDescent="0.25">
      <c r="B2244">
        <v>642</v>
      </c>
      <c r="C2244" t="s">
        <v>132</v>
      </c>
      <c r="D2244" s="1">
        <v>42048</v>
      </c>
      <c r="E2244">
        <v>103</v>
      </c>
      <c r="F2244" t="s">
        <v>27</v>
      </c>
      <c r="G2244">
        <v>-596540</v>
      </c>
      <c r="H2244" t="s">
        <v>9</v>
      </c>
    </row>
    <row r="2245" spans="2:8" x14ac:dyDescent="0.25">
      <c r="B2245">
        <v>642</v>
      </c>
      <c r="C2245" t="s">
        <v>132</v>
      </c>
      <c r="D2245" s="1">
        <v>42048</v>
      </c>
      <c r="E2245">
        <v>103</v>
      </c>
      <c r="F2245" t="s">
        <v>27</v>
      </c>
      <c r="G2245">
        <v>596540</v>
      </c>
      <c r="H2245" t="s">
        <v>10</v>
      </c>
    </row>
    <row r="2246" spans="2:8" x14ac:dyDescent="0.25">
      <c r="B2246">
        <v>642</v>
      </c>
      <c r="C2246" t="s">
        <v>132</v>
      </c>
      <c r="D2246" s="1">
        <v>42048</v>
      </c>
      <c r="E2246">
        <v>108</v>
      </c>
      <c r="F2246" t="s">
        <v>28</v>
      </c>
      <c r="G2246">
        <v>-226504</v>
      </c>
      <c r="H2246" t="s">
        <v>9</v>
      </c>
    </row>
    <row r="2247" spans="2:8" x14ac:dyDescent="0.25">
      <c r="B2247">
        <v>642</v>
      </c>
      <c r="C2247" t="s">
        <v>132</v>
      </c>
      <c r="D2247" s="1">
        <v>42048</v>
      </c>
      <c r="E2247">
        <v>108</v>
      </c>
      <c r="F2247" t="s">
        <v>28</v>
      </c>
      <c r="G2247">
        <v>226504</v>
      </c>
      <c r="H2247" t="s">
        <v>10</v>
      </c>
    </row>
    <row r="2248" spans="2:8" x14ac:dyDescent="0.25">
      <c r="B2248">
        <v>642</v>
      </c>
      <c r="C2248" t="s">
        <v>132</v>
      </c>
      <c r="D2248" s="1">
        <v>42048</v>
      </c>
      <c r="E2248">
        <v>110</v>
      </c>
      <c r="F2248" t="s">
        <v>29</v>
      </c>
      <c r="G2248">
        <v>-359</v>
      </c>
      <c r="H2248" t="s">
        <v>9</v>
      </c>
    </row>
    <row r="2249" spans="2:8" x14ac:dyDescent="0.25">
      <c r="B2249">
        <v>642</v>
      </c>
      <c r="C2249" t="s">
        <v>132</v>
      </c>
      <c r="D2249" s="1">
        <v>42048</v>
      </c>
      <c r="E2249">
        <v>110</v>
      </c>
      <c r="F2249" t="s">
        <v>29</v>
      </c>
      <c r="G2249">
        <v>359</v>
      </c>
      <c r="H2249" t="s">
        <v>10</v>
      </c>
    </row>
    <row r="2250" spans="2:8" x14ac:dyDescent="0.25">
      <c r="B2250">
        <v>646</v>
      </c>
      <c r="C2250" t="s">
        <v>133</v>
      </c>
      <c r="D2250" s="1">
        <v>42048</v>
      </c>
      <c r="E2250">
        <v>4</v>
      </c>
      <c r="F2250" t="s">
        <v>12</v>
      </c>
      <c r="G2250">
        <v>-70</v>
      </c>
      <c r="H2250" t="s">
        <v>9</v>
      </c>
    </row>
    <row r="2251" spans="2:8" x14ac:dyDescent="0.25">
      <c r="B2251">
        <v>646</v>
      </c>
      <c r="C2251" t="s">
        <v>133</v>
      </c>
      <c r="D2251" s="1">
        <v>42048</v>
      </c>
      <c r="E2251">
        <v>4</v>
      </c>
      <c r="F2251" t="s">
        <v>12</v>
      </c>
      <c r="G2251">
        <v>70</v>
      </c>
      <c r="H2251" t="s">
        <v>10</v>
      </c>
    </row>
    <row r="2252" spans="2:8" x14ac:dyDescent="0.25">
      <c r="B2252">
        <v>646</v>
      </c>
      <c r="C2252" t="s">
        <v>133</v>
      </c>
      <c r="D2252" s="1">
        <v>42048</v>
      </c>
      <c r="E2252">
        <v>7</v>
      </c>
      <c r="F2252" t="s">
        <v>13</v>
      </c>
      <c r="G2252">
        <v>-72412</v>
      </c>
      <c r="H2252" t="s">
        <v>9</v>
      </c>
    </row>
    <row r="2253" spans="2:8" x14ac:dyDescent="0.25">
      <c r="B2253">
        <v>646</v>
      </c>
      <c r="C2253" t="s">
        <v>133</v>
      </c>
      <c r="D2253" s="1">
        <v>42048</v>
      </c>
      <c r="E2253">
        <v>7</v>
      </c>
      <c r="F2253" t="s">
        <v>13</v>
      </c>
      <c r="G2253">
        <v>72412</v>
      </c>
      <c r="H2253" t="s">
        <v>10</v>
      </c>
    </row>
    <row r="2254" spans="2:8" x14ac:dyDescent="0.25">
      <c r="B2254">
        <v>646</v>
      </c>
      <c r="C2254" t="s">
        <v>133</v>
      </c>
      <c r="D2254" s="1">
        <v>42048</v>
      </c>
      <c r="E2254">
        <v>30</v>
      </c>
      <c r="F2254" t="s">
        <v>18</v>
      </c>
      <c r="G2254">
        <v>-40296</v>
      </c>
      <c r="H2254" t="s">
        <v>10</v>
      </c>
    </row>
    <row r="2255" spans="2:8" x14ac:dyDescent="0.25">
      <c r="B2255">
        <v>646</v>
      </c>
      <c r="C2255" t="s">
        <v>133</v>
      </c>
      <c r="D2255" s="1">
        <v>42048</v>
      </c>
      <c r="E2255">
        <v>30</v>
      </c>
      <c r="F2255" t="s">
        <v>18</v>
      </c>
      <c r="G2255">
        <v>40296</v>
      </c>
      <c r="H2255" t="s">
        <v>9</v>
      </c>
    </row>
    <row r="2256" spans="2:8" x14ac:dyDescent="0.25">
      <c r="B2256">
        <v>646</v>
      </c>
      <c r="C2256" t="s">
        <v>133</v>
      </c>
      <c r="D2256" s="1">
        <v>42048</v>
      </c>
      <c r="E2256">
        <v>46</v>
      </c>
      <c r="F2256" t="s">
        <v>19</v>
      </c>
      <c r="G2256">
        <v>-1304</v>
      </c>
      <c r="H2256" t="s">
        <v>9</v>
      </c>
    </row>
    <row r="2257" spans="2:8" x14ac:dyDescent="0.25">
      <c r="B2257">
        <v>646</v>
      </c>
      <c r="C2257" t="s">
        <v>133</v>
      </c>
      <c r="D2257" s="1">
        <v>42048</v>
      </c>
      <c r="E2257">
        <v>46</v>
      </c>
      <c r="F2257" t="s">
        <v>19</v>
      </c>
      <c r="G2257">
        <v>1304</v>
      </c>
      <c r="H2257" t="s">
        <v>10</v>
      </c>
    </row>
    <row r="2258" spans="2:8" x14ac:dyDescent="0.25">
      <c r="B2258">
        <v>646</v>
      </c>
      <c r="C2258" t="s">
        <v>133</v>
      </c>
      <c r="D2258" s="1">
        <v>42048</v>
      </c>
      <c r="E2258">
        <v>56</v>
      </c>
      <c r="F2258" t="s">
        <v>22</v>
      </c>
      <c r="G2258">
        <v>-239</v>
      </c>
      <c r="H2258" t="s">
        <v>9</v>
      </c>
    </row>
    <row r="2259" spans="2:8" x14ac:dyDescent="0.25">
      <c r="B2259">
        <v>646</v>
      </c>
      <c r="C2259" t="s">
        <v>133</v>
      </c>
      <c r="D2259" s="1">
        <v>42048</v>
      </c>
      <c r="E2259">
        <v>56</v>
      </c>
      <c r="F2259" t="s">
        <v>22</v>
      </c>
      <c r="G2259">
        <v>239</v>
      </c>
      <c r="H2259" t="s">
        <v>10</v>
      </c>
    </row>
    <row r="2260" spans="2:8" x14ac:dyDescent="0.25">
      <c r="B2260">
        <v>646</v>
      </c>
      <c r="C2260" t="s">
        <v>133</v>
      </c>
      <c r="D2260" s="1">
        <v>42048</v>
      </c>
      <c r="E2260">
        <v>81</v>
      </c>
      <c r="F2260" t="s">
        <v>25</v>
      </c>
      <c r="G2260">
        <v>-2800</v>
      </c>
      <c r="H2260" t="s">
        <v>9</v>
      </c>
    </row>
    <row r="2261" spans="2:8" x14ac:dyDescent="0.25">
      <c r="B2261">
        <v>646</v>
      </c>
      <c r="C2261" t="s">
        <v>133</v>
      </c>
      <c r="D2261" s="1">
        <v>42048</v>
      </c>
      <c r="E2261">
        <v>81</v>
      </c>
      <c r="F2261" t="s">
        <v>25</v>
      </c>
      <c r="G2261">
        <v>2800</v>
      </c>
      <c r="H2261" t="s">
        <v>10</v>
      </c>
    </row>
    <row r="2262" spans="2:8" x14ac:dyDescent="0.25">
      <c r="B2262">
        <v>646</v>
      </c>
      <c r="C2262" t="s">
        <v>133</v>
      </c>
      <c r="D2262" s="1">
        <v>42048</v>
      </c>
      <c r="E2262">
        <v>103</v>
      </c>
      <c r="F2262" t="s">
        <v>27</v>
      </c>
      <c r="G2262">
        <v>-47137</v>
      </c>
      <c r="H2262" t="s">
        <v>9</v>
      </c>
    </row>
    <row r="2263" spans="2:8" x14ac:dyDescent="0.25">
      <c r="B2263">
        <v>646</v>
      </c>
      <c r="C2263" t="s">
        <v>133</v>
      </c>
      <c r="D2263" s="1">
        <v>42048</v>
      </c>
      <c r="E2263">
        <v>103</v>
      </c>
      <c r="F2263" t="s">
        <v>27</v>
      </c>
      <c r="G2263">
        <v>47137</v>
      </c>
      <c r="H2263" t="s">
        <v>10</v>
      </c>
    </row>
    <row r="2264" spans="2:8" x14ac:dyDescent="0.25">
      <c r="B2264">
        <v>646</v>
      </c>
      <c r="C2264" t="s">
        <v>133</v>
      </c>
      <c r="D2264" s="1">
        <v>42048</v>
      </c>
      <c r="E2264">
        <v>108</v>
      </c>
      <c r="F2264" t="s">
        <v>28</v>
      </c>
      <c r="G2264">
        <v>-13661</v>
      </c>
      <c r="H2264" t="s">
        <v>9</v>
      </c>
    </row>
    <row r="2265" spans="2:8" x14ac:dyDescent="0.25">
      <c r="B2265">
        <v>646</v>
      </c>
      <c r="C2265" t="s">
        <v>133</v>
      </c>
      <c r="D2265" s="1">
        <v>42048</v>
      </c>
      <c r="E2265">
        <v>108</v>
      </c>
      <c r="F2265" t="s">
        <v>28</v>
      </c>
      <c r="G2265">
        <v>13661</v>
      </c>
      <c r="H2265" t="s">
        <v>10</v>
      </c>
    </row>
    <row r="2266" spans="2:8" x14ac:dyDescent="0.25">
      <c r="B2266">
        <v>648</v>
      </c>
      <c r="C2266" t="s">
        <v>134</v>
      </c>
      <c r="D2266" s="1">
        <v>42048</v>
      </c>
      <c r="E2266">
        <v>4</v>
      </c>
      <c r="F2266" t="s">
        <v>12</v>
      </c>
      <c r="G2266">
        <v>-70</v>
      </c>
      <c r="H2266" t="s">
        <v>9</v>
      </c>
    </row>
    <row r="2267" spans="2:8" x14ac:dyDescent="0.25">
      <c r="B2267">
        <v>648</v>
      </c>
      <c r="C2267" t="s">
        <v>134</v>
      </c>
      <c r="D2267" s="1">
        <v>42048</v>
      </c>
      <c r="E2267">
        <v>4</v>
      </c>
      <c r="F2267" t="s">
        <v>12</v>
      </c>
      <c r="G2267">
        <v>70</v>
      </c>
      <c r="H2267" t="s">
        <v>10</v>
      </c>
    </row>
    <row r="2268" spans="2:8" x14ac:dyDescent="0.25">
      <c r="B2268">
        <v>648</v>
      </c>
      <c r="C2268" t="s">
        <v>134</v>
      </c>
      <c r="D2268" s="1">
        <v>42048</v>
      </c>
      <c r="E2268">
        <v>7</v>
      </c>
      <c r="F2268" t="s">
        <v>13</v>
      </c>
      <c r="G2268">
        <v>-109245</v>
      </c>
      <c r="H2268" t="s">
        <v>9</v>
      </c>
    </row>
    <row r="2269" spans="2:8" x14ac:dyDescent="0.25">
      <c r="B2269">
        <v>648</v>
      </c>
      <c r="C2269" t="s">
        <v>134</v>
      </c>
      <c r="D2269" s="1">
        <v>42048</v>
      </c>
      <c r="E2269">
        <v>7</v>
      </c>
      <c r="F2269" t="s">
        <v>13</v>
      </c>
      <c r="G2269">
        <v>109245</v>
      </c>
      <c r="H2269" t="s">
        <v>10</v>
      </c>
    </row>
    <row r="2270" spans="2:8" x14ac:dyDescent="0.25">
      <c r="B2270">
        <v>648</v>
      </c>
      <c r="C2270" t="s">
        <v>134</v>
      </c>
      <c r="D2270" s="1">
        <v>42048</v>
      </c>
      <c r="E2270">
        <v>17</v>
      </c>
      <c r="F2270" t="s">
        <v>15</v>
      </c>
      <c r="G2270">
        <v>-965</v>
      </c>
      <c r="H2270" t="s">
        <v>9</v>
      </c>
    </row>
    <row r="2271" spans="2:8" x14ac:dyDescent="0.25">
      <c r="B2271">
        <v>648</v>
      </c>
      <c r="C2271" t="s">
        <v>134</v>
      </c>
      <c r="D2271" s="1">
        <v>42048</v>
      </c>
      <c r="E2271">
        <v>17</v>
      </c>
      <c r="F2271" t="s">
        <v>15</v>
      </c>
      <c r="G2271">
        <v>965</v>
      </c>
      <c r="H2271" t="s">
        <v>10</v>
      </c>
    </row>
    <row r="2272" spans="2:8" x14ac:dyDescent="0.25">
      <c r="B2272">
        <v>648</v>
      </c>
      <c r="C2272" t="s">
        <v>134</v>
      </c>
      <c r="D2272" s="1">
        <v>42048</v>
      </c>
      <c r="E2272">
        <v>30</v>
      </c>
      <c r="F2272" t="s">
        <v>18</v>
      </c>
      <c r="G2272">
        <v>-59871</v>
      </c>
      <c r="H2272" t="s">
        <v>10</v>
      </c>
    </row>
    <row r="2273" spans="2:8" x14ac:dyDescent="0.25">
      <c r="B2273">
        <v>648</v>
      </c>
      <c r="C2273" t="s">
        <v>134</v>
      </c>
      <c r="D2273" s="1">
        <v>42048</v>
      </c>
      <c r="E2273">
        <v>30</v>
      </c>
      <c r="F2273" t="s">
        <v>18</v>
      </c>
      <c r="G2273">
        <v>59871</v>
      </c>
      <c r="H2273" t="s">
        <v>9</v>
      </c>
    </row>
    <row r="2274" spans="2:8" x14ac:dyDescent="0.25">
      <c r="B2274">
        <v>648</v>
      </c>
      <c r="C2274" t="s">
        <v>134</v>
      </c>
      <c r="D2274" s="1">
        <v>42048</v>
      </c>
      <c r="E2274">
        <v>46</v>
      </c>
      <c r="F2274" t="s">
        <v>19</v>
      </c>
      <c r="G2274">
        <v>-587</v>
      </c>
      <c r="H2274" t="s">
        <v>9</v>
      </c>
    </row>
    <row r="2275" spans="2:8" x14ac:dyDescent="0.25">
      <c r="B2275">
        <v>648</v>
      </c>
      <c r="C2275" t="s">
        <v>134</v>
      </c>
      <c r="D2275" s="1">
        <v>42048</v>
      </c>
      <c r="E2275">
        <v>46</v>
      </c>
      <c r="F2275" t="s">
        <v>19</v>
      </c>
      <c r="G2275">
        <v>587</v>
      </c>
      <c r="H2275" t="s">
        <v>10</v>
      </c>
    </row>
    <row r="2276" spans="2:8" x14ac:dyDescent="0.25">
      <c r="B2276">
        <v>648</v>
      </c>
      <c r="C2276" t="s">
        <v>134</v>
      </c>
      <c r="D2276" s="1">
        <v>42048</v>
      </c>
      <c r="E2276">
        <v>56</v>
      </c>
      <c r="F2276" t="s">
        <v>22</v>
      </c>
      <c r="G2276">
        <v>-18077</v>
      </c>
      <c r="H2276" t="s">
        <v>9</v>
      </c>
    </row>
    <row r="2277" spans="2:8" x14ac:dyDescent="0.25">
      <c r="B2277">
        <v>648</v>
      </c>
      <c r="C2277" t="s">
        <v>134</v>
      </c>
      <c r="D2277" s="1">
        <v>42048</v>
      </c>
      <c r="E2277">
        <v>56</v>
      </c>
      <c r="F2277" t="s">
        <v>22</v>
      </c>
      <c r="G2277">
        <v>18077</v>
      </c>
      <c r="H2277" t="s">
        <v>10</v>
      </c>
    </row>
    <row r="2278" spans="2:8" x14ac:dyDescent="0.25">
      <c r="B2278">
        <v>648</v>
      </c>
      <c r="C2278" t="s">
        <v>134</v>
      </c>
      <c r="D2278" s="1">
        <v>42048</v>
      </c>
      <c r="E2278">
        <v>81</v>
      </c>
      <c r="F2278" t="s">
        <v>25</v>
      </c>
      <c r="G2278">
        <v>-2800</v>
      </c>
      <c r="H2278" t="s">
        <v>9</v>
      </c>
    </row>
    <row r="2279" spans="2:8" x14ac:dyDescent="0.25">
      <c r="B2279">
        <v>648</v>
      </c>
      <c r="C2279" t="s">
        <v>134</v>
      </c>
      <c r="D2279" s="1">
        <v>42048</v>
      </c>
      <c r="E2279">
        <v>81</v>
      </c>
      <c r="F2279" t="s">
        <v>25</v>
      </c>
      <c r="G2279">
        <v>2800</v>
      </c>
      <c r="H2279" t="s">
        <v>10</v>
      </c>
    </row>
    <row r="2280" spans="2:8" x14ac:dyDescent="0.25">
      <c r="B2280">
        <v>648</v>
      </c>
      <c r="C2280" t="s">
        <v>134</v>
      </c>
      <c r="D2280" s="1">
        <v>42048</v>
      </c>
      <c r="E2280">
        <v>98</v>
      </c>
      <c r="F2280" t="s">
        <v>26</v>
      </c>
      <c r="G2280">
        <v>-5329</v>
      </c>
      <c r="H2280" t="s">
        <v>9</v>
      </c>
    </row>
    <row r="2281" spans="2:8" x14ac:dyDescent="0.25">
      <c r="B2281">
        <v>648</v>
      </c>
      <c r="C2281" t="s">
        <v>134</v>
      </c>
      <c r="D2281" s="1">
        <v>42048</v>
      </c>
      <c r="E2281">
        <v>98</v>
      </c>
      <c r="F2281" t="s">
        <v>26</v>
      </c>
      <c r="G2281">
        <v>5329</v>
      </c>
      <c r="H2281" t="s">
        <v>10</v>
      </c>
    </row>
    <row r="2282" spans="2:8" x14ac:dyDescent="0.25">
      <c r="B2282">
        <v>648</v>
      </c>
      <c r="C2282" t="s">
        <v>134</v>
      </c>
      <c r="D2282" s="1">
        <v>42048</v>
      </c>
      <c r="E2282">
        <v>103</v>
      </c>
      <c r="F2282" t="s">
        <v>27</v>
      </c>
      <c r="G2282">
        <v>-47062</v>
      </c>
      <c r="H2282" t="s">
        <v>9</v>
      </c>
    </row>
    <row r="2283" spans="2:8" x14ac:dyDescent="0.25">
      <c r="B2283">
        <v>648</v>
      </c>
      <c r="C2283" t="s">
        <v>134</v>
      </c>
      <c r="D2283" s="1">
        <v>42048</v>
      </c>
      <c r="E2283">
        <v>103</v>
      </c>
      <c r="F2283" t="s">
        <v>27</v>
      </c>
      <c r="G2283">
        <v>47062</v>
      </c>
      <c r="H2283" t="s">
        <v>10</v>
      </c>
    </row>
    <row r="2284" spans="2:8" x14ac:dyDescent="0.25">
      <c r="B2284">
        <v>648</v>
      </c>
      <c r="C2284" t="s">
        <v>134</v>
      </c>
      <c r="D2284" s="1">
        <v>42048</v>
      </c>
      <c r="E2284">
        <v>108</v>
      </c>
      <c r="F2284" t="s">
        <v>28</v>
      </c>
      <c r="G2284">
        <v>-13736</v>
      </c>
      <c r="H2284" t="s">
        <v>9</v>
      </c>
    </row>
    <row r="2285" spans="2:8" x14ac:dyDescent="0.25">
      <c r="B2285">
        <v>648</v>
      </c>
      <c r="C2285" t="s">
        <v>134</v>
      </c>
      <c r="D2285" s="1">
        <v>42048</v>
      </c>
      <c r="E2285">
        <v>108</v>
      </c>
      <c r="F2285" t="s">
        <v>28</v>
      </c>
      <c r="G2285">
        <v>13736</v>
      </c>
      <c r="H2285" t="s">
        <v>10</v>
      </c>
    </row>
    <row r="2286" spans="2:8" x14ac:dyDescent="0.25">
      <c r="B2286">
        <v>649</v>
      </c>
      <c r="C2286" t="s">
        <v>104</v>
      </c>
      <c r="D2286" s="1">
        <v>42048</v>
      </c>
      <c r="E2286">
        <v>1</v>
      </c>
      <c r="F2286" t="s">
        <v>8</v>
      </c>
      <c r="G2286">
        <v>-59166</v>
      </c>
      <c r="H2286" t="s">
        <v>9</v>
      </c>
    </row>
    <row r="2287" spans="2:8" x14ac:dyDescent="0.25">
      <c r="B2287">
        <v>649</v>
      </c>
      <c r="C2287" t="s">
        <v>104</v>
      </c>
      <c r="D2287" s="1">
        <v>42048</v>
      </c>
      <c r="E2287">
        <v>1</v>
      </c>
      <c r="F2287" t="s">
        <v>8</v>
      </c>
      <c r="G2287">
        <v>59166</v>
      </c>
      <c r="H2287" t="s">
        <v>10</v>
      </c>
    </row>
    <row r="2288" spans="2:8" x14ac:dyDescent="0.25">
      <c r="B2288">
        <v>649</v>
      </c>
      <c r="C2288" t="s">
        <v>104</v>
      </c>
      <c r="D2288" s="1">
        <v>42048</v>
      </c>
      <c r="E2288">
        <v>4</v>
      </c>
      <c r="F2288" t="s">
        <v>12</v>
      </c>
      <c r="G2288">
        <v>-63338</v>
      </c>
      <c r="H2288" t="s">
        <v>9</v>
      </c>
    </row>
    <row r="2289" spans="2:8" x14ac:dyDescent="0.25">
      <c r="B2289">
        <v>649</v>
      </c>
      <c r="C2289" t="s">
        <v>104</v>
      </c>
      <c r="D2289" s="1">
        <v>42048</v>
      </c>
      <c r="E2289">
        <v>4</v>
      </c>
      <c r="F2289" t="s">
        <v>12</v>
      </c>
      <c r="G2289">
        <v>63338</v>
      </c>
      <c r="H2289" t="s">
        <v>10</v>
      </c>
    </row>
    <row r="2290" spans="2:8" x14ac:dyDescent="0.25">
      <c r="B2290">
        <v>649</v>
      </c>
      <c r="C2290" t="s">
        <v>104</v>
      </c>
      <c r="D2290" s="1">
        <v>42048</v>
      </c>
      <c r="E2290">
        <v>7</v>
      </c>
      <c r="F2290" t="s">
        <v>13</v>
      </c>
      <c r="G2290">
        <v>-1703521</v>
      </c>
      <c r="H2290" t="s">
        <v>9</v>
      </c>
    </row>
    <row r="2291" spans="2:8" x14ac:dyDescent="0.25">
      <c r="B2291">
        <v>649</v>
      </c>
      <c r="C2291" t="s">
        <v>104</v>
      </c>
      <c r="D2291" s="1">
        <v>42048</v>
      </c>
      <c r="E2291">
        <v>7</v>
      </c>
      <c r="F2291" t="s">
        <v>13</v>
      </c>
      <c r="G2291">
        <v>1703521</v>
      </c>
      <c r="H2291" t="s">
        <v>10</v>
      </c>
    </row>
    <row r="2292" spans="2:8" x14ac:dyDescent="0.25">
      <c r="B2292">
        <v>649</v>
      </c>
      <c r="C2292" t="s">
        <v>104</v>
      </c>
      <c r="D2292" s="1">
        <v>42048</v>
      </c>
      <c r="E2292">
        <v>17</v>
      </c>
      <c r="F2292" t="s">
        <v>15</v>
      </c>
      <c r="G2292">
        <v>-14394</v>
      </c>
      <c r="H2292" t="s">
        <v>9</v>
      </c>
    </row>
    <row r="2293" spans="2:8" x14ac:dyDescent="0.25">
      <c r="B2293">
        <v>649</v>
      </c>
      <c r="C2293" t="s">
        <v>104</v>
      </c>
      <c r="D2293" s="1">
        <v>42048</v>
      </c>
      <c r="E2293">
        <v>17</v>
      </c>
      <c r="F2293" t="s">
        <v>15</v>
      </c>
      <c r="G2293">
        <v>14394</v>
      </c>
      <c r="H2293" t="s">
        <v>10</v>
      </c>
    </row>
    <row r="2294" spans="2:8" x14ac:dyDescent="0.25">
      <c r="B2294">
        <v>649</v>
      </c>
      <c r="C2294" t="s">
        <v>104</v>
      </c>
      <c r="D2294" s="1">
        <v>42048</v>
      </c>
      <c r="E2294">
        <v>30</v>
      </c>
      <c r="F2294" t="s">
        <v>18</v>
      </c>
      <c r="G2294">
        <v>-936822</v>
      </c>
      <c r="H2294" t="s">
        <v>10</v>
      </c>
    </row>
    <row r="2295" spans="2:8" x14ac:dyDescent="0.25">
      <c r="B2295">
        <v>649</v>
      </c>
      <c r="C2295" t="s">
        <v>104</v>
      </c>
      <c r="D2295" s="1">
        <v>42048</v>
      </c>
      <c r="E2295">
        <v>30</v>
      </c>
      <c r="F2295" t="s">
        <v>18</v>
      </c>
      <c r="G2295">
        <v>936822</v>
      </c>
      <c r="H2295" t="s">
        <v>9</v>
      </c>
    </row>
    <row r="2296" spans="2:8" x14ac:dyDescent="0.25">
      <c r="B2296">
        <v>649</v>
      </c>
      <c r="C2296" t="s">
        <v>104</v>
      </c>
      <c r="D2296" s="1">
        <v>42048</v>
      </c>
      <c r="E2296">
        <v>46</v>
      </c>
      <c r="F2296" t="s">
        <v>19</v>
      </c>
      <c r="G2296">
        <v>-9713</v>
      </c>
      <c r="H2296" t="s">
        <v>9</v>
      </c>
    </row>
    <row r="2297" spans="2:8" x14ac:dyDescent="0.25">
      <c r="B2297">
        <v>649</v>
      </c>
      <c r="C2297" t="s">
        <v>104</v>
      </c>
      <c r="D2297" s="1">
        <v>42048</v>
      </c>
      <c r="E2297">
        <v>46</v>
      </c>
      <c r="F2297" t="s">
        <v>19</v>
      </c>
      <c r="G2297">
        <v>9713</v>
      </c>
      <c r="H2297" t="s">
        <v>10</v>
      </c>
    </row>
    <row r="2298" spans="2:8" x14ac:dyDescent="0.25">
      <c r="B2298">
        <v>649</v>
      </c>
      <c r="C2298" t="s">
        <v>104</v>
      </c>
      <c r="D2298" s="1">
        <v>42048</v>
      </c>
      <c r="E2298">
        <v>49</v>
      </c>
      <c r="F2298" t="s">
        <v>20</v>
      </c>
      <c r="G2298">
        <v>-14641</v>
      </c>
      <c r="H2298" t="s">
        <v>9</v>
      </c>
    </row>
    <row r="2299" spans="2:8" x14ac:dyDescent="0.25">
      <c r="B2299">
        <v>649</v>
      </c>
      <c r="C2299" t="s">
        <v>104</v>
      </c>
      <c r="D2299" s="1">
        <v>42048</v>
      </c>
      <c r="E2299">
        <v>49</v>
      </c>
      <c r="F2299" t="s">
        <v>20</v>
      </c>
      <c r="G2299">
        <v>14641</v>
      </c>
      <c r="H2299" t="s">
        <v>10</v>
      </c>
    </row>
    <row r="2300" spans="2:8" x14ac:dyDescent="0.25">
      <c r="B2300">
        <v>649</v>
      </c>
      <c r="C2300" t="s">
        <v>104</v>
      </c>
      <c r="D2300" s="1">
        <v>42048</v>
      </c>
      <c r="E2300">
        <v>52</v>
      </c>
      <c r="F2300" t="s">
        <v>21</v>
      </c>
      <c r="G2300">
        <v>-6700</v>
      </c>
      <c r="H2300" t="s">
        <v>9</v>
      </c>
    </row>
    <row r="2301" spans="2:8" x14ac:dyDescent="0.25">
      <c r="B2301">
        <v>649</v>
      </c>
      <c r="C2301" t="s">
        <v>104</v>
      </c>
      <c r="D2301" s="1">
        <v>42048</v>
      </c>
      <c r="E2301">
        <v>52</v>
      </c>
      <c r="F2301" t="s">
        <v>21</v>
      </c>
      <c r="G2301">
        <v>6700</v>
      </c>
      <c r="H2301" t="s">
        <v>10</v>
      </c>
    </row>
    <row r="2302" spans="2:8" x14ac:dyDescent="0.25">
      <c r="B2302">
        <v>649</v>
      </c>
      <c r="C2302" t="s">
        <v>104</v>
      </c>
      <c r="D2302" s="1">
        <v>42048</v>
      </c>
      <c r="E2302">
        <v>56</v>
      </c>
      <c r="F2302" t="s">
        <v>22</v>
      </c>
      <c r="G2302">
        <v>-274572</v>
      </c>
      <c r="H2302" t="s">
        <v>9</v>
      </c>
    </row>
    <row r="2303" spans="2:8" x14ac:dyDescent="0.25">
      <c r="B2303">
        <v>649</v>
      </c>
      <c r="C2303" t="s">
        <v>104</v>
      </c>
      <c r="D2303" s="1">
        <v>42048</v>
      </c>
      <c r="E2303">
        <v>56</v>
      </c>
      <c r="F2303" t="s">
        <v>22</v>
      </c>
      <c r="G2303">
        <v>274572</v>
      </c>
      <c r="H2303" t="s">
        <v>10</v>
      </c>
    </row>
    <row r="2304" spans="2:8" x14ac:dyDescent="0.25">
      <c r="B2304">
        <v>649</v>
      </c>
      <c r="C2304" t="s">
        <v>104</v>
      </c>
      <c r="D2304" s="1">
        <v>42048</v>
      </c>
      <c r="E2304">
        <v>98</v>
      </c>
      <c r="F2304" t="s">
        <v>26</v>
      </c>
      <c r="G2304">
        <v>-5702</v>
      </c>
      <c r="H2304" t="s">
        <v>9</v>
      </c>
    </row>
    <row r="2305" spans="2:8" x14ac:dyDescent="0.25">
      <c r="B2305">
        <v>649</v>
      </c>
      <c r="C2305" t="s">
        <v>104</v>
      </c>
      <c r="D2305" s="1">
        <v>42048</v>
      </c>
      <c r="E2305">
        <v>98</v>
      </c>
      <c r="F2305" t="s">
        <v>26</v>
      </c>
      <c r="G2305">
        <v>5702</v>
      </c>
      <c r="H2305" t="s">
        <v>10</v>
      </c>
    </row>
    <row r="2306" spans="2:8" x14ac:dyDescent="0.25">
      <c r="B2306">
        <v>649</v>
      </c>
      <c r="C2306" t="s">
        <v>104</v>
      </c>
      <c r="D2306" s="1">
        <v>42048</v>
      </c>
      <c r="E2306">
        <v>103</v>
      </c>
      <c r="F2306" t="s">
        <v>27</v>
      </c>
      <c r="G2306">
        <v>-650416</v>
      </c>
      <c r="H2306" t="s">
        <v>9</v>
      </c>
    </row>
    <row r="2307" spans="2:8" x14ac:dyDescent="0.25">
      <c r="B2307">
        <v>649</v>
      </c>
      <c r="C2307" t="s">
        <v>104</v>
      </c>
      <c r="D2307" s="1">
        <v>42048</v>
      </c>
      <c r="E2307">
        <v>103</v>
      </c>
      <c r="F2307" t="s">
        <v>27</v>
      </c>
      <c r="G2307">
        <v>650416</v>
      </c>
      <c r="H2307" t="s">
        <v>10</v>
      </c>
    </row>
    <row r="2308" spans="2:8" x14ac:dyDescent="0.25">
      <c r="B2308">
        <v>649</v>
      </c>
      <c r="C2308" t="s">
        <v>104</v>
      </c>
      <c r="D2308" s="1">
        <v>42048</v>
      </c>
      <c r="E2308">
        <v>108</v>
      </c>
      <c r="F2308" t="s">
        <v>28</v>
      </c>
      <c r="G2308">
        <v>-168269</v>
      </c>
      <c r="H2308" t="s">
        <v>9</v>
      </c>
    </row>
    <row r="2309" spans="2:8" x14ac:dyDescent="0.25">
      <c r="B2309">
        <v>649</v>
      </c>
      <c r="C2309" t="s">
        <v>104</v>
      </c>
      <c r="D2309" s="1">
        <v>42048</v>
      </c>
      <c r="E2309">
        <v>108</v>
      </c>
      <c r="F2309" t="s">
        <v>28</v>
      </c>
      <c r="G2309">
        <v>168269</v>
      </c>
      <c r="H2309" t="s">
        <v>10</v>
      </c>
    </row>
    <row r="2310" spans="2:8" x14ac:dyDescent="0.25">
      <c r="B2310">
        <v>649</v>
      </c>
      <c r="C2310" t="s">
        <v>104</v>
      </c>
      <c r="D2310" s="1">
        <v>42048</v>
      </c>
      <c r="E2310">
        <v>110</v>
      </c>
      <c r="F2310" t="s">
        <v>29</v>
      </c>
      <c r="G2310">
        <v>-14684</v>
      </c>
      <c r="H2310" t="s">
        <v>9</v>
      </c>
    </row>
    <row r="2311" spans="2:8" x14ac:dyDescent="0.25">
      <c r="B2311">
        <v>649</v>
      </c>
      <c r="C2311" t="s">
        <v>104</v>
      </c>
      <c r="D2311" s="1">
        <v>42048</v>
      </c>
      <c r="E2311">
        <v>110</v>
      </c>
      <c r="F2311" t="s">
        <v>29</v>
      </c>
      <c r="G2311">
        <v>14684</v>
      </c>
      <c r="H2311" t="s">
        <v>10</v>
      </c>
    </row>
    <row r="2312" spans="2:8" x14ac:dyDescent="0.25">
      <c r="B2312">
        <v>650</v>
      </c>
      <c r="C2312" t="s">
        <v>105</v>
      </c>
      <c r="D2312" s="1">
        <v>42048</v>
      </c>
      <c r="E2312">
        <v>1</v>
      </c>
      <c r="F2312" t="s">
        <v>8</v>
      </c>
      <c r="G2312">
        <v>-66041</v>
      </c>
      <c r="H2312" t="s">
        <v>9</v>
      </c>
    </row>
    <row r="2313" spans="2:8" x14ac:dyDescent="0.25">
      <c r="B2313">
        <v>650</v>
      </c>
      <c r="C2313" t="s">
        <v>105</v>
      </c>
      <c r="D2313" s="1">
        <v>42048</v>
      </c>
      <c r="E2313">
        <v>1</v>
      </c>
      <c r="F2313" t="s">
        <v>8</v>
      </c>
      <c r="G2313">
        <v>66041</v>
      </c>
      <c r="H2313" t="s">
        <v>10</v>
      </c>
    </row>
    <row r="2314" spans="2:8" x14ac:dyDescent="0.25">
      <c r="B2314">
        <v>650</v>
      </c>
      <c r="C2314" t="s">
        <v>105</v>
      </c>
      <c r="D2314" s="1">
        <v>42048</v>
      </c>
      <c r="E2314">
        <v>4</v>
      </c>
      <c r="F2314" t="s">
        <v>12</v>
      </c>
      <c r="G2314">
        <v>-10927</v>
      </c>
      <c r="H2314" t="s">
        <v>9</v>
      </c>
    </row>
    <row r="2315" spans="2:8" x14ac:dyDescent="0.25">
      <c r="B2315">
        <v>650</v>
      </c>
      <c r="C2315" t="s">
        <v>105</v>
      </c>
      <c r="D2315" s="1">
        <v>42048</v>
      </c>
      <c r="E2315">
        <v>4</v>
      </c>
      <c r="F2315" t="s">
        <v>12</v>
      </c>
      <c r="G2315">
        <v>10927</v>
      </c>
      <c r="H2315" t="s">
        <v>10</v>
      </c>
    </row>
    <row r="2316" spans="2:8" x14ac:dyDescent="0.25">
      <c r="B2316">
        <v>650</v>
      </c>
      <c r="C2316" t="s">
        <v>105</v>
      </c>
      <c r="D2316" s="1">
        <v>42048</v>
      </c>
      <c r="E2316">
        <v>7</v>
      </c>
      <c r="F2316" t="s">
        <v>13</v>
      </c>
      <c r="G2316">
        <v>-660041</v>
      </c>
      <c r="H2316" t="s">
        <v>9</v>
      </c>
    </row>
    <row r="2317" spans="2:8" x14ac:dyDescent="0.25">
      <c r="B2317">
        <v>650</v>
      </c>
      <c r="C2317" t="s">
        <v>105</v>
      </c>
      <c r="D2317" s="1">
        <v>42048</v>
      </c>
      <c r="E2317">
        <v>7</v>
      </c>
      <c r="F2317" t="s">
        <v>13</v>
      </c>
      <c r="G2317">
        <v>660041</v>
      </c>
      <c r="H2317" t="s">
        <v>10</v>
      </c>
    </row>
    <row r="2318" spans="2:8" x14ac:dyDescent="0.25">
      <c r="B2318">
        <v>650</v>
      </c>
      <c r="C2318" t="s">
        <v>105</v>
      </c>
      <c r="D2318" s="1">
        <v>42048</v>
      </c>
      <c r="E2318">
        <v>17</v>
      </c>
      <c r="F2318" t="s">
        <v>15</v>
      </c>
      <c r="G2318">
        <v>-926</v>
      </c>
      <c r="H2318" t="s">
        <v>9</v>
      </c>
    </row>
    <row r="2319" spans="2:8" x14ac:dyDescent="0.25">
      <c r="B2319">
        <v>650</v>
      </c>
      <c r="C2319" t="s">
        <v>105</v>
      </c>
      <c r="D2319" s="1">
        <v>42048</v>
      </c>
      <c r="E2319">
        <v>17</v>
      </c>
      <c r="F2319" t="s">
        <v>15</v>
      </c>
      <c r="G2319">
        <v>926</v>
      </c>
      <c r="H2319" t="s">
        <v>10</v>
      </c>
    </row>
    <row r="2320" spans="2:8" x14ac:dyDescent="0.25">
      <c r="B2320">
        <v>650</v>
      </c>
      <c r="C2320" t="s">
        <v>105</v>
      </c>
      <c r="D2320" s="1">
        <v>42048</v>
      </c>
      <c r="E2320">
        <v>30</v>
      </c>
      <c r="F2320" t="s">
        <v>18</v>
      </c>
      <c r="G2320">
        <v>-265617</v>
      </c>
      <c r="H2320" t="s">
        <v>10</v>
      </c>
    </row>
    <row r="2321" spans="2:8" x14ac:dyDescent="0.25">
      <c r="B2321">
        <v>650</v>
      </c>
      <c r="C2321" t="s">
        <v>105</v>
      </c>
      <c r="D2321" s="1">
        <v>42048</v>
      </c>
      <c r="E2321">
        <v>30</v>
      </c>
      <c r="F2321" t="s">
        <v>18</v>
      </c>
      <c r="G2321">
        <v>265617</v>
      </c>
      <c r="H2321" t="s">
        <v>9</v>
      </c>
    </row>
    <row r="2322" spans="2:8" x14ac:dyDescent="0.25">
      <c r="B2322">
        <v>650</v>
      </c>
      <c r="C2322" t="s">
        <v>105</v>
      </c>
      <c r="D2322" s="1">
        <v>42048</v>
      </c>
      <c r="E2322">
        <v>46</v>
      </c>
      <c r="F2322" t="s">
        <v>19</v>
      </c>
      <c r="G2322">
        <v>-5068</v>
      </c>
      <c r="H2322" t="s">
        <v>9</v>
      </c>
    </row>
    <row r="2323" spans="2:8" x14ac:dyDescent="0.25">
      <c r="B2323">
        <v>650</v>
      </c>
      <c r="C2323" t="s">
        <v>105</v>
      </c>
      <c r="D2323" s="1">
        <v>42048</v>
      </c>
      <c r="E2323">
        <v>46</v>
      </c>
      <c r="F2323" t="s">
        <v>19</v>
      </c>
      <c r="G2323">
        <v>5068</v>
      </c>
      <c r="H2323" t="s">
        <v>10</v>
      </c>
    </row>
    <row r="2324" spans="2:8" x14ac:dyDescent="0.25">
      <c r="B2324">
        <v>650</v>
      </c>
      <c r="C2324" t="s">
        <v>105</v>
      </c>
      <c r="D2324" s="1">
        <v>42048</v>
      </c>
      <c r="E2324">
        <v>56</v>
      </c>
      <c r="F2324" t="s">
        <v>22</v>
      </c>
      <c r="G2324">
        <v>-38405</v>
      </c>
      <c r="H2324" t="s">
        <v>9</v>
      </c>
    </row>
    <row r="2325" spans="2:8" x14ac:dyDescent="0.25">
      <c r="B2325">
        <v>650</v>
      </c>
      <c r="C2325" t="s">
        <v>105</v>
      </c>
      <c r="D2325" s="1">
        <v>42048</v>
      </c>
      <c r="E2325">
        <v>56</v>
      </c>
      <c r="F2325" t="s">
        <v>22</v>
      </c>
      <c r="G2325">
        <v>38405</v>
      </c>
      <c r="H2325" t="s">
        <v>10</v>
      </c>
    </row>
    <row r="2326" spans="2:8" x14ac:dyDescent="0.25">
      <c r="B2326">
        <v>650</v>
      </c>
      <c r="C2326" t="s">
        <v>105</v>
      </c>
      <c r="D2326" s="1">
        <v>42048</v>
      </c>
      <c r="E2326">
        <v>100</v>
      </c>
      <c r="F2326" t="s">
        <v>50</v>
      </c>
      <c r="G2326">
        <v>-2</v>
      </c>
      <c r="H2326" t="s">
        <v>9</v>
      </c>
    </row>
    <row r="2327" spans="2:8" x14ac:dyDescent="0.25">
      <c r="B2327">
        <v>650</v>
      </c>
      <c r="C2327" t="s">
        <v>105</v>
      </c>
      <c r="D2327" s="1">
        <v>42048</v>
      </c>
      <c r="E2327">
        <v>100</v>
      </c>
      <c r="F2327" t="s">
        <v>50</v>
      </c>
      <c r="G2327">
        <v>2</v>
      </c>
      <c r="H2327" t="s">
        <v>10</v>
      </c>
    </row>
    <row r="2328" spans="2:8" x14ac:dyDescent="0.25">
      <c r="B2328">
        <v>650</v>
      </c>
      <c r="C2328" t="s">
        <v>105</v>
      </c>
      <c r="D2328" s="1">
        <v>42048</v>
      </c>
      <c r="E2328">
        <v>101</v>
      </c>
      <c r="F2328" t="s">
        <v>51</v>
      </c>
      <c r="G2328">
        <v>-1</v>
      </c>
      <c r="H2328" t="s">
        <v>9</v>
      </c>
    </row>
    <row r="2329" spans="2:8" x14ac:dyDescent="0.25">
      <c r="B2329">
        <v>650</v>
      </c>
      <c r="C2329" t="s">
        <v>105</v>
      </c>
      <c r="D2329" s="1">
        <v>42048</v>
      </c>
      <c r="E2329">
        <v>101</v>
      </c>
      <c r="F2329" t="s">
        <v>51</v>
      </c>
      <c r="G2329">
        <v>1</v>
      </c>
      <c r="H2329" t="s">
        <v>10</v>
      </c>
    </row>
    <row r="2330" spans="2:8" x14ac:dyDescent="0.25">
      <c r="B2330">
        <v>650</v>
      </c>
      <c r="C2330" t="s">
        <v>105</v>
      </c>
      <c r="D2330" s="1">
        <v>42048</v>
      </c>
      <c r="E2330">
        <v>103</v>
      </c>
      <c r="F2330" t="s">
        <v>27</v>
      </c>
      <c r="G2330">
        <v>-246135</v>
      </c>
      <c r="H2330" t="s">
        <v>9</v>
      </c>
    </row>
    <row r="2331" spans="2:8" x14ac:dyDescent="0.25">
      <c r="B2331">
        <v>650</v>
      </c>
      <c r="C2331" t="s">
        <v>105</v>
      </c>
      <c r="D2331" s="1">
        <v>42048</v>
      </c>
      <c r="E2331">
        <v>103</v>
      </c>
      <c r="F2331" t="s">
        <v>27</v>
      </c>
      <c r="G2331">
        <v>246135</v>
      </c>
      <c r="H2331" t="s">
        <v>10</v>
      </c>
    </row>
    <row r="2332" spans="2:8" x14ac:dyDescent="0.25">
      <c r="B2332">
        <v>650</v>
      </c>
      <c r="C2332" t="s">
        <v>105</v>
      </c>
      <c r="D2332" s="1">
        <v>42048</v>
      </c>
      <c r="E2332">
        <v>108</v>
      </c>
      <c r="F2332" t="s">
        <v>28</v>
      </c>
      <c r="G2332">
        <v>-67221</v>
      </c>
      <c r="H2332" t="s">
        <v>9</v>
      </c>
    </row>
    <row r="2333" spans="2:8" x14ac:dyDescent="0.25">
      <c r="B2333">
        <v>650</v>
      </c>
      <c r="C2333" t="s">
        <v>105</v>
      </c>
      <c r="D2333" s="1">
        <v>42048</v>
      </c>
      <c r="E2333">
        <v>108</v>
      </c>
      <c r="F2333" t="s">
        <v>28</v>
      </c>
      <c r="G2333">
        <v>67221</v>
      </c>
      <c r="H2333" t="s">
        <v>10</v>
      </c>
    </row>
    <row r="2334" spans="2:8" x14ac:dyDescent="0.25">
      <c r="B2334">
        <v>650</v>
      </c>
      <c r="C2334" t="s">
        <v>105</v>
      </c>
      <c r="D2334" s="1">
        <v>42048</v>
      </c>
      <c r="E2334">
        <v>110</v>
      </c>
      <c r="F2334" t="s">
        <v>29</v>
      </c>
      <c r="G2334">
        <v>-19459</v>
      </c>
      <c r="H2334" t="s">
        <v>9</v>
      </c>
    </row>
    <row r="2335" spans="2:8" x14ac:dyDescent="0.25">
      <c r="B2335">
        <v>650</v>
      </c>
      <c r="C2335" t="s">
        <v>105</v>
      </c>
      <c r="D2335" s="1">
        <v>42048</v>
      </c>
      <c r="E2335">
        <v>110</v>
      </c>
      <c r="F2335" t="s">
        <v>29</v>
      </c>
      <c r="G2335">
        <v>19459</v>
      </c>
      <c r="H2335" t="s">
        <v>10</v>
      </c>
    </row>
    <row r="2336" spans="2:8" x14ac:dyDescent="0.25">
      <c r="B2336">
        <v>651</v>
      </c>
      <c r="C2336" t="s">
        <v>135</v>
      </c>
      <c r="D2336" s="1">
        <v>42048</v>
      </c>
      <c r="E2336">
        <v>1</v>
      </c>
      <c r="F2336" t="s">
        <v>8</v>
      </c>
      <c r="G2336">
        <v>-11219</v>
      </c>
      <c r="H2336" t="s">
        <v>9</v>
      </c>
    </row>
    <row r="2337" spans="2:8" x14ac:dyDescent="0.25">
      <c r="B2337">
        <v>651</v>
      </c>
      <c r="C2337" t="s">
        <v>135</v>
      </c>
      <c r="D2337" s="1">
        <v>42048</v>
      </c>
      <c r="E2337">
        <v>1</v>
      </c>
      <c r="F2337" t="s">
        <v>8</v>
      </c>
      <c r="G2337">
        <v>11219</v>
      </c>
      <c r="H2337" t="s">
        <v>10</v>
      </c>
    </row>
    <row r="2338" spans="2:8" x14ac:dyDescent="0.25">
      <c r="B2338">
        <v>651</v>
      </c>
      <c r="C2338" t="s">
        <v>135</v>
      </c>
      <c r="D2338" s="1">
        <v>42048</v>
      </c>
      <c r="E2338">
        <v>4</v>
      </c>
      <c r="F2338" t="s">
        <v>12</v>
      </c>
      <c r="G2338">
        <v>-1613</v>
      </c>
      <c r="H2338" t="s">
        <v>9</v>
      </c>
    </row>
    <row r="2339" spans="2:8" x14ac:dyDescent="0.25">
      <c r="B2339">
        <v>651</v>
      </c>
      <c r="C2339" t="s">
        <v>135</v>
      </c>
      <c r="D2339" s="1">
        <v>42048</v>
      </c>
      <c r="E2339">
        <v>4</v>
      </c>
      <c r="F2339" t="s">
        <v>12</v>
      </c>
      <c r="G2339">
        <v>1613</v>
      </c>
      <c r="H2339" t="s">
        <v>10</v>
      </c>
    </row>
    <row r="2340" spans="2:8" x14ac:dyDescent="0.25">
      <c r="B2340">
        <v>651</v>
      </c>
      <c r="C2340" t="s">
        <v>135</v>
      </c>
      <c r="D2340" s="1">
        <v>42048</v>
      </c>
      <c r="E2340">
        <v>7</v>
      </c>
      <c r="F2340" t="s">
        <v>13</v>
      </c>
      <c r="G2340">
        <v>-106958</v>
      </c>
      <c r="H2340" t="s">
        <v>9</v>
      </c>
    </row>
    <row r="2341" spans="2:8" x14ac:dyDescent="0.25">
      <c r="B2341">
        <v>651</v>
      </c>
      <c r="C2341" t="s">
        <v>135</v>
      </c>
      <c r="D2341" s="1">
        <v>42048</v>
      </c>
      <c r="E2341">
        <v>7</v>
      </c>
      <c r="F2341" t="s">
        <v>13</v>
      </c>
      <c r="G2341">
        <v>106958</v>
      </c>
      <c r="H2341" t="s">
        <v>10</v>
      </c>
    </row>
    <row r="2342" spans="2:8" x14ac:dyDescent="0.25">
      <c r="B2342">
        <v>651</v>
      </c>
      <c r="C2342" t="s">
        <v>135</v>
      </c>
      <c r="D2342" s="1">
        <v>42048</v>
      </c>
      <c r="E2342">
        <v>30</v>
      </c>
      <c r="F2342" t="s">
        <v>18</v>
      </c>
      <c r="G2342">
        <v>-55403</v>
      </c>
      <c r="H2342" t="s">
        <v>10</v>
      </c>
    </row>
    <row r="2343" spans="2:8" x14ac:dyDescent="0.25">
      <c r="B2343">
        <v>651</v>
      </c>
      <c r="C2343" t="s">
        <v>135</v>
      </c>
      <c r="D2343" s="1">
        <v>42048</v>
      </c>
      <c r="E2343">
        <v>30</v>
      </c>
      <c r="F2343" t="s">
        <v>18</v>
      </c>
      <c r="G2343">
        <v>55403</v>
      </c>
      <c r="H2343" t="s">
        <v>9</v>
      </c>
    </row>
    <row r="2344" spans="2:8" x14ac:dyDescent="0.25">
      <c r="B2344">
        <v>651</v>
      </c>
      <c r="C2344" t="s">
        <v>135</v>
      </c>
      <c r="D2344" s="1">
        <v>42048</v>
      </c>
      <c r="E2344">
        <v>46</v>
      </c>
      <c r="F2344" t="s">
        <v>19</v>
      </c>
      <c r="G2344">
        <v>-1459</v>
      </c>
      <c r="H2344" t="s">
        <v>9</v>
      </c>
    </row>
    <row r="2345" spans="2:8" x14ac:dyDescent="0.25">
      <c r="B2345">
        <v>651</v>
      </c>
      <c r="C2345" t="s">
        <v>135</v>
      </c>
      <c r="D2345" s="1">
        <v>42048</v>
      </c>
      <c r="E2345">
        <v>46</v>
      </c>
      <c r="F2345" t="s">
        <v>19</v>
      </c>
      <c r="G2345">
        <v>1459</v>
      </c>
      <c r="H2345" t="s">
        <v>10</v>
      </c>
    </row>
    <row r="2346" spans="2:8" x14ac:dyDescent="0.25">
      <c r="B2346">
        <v>651</v>
      </c>
      <c r="C2346" t="s">
        <v>135</v>
      </c>
      <c r="D2346" s="1">
        <v>42048</v>
      </c>
      <c r="E2346">
        <v>56</v>
      </c>
      <c r="F2346" t="s">
        <v>22</v>
      </c>
      <c r="G2346">
        <v>-6303</v>
      </c>
      <c r="H2346" t="s">
        <v>9</v>
      </c>
    </row>
    <row r="2347" spans="2:8" x14ac:dyDescent="0.25">
      <c r="B2347">
        <v>651</v>
      </c>
      <c r="C2347" t="s">
        <v>135</v>
      </c>
      <c r="D2347" s="1">
        <v>42048</v>
      </c>
      <c r="E2347">
        <v>56</v>
      </c>
      <c r="F2347" t="s">
        <v>22</v>
      </c>
      <c r="G2347">
        <v>6303</v>
      </c>
      <c r="H2347" t="s">
        <v>10</v>
      </c>
    </row>
    <row r="2348" spans="2:8" x14ac:dyDescent="0.25">
      <c r="B2348">
        <v>651</v>
      </c>
      <c r="C2348" t="s">
        <v>135</v>
      </c>
      <c r="D2348" s="1">
        <v>42048</v>
      </c>
      <c r="E2348">
        <v>103</v>
      </c>
      <c r="F2348" t="s">
        <v>27</v>
      </c>
      <c r="G2348">
        <v>-35965</v>
      </c>
      <c r="H2348" t="s">
        <v>9</v>
      </c>
    </row>
    <row r="2349" spans="2:8" x14ac:dyDescent="0.25">
      <c r="B2349">
        <v>651</v>
      </c>
      <c r="C2349" t="s">
        <v>135</v>
      </c>
      <c r="D2349" s="1">
        <v>42048</v>
      </c>
      <c r="E2349">
        <v>103</v>
      </c>
      <c r="F2349" t="s">
        <v>27</v>
      </c>
      <c r="G2349">
        <v>35965</v>
      </c>
      <c r="H2349" t="s">
        <v>10</v>
      </c>
    </row>
    <row r="2350" spans="2:8" x14ac:dyDescent="0.25">
      <c r="B2350">
        <v>651</v>
      </c>
      <c r="C2350" t="s">
        <v>135</v>
      </c>
      <c r="D2350" s="1">
        <v>42048</v>
      </c>
      <c r="E2350">
        <v>108</v>
      </c>
      <c r="F2350" t="s">
        <v>28</v>
      </c>
      <c r="G2350">
        <v>-9190</v>
      </c>
      <c r="H2350" t="s">
        <v>9</v>
      </c>
    </row>
    <row r="2351" spans="2:8" x14ac:dyDescent="0.25">
      <c r="B2351">
        <v>651</v>
      </c>
      <c r="C2351" t="s">
        <v>135</v>
      </c>
      <c r="D2351" s="1">
        <v>42048</v>
      </c>
      <c r="E2351">
        <v>108</v>
      </c>
      <c r="F2351" t="s">
        <v>28</v>
      </c>
      <c r="G2351">
        <v>9190</v>
      </c>
      <c r="H2351" t="s">
        <v>10</v>
      </c>
    </row>
    <row r="2352" spans="2:8" x14ac:dyDescent="0.25">
      <c r="B2352">
        <v>651</v>
      </c>
      <c r="C2352" t="s">
        <v>135</v>
      </c>
      <c r="D2352" s="1">
        <v>42048</v>
      </c>
      <c r="E2352">
        <v>110</v>
      </c>
      <c r="F2352" t="s">
        <v>29</v>
      </c>
      <c r="G2352">
        <v>-2791</v>
      </c>
      <c r="H2352" t="s">
        <v>9</v>
      </c>
    </row>
    <row r="2353" spans="2:8" x14ac:dyDescent="0.25">
      <c r="B2353">
        <v>651</v>
      </c>
      <c r="C2353" t="s">
        <v>135</v>
      </c>
      <c r="D2353" s="1">
        <v>42048</v>
      </c>
      <c r="E2353">
        <v>110</v>
      </c>
      <c r="F2353" t="s">
        <v>29</v>
      </c>
      <c r="G2353">
        <v>2791</v>
      </c>
      <c r="H2353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6"/>
  <sheetViews>
    <sheetView workbookViewId="0">
      <selection activeCell="B2" sqref="B2:E236"/>
    </sheetView>
  </sheetViews>
  <sheetFormatPr baseColWidth="10" defaultRowHeight="15" x14ac:dyDescent="0.25"/>
  <sheetData>
    <row r="2" spans="2:5" x14ac:dyDescent="0.25">
      <c r="B2" t="s">
        <v>0</v>
      </c>
      <c r="C2" t="s">
        <v>113</v>
      </c>
      <c r="D2" t="s">
        <v>5</v>
      </c>
      <c r="E2" t="s">
        <v>6</v>
      </c>
    </row>
    <row r="3" spans="2:5" x14ac:dyDescent="0.25">
      <c r="B3">
        <v>1</v>
      </c>
      <c r="C3" s="1">
        <v>42048</v>
      </c>
      <c r="D3">
        <v>-68848743</v>
      </c>
      <c r="E3" t="s">
        <v>114</v>
      </c>
    </row>
    <row r="4" spans="2:5" x14ac:dyDescent="0.25">
      <c r="B4">
        <v>1</v>
      </c>
      <c r="C4" s="1">
        <v>42048</v>
      </c>
      <c r="D4">
        <v>-6789989</v>
      </c>
      <c r="E4" t="s">
        <v>114</v>
      </c>
    </row>
    <row r="5" spans="2:5" x14ac:dyDescent="0.25">
      <c r="B5">
        <v>1</v>
      </c>
      <c r="C5" s="1">
        <v>42048</v>
      </c>
      <c r="D5">
        <v>75638732</v>
      </c>
      <c r="E5" t="s">
        <v>112</v>
      </c>
    </row>
    <row r="6" spans="2:5" x14ac:dyDescent="0.25">
      <c r="B6">
        <v>2</v>
      </c>
      <c r="C6" s="1">
        <v>42048</v>
      </c>
      <c r="D6">
        <v>-903529</v>
      </c>
      <c r="E6" t="s">
        <v>114</v>
      </c>
    </row>
    <row r="7" spans="2:5" x14ac:dyDescent="0.25">
      <c r="B7">
        <v>2</v>
      </c>
      <c r="C7" s="1">
        <v>42048</v>
      </c>
      <c r="D7">
        <v>903529</v>
      </c>
      <c r="E7" t="s">
        <v>112</v>
      </c>
    </row>
    <row r="8" spans="2:5" x14ac:dyDescent="0.25">
      <c r="B8">
        <v>6</v>
      </c>
      <c r="C8" s="1">
        <v>42048</v>
      </c>
      <c r="D8">
        <v>-388843</v>
      </c>
      <c r="E8" t="s">
        <v>114</v>
      </c>
    </row>
    <row r="9" spans="2:5" x14ac:dyDescent="0.25">
      <c r="B9">
        <v>6</v>
      </c>
      <c r="C9" s="1">
        <v>42048</v>
      </c>
      <c r="D9">
        <v>388843</v>
      </c>
      <c r="E9" t="s">
        <v>112</v>
      </c>
    </row>
    <row r="10" spans="2:5" x14ac:dyDescent="0.25">
      <c r="B10">
        <v>7</v>
      </c>
      <c r="C10" s="1">
        <v>42048</v>
      </c>
      <c r="D10">
        <v>-199489094</v>
      </c>
      <c r="E10" t="s">
        <v>114</v>
      </c>
    </row>
    <row r="11" spans="2:5" x14ac:dyDescent="0.25">
      <c r="B11">
        <v>7</v>
      </c>
      <c r="C11" s="1">
        <v>42048</v>
      </c>
      <c r="D11">
        <v>-51813408</v>
      </c>
      <c r="E11" t="s">
        <v>114</v>
      </c>
    </row>
    <row r="12" spans="2:5" x14ac:dyDescent="0.25">
      <c r="B12">
        <v>7</v>
      </c>
      <c r="C12" s="1">
        <v>42048</v>
      </c>
      <c r="D12">
        <v>-28675277</v>
      </c>
      <c r="E12" t="s">
        <v>114</v>
      </c>
    </row>
    <row r="13" spans="2:5" x14ac:dyDescent="0.25">
      <c r="B13">
        <v>7</v>
      </c>
      <c r="C13" s="1">
        <v>42048</v>
      </c>
      <c r="D13">
        <v>-12747100</v>
      </c>
      <c r="E13" t="s">
        <v>114</v>
      </c>
    </row>
    <row r="14" spans="2:5" x14ac:dyDescent="0.25">
      <c r="B14">
        <v>7</v>
      </c>
      <c r="C14" s="1">
        <v>42048</v>
      </c>
      <c r="D14">
        <v>-9634733</v>
      </c>
      <c r="E14" t="s">
        <v>114</v>
      </c>
    </row>
    <row r="15" spans="2:5" x14ac:dyDescent="0.25">
      <c r="B15">
        <v>7</v>
      </c>
      <c r="C15" s="1">
        <v>42048</v>
      </c>
      <c r="D15">
        <v>-40136</v>
      </c>
      <c r="E15" t="s">
        <v>114</v>
      </c>
    </row>
    <row r="16" spans="2:5" x14ac:dyDescent="0.25">
      <c r="B16">
        <v>7</v>
      </c>
      <c r="C16" s="1">
        <v>42048</v>
      </c>
      <c r="D16">
        <v>302399748</v>
      </c>
      <c r="E16" t="s">
        <v>112</v>
      </c>
    </row>
    <row r="17" spans="2:5" x14ac:dyDescent="0.25">
      <c r="B17">
        <v>9</v>
      </c>
      <c r="C17" s="1">
        <v>42048</v>
      </c>
      <c r="D17">
        <v>-570913</v>
      </c>
      <c r="E17" t="s">
        <v>114</v>
      </c>
    </row>
    <row r="18" spans="2:5" x14ac:dyDescent="0.25">
      <c r="B18">
        <v>9</v>
      </c>
      <c r="C18" s="1">
        <v>42048</v>
      </c>
      <c r="D18">
        <v>570913</v>
      </c>
      <c r="E18" t="s">
        <v>112</v>
      </c>
    </row>
    <row r="19" spans="2:5" x14ac:dyDescent="0.25">
      <c r="B19">
        <v>12</v>
      </c>
      <c r="C19" s="1">
        <v>42048</v>
      </c>
      <c r="D19">
        <v>-714063</v>
      </c>
      <c r="E19" t="s">
        <v>114</v>
      </c>
    </row>
    <row r="20" spans="2:5" x14ac:dyDescent="0.25">
      <c r="B20">
        <v>12</v>
      </c>
      <c r="C20" s="1">
        <v>42048</v>
      </c>
      <c r="D20">
        <v>714063</v>
      </c>
      <c r="E20" t="s">
        <v>112</v>
      </c>
    </row>
    <row r="21" spans="2:5" x14ac:dyDescent="0.25">
      <c r="B21">
        <v>13</v>
      </c>
      <c r="C21" s="1">
        <v>42048</v>
      </c>
      <c r="D21">
        <v>-24812568</v>
      </c>
      <c r="E21" t="s">
        <v>114</v>
      </c>
    </row>
    <row r="22" spans="2:5" x14ac:dyDescent="0.25">
      <c r="B22">
        <v>13</v>
      </c>
      <c r="C22" s="1">
        <v>42048</v>
      </c>
      <c r="D22">
        <v>24812568</v>
      </c>
      <c r="E22" t="s">
        <v>112</v>
      </c>
    </row>
    <row r="23" spans="2:5" x14ac:dyDescent="0.25">
      <c r="B23">
        <v>14</v>
      </c>
      <c r="C23" s="1">
        <v>42048</v>
      </c>
      <c r="D23">
        <v>-432104</v>
      </c>
      <c r="E23" t="s">
        <v>114</v>
      </c>
    </row>
    <row r="24" spans="2:5" x14ac:dyDescent="0.25">
      <c r="B24">
        <v>14</v>
      </c>
      <c r="C24" s="1">
        <v>42048</v>
      </c>
      <c r="D24">
        <v>432104</v>
      </c>
      <c r="E24" t="s">
        <v>112</v>
      </c>
    </row>
    <row r="25" spans="2:5" x14ac:dyDescent="0.25">
      <c r="B25">
        <v>19</v>
      </c>
      <c r="C25" s="1">
        <v>42048</v>
      </c>
      <c r="D25">
        <v>-907908</v>
      </c>
      <c r="E25" t="s">
        <v>114</v>
      </c>
    </row>
    <row r="26" spans="2:5" x14ac:dyDescent="0.25">
      <c r="B26">
        <v>19</v>
      </c>
      <c r="C26" s="1">
        <v>42048</v>
      </c>
      <c r="D26">
        <v>-343535</v>
      </c>
      <c r="E26" t="s">
        <v>114</v>
      </c>
    </row>
    <row r="27" spans="2:5" x14ac:dyDescent="0.25">
      <c r="B27">
        <v>19</v>
      </c>
      <c r="C27" s="1">
        <v>42048</v>
      </c>
      <c r="D27">
        <v>1251443</v>
      </c>
      <c r="E27" t="s">
        <v>112</v>
      </c>
    </row>
    <row r="28" spans="2:5" x14ac:dyDescent="0.25">
      <c r="B28">
        <v>23</v>
      </c>
      <c r="C28" s="1">
        <v>42048</v>
      </c>
      <c r="D28">
        <v>-21833180</v>
      </c>
      <c r="E28" t="s">
        <v>114</v>
      </c>
    </row>
    <row r="29" spans="2:5" x14ac:dyDescent="0.25">
      <c r="B29">
        <v>23</v>
      </c>
      <c r="C29" s="1">
        <v>42048</v>
      </c>
      <c r="D29">
        <v>-12669477</v>
      </c>
      <c r="E29" t="s">
        <v>114</v>
      </c>
    </row>
    <row r="30" spans="2:5" x14ac:dyDescent="0.25">
      <c r="B30">
        <v>23</v>
      </c>
      <c r="C30" s="1">
        <v>42048</v>
      </c>
      <c r="D30">
        <v>34502657</v>
      </c>
      <c r="E30" t="s">
        <v>112</v>
      </c>
    </row>
    <row r="31" spans="2:5" x14ac:dyDescent="0.25">
      <c r="B31">
        <v>32</v>
      </c>
      <c r="C31" s="1">
        <v>42048</v>
      </c>
      <c r="D31">
        <v>-3585018</v>
      </c>
      <c r="E31" t="s">
        <v>114</v>
      </c>
    </row>
    <row r="32" spans="2:5" x14ac:dyDescent="0.25">
      <c r="B32">
        <v>32</v>
      </c>
      <c r="C32" s="1">
        <v>42048</v>
      </c>
      <c r="D32">
        <v>3585018</v>
      </c>
      <c r="E32" t="s">
        <v>112</v>
      </c>
    </row>
    <row r="33" spans="2:5" x14ac:dyDescent="0.25">
      <c r="B33">
        <v>51</v>
      </c>
      <c r="C33" s="1">
        <v>42048</v>
      </c>
      <c r="D33">
        <v>-165446262</v>
      </c>
      <c r="E33" t="s">
        <v>114</v>
      </c>
    </row>
    <row r="34" spans="2:5" x14ac:dyDescent="0.25">
      <c r="B34">
        <v>51</v>
      </c>
      <c r="C34" s="1">
        <v>42048</v>
      </c>
      <c r="D34">
        <v>-58257106</v>
      </c>
      <c r="E34" t="s">
        <v>114</v>
      </c>
    </row>
    <row r="35" spans="2:5" x14ac:dyDescent="0.25">
      <c r="B35">
        <v>51</v>
      </c>
      <c r="C35" s="1">
        <v>42048</v>
      </c>
      <c r="D35">
        <v>223703368</v>
      </c>
      <c r="E35" t="s">
        <v>112</v>
      </c>
    </row>
    <row r="36" spans="2:5" x14ac:dyDescent="0.25">
      <c r="B36">
        <v>52</v>
      </c>
      <c r="C36" s="1">
        <v>42048</v>
      </c>
      <c r="D36">
        <v>-15073571</v>
      </c>
      <c r="E36" t="s">
        <v>114</v>
      </c>
    </row>
    <row r="37" spans="2:5" x14ac:dyDescent="0.25">
      <c r="B37">
        <v>52</v>
      </c>
      <c r="C37" s="1">
        <v>42048</v>
      </c>
      <c r="D37">
        <v>15073571</v>
      </c>
      <c r="E37" t="s">
        <v>112</v>
      </c>
    </row>
    <row r="38" spans="2:5" x14ac:dyDescent="0.25">
      <c r="B38">
        <v>500</v>
      </c>
      <c r="C38" s="1">
        <v>42048</v>
      </c>
      <c r="D38">
        <v>-19518138</v>
      </c>
      <c r="E38" t="s">
        <v>114</v>
      </c>
    </row>
    <row r="39" spans="2:5" x14ac:dyDescent="0.25">
      <c r="B39">
        <v>500</v>
      </c>
      <c r="C39" s="1">
        <v>42048</v>
      </c>
      <c r="D39">
        <v>-18480</v>
      </c>
      <c r="E39" t="s">
        <v>123</v>
      </c>
    </row>
    <row r="40" spans="2:5" x14ac:dyDescent="0.25">
      <c r="B40">
        <v>500</v>
      </c>
      <c r="C40" s="1">
        <v>42048</v>
      </c>
      <c r="D40">
        <v>19536618</v>
      </c>
      <c r="E40" t="s">
        <v>112</v>
      </c>
    </row>
    <row r="41" spans="2:5" x14ac:dyDescent="0.25">
      <c r="B41">
        <v>501</v>
      </c>
      <c r="C41" s="1">
        <v>42048</v>
      </c>
      <c r="D41">
        <v>-2394028</v>
      </c>
      <c r="E41" t="s">
        <v>114</v>
      </c>
    </row>
    <row r="42" spans="2:5" x14ac:dyDescent="0.25">
      <c r="B42">
        <v>501</v>
      </c>
      <c r="C42" s="1">
        <v>42048</v>
      </c>
      <c r="D42">
        <v>2394028</v>
      </c>
      <c r="E42" t="s">
        <v>112</v>
      </c>
    </row>
    <row r="43" spans="2:5" x14ac:dyDescent="0.25">
      <c r="B43">
        <v>502</v>
      </c>
      <c r="C43" s="1">
        <v>42048</v>
      </c>
      <c r="D43">
        <v>-4809506</v>
      </c>
      <c r="E43" t="s">
        <v>114</v>
      </c>
    </row>
    <row r="44" spans="2:5" x14ac:dyDescent="0.25">
      <c r="B44">
        <v>502</v>
      </c>
      <c r="C44" s="1">
        <v>42048</v>
      </c>
      <c r="D44">
        <v>4809506</v>
      </c>
      <c r="E44" t="s">
        <v>112</v>
      </c>
    </row>
    <row r="45" spans="2:5" x14ac:dyDescent="0.25">
      <c r="B45">
        <v>504</v>
      </c>
      <c r="C45" s="1">
        <v>42048</v>
      </c>
      <c r="D45">
        <v>-7726901</v>
      </c>
      <c r="E45" t="s">
        <v>114</v>
      </c>
    </row>
    <row r="46" spans="2:5" x14ac:dyDescent="0.25">
      <c r="B46">
        <v>504</v>
      </c>
      <c r="C46" s="1">
        <v>42048</v>
      </c>
      <c r="D46">
        <v>-4989594</v>
      </c>
      <c r="E46" t="s">
        <v>114</v>
      </c>
    </row>
    <row r="47" spans="2:5" x14ac:dyDescent="0.25">
      <c r="B47">
        <v>504</v>
      </c>
      <c r="C47" s="1">
        <v>42048</v>
      </c>
      <c r="D47">
        <v>-3931786</v>
      </c>
      <c r="E47" t="s">
        <v>114</v>
      </c>
    </row>
    <row r="48" spans="2:5" x14ac:dyDescent="0.25">
      <c r="B48">
        <v>504</v>
      </c>
      <c r="C48" s="1">
        <v>42048</v>
      </c>
      <c r="D48">
        <v>-3270830</v>
      </c>
      <c r="E48" t="s">
        <v>114</v>
      </c>
    </row>
    <row r="49" spans="2:5" x14ac:dyDescent="0.25">
      <c r="B49">
        <v>504</v>
      </c>
      <c r="C49" s="1">
        <v>42048</v>
      </c>
      <c r="D49">
        <v>-3243098</v>
      </c>
      <c r="E49" t="s">
        <v>114</v>
      </c>
    </row>
    <row r="50" spans="2:5" x14ac:dyDescent="0.25">
      <c r="B50">
        <v>504</v>
      </c>
      <c r="C50" s="1">
        <v>42048</v>
      </c>
      <c r="D50">
        <v>-2925618</v>
      </c>
      <c r="E50" t="s">
        <v>114</v>
      </c>
    </row>
    <row r="51" spans="2:5" x14ac:dyDescent="0.25">
      <c r="B51">
        <v>504</v>
      </c>
      <c r="C51" s="1">
        <v>42048</v>
      </c>
      <c r="D51">
        <v>26087827</v>
      </c>
      <c r="E51" t="s">
        <v>112</v>
      </c>
    </row>
    <row r="52" spans="2:5" x14ac:dyDescent="0.25">
      <c r="B52">
        <v>506</v>
      </c>
      <c r="C52" s="1">
        <v>42048</v>
      </c>
      <c r="D52">
        <v>-106329741</v>
      </c>
      <c r="E52" t="s">
        <v>114</v>
      </c>
    </row>
    <row r="53" spans="2:5" x14ac:dyDescent="0.25">
      <c r="B53">
        <v>506</v>
      </c>
      <c r="C53" s="1">
        <v>42048</v>
      </c>
      <c r="D53">
        <v>-1097607</v>
      </c>
      <c r="E53" t="s">
        <v>114</v>
      </c>
    </row>
    <row r="54" spans="2:5" x14ac:dyDescent="0.25">
      <c r="B54">
        <v>506</v>
      </c>
      <c r="C54" s="1">
        <v>42048</v>
      </c>
      <c r="D54">
        <v>107427348</v>
      </c>
      <c r="E54" t="s">
        <v>112</v>
      </c>
    </row>
    <row r="55" spans="2:5" x14ac:dyDescent="0.25">
      <c r="B55">
        <v>512</v>
      </c>
      <c r="C55" s="1">
        <v>42048</v>
      </c>
      <c r="D55">
        <v>-7237910</v>
      </c>
      <c r="E55" t="s">
        <v>114</v>
      </c>
    </row>
    <row r="56" spans="2:5" x14ac:dyDescent="0.25">
      <c r="B56">
        <v>512</v>
      </c>
      <c r="C56" s="1">
        <v>42048</v>
      </c>
      <c r="D56">
        <v>-2100334</v>
      </c>
      <c r="E56" t="s">
        <v>114</v>
      </c>
    </row>
    <row r="57" spans="2:5" x14ac:dyDescent="0.25">
      <c r="B57">
        <v>512</v>
      </c>
      <c r="C57" s="1">
        <v>42048</v>
      </c>
      <c r="D57">
        <v>9338244</v>
      </c>
      <c r="E57" t="s">
        <v>112</v>
      </c>
    </row>
    <row r="58" spans="2:5" x14ac:dyDescent="0.25">
      <c r="B58">
        <v>513</v>
      </c>
      <c r="C58" s="1">
        <v>42048</v>
      </c>
      <c r="D58">
        <v>-3040973</v>
      </c>
      <c r="E58" t="s">
        <v>114</v>
      </c>
    </row>
    <row r="59" spans="2:5" x14ac:dyDescent="0.25">
      <c r="B59">
        <v>513</v>
      </c>
      <c r="C59" s="1">
        <v>42048</v>
      </c>
      <c r="D59">
        <v>-2985322</v>
      </c>
      <c r="E59" t="s">
        <v>114</v>
      </c>
    </row>
    <row r="60" spans="2:5" x14ac:dyDescent="0.25">
      <c r="B60">
        <v>513</v>
      </c>
      <c r="C60" s="1">
        <v>42048</v>
      </c>
      <c r="D60">
        <v>-2256543</v>
      </c>
      <c r="E60" t="s">
        <v>114</v>
      </c>
    </row>
    <row r="61" spans="2:5" x14ac:dyDescent="0.25">
      <c r="B61">
        <v>513</v>
      </c>
      <c r="C61" s="1">
        <v>42048</v>
      </c>
      <c r="D61">
        <v>8282838</v>
      </c>
      <c r="E61" t="s">
        <v>112</v>
      </c>
    </row>
    <row r="62" spans="2:5" x14ac:dyDescent="0.25">
      <c r="B62">
        <v>514</v>
      </c>
      <c r="C62" s="1">
        <v>42048</v>
      </c>
      <c r="D62">
        <v>-5261676</v>
      </c>
      <c r="E62" t="s">
        <v>114</v>
      </c>
    </row>
    <row r="63" spans="2:5" x14ac:dyDescent="0.25">
      <c r="B63">
        <v>514</v>
      </c>
      <c r="C63" s="1">
        <v>42048</v>
      </c>
      <c r="D63">
        <v>-3746513</v>
      </c>
      <c r="E63" t="s">
        <v>114</v>
      </c>
    </row>
    <row r="64" spans="2:5" x14ac:dyDescent="0.25">
      <c r="B64">
        <v>514</v>
      </c>
      <c r="C64" s="1">
        <v>42048</v>
      </c>
      <c r="D64">
        <v>-2858431</v>
      </c>
      <c r="E64" t="s">
        <v>114</v>
      </c>
    </row>
    <row r="65" spans="2:5" x14ac:dyDescent="0.25">
      <c r="B65">
        <v>514</v>
      </c>
      <c r="C65" s="1">
        <v>42048</v>
      </c>
      <c r="D65">
        <v>-1114736</v>
      </c>
      <c r="E65" t="s">
        <v>114</v>
      </c>
    </row>
    <row r="66" spans="2:5" x14ac:dyDescent="0.25">
      <c r="B66">
        <v>514</v>
      </c>
      <c r="C66" s="1">
        <v>42048</v>
      </c>
      <c r="D66">
        <v>-853946</v>
      </c>
      <c r="E66" t="s">
        <v>114</v>
      </c>
    </row>
    <row r="67" spans="2:5" x14ac:dyDescent="0.25">
      <c r="B67">
        <v>514</v>
      </c>
      <c r="C67" s="1">
        <v>42048</v>
      </c>
      <c r="D67">
        <v>-677092</v>
      </c>
      <c r="E67" t="s">
        <v>114</v>
      </c>
    </row>
    <row r="68" spans="2:5" x14ac:dyDescent="0.25">
      <c r="B68">
        <v>514</v>
      </c>
      <c r="C68" s="1">
        <v>42048</v>
      </c>
      <c r="D68">
        <v>14512394</v>
      </c>
      <c r="E68" t="s">
        <v>112</v>
      </c>
    </row>
    <row r="69" spans="2:5" x14ac:dyDescent="0.25">
      <c r="B69">
        <v>515</v>
      </c>
      <c r="C69" s="1">
        <v>42048</v>
      </c>
      <c r="D69">
        <v>-955138</v>
      </c>
      <c r="E69" t="s">
        <v>114</v>
      </c>
    </row>
    <row r="70" spans="2:5" x14ac:dyDescent="0.25">
      <c r="B70">
        <v>515</v>
      </c>
      <c r="C70" s="1">
        <v>42048</v>
      </c>
      <c r="D70">
        <v>955138</v>
      </c>
      <c r="E70" t="s">
        <v>112</v>
      </c>
    </row>
    <row r="71" spans="2:5" x14ac:dyDescent="0.25">
      <c r="B71">
        <v>517</v>
      </c>
      <c r="C71" s="1">
        <v>42048</v>
      </c>
      <c r="D71">
        <v>-1528123</v>
      </c>
      <c r="E71" t="s">
        <v>114</v>
      </c>
    </row>
    <row r="72" spans="2:5" x14ac:dyDescent="0.25">
      <c r="B72">
        <v>517</v>
      </c>
      <c r="C72" s="1">
        <v>42048</v>
      </c>
      <c r="D72">
        <v>-847148</v>
      </c>
      <c r="E72" t="s">
        <v>114</v>
      </c>
    </row>
    <row r="73" spans="2:5" x14ac:dyDescent="0.25">
      <c r="B73">
        <v>517</v>
      </c>
      <c r="C73" s="1">
        <v>42048</v>
      </c>
      <c r="D73">
        <v>2375271</v>
      </c>
      <c r="E73" t="s">
        <v>112</v>
      </c>
    </row>
    <row r="74" spans="2:5" x14ac:dyDescent="0.25">
      <c r="B74">
        <v>518</v>
      </c>
      <c r="C74" s="1">
        <v>42048</v>
      </c>
      <c r="D74">
        <v>-1394623</v>
      </c>
      <c r="E74" t="s">
        <v>114</v>
      </c>
    </row>
    <row r="75" spans="2:5" x14ac:dyDescent="0.25">
      <c r="B75">
        <v>518</v>
      </c>
      <c r="C75" s="1">
        <v>42048</v>
      </c>
      <c r="D75">
        <v>-981239</v>
      </c>
      <c r="E75" t="s">
        <v>114</v>
      </c>
    </row>
    <row r="76" spans="2:5" x14ac:dyDescent="0.25">
      <c r="B76">
        <v>518</v>
      </c>
      <c r="C76" s="1">
        <v>42048</v>
      </c>
      <c r="D76">
        <v>-906890</v>
      </c>
      <c r="E76" t="s">
        <v>114</v>
      </c>
    </row>
    <row r="77" spans="2:5" x14ac:dyDescent="0.25">
      <c r="B77">
        <v>518</v>
      </c>
      <c r="C77" s="1">
        <v>42048</v>
      </c>
      <c r="D77">
        <v>-589333</v>
      </c>
      <c r="E77" t="s">
        <v>114</v>
      </c>
    </row>
    <row r="78" spans="2:5" x14ac:dyDescent="0.25">
      <c r="B78">
        <v>518</v>
      </c>
      <c r="C78" s="1">
        <v>42048</v>
      </c>
      <c r="D78">
        <v>-555980</v>
      </c>
      <c r="E78" t="s">
        <v>114</v>
      </c>
    </row>
    <row r="79" spans="2:5" x14ac:dyDescent="0.25">
      <c r="B79">
        <v>518</v>
      </c>
      <c r="C79" s="1">
        <v>42048</v>
      </c>
      <c r="D79">
        <v>-548328</v>
      </c>
      <c r="E79" t="s">
        <v>114</v>
      </c>
    </row>
    <row r="80" spans="2:5" x14ac:dyDescent="0.25">
      <c r="B80">
        <v>518</v>
      </c>
      <c r="C80" s="1">
        <v>42048</v>
      </c>
      <c r="D80">
        <v>-378117</v>
      </c>
      <c r="E80" t="s">
        <v>114</v>
      </c>
    </row>
    <row r="81" spans="2:5" x14ac:dyDescent="0.25">
      <c r="B81">
        <v>518</v>
      </c>
      <c r="C81" s="1">
        <v>42048</v>
      </c>
      <c r="D81">
        <v>-313789</v>
      </c>
      <c r="E81" t="s">
        <v>114</v>
      </c>
    </row>
    <row r="82" spans="2:5" x14ac:dyDescent="0.25">
      <c r="B82">
        <v>518</v>
      </c>
      <c r="C82" s="1">
        <v>42048</v>
      </c>
      <c r="D82">
        <v>-105241</v>
      </c>
      <c r="E82" t="s">
        <v>114</v>
      </c>
    </row>
    <row r="83" spans="2:5" x14ac:dyDescent="0.25">
      <c r="B83">
        <v>518</v>
      </c>
      <c r="C83" s="1">
        <v>42048</v>
      </c>
      <c r="D83">
        <v>5773540</v>
      </c>
      <c r="E83" t="s">
        <v>112</v>
      </c>
    </row>
    <row r="84" spans="2:5" x14ac:dyDescent="0.25">
      <c r="B84">
        <v>519</v>
      </c>
      <c r="C84" s="1">
        <v>42048</v>
      </c>
      <c r="D84">
        <v>-3359555</v>
      </c>
      <c r="E84" t="s">
        <v>114</v>
      </c>
    </row>
    <row r="85" spans="2:5" x14ac:dyDescent="0.25">
      <c r="B85">
        <v>519</v>
      </c>
      <c r="C85" s="1">
        <v>42048</v>
      </c>
      <c r="D85">
        <v>-2437961</v>
      </c>
      <c r="E85" t="s">
        <v>114</v>
      </c>
    </row>
    <row r="86" spans="2:5" x14ac:dyDescent="0.25">
      <c r="B86">
        <v>519</v>
      </c>
      <c r="C86" s="1">
        <v>42048</v>
      </c>
      <c r="D86">
        <v>-1584966</v>
      </c>
      <c r="E86" t="s">
        <v>114</v>
      </c>
    </row>
    <row r="87" spans="2:5" x14ac:dyDescent="0.25">
      <c r="B87">
        <v>519</v>
      </c>
      <c r="C87" s="1">
        <v>42048</v>
      </c>
      <c r="D87">
        <v>7382482</v>
      </c>
      <c r="E87" t="s">
        <v>112</v>
      </c>
    </row>
    <row r="88" spans="2:5" x14ac:dyDescent="0.25">
      <c r="B88">
        <v>520</v>
      </c>
      <c r="C88" s="1">
        <v>42048</v>
      </c>
      <c r="D88">
        <v>-1296608</v>
      </c>
      <c r="E88" t="s">
        <v>114</v>
      </c>
    </row>
    <row r="89" spans="2:5" x14ac:dyDescent="0.25">
      <c r="B89">
        <v>520</v>
      </c>
      <c r="C89" s="1">
        <v>42048</v>
      </c>
      <c r="D89">
        <v>1296608</v>
      </c>
      <c r="E89" t="s">
        <v>112</v>
      </c>
    </row>
    <row r="90" spans="2:5" x14ac:dyDescent="0.25">
      <c r="B90">
        <v>524</v>
      </c>
      <c r="C90" s="1">
        <v>42048</v>
      </c>
      <c r="D90">
        <v>-72793</v>
      </c>
      <c r="E90" t="s">
        <v>114</v>
      </c>
    </row>
    <row r="91" spans="2:5" x14ac:dyDescent="0.25">
      <c r="B91">
        <v>524</v>
      </c>
      <c r="C91" s="1">
        <v>42048</v>
      </c>
      <c r="D91">
        <v>-57944</v>
      </c>
      <c r="E91" t="s">
        <v>114</v>
      </c>
    </row>
    <row r="92" spans="2:5" x14ac:dyDescent="0.25">
      <c r="B92">
        <v>524</v>
      </c>
      <c r="C92" s="1">
        <v>42048</v>
      </c>
      <c r="D92">
        <v>130737</v>
      </c>
      <c r="E92" t="s">
        <v>112</v>
      </c>
    </row>
    <row r="93" spans="2:5" x14ac:dyDescent="0.25">
      <c r="B93">
        <v>525</v>
      </c>
      <c r="C93" s="1">
        <v>42048</v>
      </c>
      <c r="D93">
        <v>-366090</v>
      </c>
      <c r="E93" t="s">
        <v>114</v>
      </c>
    </row>
    <row r="94" spans="2:5" x14ac:dyDescent="0.25">
      <c r="B94">
        <v>525</v>
      </c>
      <c r="C94" s="1">
        <v>42048</v>
      </c>
      <c r="D94">
        <v>366090</v>
      </c>
      <c r="E94" t="s">
        <v>112</v>
      </c>
    </row>
    <row r="95" spans="2:5" x14ac:dyDescent="0.25">
      <c r="B95">
        <v>527</v>
      </c>
      <c r="C95" s="1">
        <v>42048</v>
      </c>
      <c r="D95">
        <v>-209558</v>
      </c>
      <c r="E95" t="s">
        <v>114</v>
      </c>
    </row>
    <row r="96" spans="2:5" x14ac:dyDescent="0.25">
      <c r="B96">
        <v>527</v>
      </c>
      <c r="C96" s="1">
        <v>42048</v>
      </c>
      <c r="D96">
        <v>-61969</v>
      </c>
      <c r="E96" t="s">
        <v>114</v>
      </c>
    </row>
    <row r="97" spans="2:5" x14ac:dyDescent="0.25">
      <c r="B97">
        <v>527</v>
      </c>
      <c r="C97" s="1">
        <v>42048</v>
      </c>
      <c r="D97">
        <v>271527</v>
      </c>
      <c r="E97" t="s">
        <v>112</v>
      </c>
    </row>
    <row r="98" spans="2:5" x14ac:dyDescent="0.25">
      <c r="B98">
        <v>528</v>
      </c>
      <c r="C98" s="1">
        <v>42048</v>
      </c>
      <c r="D98">
        <v>-704046</v>
      </c>
      <c r="E98" t="s">
        <v>114</v>
      </c>
    </row>
    <row r="99" spans="2:5" x14ac:dyDescent="0.25">
      <c r="B99">
        <v>528</v>
      </c>
      <c r="C99" s="1">
        <v>42048</v>
      </c>
      <c r="D99">
        <v>704046</v>
      </c>
      <c r="E99" t="s">
        <v>112</v>
      </c>
    </row>
    <row r="100" spans="2:5" x14ac:dyDescent="0.25">
      <c r="B100">
        <v>529</v>
      </c>
      <c r="C100" s="1">
        <v>42048</v>
      </c>
      <c r="D100">
        <v>-3191821</v>
      </c>
      <c r="E100" t="s">
        <v>114</v>
      </c>
    </row>
    <row r="101" spans="2:5" x14ac:dyDescent="0.25">
      <c r="B101">
        <v>529</v>
      </c>
      <c r="C101" s="1">
        <v>42048</v>
      </c>
      <c r="D101">
        <v>-453937</v>
      </c>
      <c r="E101" t="s">
        <v>114</v>
      </c>
    </row>
    <row r="102" spans="2:5" x14ac:dyDescent="0.25">
      <c r="B102">
        <v>529</v>
      </c>
      <c r="C102" s="1">
        <v>42048</v>
      </c>
      <c r="D102">
        <v>3645758</v>
      </c>
      <c r="E102" t="s">
        <v>112</v>
      </c>
    </row>
    <row r="103" spans="2:5" x14ac:dyDescent="0.25">
      <c r="B103">
        <v>530</v>
      </c>
      <c r="C103" s="1">
        <v>42048</v>
      </c>
      <c r="D103">
        <v>-1308039</v>
      </c>
      <c r="E103" t="s">
        <v>114</v>
      </c>
    </row>
    <row r="104" spans="2:5" x14ac:dyDescent="0.25">
      <c r="B104">
        <v>530</v>
      </c>
      <c r="C104" s="1">
        <v>42048</v>
      </c>
      <c r="D104">
        <v>-636250</v>
      </c>
      <c r="E104" t="s">
        <v>114</v>
      </c>
    </row>
    <row r="105" spans="2:5" x14ac:dyDescent="0.25">
      <c r="B105">
        <v>530</v>
      </c>
      <c r="C105" s="1">
        <v>42048</v>
      </c>
      <c r="D105">
        <v>-628311</v>
      </c>
      <c r="E105" t="s">
        <v>114</v>
      </c>
    </row>
    <row r="106" spans="2:5" x14ac:dyDescent="0.25">
      <c r="B106">
        <v>530</v>
      </c>
      <c r="C106" s="1">
        <v>42048</v>
      </c>
      <c r="D106">
        <v>2572600</v>
      </c>
      <c r="E106" t="s">
        <v>112</v>
      </c>
    </row>
    <row r="107" spans="2:5" x14ac:dyDescent="0.25">
      <c r="B107">
        <v>531</v>
      </c>
      <c r="C107" s="1">
        <v>42048</v>
      </c>
      <c r="D107">
        <v>-1323748</v>
      </c>
      <c r="E107" t="s">
        <v>114</v>
      </c>
    </row>
    <row r="108" spans="2:5" x14ac:dyDescent="0.25">
      <c r="B108">
        <v>531</v>
      </c>
      <c r="C108" s="1">
        <v>42048</v>
      </c>
      <c r="D108">
        <v>1323748</v>
      </c>
      <c r="E108" t="s">
        <v>112</v>
      </c>
    </row>
    <row r="109" spans="2:5" x14ac:dyDescent="0.25">
      <c r="B109">
        <v>533</v>
      </c>
      <c r="C109" s="1">
        <v>42048</v>
      </c>
      <c r="D109">
        <v>-1024948</v>
      </c>
      <c r="E109" t="s">
        <v>114</v>
      </c>
    </row>
    <row r="110" spans="2:5" x14ac:dyDescent="0.25">
      <c r="B110">
        <v>533</v>
      </c>
      <c r="C110" s="1">
        <v>42048</v>
      </c>
      <c r="D110">
        <v>-860546</v>
      </c>
      <c r="E110" t="s">
        <v>114</v>
      </c>
    </row>
    <row r="111" spans="2:5" x14ac:dyDescent="0.25">
      <c r="B111">
        <v>533</v>
      </c>
      <c r="C111" s="1">
        <v>42048</v>
      </c>
      <c r="D111">
        <v>1885494</v>
      </c>
      <c r="E111" t="s">
        <v>112</v>
      </c>
    </row>
    <row r="112" spans="2:5" x14ac:dyDescent="0.25">
      <c r="B112">
        <v>534</v>
      </c>
      <c r="C112" s="1">
        <v>42048</v>
      </c>
      <c r="D112">
        <v>-1580573</v>
      </c>
      <c r="E112" t="s">
        <v>114</v>
      </c>
    </row>
    <row r="113" spans="2:5" x14ac:dyDescent="0.25">
      <c r="B113">
        <v>534</v>
      </c>
      <c r="C113" s="1">
        <v>42048</v>
      </c>
      <c r="D113">
        <v>-1189368</v>
      </c>
      <c r="E113" t="s">
        <v>114</v>
      </c>
    </row>
    <row r="114" spans="2:5" x14ac:dyDescent="0.25">
      <c r="B114">
        <v>534</v>
      </c>
      <c r="C114" s="1">
        <v>42048</v>
      </c>
      <c r="D114">
        <v>-831533</v>
      </c>
      <c r="E114" t="s">
        <v>114</v>
      </c>
    </row>
    <row r="115" spans="2:5" x14ac:dyDescent="0.25">
      <c r="B115">
        <v>534</v>
      </c>
      <c r="C115" s="1">
        <v>42048</v>
      </c>
      <c r="D115">
        <v>-755157</v>
      </c>
      <c r="E115" t="s">
        <v>114</v>
      </c>
    </row>
    <row r="116" spans="2:5" x14ac:dyDescent="0.25">
      <c r="B116">
        <v>534</v>
      </c>
      <c r="C116" s="1">
        <v>42048</v>
      </c>
      <c r="D116">
        <v>4356631</v>
      </c>
      <c r="E116" t="s">
        <v>112</v>
      </c>
    </row>
    <row r="117" spans="2:5" x14ac:dyDescent="0.25">
      <c r="B117">
        <v>535</v>
      </c>
      <c r="C117" s="1">
        <v>42048</v>
      </c>
      <c r="D117">
        <v>-1916953</v>
      </c>
      <c r="E117" t="s">
        <v>114</v>
      </c>
    </row>
    <row r="118" spans="2:5" x14ac:dyDescent="0.25">
      <c r="B118">
        <v>535</v>
      </c>
      <c r="C118" s="1">
        <v>42048</v>
      </c>
      <c r="D118">
        <v>-883060</v>
      </c>
      <c r="E118" t="s">
        <v>114</v>
      </c>
    </row>
    <row r="119" spans="2:5" x14ac:dyDescent="0.25">
      <c r="B119">
        <v>535</v>
      </c>
      <c r="C119" s="1">
        <v>42048</v>
      </c>
      <c r="D119">
        <v>2800013</v>
      </c>
      <c r="E119" t="s">
        <v>112</v>
      </c>
    </row>
    <row r="120" spans="2:5" x14ac:dyDescent="0.25">
      <c r="B120">
        <v>553</v>
      </c>
      <c r="C120" s="1">
        <v>42048</v>
      </c>
      <c r="D120">
        <v>-1937436</v>
      </c>
      <c r="E120" t="s">
        <v>114</v>
      </c>
    </row>
    <row r="121" spans="2:5" x14ac:dyDescent="0.25">
      <c r="B121">
        <v>553</v>
      </c>
      <c r="C121" s="1">
        <v>42048</v>
      </c>
      <c r="D121">
        <v>-1780738</v>
      </c>
      <c r="E121" t="s">
        <v>114</v>
      </c>
    </row>
    <row r="122" spans="2:5" x14ac:dyDescent="0.25">
      <c r="B122">
        <v>553</v>
      </c>
      <c r="C122" s="1">
        <v>42048</v>
      </c>
      <c r="D122">
        <v>-1763548</v>
      </c>
      <c r="E122" t="s">
        <v>114</v>
      </c>
    </row>
    <row r="123" spans="2:5" x14ac:dyDescent="0.25">
      <c r="B123">
        <v>553</v>
      </c>
      <c r="C123" s="1">
        <v>42048</v>
      </c>
      <c r="D123">
        <v>-1237027</v>
      </c>
      <c r="E123" t="s">
        <v>114</v>
      </c>
    </row>
    <row r="124" spans="2:5" x14ac:dyDescent="0.25">
      <c r="B124">
        <v>553</v>
      </c>
      <c r="C124" s="1">
        <v>42048</v>
      </c>
      <c r="D124">
        <v>6718749</v>
      </c>
      <c r="E124" t="s">
        <v>112</v>
      </c>
    </row>
    <row r="125" spans="2:5" x14ac:dyDescent="0.25">
      <c r="B125">
        <v>564</v>
      </c>
      <c r="C125" s="1">
        <v>42048</v>
      </c>
      <c r="D125">
        <v>-618988</v>
      </c>
      <c r="E125" t="s">
        <v>114</v>
      </c>
    </row>
    <row r="126" spans="2:5" x14ac:dyDescent="0.25">
      <c r="B126">
        <v>564</v>
      </c>
      <c r="C126" s="1">
        <v>42048</v>
      </c>
      <c r="D126">
        <v>-435606</v>
      </c>
      <c r="E126" t="s">
        <v>114</v>
      </c>
    </row>
    <row r="127" spans="2:5" x14ac:dyDescent="0.25">
      <c r="B127">
        <v>564</v>
      </c>
      <c r="C127" s="1">
        <v>42048</v>
      </c>
      <c r="D127">
        <v>-303998</v>
      </c>
      <c r="E127" t="s">
        <v>114</v>
      </c>
    </row>
    <row r="128" spans="2:5" x14ac:dyDescent="0.25">
      <c r="B128">
        <v>564</v>
      </c>
      <c r="C128" s="1">
        <v>42048</v>
      </c>
      <c r="D128">
        <v>-302041</v>
      </c>
      <c r="E128" t="s">
        <v>114</v>
      </c>
    </row>
    <row r="129" spans="2:5" x14ac:dyDescent="0.25">
      <c r="B129">
        <v>564</v>
      </c>
      <c r="C129" s="1">
        <v>42048</v>
      </c>
      <c r="D129">
        <v>1660633</v>
      </c>
      <c r="E129" t="s">
        <v>112</v>
      </c>
    </row>
    <row r="130" spans="2:5" x14ac:dyDescent="0.25">
      <c r="B130">
        <v>566</v>
      </c>
      <c r="C130" s="1">
        <v>42048</v>
      </c>
      <c r="D130">
        <v>-1809288</v>
      </c>
      <c r="E130" t="s">
        <v>114</v>
      </c>
    </row>
    <row r="131" spans="2:5" x14ac:dyDescent="0.25">
      <c r="B131">
        <v>566</v>
      </c>
      <c r="C131" s="1">
        <v>42048</v>
      </c>
      <c r="D131">
        <v>1809288</v>
      </c>
      <c r="E131" t="s">
        <v>112</v>
      </c>
    </row>
    <row r="132" spans="2:5" x14ac:dyDescent="0.25">
      <c r="B132">
        <v>582</v>
      </c>
      <c r="C132" s="1">
        <v>42048</v>
      </c>
      <c r="D132">
        <v>-81362220</v>
      </c>
      <c r="E132" t="s">
        <v>114</v>
      </c>
    </row>
    <row r="133" spans="2:5" x14ac:dyDescent="0.25">
      <c r="B133">
        <v>582</v>
      </c>
      <c r="C133" s="1">
        <v>42048</v>
      </c>
      <c r="D133">
        <v>-4082759</v>
      </c>
      <c r="E133" t="s">
        <v>114</v>
      </c>
    </row>
    <row r="134" spans="2:5" x14ac:dyDescent="0.25">
      <c r="B134">
        <v>582</v>
      </c>
      <c r="C134" s="1">
        <v>42048</v>
      </c>
      <c r="D134">
        <v>85444979</v>
      </c>
      <c r="E134" t="s">
        <v>112</v>
      </c>
    </row>
    <row r="135" spans="2:5" x14ac:dyDescent="0.25">
      <c r="B135">
        <v>587</v>
      </c>
      <c r="C135" s="1">
        <v>42048</v>
      </c>
      <c r="D135">
        <v>-4585742</v>
      </c>
      <c r="E135" t="s">
        <v>114</v>
      </c>
    </row>
    <row r="136" spans="2:5" x14ac:dyDescent="0.25">
      <c r="B136">
        <v>587</v>
      </c>
      <c r="C136" s="1">
        <v>42048</v>
      </c>
      <c r="D136">
        <v>-2827512</v>
      </c>
      <c r="E136" t="s">
        <v>114</v>
      </c>
    </row>
    <row r="137" spans="2:5" x14ac:dyDescent="0.25">
      <c r="B137">
        <v>587</v>
      </c>
      <c r="C137" s="1">
        <v>42048</v>
      </c>
      <c r="D137">
        <v>-2319503</v>
      </c>
      <c r="E137" t="s">
        <v>114</v>
      </c>
    </row>
    <row r="138" spans="2:5" x14ac:dyDescent="0.25">
      <c r="B138">
        <v>587</v>
      </c>
      <c r="C138" s="1">
        <v>42048</v>
      </c>
      <c r="D138">
        <v>-858952</v>
      </c>
      <c r="E138" t="s">
        <v>114</v>
      </c>
    </row>
    <row r="139" spans="2:5" x14ac:dyDescent="0.25">
      <c r="B139">
        <v>587</v>
      </c>
      <c r="C139" s="1">
        <v>42048</v>
      </c>
      <c r="D139">
        <v>10591709</v>
      </c>
      <c r="E139" t="s">
        <v>112</v>
      </c>
    </row>
    <row r="140" spans="2:5" x14ac:dyDescent="0.25">
      <c r="B140">
        <v>590</v>
      </c>
      <c r="C140" s="1">
        <v>42048</v>
      </c>
      <c r="D140">
        <v>-25658</v>
      </c>
      <c r="E140" t="s">
        <v>114</v>
      </c>
    </row>
    <row r="141" spans="2:5" x14ac:dyDescent="0.25">
      <c r="B141">
        <v>590</v>
      </c>
      <c r="C141" s="1">
        <v>42048</v>
      </c>
      <c r="D141">
        <v>25658</v>
      </c>
      <c r="E141" t="s">
        <v>112</v>
      </c>
    </row>
    <row r="142" spans="2:5" x14ac:dyDescent="0.25">
      <c r="B142">
        <v>603</v>
      </c>
      <c r="C142" s="1">
        <v>42048</v>
      </c>
      <c r="D142">
        <v>-243784506</v>
      </c>
      <c r="E142" t="s">
        <v>114</v>
      </c>
    </row>
    <row r="143" spans="2:5" x14ac:dyDescent="0.25">
      <c r="B143">
        <v>603</v>
      </c>
      <c r="C143" s="1">
        <v>42048</v>
      </c>
      <c r="D143">
        <v>243784506</v>
      </c>
      <c r="E143" t="s">
        <v>112</v>
      </c>
    </row>
    <row r="144" spans="2:5" x14ac:dyDescent="0.25">
      <c r="B144">
        <v>607</v>
      </c>
      <c r="C144" s="1">
        <v>42048</v>
      </c>
      <c r="D144">
        <v>-1504795</v>
      </c>
      <c r="E144" t="s">
        <v>114</v>
      </c>
    </row>
    <row r="145" spans="2:5" x14ac:dyDescent="0.25">
      <c r="B145">
        <v>607</v>
      </c>
      <c r="C145" s="1">
        <v>42048</v>
      </c>
      <c r="D145">
        <v>-1091613</v>
      </c>
      <c r="E145" t="s">
        <v>114</v>
      </c>
    </row>
    <row r="146" spans="2:5" x14ac:dyDescent="0.25">
      <c r="B146">
        <v>607</v>
      </c>
      <c r="C146" s="1">
        <v>42048</v>
      </c>
      <c r="D146">
        <v>2596408</v>
      </c>
      <c r="E146" t="s">
        <v>112</v>
      </c>
    </row>
    <row r="147" spans="2:5" x14ac:dyDescent="0.25">
      <c r="B147">
        <v>609</v>
      </c>
      <c r="C147" s="1">
        <v>42048</v>
      </c>
      <c r="D147">
        <v>-69083344</v>
      </c>
      <c r="E147" t="s">
        <v>114</v>
      </c>
    </row>
    <row r="148" spans="2:5" x14ac:dyDescent="0.25">
      <c r="B148">
        <v>609</v>
      </c>
      <c r="C148" s="1">
        <v>42048</v>
      </c>
      <c r="D148">
        <v>69083344</v>
      </c>
      <c r="E148" t="s">
        <v>112</v>
      </c>
    </row>
    <row r="149" spans="2:5" x14ac:dyDescent="0.25">
      <c r="B149">
        <v>616</v>
      </c>
      <c r="C149" s="1">
        <v>42048</v>
      </c>
      <c r="D149">
        <v>-523139</v>
      </c>
      <c r="E149" t="s">
        <v>114</v>
      </c>
    </row>
    <row r="150" spans="2:5" x14ac:dyDescent="0.25">
      <c r="B150">
        <v>616</v>
      </c>
      <c r="C150" s="1">
        <v>42048</v>
      </c>
      <c r="D150">
        <v>-232672</v>
      </c>
      <c r="E150" t="s">
        <v>114</v>
      </c>
    </row>
    <row r="151" spans="2:5" x14ac:dyDescent="0.25">
      <c r="B151">
        <v>616</v>
      </c>
      <c r="C151" s="1">
        <v>42048</v>
      </c>
      <c r="D151">
        <v>-178060</v>
      </c>
      <c r="E151" t="s">
        <v>114</v>
      </c>
    </row>
    <row r="152" spans="2:5" x14ac:dyDescent="0.25">
      <c r="B152">
        <v>616</v>
      </c>
      <c r="C152" s="1">
        <v>42048</v>
      </c>
      <c r="D152">
        <v>-174989</v>
      </c>
      <c r="E152" t="s">
        <v>114</v>
      </c>
    </row>
    <row r="153" spans="2:5" x14ac:dyDescent="0.25">
      <c r="B153">
        <v>616</v>
      </c>
      <c r="C153" s="1">
        <v>42048</v>
      </c>
      <c r="D153">
        <v>1108860</v>
      </c>
      <c r="E153" t="s">
        <v>112</v>
      </c>
    </row>
    <row r="154" spans="2:5" x14ac:dyDescent="0.25">
      <c r="B154">
        <v>617</v>
      </c>
      <c r="C154" s="1">
        <v>42048</v>
      </c>
      <c r="D154">
        <v>-179055</v>
      </c>
      <c r="E154" t="s">
        <v>114</v>
      </c>
    </row>
    <row r="155" spans="2:5" x14ac:dyDescent="0.25">
      <c r="B155">
        <v>617</v>
      </c>
      <c r="C155" s="1">
        <v>42048</v>
      </c>
      <c r="D155">
        <v>-173929</v>
      </c>
      <c r="E155" t="s">
        <v>114</v>
      </c>
    </row>
    <row r="156" spans="2:5" x14ac:dyDescent="0.25">
      <c r="B156">
        <v>617</v>
      </c>
      <c r="C156" s="1">
        <v>42048</v>
      </c>
      <c r="D156">
        <v>-111531</v>
      </c>
      <c r="E156" t="s">
        <v>114</v>
      </c>
    </row>
    <row r="157" spans="2:5" x14ac:dyDescent="0.25">
      <c r="B157">
        <v>617</v>
      </c>
      <c r="C157" s="1">
        <v>42048</v>
      </c>
      <c r="D157">
        <v>464515</v>
      </c>
      <c r="E157" t="s">
        <v>112</v>
      </c>
    </row>
    <row r="158" spans="2:5" x14ac:dyDescent="0.25">
      <c r="B158">
        <v>618</v>
      </c>
      <c r="C158" s="1">
        <v>42048</v>
      </c>
      <c r="D158">
        <v>-80564</v>
      </c>
      <c r="E158" t="s">
        <v>114</v>
      </c>
    </row>
    <row r="159" spans="2:5" x14ac:dyDescent="0.25">
      <c r="B159">
        <v>618</v>
      </c>
      <c r="C159" s="1">
        <v>42048</v>
      </c>
      <c r="D159">
        <v>80564</v>
      </c>
      <c r="E159" t="s">
        <v>112</v>
      </c>
    </row>
    <row r="160" spans="2:5" x14ac:dyDescent="0.25">
      <c r="B160">
        <v>621</v>
      </c>
      <c r="C160" s="1">
        <v>42048</v>
      </c>
      <c r="D160">
        <v>-179492</v>
      </c>
      <c r="E160" t="s">
        <v>114</v>
      </c>
    </row>
    <row r="161" spans="2:5" x14ac:dyDescent="0.25">
      <c r="B161">
        <v>621</v>
      </c>
      <c r="C161" s="1">
        <v>42048</v>
      </c>
      <c r="D161">
        <v>179492</v>
      </c>
      <c r="E161" t="s">
        <v>112</v>
      </c>
    </row>
    <row r="162" spans="2:5" x14ac:dyDescent="0.25">
      <c r="B162">
        <v>626</v>
      </c>
      <c r="C162" s="1">
        <v>42048</v>
      </c>
      <c r="D162">
        <v>-597002</v>
      </c>
      <c r="E162" t="s">
        <v>114</v>
      </c>
    </row>
    <row r="163" spans="2:5" x14ac:dyDescent="0.25">
      <c r="B163">
        <v>626</v>
      </c>
      <c r="C163" s="1">
        <v>42048</v>
      </c>
      <c r="D163">
        <v>597002</v>
      </c>
      <c r="E163" t="s">
        <v>112</v>
      </c>
    </row>
    <row r="164" spans="2:5" x14ac:dyDescent="0.25">
      <c r="B164">
        <v>627</v>
      </c>
      <c r="C164" s="1">
        <v>42048</v>
      </c>
      <c r="D164">
        <v>-2133671</v>
      </c>
      <c r="E164" t="s">
        <v>114</v>
      </c>
    </row>
    <row r="165" spans="2:5" x14ac:dyDescent="0.25">
      <c r="B165">
        <v>627</v>
      </c>
      <c r="C165" s="1">
        <v>42048</v>
      </c>
      <c r="D165">
        <v>-1330795</v>
      </c>
      <c r="E165" t="s">
        <v>114</v>
      </c>
    </row>
    <row r="166" spans="2:5" x14ac:dyDescent="0.25">
      <c r="B166">
        <v>627</v>
      </c>
      <c r="C166" s="1">
        <v>42048</v>
      </c>
      <c r="D166">
        <v>3464466</v>
      </c>
      <c r="E166" t="s">
        <v>112</v>
      </c>
    </row>
    <row r="167" spans="2:5" x14ac:dyDescent="0.25">
      <c r="B167">
        <v>628</v>
      </c>
      <c r="C167" s="1">
        <v>42048</v>
      </c>
      <c r="D167">
        <v>-1065499</v>
      </c>
      <c r="E167" t="s">
        <v>114</v>
      </c>
    </row>
    <row r="168" spans="2:5" x14ac:dyDescent="0.25">
      <c r="B168">
        <v>628</v>
      </c>
      <c r="C168" s="1">
        <v>42048</v>
      </c>
      <c r="D168">
        <v>-255546</v>
      </c>
      <c r="E168" t="s">
        <v>114</v>
      </c>
    </row>
    <row r="169" spans="2:5" x14ac:dyDescent="0.25">
      <c r="B169">
        <v>628</v>
      </c>
      <c r="C169" s="1">
        <v>42048</v>
      </c>
      <c r="D169">
        <v>1321045</v>
      </c>
      <c r="E169" t="s">
        <v>112</v>
      </c>
    </row>
    <row r="170" spans="2:5" x14ac:dyDescent="0.25">
      <c r="B170">
        <v>631</v>
      </c>
      <c r="C170" s="1">
        <v>42048</v>
      </c>
      <c r="D170">
        <v>-1831000</v>
      </c>
      <c r="E170" t="s">
        <v>114</v>
      </c>
    </row>
    <row r="171" spans="2:5" x14ac:dyDescent="0.25">
      <c r="B171">
        <v>631</v>
      </c>
      <c r="C171" s="1">
        <v>42048</v>
      </c>
      <c r="D171">
        <v>-1033911</v>
      </c>
      <c r="E171" t="s">
        <v>114</v>
      </c>
    </row>
    <row r="172" spans="2:5" x14ac:dyDescent="0.25">
      <c r="B172">
        <v>631</v>
      </c>
      <c r="C172" s="1">
        <v>42048</v>
      </c>
      <c r="D172">
        <v>-775491</v>
      </c>
      <c r="E172" t="s">
        <v>114</v>
      </c>
    </row>
    <row r="173" spans="2:5" x14ac:dyDescent="0.25">
      <c r="B173">
        <v>631</v>
      </c>
      <c r="C173" s="1">
        <v>42048</v>
      </c>
      <c r="D173">
        <v>-191998</v>
      </c>
      <c r="E173" t="s">
        <v>114</v>
      </c>
    </row>
    <row r="174" spans="2:5" x14ac:dyDescent="0.25">
      <c r="B174">
        <v>631</v>
      </c>
      <c r="C174" s="1">
        <v>42048</v>
      </c>
      <c r="D174">
        <v>3832400</v>
      </c>
      <c r="E174" t="s">
        <v>112</v>
      </c>
    </row>
    <row r="175" spans="2:5" x14ac:dyDescent="0.25">
      <c r="B175">
        <v>632</v>
      </c>
      <c r="C175" s="1">
        <v>42048</v>
      </c>
      <c r="D175">
        <v>-751186</v>
      </c>
      <c r="E175" t="s">
        <v>114</v>
      </c>
    </row>
    <row r="176" spans="2:5" x14ac:dyDescent="0.25">
      <c r="B176">
        <v>632</v>
      </c>
      <c r="C176" s="1">
        <v>42048</v>
      </c>
      <c r="D176">
        <v>-316513</v>
      </c>
      <c r="E176" t="s">
        <v>114</v>
      </c>
    </row>
    <row r="177" spans="2:5" x14ac:dyDescent="0.25">
      <c r="B177">
        <v>632</v>
      </c>
      <c r="C177" s="1">
        <v>42048</v>
      </c>
      <c r="D177">
        <v>-236583</v>
      </c>
      <c r="E177" t="s">
        <v>114</v>
      </c>
    </row>
    <row r="178" spans="2:5" x14ac:dyDescent="0.25">
      <c r="B178">
        <v>632</v>
      </c>
      <c r="C178" s="1">
        <v>42048</v>
      </c>
      <c r="D178">
        <v>1304282</v>
      </c>
      <c r="E178" t="s">
        <v>112</v>
      </c>
    </row>
    <row r="179" spans="2:5" x14ac:dyDescent="0.25">
      <c r="B179">
        <v>633</v>
      </c>
      <c r="C179" s="1">
        <v>42048</v>
      </c>
      <c r="D179">
        <v>-815969</v>
      </c>
      <c r="E179" t="s">
        <v>114</v>
      </c>
    </row>
    <row r="180" spans="2:5" x14ac:dyDescent="0.25">
      <c r="B180">
        <v>633</v>
      </c>
      <c r="C180" s="1">
        <v>42048</v>
      </c>
      <c r="D180">
        <v>-187256</v>
      </c>
      <c r="E180" t="s">
        <v>114</v>
      </c>
    </row>
    <row r="181" spans="2:5" x14ac:dyDescent="0.25">
      <c r="B181">
        <v>633</v>
      </c>
      <c r="C181" s="1">
        <v>42048</v>
      </c>
      <c r="D181">
        <v>1003225</v>
      </c>
      <c r="E181" t="s">
        <v>112</v>
      </c>
    </row>
    <row r="182" spans="2:5" x14ac:dyDescent="0.25">
      <c r="B182">
        <v>634</v>
      </c>
      <c r="C182" s="1">
        <v>42048</v>
      </c>
      <c r="D182">
        <v>-1899453</v>
      </c>
      <c r="E182" t="s">
        <v>114</v>
      </c>
    </row>
    <row r="183" spans="2:5" x14ac:dyDescent="0.25">
      <c r="B183">
        <v>634</v>
      </c>
      <c r="C183" s="1">
        <v>42048</v>
      </c>
      <c r="D183">
        <v>1899453</v>
      </c>
      <c r="E183" t="s">
        <v>112</v>
      </c>
    </row>
    <row r="184" spans="2:5" x14ac:dyDescent="0.25">
      <c r="B184">
        <v>635</v>
      </c>
      <c r="C184" s="1">
        <v>42048</v>
      </c>
      <c r="D184">
        <v>-2143462</v>
      </c>
      <c r="E184" t="s">
        <v>114</v>
      </c>
    </row>
    <row r="185" spans="2:5" x14ac:dyDescent="0.25">
      <c r="B185">
        <v>635</v>
      </c>
      <c r="C185" s="1">
        <v>42048</v>
      </c>
      <c r="D185">
        <v>-1860386</v>
      </c>
      <c r="E185" t="s">
        <v>114</v>
      </c>
    </row>
    <row r="186" spans="2:5" x14ac:dyDescent="0.25">
      <c r="B186">
        <v>635</v>
      </c>
      <c r="C186" s="1">
        <v>42048</v>
      </c>
      <c r="D186">
        <v>-1517944</v>
      </c>
      <c r="E186" t="s">
        <v>114</v>
      </c>
    </row>
    <row r="187" spans="2:5" x14ac:dyDescent="0.25">
      <c r="B187">
        <v>635</v>
      </c>
      <c r="C187" s="1">
        <v>42048</v>
      </c>
      <c r="D187">
        <v>-1129929</v>
      </c>
      <c r="E187" t="s">
        <v>114</v>
      </c>
    </row>
    <row r="188" spans="2:5" x14ac:dyDescent="0.25">
      <c r="B188">
        <v>635</v>
      </c>
      <c r="C188" s="1">
        <v>42048</v>
      </c>
      <c r="D188">
        <v>6651721</v>
      </c>
      <c r="E188" t="s">
        <v>112</v>
      </c>
    </row>
    <row r="189" spans="2:5" x14ac:dyDescent="0.25">
      <c r="B189">
        <v>636</v>
      </c>
      <c r="C189" s="1">
        <v>42048</v>
      </c>
      <c r="D189">
        <v>-6499435</v>
      </c>
      <c r="E189" t="s">
        <v>114</v>
      </c>
    </row>
    <row r="190" spans="2:5" x14ac:dyDescent="0.25">
      <c r="B190">
        <v>636</v>
      </c>
      <c r="C190" s="1">
        <v>42048</v>
      </c>
      <c r="D190">
        <v>-5781729</v>
      </c>
      <c r="E190" t="s">
        <v>114</v>
      </c>
    </row>
    <row r="191" spans="2:5" x14ac:dyDescent="0.25">
      <c r="B191">
        <v>636</v>
      </c>
      <c r="C191" s="1">
        <v>42048</v>
      </c>
      <c r="D191">
        <v>-3759718</v>
      </c>
      <c r="E191" t="s">
        <v>114</v>
      </c>
    </row>
    <row r="192" spans="2:5" x14ac:dyDescent="0.25">
      <c r="B192">
        <v>636</v>
      </c>
      <c r="C192" s="1">
        <v>42048</v>
      </c>
      <c r="D192">
        <v>-2740064</v>
      </c>
      <c r="E192" t="s">
        <v>114</v>
      </c>
    </row>
    <row r="193" spans="2:5" x14ac:dyDescent="0.25">
      <c r="B193">
        <v>636</v>
      </c>
      <c r="C193" s="1">
        <v>42048</v>
      </c>
      <c r="D193">
        <v>18780946</v>
      </c>
      <c r="E193" t="s">
        <v>112</v>
      </c>
    </row>
    <row r="194" spans="2:5" x14ac:dyDescent="0.25">
      <c r="B194">
        <v>637</v>
      </c>
      <c r="C194" s="1">
        <v>42048</v>
      </c>
      <c r="D194">
        <v>-904840</v>
      </c>
      <c r="E194" t="s">
        <v>114</v>
      </c>
    </row>
    <row r="195" spans="2:5" x14ac:dyDescent="0.25">
      <c r="B195">
        <v>637</v>
      </c>
      <c r="C195" s="1">
        <v>42048</v>
      </c>
      <c r="D195">
        <v>-737582</v>
      </c>
      <c r="E195" t="s">
        <v>114</v>
      </c>
    </row>
    <row r="196" spans="2:5" x14ac:dyDescent="0.25">
      <c r="B196">
        <v>637</v>
      </c>
      <c r="C196" s="1">
        <v>42048</v>
      </c>
      <c r="D196">
        <v>-544211</v>
      </c>
      <c r="E196" t="s">
        <v>114</v>
      </c>
    </row>
    <row r="197" spans="2:5" x14ac:dyDescent="0.25">
      <c r="B197">
        <v>637</v>
      </c>
      <c r="C197" s="1">
        <v>42048</v>
      </c>
      <c r="D197">
        <v>2186633</v>
      </c>
      <c r="E197" t="s">
        <v>112</v>
      </c>
    </row>
    <row r="198" spans="2:5" x14ac:dyDescent="0.25">
      <c r="B198">
        <v>638</v>
      </c>
      <c r="C198" s="1">
        <v>42048</v>
      </c>
      <c r="D198">
        <v>-625061</v>
      </c>
      <c r="E198" t="s">
        <v>114</v>
      </c>
    </row>
    <row r="199" spans="2:5" x14ac:dyDescent="0.25">
      <c r="B199">
        <v>638</v>
      </c>
      <c r="C199" s="1">
        <v>42048</v>
      </c>
      <c r="D199">
        <v>-284326</v>
      </c>
      <c r="E199" t="s">
        <v>114</v>
      </c>
    </row>
    <row r="200" spans="2:5" x14ac:dyDescent="0.25">
      <c r="B200">
        <v>638</v>
      </c>
      <c r="C200" s="1">
        <v>42048</v>
      </c>
      <c r="D200">
        <v>-252550</v>
      </c>
      <c r="E200" t="s">
        <v>114</v>
      </c>
    </row>
    <row r="201" spans="2:5" x14ac:dyDescent="0.25">
      <c r="B201">
        <v>638</v>
      </c>
      <c r="C201" s="1">
        <v>42048</v>
      </c>
      <c r="D201">
        <v>1161937</v>
      </c>
      <c r="E201" t="s">
        <v>112</v>
      </c>
    </row>
    <row r="202" spans="2:5" x14ac:dyDescent="0.25">
      <c r="B202">
        <v>639</v>
      </c>
      <c r="C202" s="1">
        <v>42048</v>
      </c>
      <c r="D202">
        <v>-1637935</v>
      </c>
      <c r="E202" t="s">
        <v>114</v>
      </c>
    </row>
    <row r="203" spans="2:5" x14ac:dyDescent="0.25">
      <c r="B203">
        <v>639</v>
      </c>
      <c r="C203" s="1">
        <v>42048</v>
      </c>
      <c r="D203">
        <v>-925572</v>
      </c>
      <c r="E203" t="s">
        <v>114</v>
      </c>
    </row>
    <row r="204" spans="2:5" x14ac:dyDescent="0.25">
      <c r="B204">
        <v>639</v>
      </c>
      <c r="C204" s="1">
        <v>42048</v>
      </c>
      <c r="D204">
        <v>2563507</v>
      </c>
      <c r="E204" t="s">
        <v>112</v>
      </c>
    </row>
    <row r="205" spans="2:5" x14ac:dyDescent="0.25">
      <c r="B205">
        <v>640</v>
      </c>
      <c r="C205" s="1">
        <v>42048</v>
      </c>
      <c r="D205">
        <v>-1031939</v>
      </c>
      <c r="E205" t="s">
        <v>114</v>
      </c>
    </row>
    <row r="206" spans="2:5" x14ac:dyDescent="0.25">
      <c r="B206">
        <v>640</v>
      </c>
      <c r="C206" s="1">
        <v>42048</v>
      </c>
      <c r="D206">
        <v>1031939</v>
      </c>
      <c r="E206" t="s">
        <v>112</v>
      </c>
    </row>
    <row r="207" spans="2:5" x14ac:dyDescent="0.25">
      <c r="B207">
        <v>641</v>
      </c>
      <c r="C207" s="1">
        <v>42048</v>
      </c>
      <c r="D207">
        <v>-890797</v>
      </c>
      <c r="E207" t="s">
        <v>114</v>
      </c>
    </row>
    <row r="208" spans="2:5" x14ac:dyDescent="0.25">
      <c r="B208">
        <v>641</v>
      </c>
      <c r="C208" s="1">
        <v>42048</v>
      </c>
      <c r="D208">
        <v>-620596</v>
      </c>
      <c r="E208" t="s">
        <v>114</v>
      </c>
    </row>
    <row r="209" spans="2:5" x14ac:dyDescent="0.25">
      <c r="B209">
        <v>641</v>
      </c>
      <c r="C209" s="1">
        <v>42048</v>
      </c>
      <c r="D209">
        <v>-417033</v>
      </c>
      <c r="E209" t="s">
        <v>114</v>
      </c>
    </row>
    <row r="210" spans="2:5" x14ac:dyDescent="0.25">
      <c r="B210">
        <v>641</v>
      </c>
      <c r="C210" s="1">
        <v>42048</v>
      </c>
      <c r="D210">
        <v>1928426</v>
      </c>
      <c r="E210" t="s">
        <v>112</v>
      </c>
    </row>
    <row r="211" spans="2:5" x14ac:dyDescent="0.25">
      <c r="B211">
        <v>642</v>
      </c>
      <c r="C211" s="1">
        <v>42048</v>
      </c>
      <c r="D211">
        <v>-576685</v>
      </c>
      <c r="E211" t="s">
        <v>114</v>
      </c>
    </row>
    <row r="212" spans="2:5" x14ac:dyDescent="0.25">
      <c r="B212">
        <v>642</v>
      </c>
      <c r="C212" s="1">
        <v>42048</v>
      </c>
      <c r="D212">
        <v>-310877</v>
      </c>
      <c r="E212" t="s">
        <v>114</v>
      </c>
    </row>
    <row r="213" spans="2:5" x14ac:dyDescent="0.25">
      <c r="B213">
        <v>642</v>
      </c>
      <c r="C213" s="1">
        <v>42048</v>
      </c>
      <c r="D213">
        <v>-232630</v>
      </c>
      <c r="E213" t="s">
        <v>114</v>
      </c>
    </row>
    <row r="214" spans="2:5" x14ac:dyDescent="0.25">
      <c r="B214">
        <v>642</v>
      </c>
      <c r="C214" s="1">
        <v>42048</v>
      </c>
      <c r="D214">
        <v>-113529</v>
      </c>
      <c r="E214" t="s">
        <v>114</v>
      </c>
    </row>
    <row r="215" spans="2:5" x14ac:dyDescent="0.25">
      <c r="B215">
        <v>642</v>
      </c>
      <c r="C215" s="1">
        <v>42048</v>
      </c>
      <c r="D215">
        <v>1233721</v>
      </c>
      <c r="E215" t="s">
        <v>112</v>
      </c>
    </row>
    <row r="216" spans="2:5" x14ac:dyDescent="0.25">
      <c r="B216">
        <v>646</v>
      </c>
      <c r="C216" s="1">
        <v>42048</v>
      </c>
      <c r="D216">
        <v>-97327</v>
      </c>
      <c r="E216" t="s">
        <v>114</v>
      </c>
    </row>
    <row r="217" spans="2:5" x14ac:dyDescent="0.25">
      <c r="B217">
        <v>646</v>
      </c>
      <c r="C217" s="1">
        <v>42048</v>
      </c>
      <c r="D217">
        <v>97327</v>
      </c>
      <c r="E217" t="s">
        <v>112</v>
      </c>
    </row>
    <row r="218" spans="2:5" x14ac:dyDescent="0.25">
      <c r="B218">
        <v>648</v>
      </c>
      <c r="C218" s="1">
        <v>42048</v>
      </c>
      <c r="D218">
        <v>-41905</v>
      </c>
      <c r="E218" t="s">
        <v>114</v>
      </c>
    </row>
    <row r="219" spans="2:5" x14ac:dyDescent="0.25">
      <c r="B219">
        <v>648</v>
      </c>
      <c r="C219" s="1">
        <v>42048</v>
      </c>
      <c r="D219">
        <v>-38502</v>
      </c>
      <c r="E219" t="s">
        <v>114</v>
      </c>
    </row>
    <row r="220" spans="2:5" x14ac:dyDescent="0.25">
      <c r="B220">
        <v>648</v>
      </c>
      <c r="C220" s="1">
        <v>42048</v>
      </c>
      <c r="D220">
        <v>-33346</v>
      </c>
      <c r="E220" t="s">
        <v>114</v>
      </c>
    </row>
    <row r="221" spans="2:5" x14ac:dyDescent="0.25">
      <c r="B221">
        <v>648</v>
      </c>
      <c r="C221" s="1">
        <v>42048</v>
      </c>
      <c r="D221">
        <v>-24247</v>
      </c>
      <c r="E221" t="s">
        <v>114</v>
      </c>
    </row>
    <row r="222" spans="2:5" x14ac:dyDescent="0.25">
      <c r="B222">
        <v>648</v>
      </c>
      <c r="C222" s="1">
        <v>42048</v>
      </c>
      <c r="D222">
        <v>138000</v>
      </c>
      <c r="E222" t="s">
        <v>112</v>
      </c>
    </row>
    <row r="223" spans="2:5" x14ac:dyDescent="0.25">
      <c r="B223">
        <v>649</v>
      </c>
      <c r="C223" s="1">
        <v>42048</v>
      </c>
      <c r="D223">
        <v>-656182</v>
      </c>
      <c r="E223" t="s">
        <v>114</v>
      </c>
    </row>
    <row r="224" spans="2:5" x14ac:dyDescent="0.25">
      <c r="B224">
        <v>649</v>
      </c>
      <c r="C224" s="1">
        <v>42048</v>
      </c>
      <c r="D224">
        <v>-560662</v>
      </c>
      <c r="E224" t="s">
        <v>114</v>
      </c>
    </row>
    <row r="225" spans="2:5" x14ac:dyDescent="0.25">
      <c r="B225">
        <v>649</v>
      </c>
      <c r="C225" s="1">
        <v>42048</v>
      </c>
      <c r="D225">
        <v>-368003</v>
      </c>
      <c r="E225" t="s">
        <v>114</v>
      </c>
    </row>
    <row r="226" spans="2:5" x14ac:dyDescent="0.25">
      <c r="B226">
        <v>649</v>
      </c>
      <c r="C226" s="1">
        <v>42048</v>
      </c>
      <c r="D226">
        <v>-263038</v>
      </c>
      <c r="E226" t="s">
        <v>114</v>
      </c>
    </row>
    <row r="227" spans="2:5" x14ac:dyDescent="0.25">
      <c r="B227">
        <v>649</v>
      </c>
      <c r="C227" s="1">
        <v>42048</v>
      </c>
      <c r="D227">
        <v>-200409</v>
      </c>
      <c r="E227" t="s">
        <v>114</v>
      </c>
    </row>
    <row r="228" spans="2:5" x14ac:dyDescent="0.25">
      <c r="B228">
        <v>649</v>
      </c>
      <c r="C228" s="1">
        <v>42048</v>
      </c>
      <c r="D228">
        <v>2048294</v>
      </c>
      <c r="E228" t="s">
        <v>112</v>
      </c>
    </row>
    <row r="229" spans="2:5" x14ac:dyDescent="0.25">
      <c r="B229">
        <v>650</v>
      </c>
      <c r="C229" s="1">
        <v>42048</v>
      </c>
      <c r="D229">
        <v>-336246</v>
      </c>
      <c r="E229" t="s">
        <v>114</v>
      </c>
    </row>
    <row r="230" spans="2:5" x14ac:dyDescent="0.25">
      <c r="B230">
        <v>650</v>
      </c>
      <c r="C230" s="1">
        <v>42048</v>
      </c>
      <c r="D230">
        <v>-266499</v>
      </c>
      <c r="E230" t="s">
        <v>114</v>
      </c>
    </row>
    <row r="231" spans="2:5" x14ac:dyDescent="0.25">
      <c r="B231">
        <v>650</v>
      </c>
      <c r="C231" s="1">
        <v>42048</v>
      </c>
      <c r="D231">
        <v>-165693</v>
      </c>
      <c r="E231" t="s">
        <v>114</v>
      </c>
    </row>
    <row r="232" spans="2:5" x14ac:dyDescent="0.25">
      <c r="B232">
        <v>650</v>
      </c>
      <c r="C232" s="1">
        <v>42048</v>
      </c>
      <c r="D232">
        <v>-80171</v>
      </c>
      <c r="E232" t="s">
        <v>114</v>
      </c>
    </row>
    <row r="233" spans="2:5" x14ac:dyDescent="0.25">
      <c r="B233">
        <v>650</v>
      </c>
      <c r="C233" s="1">
        <v>42048</v>
      </c>
      <c r="D233">
        <v>848609</v>
      </c>
      <c r="E233" t="s">
        <v>112</v>
      </c>
    </row>
    <row r="234" spans="2:5" x14ac:dyDescent="0.25">
      <c r="B234">
        <v>651</v>
      </c>
      <c r="C234" s="1">
        <v>42048</v>
      </c>
      <c r="D234">
        <v>-91090</v>
      </c>
      <c r="E234" t="s">
        <v>114</v>
      </c>
    </row>
    <row r="235" spans="2:5" x14ac:dyDescent="0.25">
      <c r="B235">
        <v>651</v>
      </c>
      <c r="C235" s="1">
        <v>42048</v>
      </c>
      <c r="D235">
        <v>-29005</v>
      </c>
      <c r="E235" t="s">
        <v>114</v>
      </c>
    </row>
    <row r="236" spans="2:5" x14ac:dyDescent="0.25">
      <c r="B236">
        <v>651</v>
      </c>
      <c r="C236" s="1">
        <v>42048</v>
      </c>
      <c r="D236">
        <v>120095</v>
      </c>
      <c r="E236" t="s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4"/>
  <sheetViews>
    <sheetView topLeftCell="A70" workbookViewId="0">
      <selection activeCell="B1" sqref="B1:D1048576"/>
    </sheetView>
  </sheetViews>
  <sheetFormatPr baseColWidth="10" defaultRowHeight="15" x14ac:dyDescent="0.25"/>
  <cols>
    <col min="1" max="1" width="45.85546875" bestFit="1" customWidth="1"/>
    <col min="2" max="2" width="22.5703125" style="7" bestFit="1" customWidth="1"/>
    <col min="3" max="3" width="16.85546875" style="7" bestFit="1" customWidth="1"/>
    <col min="4" max="4" width="12.7109375" style="7" bestFit="1" customWidth="1"/>
  </cols>
  <sheetData>
    <row r="3" spans="1:4" x14ac:dyDescent="0.25">
      <c r="A3" s="2" t="s">
        <v>107</v>
      </c>
      <c r="B3" s="6" t="s">
        <v>109</v>
      </c>
    </row>
    <row r="4" spans="1:4" x14ac:dyDescent="0.25">
      <c r="A4" s="2" t="s">
        <v>106</v>
      </c>
      <c r="B4" s="7" t="s">
        <v>9</v>
      </c>
      <c r="C4" s="7" t="s">
        <v>10</v>
      </c>
      <c r="D4" s="7" t="s">
        <v>108</v>
      </c>
    </row>
    <row r="5" spans="1:4" x14ac:dyDescent="0.25">
      <c r="A5" s="3" t="s">
        <v>53</v>
      </c>
      <c r="B5" s="7">
        <v>-15073571</v>
      </c>
      <c r="C5" s="7">
        <v>15073571</v>
      </c>
      <c r="D5" s="7">
        <v>0</v>
      </c>
    </row>
    <row r="6" spans="1:4" x14ac:dyDescent="0.25">
      <c r="A6" s="3" t="s">
        <v>39</v>
      </c>
      <c r="B6" s="7">
        <v>-24812568</v>
      </c>
      <c r="C6" s="7">
        <v>24812568</v>
      </c>
      <c r="D6" s="7">
        <v>0</v>
      </c>
    </row>
    <row r="7" spans="1:4" x14ac:dyDescent="0.25">
      <c r="A7" s="3" t="s">
        <v>43</v>
      </c>
      <c r="B7" s="7">
        <v>-3585018</v>
      </c>
      <c r="C7" s="7">
        <v>3585018</v>
      </c>
      <c r="D7" s="7">
        <v>0</v>
      </c>
    </row>
    <row r="8" spans="1:4" x14ac:dyDescent="0.25">
      <c r="A8" s="3" t="s">
        <v>31</v>
      </c>
      <c r="B8" s="7">
        <v>-388843</v>
      </c>
      <c r="C8" s="7">
        <v>388843</v>
      </c>
      <c r="D8" s="7">
        <v>0</v>
      </c>
    </row>
    <row r="9" spans="1:4" x14ac:dyDescent="0.25">
      <c r="A9" s="3" t="s">
        <v>44</v>
      </c>
      <c r="B9" s="7">
        <v>-223703368</v>
      </c>
      <c r="C9" s="7">
        <v>223703368</v>
      </c>
      <c r="D9" s="7">
        <v>0</v>
      </c>
    </row>
    <row r="10" spans="1:4" x14ac:dyDescent="0.25">
      <c r="A10" s="3" t="s">
        <v>7</v>
      </c>
      <c r="B10" s="7">
        <v>-75638732</v>
      </c>
      <c r="C10" s="7">
        <v>75638732</v>
      </c>
      <c r="D10" s="7">
        <v>0</v>
      </c>
    </row>
    <row r="11" spans="1:4" x14ac:dyDescent="0.25">
      <c r="A11" s="3" t="s">
        <v>42</v>
      </c>
      <c r="B11" s="7">
        <v>-34502657</v>
      </c>
      <c r="C11" s="7">
        <v>34502657</v>
      </c>
      <c r="D11" s="7">
        <v>0</v>
      </c>
    </row>
    <row r="12" spans="1:4" x14ac:dyDescent="0.25">
      <c r="A12" s="3" t="s">
        <v>30</v>
      </c>
      <c r="B12" s="7">
        <v>-903529</v>
      </c>
      <c r="C12" s="7">
        <v>903529</v>
      </c>
      <c r="D12" s="7">
        <v>0</v>
      </c>
    </row>
    <row r="13" spans="1:4" x14ac:dyDescent="0.25">
      <c r="A13" s="3" t="s">
        <v>38</v>
      </c>
      <c r="B13" s="7">
        <v>-714063</v>
      </c>
      <c r="C13" s="7">
        <v>714063</v>
      </c>
      <c r="D13" s="7">
        <v>0</v>
      </c>
    </row>
    <row r="14" spans="1:4" x14ac:dyDescent="0.25">
      <c r="A14" s="3" t="s">
        <v>32</v>
      </c>
      <c r="B14" s="7">
        <v>-302399748</v>
      </c>
      <c r="C14" s="7">
        <v>302399748</v>
      </c>
      <c r="D14" s="7">
        <v>0</v>
      </c>
    </row>
    <row r="15" spans="1:4" x14ac:dyDescent="0.25">
      <c r="A15" s="3" t="s">
        <v>54</v>
      </c>
      <c r="B15" s="7">
        <v>-19518138</v>
      </c>
      <c r="C15" s="7">
        <v>19518138</v>
      </c>
      <c r="D15" s="7">
        <v>0</v>
      </c>
    </row>
    <row r="16" spans="1:4" x14ac:dyDescent="0.25">
      <c r="A16" s="3" t="s">
        <v>55</v>
      </c>
      <c r="B16" s="7">
        <v>-2394028</v>
      </c>
      <c r="C16" s="7">
        <v>2394028</v>
      </c>
      <c r="D16" s="7">
        <v>0</v>
      </c>
    </row>
    <row r="17" spans="1:4" x14ac:dyDescent="0.25">
      <c r="A17" s="3" t="s">
        <v>56</v>
      </c>
      <c r="B17" s="7">
        <v>-4809506</v>
      </c>
      <c r="C17" s="7">
        <v>4809506</v>
      </c>
      <c r="D17" s="7">
        <v>0</v>
      </c>
    </row>
    <row r="18" spans="1:4" x14ac:dyDescent="0.25">
      <c r="A18" s="3" t="s">
        <v>37</v>
      </c>
      <c r="B18" s="7">
        <v>-570913</v>
      </c>
      <c r="C18" s="7">
        <v>570913</v>
      </c>
      <c r="D18" s="7">
        <v>0</v>
      </c>
    </row>
    <row r="19" spans="1:4" x14ac:dyDescent="0.25">
      <c r="A19" s="3" t="s">
        <v>57</v>
      </c>
      <c r="B19" s="7">
        <v>-26087827</v>
      </c>
      <c r="C19" s="7">
        <v>26087827</v>
      </c>
      <c r="D19" s="7">
        <v>0</v>
      </c>
    </row>
    <row r="20" spans="1:4" x14ac:dyDescent="0.25">
      <c r="A20" s="3" t="s">
        <v>87</v>
      </c>
      <c r="B20" s="7">
        <v>-2596408</v>
      </c>
      <c r="C20" s="7">
        <v>2596408</v>
      </c>
      <c r="D20" s="7">
        <v>0</v>
      </c>
    </row>
    <row r="21" spans="1:4" x14ac:dyDescent="0.25">
      <c r="A21" s="3" t="s">
        <v>97</v>
      </c>
      <c r="B21" s="7">
        <v>-1899453</v>
      </c>
      <c r="C21" s="7">
        <v>1899453</v>
      </c>
      <c r="D21" s="7">
        <v>0</v>
      </c>
    </row>
    <row r="22" spans="1:4" x14ac:dyDescent="0.25">
      <c r="A22" s="3" t="s">
        <v>128</v>
      </c>
      <c r="B22" s="7">
        <v>-1108860</v>
      </c>
      <c r="C22" s="7">
        <v>1108860</v>
      </c>
      <c r="D22" s="7">
        <v>0</v>
      </c>
    </row>
    <row r="23" spans="1:4" x14ac:dyDescent="0.25">
      <c r="A23" s="3" t="s">
        <v>89</v>
      </c>
      <c r="B23" s="7">
        <v>-464515</v>
      </c>
      <c r="C23" s="7">
        <v>464515</v>
      </c>
      <c r="D23" s="7">
        <v>0</v>
      </c>
    </row>
    <row r="24" spans="1:4" x14ac:dyDescent="0.25">
      <c r="A24" s="3" t="s">
        <v>127</v>
      </c>
      <c r="B24" s="7">
        <v>-25658</v>
      </c>
      <c r="C24" s="7">
        <v>25658</v>
      </c>
      <c r="D24" s="7">
        <v>0</v>
      </c>
    </row>
    <row r="25" spans="1:4" x14ac:dyDescent="0.25">
      <c r="A25" s="3" t="s">
        <v>82</v>
      </c>
      <c r="B25" s="7">
        <v>-243784506</v>
      </c>
      <c r="C25" s="7">
        <v>243784506</v>
      </c>
      <c r="D25" s="7">
        <v>0</v>
      </c>
    </row>
    <row r="26" spans="1:4" x14ac:dyDescent="0.25">
      <c r="A26" s="3" t="s">
        <v>95</v>
      </c>
      <c r="B26" s="7">
        <v>-3832400</v>
      </c>
      <c r="C26" s="7">
        <v>3832400</v>
      </c>
      <c r="D26" s="7">
        <v>0</v>
      </c>
    </row>
    <row r="27" spans="1:4" x14ac:dyDescent="0.25">
      <c r="A27" s="3" t="s">
        <v>96</v>
      </c>
      <c r="B27" s="7">
        <v>-1304282</v>
      </c>
      <c r="C27" s="7">
        <v>1304282</v>
      </c>
      <c r="D27" s="7">
        <v>0</v>
      </c>
    </row>
    <row r="28" spans="1:4" x14ac:dyDescent="0.25">
      <c r="A28" s="3" t="s">
        <v>90</v>
      </c>
      <c r="B28" s="7">
        <v>-80564</v>
      </c>
      <c r="C28" s="7">
        <v>80564</v>
      </c>
      <c r="D28" s="7">
        <v>0</v>
      </c>
    </row>
    <row r="29" spans="1:4" x14ac:dyDescent="0.25">
      <c r="A29" s="3" t="s">
        <v>88</v>
      </c>
      <c r="B29" s="7">
        <v>-69083344</v>
      </c>
      <c r="C29" s="7">
        <v>69083344</v>
      </c>
      <c r="D29" s="7">
        <v>0</v>
      </c>
    </row>
    <row r="30" spans="1:4" x14ac:dyDescent="0.25">
      <c r="A30" s="3" t="s">
        <v>40</v>
      </c>
      <c r="B30" s="7">
        <v>-432104</v>
      </c>
      <c r="C30" s="7">
        <v>432104</v>
      </c>
      <c r="D30" s="7">
        <v>0</v>
      </c>
    </row>
    <row r="31" spans="1:4" x14ac:dyDescent="0.25">
      <c r="A31" s="3" t="s">
        <v>100</v>
      </c>
      <c r="B31" s="7">
        <v>-2186633</v>
      </c>
      <c r="C31" s="7">
        <v>2186633</v>
      </c>
      <c r="D31" s="7">
        <v>0</v>
      </c>
    </row>
    <row r="32" spans="1:4" x14ac:dyDescent="0.25">
      <c r="A32" s="3" t="s">
        <v>130</v>
      </c>
      <c r="B32" s="7">
        <v>-1003225</v>
      </c>
      <c r="C32" s="7">
        <v>1003225</v>
      </c>
      <c r="D32" s="7">
        <v>0</v>
      </c>
    </row>
    <row r="33" spans="1:4" x14ac:dyDescent="0.25">
      <c r="A33" s="3" t="s">
        <v>75</v>
      </c>
      <c r="B33" s="7">
        <v>-6718749</v>
      </c>
      <c r="C33" s="7">
        <v>6718749</v>
      </c>
      <c r="D33" s="7">
        <v>0</v>
      </c>
    </row>
    <row r="34" spans="1:4" x14ac:dyDescent="0.25">
      <c r="A34" s="3" t="s">
        <v>58</v>
      </c>
      <c r="B34" s="7">
        <v>-107427348</v>
      </c>
      <c r="C34" s="7">
        <v>107427348</v>
      </c>
      <c r="D34" s="7">
        <v>0</v>
      </c>
    </row>
    <row r="35" spans="1:4" x14ac:dyDescent="0.25">
      <c r="A35" s="3" t="s">
        <v>80</v>
      </c>
      <c r="B35" s="7">
        <v>-10591709</v>
      </c>
      <c r="C35" s="7">
        <v>10591709</v>
      </c>
      <c r="D35" s="7">
        <v>0</v>
      </c>
    </row>
    <row r="36" spans="1:4" x14ac:dyDescent="0.25">
      <c r="A36" s="3" t="s">
        <v>41</v>
      </c>
      <c r="B36" s="7">
        <v>-1251443</v>
      </c>
      <c r="C36" s="7">
        <v>1251443</v>
      </c>
      <c r="D36" s="7">
        <v>0</v>
      </c>
    </row>
    <row r="37" spans="1:4" x14ac:dyDescent="0.25">
      <c r="A37" s="3" t="s">
        <v>99</v>
      </c>
      <c r="B37" s="7">
        <v>-18780946</v>
      </c>
      <c r="C37" s="7">
        <v>18780946</v>
      </c>
      <c r="D37" s="7">
        <v>0</v>
      </c>
    </row>
    <row r="38" spans="1:4" x14ac:dyDescent="0.25">
      <c r="A38" s="3" t="s">
        <v>105</v>
      </c>
      <c r="B38" s="7">
        <v>-848609</v>
      </c>
      <c r="C38" s="7">
        <v>848609</v>
      </c>
      <c r="D38" s="7">
        <v>0</v>
      </c>
    </row>
    <row r="39" spans="1:4" x14ac:dyDescent="0.25">
      <c r="A39" s="3" t="s">
        <v>101</v>
      </c>
      <c r="B39" s="7">
        <v>-1161937</v>
      </c>
      <c r="C39" s="7">
        <v>1161937</v>
      </c>
      <c r="D39" s="7">
        <v>0</v>
      </c>
    </row>
    <row r="40" spans="1:4" x14ac:dyDescent="0.25">
      <c r="A40" s="3" t="s">
        <v>132</v>
      </c>
      <c r="B40" s="7">
        <v>-1233721</v>
      </c>
      <c r="C40" s="7">
        <v>1233721</v>
      </c>
      <c r="D40" s="7">
        <v>0</v>
      </c>
    </row>
    <row r="41" spans="1:4" x14ac:dyDescent="0.25">
      <c r="A41" s="3" t="s">
        <v>104</v>
      </c>
      <c r="B41" s="7">
        <v>-2048294</v>
      </c>
      <c r="C41" s="7">
        <v>2048294</v>
      </c>
      <c r="D41" s="7">
        <v>0</v>
      </c>
    </row>
    <row r="42" spans="1:4" x14ac:dyDescent="0.25">
      <c r="A42" s="3" t="s">
        <v>102</v>
      </c>
      <c r="B42" s="7">
        <v>-2563507</v>
      </c>
      <c r="C42" s="7">
        <v>2563507</v>
      </c>
      <c r="D42" s="7">
        <v>0</v>
      </c>
    </row>
    <row r="43" spans="1:4" x14ac:dyDescent="0.25">
      <c r="A43" s="3" t="s">
        <v>133</v>
      </c>
      <c r="B43" s="7">
        <v>-97327</v>
      </c>
      <c r="C43" s="7">
        <v>97327</v>
      </c>
      <c r="D43" s="7">
        <v>0</v>
      </c>
    </row>
    <row r="44" spans="1:4" x14ac:dyDescent="0.25">
      <c r="A44" s="3" t="s">
        <v>134</v>
      </c>
      <c r="B44" s="7">
        <v>-138000</v>
      </c>
      <c r="C44" s="7">
        <v>138000</v>
      </c>
      <c r="D44" s="7">
        <v>0</v>
      </c>
    </row>
    <row r="45" spans="1:4" x14ac:dyDescent="0.25">
      <c r="A45" s="3" t="s">
        <v>103</v>
      </c>
      <c r="B45" s="7">
        <v>-1928426</v>
      </c>
      <c r="C45" s="7">
        <v>1928426</v>
      </c>
      <c r="D45" s="7">
        <v>0</v>
      </c>
    </row>
    <row r="46" spans="1:4" x14ac:dyDescent="0.25">
      <c r="A46" s="3" t="s">
        <v>135</v>
      </c>
      <c r="B46" s="7">
        <v>-120095</v>
      </c>
      <c r="C46" s="7">
        <v>120095</v>
      </c>
      <c r="D46" s="7">
        <v>0</v>
      </c>
    </row>
    <row r="47" spans="1:4" x14ac:dyDescent="0.25">
      <c r="A47" s="3" t="s">
        <v>131</v>
      </c>
      <c r="B47" s="7">
        <v>-1031939</v>
      </c>
      <c r="C47" s="7">
        <v>1031939</v>
      </c>
      <c r="D47" s="7">
        <v>0</v>
      </c>
    </row>
    <row r="48" spans="1:4" x14ac:dyDescent="0.25">
      <c r="A48" s="3" t="s">
        <v>74</v>
      </c>
      <c r="B48" s="7">
        <v>-4356631</v>
      </c>
      <c r="C48" s="7">
        <v>4356631</v>
      </c>
      <c r="D48" s="7">
        <v>0</v>
      </c>
    </row>
    <row r="49" spans="1:4" x14ac:dyDescent="0.25">
      <c r="A49" s="3" t="s">
        <v>65</v>
      </c>
      <c r="B49" s="7">
        <v>-1296608</v>
      </c>
      <c r="C49" s="7">
        <v>1296608</v>
      </c>
      <c r="D49" s="7">
        <v>0</v>
      </c>
    </row>
    <row r="50" spans="1:4" x14ac:dyDescent="0.25">
      <c r="A50" s="3" t="s">
        <v>70</v>
      </c>
      <c r="B50" s="7">
        <v>-2572600</v>
      </c>
      <c r="C50" s="7">
        <v>2572600</v>
      </c>
      <c r="D50" s="7">
        <v>0</v>
      </c>
    </row>
    <row r="51" spans="1:4" x14ac:dyDescent="0.25">
      <c r="A51" s="3" t="s">
        <v>66</v>
      </c>
      <c r="B51" s="7">
        <v>-366090</v>
      </c>
      <c r="C51" s="7">
        <v>366090</v>
      </c>
      <c r="D51" s="7">
        <v>0</v>
      </c>
    </row>
    <row r="52" spans="1:4" x14ac:dyDescent="0.25">
      <c r="A52" s="3" t="s">
        <v>64</v>
      </c>
      <c r="B52" s="7">
        <v>-7382482</v>
      </c>
      <c r="C52" s="7">
        <v>7382482</v>
      </c>
      <c r="D52" s="7">
        <v>0</v>
      </c>
    </row>
    <row r="53" spans="1:4" x14ac:dyDescent="0.25">
      <c r="A53" s="3" t="s">
        <v>125</v>
      </c>
      <c r="B53" s="7">
        <v>-130737</v>
      </c>
      <c r="C53" s="7">
        <v>130737</v>
      </c>
      <c r="D53" s="7">
        <v>0</v>
      </c>
    </row>
    <row r="54" spans="1:4" x14ac:dyDescent="0.25">
      <c r="A54" s="3" t="s">
        <v>63</v>
      </c>
      <c r="B54" s="7">
        <v>-5773540</v>
      </c>
      <c r="C54" s="7">
        <v>5773540</v>
      </c>
      <c r="D54" s="7">
        <v>0</v>
      </c>
    </row>
    <row r="55" spans="1:4" x14ac:dyDescent="0.25">
      <c r="A55" s="3" t="s">
        <v>71</v>
      </c>
      <c r="B55" s="7">
        <v>-1323748</v>
      </c>
      <c r="C55" s="7">
        <v>1323748</v>
      </c>
      <c r="D55" s="7">
        <v>0</v>
      </c>
    </row>
    <row r="56" spans="1:4" x14ac:dyDescent="0.25">
      <c r="A56" s="3" t="s">
        <v>68</v>
      </c>
      <c r="B56" s="7">
        <v>-704046</v>
      </c>
      <c r="C56" s="7">
        <v>704046</v>
      </c>
      <c r="D56" s="7">
        <v>0</v>
      </c>
    </row>
    <row r="57" spans="1:4" x14ac:dyDescent="0.25">
      <c r="A57" s="3" t="s">
        <v>60</v>
      </c>
      <c r="B57" s="7">
        <v>-14512394</v>
      </c>
      <c r="C57" s="7">
        <v>14512394</v>
      </c>
      <c r="D57" s="7">
        <v>0</v>
      </c>
    </row>
    <row r="58" spans="1:4" x14ac:dyDescent="0.25">
      <c r="A58" s="3" t="s">
        <v>124</v>
      </c>
      <c r="B58" s="7">
        <v>-8282838</v>
      </c>
      <c r="C58" s="7">
        <v>8282838</v>
      </c>
      <c r="D58" s="7">
        <v>0</v>
      </c>
    </row>
    <row r="59" spans="1:4" x14ac:dyDescent="0.25">
      <c r="A59" s="3" t="s">
        <v>62</v>
      </c>
      <c r="B59" s="7">
        <v>-2375271</v>
      </c>
      <c r="C59" s="7">
        <v>2375271</v>
      </c>
      <c r="D59" s="7">
        <v>0</v>
      </c>
    </row>
    <row r="60" spans="1:4" x14ac:dyDescent="0.25">
      <c r="A60" s="3" t="s">
        <v>59</v>
      </c>
      <c r="B60" s="7">
        <v>-9338244</v>
      </c>
      <c r="C60" s="7">
        <v>9338244</v>
      </c>
      <c r="D60" s="7">
        <v>0</v>
      </c>
    </row>
    <row r="61" spans="1:4" x14ac:dyDescent="0.25">
      <c r="A61" s="3" t="s">
        <v>126</v>
      </c>
      <c r="B61" s="7">
        <v>-2800013</v>
      </c>
      <c r="C61" s="7">
        <v>2800013</v>
      </c>
      <c r="D61" s="7">
        <v>0</v>
      </c>
    </row>
    <row r="62" spans="1:4" x14ac:dyDescent="0.25">
      <c r="A62" s="3" t="s">
        <v>67</v>
      </c>
      <c r="B62" s="7">
        <v>-271527</v>
      </c>
      <c r="C62" s="7">
        <v>271527</v>
      </c>
      <c r="D62" s="7">
        <v>0</v>
      </c>
    </row>
    <row r="63" spans="1:4" x14ac:dyDescent="0.25">
      <c r="A63" s="3" t="s">
        <v>69</v>
      </c>
      <c r="B63" s="7">
        <v>-3645758</v>
      </c>
      <c r="C63" s="7">
        <v>3645758</v>
      </c>
      <c r="D63" s="7">
        <v>0</v>
      </c>
    </row>
    <row r="64" spans="1:4" x14ac:dyDescent="0.25">
      <c r="A64" s="3" t="s">
        <v>73</v>
      </c>
      <c r="B64" s="7">
        <v>-1885494</v>
      </c>
      <c r="C64" s="7">
        <v>1885494</v>
      </c>
      <c r="D64" s="7">
        <v>0</v>
      </c>
    </row>
    <row r="65" spans="1:4" x14ac:dyDescent="0.25">
      <c r="A65" s="3" t="s">
        <v>61</v>
      </c>
      <c r="B65" s="7">
        <v>-955138</v>
      </c>
      <c r="C65" s="7">
        <v>955138</v>
      </c>
      <c r="D65" s="7">
        <v>0</v>
      </c>
    </row>
    <row r="66" spans="1:4" x14ac:dyDescent="0.25">
      <c r="A66" s="3" t="s">
        <v>79</v>
      </c>
      <c r="B66" s="7">
        <v>-85444979</v>
      </c>
      <c r="C66" s="7">
        <v>85444979</v>
      </c>
      <c r="D66" s="7">
        <v>0</v>
      </c>
    </row>
    <row r="67" spans="1:4" x14ac:dyDescent="0.25">
      <c r="A67" s="3" t="s">
        <v>76</v>
      </c>
      <c r="B67" s="7">
        <v>-1660633</v>
      </c>
      <c r="C67" s="7">
        <v>1660633</v>
      </c>
      <c r="D67" s="7">
        <v>0</v>
      </c>
    </row>
    <row r="68" spans="1:4" x14ac:dyDescent="0.25">
      <c r="A68" s="3" t="s">
        <v>78</v>
      </c>
      <c r="B68" s="7">
        <v>-1809288</v>
      </c>
      <c r="C68" s="7">
        <v>1809288</v>
      </c>
      <c r="D68" s="7">
        <v>0</v>
      </c>
    </row>
    <row r="69" spans="1:4" x14ac:dyDescent="0.25">
      <c r="A69" s="3" t="s">
        <v>94</v>
      </c>
      <c r="B69" s="7">
        <v>-1321045</v>
      </c>
      <c r="C69" s="7">
        <v>1321045</v>
      </c>
      <c r="D69" s="7">
        <v>0</v>
      </c>
    </row>
    <row r="70" spans="1:4" x14ac:dyDescent="0.25">
      <c r="A70" s="3" t="s">
        <v>93</v>
      </c>
      <c r="B70" s="7">
        <v>-597002</v>
      </c>
      <c r="C70" s="7">
        <v>597002</v>
      </c>
      <c r="D70" s="7">
        <v>0</v>
      </c>
    </row>
    <row r="71" spans="1:4" x14ac:dyDescent="0.25">
      <c r="A71" s="3" t="s">
        <v>98</v>
      </c>
      <c r="B71" s="7">
        <v>-6651721</v>
      </c>
      <c r="C71" s="7">
        <v>6651721</v>
      </c>
      <c r="D71" s="7">
        <v>0</v>
      </c>
    </row>
    <row r="72" spans="1:4" x14ac:dyDescent="0.25">
      <c r="A72" s="3" t="s">
        <v>129</v>
      </c>
      <c r="B72" s="7">
        <v>-3464466</v>
      </c>
      <c r="C72" s="7">
        <v>3464466</v>
      </c>
      <c r="D72" s="7">
        <v>0</v>
      </c>
    </row>
    <row r="73" spans="1:4" x14ac:dyDescent="0.25">
      <c r="A73" s="3" t="s">
        <v>92</v>
      </c>
      <c r="B73" s="7">
        <v>-179492</v>
      </c>
      <c r="C73" s="7">
        <v>179492</v>
      </c>
      <c r="D73" s="7">
        <v>0</v>
      </c>
    </row>
    <row r="74" spans="1:4" x14ac:dyDescent="0.25">
      <c r="A74" s="3" t="s">
        <v>108</v>
      </c>
      <c r="B74" s="7">
        <v>-1387948296</v>
      </c>
      <c r="C74" s="7">
        <v>1387948296</v>
      </c>
      <c r="D74" s="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54"/>
  <sheetViews>
    <sheetView topLeftCell="A2334" workbookViewId="0">
      <selection activeCell="B2" sqref="B2:H2354"/>
    </sheetView>
  </sheetViews>
  <sheetFormatPr baseColWidth="10" defaultRowHeight="15" x14ac:dyDescent="0.25"/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x14ac:dyDescent="0.25">
      <c r="B3">
        <v>1</v>
      </c>
      <c r="C3" t="s">
        <v>7</v>
      </c>
      <c r="D3" s="1">
        <v>42048</v>
      </c>
      <c r="E3">
        <v>1</v>
      </c>
      <c r="F3" t="s">
        <v>8</v>
      </c>
      <c r="G3">
        <v>-9819</v>
      </c>
      <c r="H3" t="s">
        <v>9</v>
      </c>
    </row>
    <row r="4" spans="2:8" x14ac:dyDescent="0.25">
      <c r="B4">
        <v>1</v>
      </c>
      <c r="C4" t="s">
        <v>7</v>
      </c>
      <c r="D4" s="1">
        <v>42048</v>
      </c>
      <c r="E4">
        <v>1</v>
      </c>
      <c r="F4" t="s">
        <v>8</v>
      </c>
      <c r="G4">
        <v>9819</v>
      </c>
      <c r="H4" t="s">
        <v>10</v>
      </c>
    </row>
    <row r="5" spans="2:8" x14ac:dyDescent="0.25">
      <c r="B5">
        <v>1</v>
      </c>
      <c r="C5" t="s">
        <v>7</v>
      </c>
      <c r="D5" s="1">
        <v>42048</v>
      </c>
      <c r="E5">
        <v>3</v>
      </c>
      <c r="F5" t="s">
        <v>11</v>
      </c>
      <c r="G5">
        <v>-641136</v>
      </c>
      <c r="H5" t="s">
        <v>9</v>
      </c>
    </row>
    <row r="6" spans="2:8" x14ac:dyDescent="0.25">
      <c r="B6">
        <v>1</v>
      </c>
      <c r="C6" t="s">
        <v>7</v>
      </c>
      <c r="D6" s="1">
        <v>42048</v>
      </c>
      <c r="E6">
        <v>3</v>
      </c>
      <c r="F6" t="s">
        <v>11</v>
      </c>
      <c r="G6">
        <v>641136</v>
      </c>
      <c r="H6" t="s">
        <v>10</v>
      </c>
    </row>
    <row r="7" spans="2:8" x14ac:dyDescent="0.25">
      <c r="B7">
        <v>1</v>
      </c>
      <c r="C7" t="s">
        <v>7</v>
      </c>
      <c r="D7" s="1">
        <v>42048</v>
      </c>
      <c r="E7">
        <v>4</v>
      </c>
      <c r="F7" t="s">
        <v>12</v>
      </c>
      <c r="G7">
        <v>-3146307</v>
      </c>
      <c r="H7" t="s">
        <v>9</v>
      </c>
    </row>
    <row r="8" spans="2:8" x14ac:dyDescent="0.25">
      <c r="B8">
        <v>1</v>
      </c>
      <c r="C8" t="s">
        <v>7</v>
      </c>
      <c r="D8" s="1">
        <v>42048</v>
      </c>
      <c r="E8">
        <v>4</v>
      </c>
      <c r="F8" t="s">
        <v>12</v>
      </c>
      <c r="G8">
        <v>3146307</v>
      </c>
      <c r="H8" t="s">
        <v>10</v>
      </c>
    </row>
    <row r="9" spans="2:8" x14ac:dyDescent="0.25">
      <c r="B9">
        <v>1</v>
      </c>
      <c r="C9" t="s">
        <v>7</v>
      </c>
      <c r="D9" s="1">
        <v>42048</v>
      </c>
      <c r="E9">
        <v>6</v>
      </c>
      <c r="F9" t="s">
        <v>117</v>
      </c>
      <c r="G9">
        <v>-985</v>
      </c>
      <c r="H9" t="s">
        <v>10</v>
      </c>
    </row>
    <row r="10" spans="2:8" x14ac:dyDescent="0.25">
      <c r="B10">
        <v>1</v>
      </c>
      <c r="C10" t="s">
        <v>7</v>
      </c>
      <c r="D10" s="1">
        <v>42048</v>
      </c>
      <c r="E10">
        <v>6</v>
      </c>
      <c r="F10" t="s">
        <v>117</v>
      </c>
      <c r="G10">
        <v>985</v>
      </c>
      <c r="H10" t="s">
        <v>9</v>
      </c>
    </row>
    <row r="11" spans="2:8" x14ac:dyDescent="0.25">
      <c r="B11">
        <v>1</v>
      </c>
      <c r="C11" t="s">
        <v>7</v>
      </c>
      <c r="D11" s="1">
        <v>42048</v>
      </c>
      <c r="E11">
        <v>7</v>
      </c>
      <c r="F11" t="s">
        <v>13</v>
      </c>
      <c r="G11">
        <v>-56686719</v>
      </c>
      <c r="H11" t="s">
        <v>9</v>
      </c>
    </row>
    <row r="12" spans="2:8" x14ac:dyDescent="0.25">
      <c r="B12">
        <v>1</v>
      </c>
      <c r="C12" t="s">
        <v>7</v>
      </c>
      <c r="D12" s="1">
        <v>42048</v>
      </c>
      <c r="E12">
        <v>7</v>
      </c>
      <c r="F12" t="s">
        <v>13</v>
      </c>
      <c r="G12">
        <v>56686719</v>
      </c>
      <c r="H12" t="s">
        <v>10</v>
      </c>
    </row>
    <row r="13" spans="2:8" x14ac:dyDescent="0.25">
      <c r="B13">
        <v>1</v>
      </c>
      <c r="C13" t="s">
        <v>7</v>
      </c>
      <c r="D13" s="1">
        <v>42048</v>
      </c>
      <c r="E13">
        <v>8</v>
      </c>
      <c r="F13" t="s">
        <v>14</v>
      </c>
      <c r="G13">
        <v>-283368</v>
      </c>
      <c r="H13" t="s">
        <v>9</v>
      </c>
    </row>
    <row r="14" spans="2:8" x14ac:dyDescent="0.25">
      <c r="B14">
        <v>1</v>
      </c>
      <c r="C14" t="s">
        <v>7</v>
      </c>
      <c r="D14" s="1">
        <v>42048</v>
      </c>
      <c r="E14">
        <v>8</v>
      </c>
      <c r="F14" t="s">
        <v>14</v>
      </c>
      <c r="G14">
        <v>283368</v>
      </c>
      <c r="H14" t="s">
        <v>10</v>
      </c>
    </row>
    <row r="15" spans="2:8" x14ac:dyDescent="0.25">
      <c r="B15">
        <v>1</v>
      </c>
      <c r="C15" t="s">
        <v>7</v>
      </c>
      <c r="D15" s="1">
        <v>42048</v>
      </c>
      <c r="E15">
        <v>17</v>
      </c>
      <c r="F15" t="s">
        <v>15</v>
      </c>
      <c r="G15">
        <v>-176036</v>
      </c>
      <c r="H15" t="s">
        <v>9</v>
      </c>
    </row>
    <row r="16" spans="2:8" x14ac:dyDescent="0.25">
      <c r="B16">
        <v>1</v>
      </c>
      <c r="C16" t="s">
        <v>7</v>
      </c>
      <c r="D16" s="1">
        <v>42048</v>
      </c>
      <c r="E16">
        <v>17</v>
      </c>
      <c r="F16" t="s">
        <v>15</v>
      </c>
      <c r="G16">
        <v>176036</v>
      </c>
      <c r="H16" t="s">
        <v>10</v>
      </c>
    </row>
    <row r="17" spans="2:8" x14ac:dyDescent="0.25">
      <c r="B17">
        <v>1</v>
      </c>
      <c r="C17" t="s">
        <v>7</v>
      </c>
      <c r="D17" s="1">
        <v>42048</v>
      </c>
      <c r="E17">
        <v>24</v>
      </c>
      <c r="F17" t="s">
        <v>16</v>
      </c>
      <c r="G17">
        <v>-341310</v>
      </c>
      <c r="H17" t="s">
        <v>9</v>
      </c>
    </row>
    <row r="18" spans="2:8" x14ac:dyDescent="0.25">
      <c r="B18">
        <v>1</v>
      </c>
      <c r="C18" t="s">
        <v>7</v>
      </c>
      <c r="D18" s="1">
        <v>42048</v>
      </c>
      <c r="E18">
        <v>24</v>
      </c>
      <c r="F18" t="s">
        <v>16</v>
      </c>
      <c r="G18">
        <v>341310</v>
      </c>
      <c r="H18" t="s">
        <v>10</v>
      </c>
    </row>
    <row r="19" spans="2:8" x14ac:dyDescent="0.25">
      <c r="B19">
        <v>1</v>
      </c>
      <c r="C19" t="s">
        <v>7</v>
      </c>
      <c r="D19" s="1">
        <v>42048</v>
      </c>
      <c r="E19">
        <v>28</v>
      </c>
      <c r="F19" t="s">
        <v>17</v>
      </c>
      <c r="G19">
        <v>-392914</v>
      </c>
      <c r="H19" t="s">
        <v>9</v>
      </c>
    </row>
    <row r="20" spans="2:8" x14ac:dyDescent="0.25">
      <c r="B20">
        <v>1</v>
      </c>
      <c r="C20" t="s">
        <v>7</v>
      </c>
      <c r="D20" s="1">
        <v>42048</v>
      </c>
      <c r="E20">
        <v>28</v>
      </c>
      <c r="F20" t="s">
        <v>17</v>
      </c>
      <c r="G20">
        <v>392914</v>
      </c>
      <c r="H20" t="s">
        <v>10</v>
      </c>
    </row>
    <row r="21" spans="2:8" x14ac:dyDescent="0.25">
      <c r="B21">
        <v>1</v>
      </c>
      <c r="C21" t="s">
        <v>7</v>
      </c>
      <c r="D21" s="1">
        <v>42048</v>
      </c>
      <c r="E21">
        <v>30</v>
      </c>
      <c r="F21" t="s">
        <v>18</v>
      </c>
      <c r="G21">
        <v>-2342889</v>
      </c>
      <c r="H21" t="s">
        <v>10</v>
      </c>
    </row>
    <row r="22" spans="2:8" x14ac:dyDescent="0.25">
      <c r="B22">
        <v>1</v>
      </c>
      <c r="C22" t="s">
        <v>7</v>
      </c>
      <c r="D22" s="1">
        <v>42048</v>
      </c>
      <c r="E22">
        <v>30</v>
      </c>
      <c r="F22" t="s">
        <v>18</v>
      </c>
      <c r="G22">
        <v>2342889</v>
      </c>
      <c r="H22" t="s">
        <v>9</v>
      </c>
    </row>
    <row r="23" spans="2:8" x14ac:dyDescent="0.25">
      <c r="B23">
        <v>1</v>
      </c>
      <c r="C23" t="s">
        <v>7</v>
      </c>
      <c r="D23" s="1">
        <v>42048</v>
      </c>
      <c r="E23">
        <v>46</v>
      </c>
      <c r="F23" t="s">
        <v>19</v>
      </c>
      <c r="G23">
        <v>-152201</v>
      </c>
      <c r="H23" t="s">
        <v>9</v>
      </c>
    </row>
    <row r="24" spans="2:8" x14ac:dyDescent="0.25">
      <c r="B24">
        <v>1</v>
      </c>
      <c r="C24" t="s">
        <v>7</v>
      </c>
      <c r="D24" s="1">
        <v>42048</v>
      </c>
      <c r="E24">
        <v>46</v>
      </c>
      <c r="F24" t="s">
        <v>19</v>
      </c>
      <c r="G24">
        <v>152201</v>
      </c>
      <c r="H24" t="s">
        <v>10</v>
      </c>
    </row>
    <row r="25" spans="2:8" x14ac:dyDescent="0.25">
      <c r="B25">
        <v>1</v>
      </c>
      <c r="C25" t="s">
        <v>7</v>
      </c>
      <c r="D25" s="1">
        <v>42048</v>
      </c>
      <c r="E25">
        <v>49</v>
      </c>
      <c r="F25" t="s">
        <v>20</v>
      </c>
      <c r="G25">
        <v>-534049</v>
      </c>
      <c r="H25" t="s">
        <v>9</v>
      </c>
    </row>
    <row r="26" spans="2:8" x14ac:dyDescent="0.25">
      <c r="B26">
        <v>1</v>
      </c>
      <c r="C26" t="s">
        <v>7</v>
      </c>
      <c r="D26" s="1">
        <v>42048</v>
      </c>
      <c r="E26">
        <v>49</v>
      </c>
      <c r="F26" t="s">
        <v>20</v>
      </c>
      <c r="G26">
        <v>534049</v>
      </c>
      <c r="H26" t="s">
        <v>10</v>
      </c>
    </row>
    <row r="27" spans="2:8" x14ac:dyDescent="0.25">
      <c r="B27">
        <v>1</v>
      </c>
      <c r="C27" t="s">
        <v>7</v>
      </c>
      <c r="D27" s="1">
        <v>42048</v>
      </c>
      <c r="E27">
        <v>52</v>
      </c>
      <c r="F27" t="s">
        <v>21</v>
      </c>
      <c r="G27">
        <v>-220056</v>
      </c>
      <c r="H27" t="s">
        <v>9</v>
      </c>
    </row>
    <row r="28" spans="2:8" x14ac:dyDescent="0.25">
      <c r="B28">
        <v>1</v>
      </c>
      <c r="C28" t="s">
        <v>7</v>
      </c>
      <c r="D28" s="1">
        <v>42048</v>
      </c>
      <c r="E28">
        <v>52</v>
      </c>
      <c r="F28" t="s">
        <v>21</v>
      </c>
      <c r="G28">
        <v>220056</v>
      </c>
      <c r="H28" t="s">
        <v>10</v>
      </c>
    </row>
    <row r="29" spans="2:8" x14ac:dyDescent="0.25">
      <c r="B29">
        <v>1</v>
      </c>
      <c r="C29" t="s">
        <v>7</v>
      </c>
      <c r="D29" s="1">
        <v>42048</v>
      </c>
      <c r="E29">
        <v>56</v>
      </c>
      <c r="F29" t="s">
        <v>22</v>
      </c>
      <c r="G29">
        <v>-1618975</v>
      </c>
      <c r="H29" t="s">
        <v>9</v>
      </c>
    </row>
    <row r="30" spans="2:8" x14ac:dyDescent="0.25">
      <c r="B30">
        <v>1</v>
      </c>
      <c r="C30" t="s">
        <v>7</v>
      </c>
      <c r="D30" s="1">
        <v>42048</v>
      </c>
      <c r="E30">
        <v>56</v>
      </c>
      <c r="F30" t="s">
        <v>22</v>
      </c>
      <c r="G30">
        <v>1618975</v>
      </c>
      <c r="H30" t="s">
        <v>10</v>
      </c>
    </row>
    <row r="31" spans="2:8" x14ac:dyDescent="0.25">
      <c r="B31">
        <v>1</v>
      </c>
      <c r="C31" t="s">
        <v>7</v>
      </c>
      <c r="D31" s="1">
        <v>42048</v>
      </c>
      <c r="E31">
        <v>58</v>
      </c>
      <c r="F31" t="s">
        <v>23</v>
      </c>
      <c r="G31">
        <v>-4081436</v>
      </c>
      <c r="H31" t="s">
        <v>9</v>
      </c>
    </row>
    <row r="32" spans="2:8" x14ac:dyDescent="0.25">
      <c r="B32">
        <v>1</v>
      </c>
      <c r="C32" t="s">
        <v>7</v>
      </c>
      <c r="D32" s="1">
        <v>42048</v>
      </c>
      <c r="E32">
        <v>58</v>
      </c>
      <c r="F32" t="s">
        <v>23</v>
      </c>
      <c r="G32">
        <v>4081436</v>
      </c>
      <c r="H32" t="s">
        <v>10</v>
      </c>
    </row>
    <row r="33" spans="2:8" x14ac:dyDescent="0.25">
      <c r="B33">
        <v>1</v>
      </c>
      <c r="C33" t="s">
        <v>7</v>
      </c>
      <c r="D33" s="1">
        <v>42048</v>
      </c>
      <c r="E33">
        <v>60</v>
      </c>
      <c r="F33" t="s">
        <v>24</v>
      </c>
      <c r="G33">
        <v>-35615</v>
      </c>
      <c r="H33" t="s">
        <v>9</v>
      </c>
    </row>
    <row r="34" spans="2:8" x14ac:dyDescent="0.25">
      <c r="B34">
        <v>1</v>
      </c>
      <c r="C34" t="s">
        <v>7</v>
      </c>
      <c r="D34" s="1">
        <v>42048</v>
      </c>
      <c r="E34">
        <v>60</v>
      </c>
      <c r="F34" t="s">
        <v>24</v>
      </c>
      <c r="G34">
        <v>35615</v>
      </c>
      <c r="H34" t="s">
        <v>10</v>
      </c>
    </row>
    <row r="35" spans="2:8" x14ac:dyDescent="0.25">
      <c r="B35">
        <v>1</v>
      </c>
      <c r="C35" t="s">
        <v>7</v>
      </c>
      <c r="D35" s="1">
        <v>42048</v>
      </c>
      <c r="E35">
        <v>81</v>
      </c>
      <c r="F35" t="s">
        <v>25</v>
      </c>
      <c r="G35">
        <v>-19758</v>
      </c>
      <c r="H35" t="s">
        <v>9</v>
      </c>
    </row>
    <row r="36" spans="2:8" x14ac:dyDescent="0.25">
      <c r="B36">
        <v>1</v>
      </c>
      <c r="C36" t="s">
        <v>7</v>
      </c>
      <c r="D36" s="1">
        <v>42048</v>
      </c>
      <c r="E36">
        <v>81</v>
      </c>
      <c r="F36" t="s">
        <v>25</v>
      </c>
      <c r="G36">
        <v>19758</v>
      </c>
      <c r="H36" t="s">
        <v>10</v>
      </c>
    </row>
    <row r="37" spans="2:8" x14ac:dyDescent="0.25">
      <c r="B37">
        <v>1</v>
      </c>
      <c r="C37" t="s">
        <v>7</v>
      </c>
      <c r="D37" s="1">
        <v>42048</v>
      </c>
      <c r="E37">
        <v>98</v>
      </c>
      <c r="F37" t="s">
        <v>26</v>
      </c>
      <c r="G37">
        <v>-1614037</v>
      </c>
      <c r="H37" t="s">
        <v>9</v>
      </c>
    </row>
    <row r="38" spans="2:8" x14ac:dyDescent="0.25">
      <c r="B38">
        <v>1</v>
      </c>
      <c r="C38" t="s">
        <v>7</v>
      </c>
      <c r="D38" s="1">
        <v>42048</v>
      </c>
      <c r="E38">
        <v>98</v>
      </c>
      <c r="F38" t="s">
        <v>26</v>
      </c>
      <c r="G38">
        <v>1614037</v>
      </c>
      <c r="H38" t="s">
        <v>10</v>
      </c>
    </row>
    <row r="39" spans="2:8" x14ac:dyDescent="0.25">
      <c r="B39">
        <v>1</v>
      </c>
      <c r="C39" t="s">
        <v>7</v>
      </c>
      <c r="D39" s="1">
        <v>42048</v>
      </c>
      <c r="E39">
        <v>103</v>
      </c>
      <c r="F39" t="s">
        <v>27</v>
      </c>
      <c r="G39">
        <v>-1193133</v>
      </c>
      <c r="H39" t="s">
        <v>9</v>
      </c>
    </row>
    <row r="40" spans="2:8" x14ac:dyDescent="0.25">
      <c r="B40">
        <v>1</v>
      </c>
      <c r="C40" t="s">
        <v>7</v>
      </c>
      <c r="D40" s="1">
        <v>42048</v>
      </c>
      <c r="E40">
        <v>103</v>
      </c>
      <c r="F40" t="s">
        <v>27</v>
      </c>
      <c r="G40">
        <v>1193133</v>
      </c>
      <c r="H40" t="s">
        <v>10</v>
      </c>
    </row>
    <row r="41" spans="2:8" x14ac:dyDescent="0.25">
      <c r="B41">
        <v>1</v>
      </c>
      <c r="C41" t="s">
        <v>7</v>
      </c>
      <c r="D41" s="1">
        <v>42048</v>
      </c>
      <c r="E41">
        <v>108</v>
      </c>
      <c r="F41" t="s">
        <v>28</v>
      </c>
      <c r="G41">
        <v>-3857096</v>
      </c>
      <c r="H41" t="s">
        <v>9</v>
      </c>
    </row>
    <row r="42" spans="2:8" x14ac:dyDescent="0.25">
      <c r="B42">
        <v>1</v>
      </c>
      <c r="C42" t="s">
        <v>7</v>
      </c>
      <c r="D42" s="1">
        <v>42048</v>
      </c>
      <c r="E42">
        <v>108</v>
      </c>
      <c r="F42" t="s">
        <v>28</v>
      </c>
      <c r="G42">
        <v>3857096</v>
      </c>
      <c r="H42" t="s">
        <v>10</v>
      </c>
    </row>
    <row r="43" spans="2:8" x14ac:dyDescent="0.25">
      <c r="B43">
        <v>1</v>
      </c>
      <c r="C43" t="s">
        <v>7</v>
      </c>
      <c r="D43" s="1">
        <v>42048</v>
      </c>
      <c r="E43">
        <v>110</v>
      </c>
      <c r="F43" t="s">
        <v>29</v>
      </c>
      <c r="G43">
        <v>-2978641</v>
      </c>
      <c r="H43" t="s">
        <v>9</v>
      </c>
    </row>
    <row r="44" spans="2:8" x14ac:dyDescent="0.25">
      <c r="B44">
        <v>1</v>
      </c>
      <c r="C44" t="s">
        <v>7</v>
      </c>
      <c r="D44" s="1">
        <v>42048</v>
      </c>
      <c r="E44">
        <v>110</v>
      </c>
      <c r="F44" t="s">
        <v>29</v>
      </c>
      <c r="G44">
        <v>2978641</v>
      </c>
      <c r="H44" t="s">
        <v>10</v>
      </c>
    </row>
    <row r="45" spans="2:8" x14ac:dyDescent="0.25">
      <c r="B45">
        <v>2</v>
      </c>
      <c r="C45" t="s">
        <v>30</v>
      </c>
      <c r="D45" s="1">
        <v>42048</v>
      </c>
      <c r="E45">
        <v>3</v>
      </c>
      <c r="F45" t="s">
        <v>11</v>
      </c>
      <c r="G45">
        <v>-23030</v>
      </c>
      <c r="H45" t="s">
        <v>9</v>
      </c>
    </row>
    <row r="46" spans="2:8" x14ac:dyDescent="0.25">
      <c r="B46">
        <v>2</v>
      </c>
      <c r="C46" t="s">
        <v>30</v>
      </c>
      <c r="D46" s="1">
        <v>42048</v>
      </c>
      <c r="E46">
        <v>3</v>
      </c>
      <c r="F46" t="s">
        <v>11</v>
      </c>
      <c r="G46">
        <v>23030</v>
      </c>
      <c r="H46" t="s">
        <v>10</v>
      </c>
    </row>
    <row r="47" spans="2:8" x14ac:dyDescent="0.25">
      <c r="B47">
        <v>2</v>
      </c>
      <c r="C47" t="s">
        <v>30</v>
      </c>
      <c r="D47" s="1">
        <v>42048</v>
      </c>
      <c r="E47">
        <v>4</v>
      </c>
      <c r="F47" t="s">
        <v>12</v>
      </c>
      <c r="G47">
        <v>-20511</v>
      </c>
      <c r="H47" t="s">
        <v>9</v>
      </c>
    </row>
    <row r="48" spans="2:8" x14ac:dyDescent="0.25">
      <c r="B48">
        <v>2</v>
      </c>
      <c r="C48" t="s">
        <v>30</v>
      </c>
      <c r="D48" s="1">
        <v>42048</v>
      </c>
      <c r="E48">
        <v>4</v>
      </c>
      <c r="F48" t="s">
        <v>12</v>
      </c>
      <c r="G48">
        <v>20511</v>
      </c>
      <c r="H48" t="s">
        <v>10</v>
      </c>
    </row>
    <row r="49" spans="2:8" x14ac:dyDescent="0.25">
      <c r="B49">
        <v>2</v>
      </c>
      <c r="C49" t="s">
        <v>30</v>
      </c>
      <c r="D49" s="1">
        <v>42048</v>
      </c>
      <c r="E49">
        <v>7</v>
      </c>
      <c r="F49" t="s">
        <v>13</v>
      </c>
      <c r="G49">
        <v>-661459</v>
      </c>
      <c r="H49" t="s">
        <v>9</v>
      </c>
    </row>
    <row r="50" spans="2:8" x14ac:dyDescent="0.25">
      <c r="B50">
        <v>2</v>
      </c>
      <c r="C50" t="s">
        <v>30</v>
      </c>
      <c r="D50" s="1">
        <v>42048</v>
      </c>
      <c r="E50">
        <v>7</v>
      </c>
      <c r="F50" t="s">
        <v>13</v>
      </c>
      <c r="G50">
        <v>661459</v>
      </c>
      <c r="H50" t="s">
        <v>10</v>
      </c>
    </row>
    <row r="51" spans="2:8" x14ac:dyDescent="0.25">
      <c r="B51">
        <v>2</v>
      </c>
      <c r="C51" t="s">
        <v>30</v>
      </c>
      <c r="D51" s="1">
        <v>42048</v>
      </c>
      <c r="E51">
        <v>8</v>
      </c>
      <c r="F51" t="s">
        <v>14</v>
      </c>
      <c r="G51">
        <v>-16383</v>
      </c>
      <c r="H51" t="s">
        <v>9</v>
      </c>
    </row>
    <row r="52" spans="2:8" x14ac:dyDescent="0.25">
      <c r="B52">
        <v>2</v>
      </c>
      <c r="C52" t="s">
        <v>30</v>
      </c>
      <c r="D52" s="1">
        <v>42048</v>
      </c>
      <c r="E52">
        <v>8</v>
      </c>
      <c r="F52" t="s">
        <v>14</v>
      </c>
      <c r="G52">
        <v>16383</v>
      </c>
      <c r="H52" t="s">
        <v>10</v>
      </c>
    </row>
    <row r="53" spans="2:8" x14ac:dyDescent="0.25">
      <c r="B53">
        <v>2</v>
      </c>
      <c r="C53" t="s">
        <v>30</v>
      </c>
      <c r="D53" s="1">
        <v>42048</v>
      </c>
      <c r="E53">
        <v>17</v>
      </c>
      <c r="F53" t="s">
        <v>15</v>
      </c>
      <c r="G53">
        <v>-5843</v>
      </c>
      <c r="H53" t="s">
        <v>9</v>
      </c>
    </row>
    <row r="54" spans="2:8" x14ac:dyDescent="0.25">
      <c r="B54">
        <v>2</v>
      </c>
      <c r="C54" t="s">
        <v>30</v>
      </c>
      <c r="D54" s="1">
        <v>42048</v>
      </c>
      <c r="E54">
        <v>17</v>
      </c>
      <c r="F54" t="s">
        <v>15</v>
      </c>
      <c r="G54">
        <v>5843</v>
      </c>
      <c r="H54" t="s">
        <v>10</v>
      </c>
    </row>
    <row r="55" spans="2:8" x14ac:dyDescent="0.25">
      <c r="B55">
        <v>2</v>
      </c>
      <c r="C55" t="s">
        <v>30</v>
      </c>
      <c r="D55" s="1">
        <v>42048</v>
      </c>
      <c r="E55">
        <v>24</v>
      </c>
      <c r="F55" t="s">
        <v>16</v>
      </c>
      <c r="G55">
        <v>-27299</v>
      </c>
      <c r="H55" t="s">
        <v>9</v>
      </c>
    </row>
    <row r="56" spans="2:8" x14ac:dyDescent="0.25">
      <c r="B56">
        <v>2</v>
      </c>
      <c r="C56" t="s">
        <v>30</v>
      </c>
      <c r="D56" s="1">
        <v>42048</v>
      </c>
      <c r="E56">
        <v>24</v>
      </c>
      <c r="F56" t="s">
        <v>16</v>
      </c>
      <c r="G56">
        <v>27299</v>
      </c>
      <c r="H56" t="s">
        <v>10</v>
      </c>
    </row>
    <row r="57" spans="2:8" x14ac:dyDescent="0.25">
      <c r="B57">
        <v>2</v>
      </c>
      <c r="C57" t="s">
        <v>30</v>
      </c>
      <c r="D57" s="1">
        <v>42048</v>
      </c>
      <c r="E57">
        <v>28</v>
      </c>
      <c r="F57" t="s">
        <v>17</v>
      </c>
      <c r="G57">
        <v>-41269</v>
      </c>
      <c r="H57" t="s">
        <v>9</v>
      </c>
    </row>
    <row r="58" spans="2:8" x14ac:dyDescent="0.25">
      <c r="B58">
        <v>2</v>
      </c>
      <c r="C58" t="s">
        <v>30</v>
      </c>
      <c r="D58" s="1">
        <v>42048</v>
      </c>
      <c r="E58">
        <v>28</v>
      </c>
      <c r="F58" t="s">
        <v>17</v>
      </c>
      <c r="G58">
        <v>41269</v>
      </c>
      <c r="H58" t="s">
        <v>10</v>
      </c>
    </row>
    <row r="59" spans="2:8" x14ac:dyDescent="0.25">
      <c r="B59">
        <v>2</v>
      </c>
      <c r="C59" t="s">
        <v>30</v>
      </c>
      <c r="D59" s="1">
        <v>42048</v>
      </c>
      <c r="E59">
        <v>30</v>
      </c>
      <c r="F59" t="s">
        <v>18</v>
      </c>
      <c r="G59">
        <v>-184233</v>
      </c>
      <c r="H59" t="s">
        <v>10</v>
      </c>
    </row>
    <row r="60" spans="2:8" x14ac:dyDescent="0.25">
      <c r="B60">
        <v>2</v>
      </c>
      <c r="C60" t="s">
        <v>30</v>
      </c>
      <c r="D60" s="1">
        <v>42048</v>
      </c>
      <c r="E60">
        <v>30</v>
      </c>
      <c r="F60" t="s">
        <v>18</v>
      </c>
      <c r="G60">
        <v>184233</v>
      </c>
      <c r="H60" t="s">
        <v>9</v>
      </c>
    </row>
    <row r="61" spans="2:8" x14ac:dyDescent="0.25">
      <c r="B61">
        <v>2</v>
      </c>
      <c r="C61" t="s">
        <v>30</v>
      </c>
      <c r="D61" s="1">
        <v>42048</v>
      </c>
      <c r="E61">
        <v>46</v>
      </c>
      <c r="F61" t="s">
        <v>19</v>
      </c>
      <c r="G61">
        <v>-4917</v>
      </c>
      <c r="H61" t="s">
        <v>9</v>
      </c>
    </row>
    <row r="62" spans="2:8" x14ac:dyDescent="0.25">
      <c r="B62">
        <v>2</v>
      </c>
      <c r="C62" t="s">
        <v>30</v>
      </c>
      <c r="D62" s="1">
        <v>42048</v>
      </c>
      <c r="E62">
        <v>46</v>
      </c>
      <c r="F62" t="s">
        <v>19</v>
      </c>
      <c r="G62">
        <v>4917</v>
      </c>
      <c r="H62" t="s">
        <v>10</v>
      </c>
    </row>
    <row r="63" spans="2:8" x14ac:dyDescent="0.25">
      <c r="B63">
        <v>2</v>
      </c>
      <c r="C63" t="s">
        <v>30</v>
      </c>
      <c r="D63" s="1">
        <v>42048</v>
      </c>
      <c r="E63">
        <v>49</v>
      </c>
      <c r="F63" t="s">
        <v>20</v>
      </c>
      <c r="G63">
        <v>-26587</v>
      </c>
      <c r="H63" t="s">
        <v>9</v>
      </c>
    </row>
    <row r="64" spans="2:8" x14ac:dyDescent="0.25">
      <c r="B64">
        <v>2</v>
      </c>
      <c r="C64" t="s">
        <v>30</v>
      </c>
      <c r="D64" s="1">
        <v>42048</v>
      </c>
      <c r="E64">
        <v>49</v>
      </c>
      <c r="F64" t="s">
        <v>20</v>
      </c>
      <c r="G64">
        <v>26587</v>
      </c>
      <c r="H64" t="s">
        <v>10</v>
      </c>
    </row>
    <row r="65" spans="2:8" x14ac:dyDescent="0.25">
      <c r="B65">
        <v>2</v>
      </c>
      <c r="C65" t="s">
        <v>30</v>
      </c>
      <c r="D65" s="1">
        <v>42048</v>
      </c>
      <c r="E65">
        <v>52</v>
      </c>
      <c r="F65" t="s">
        <v>21</v>
      </c>
      <c r="G65">
        <v>-34658</v>
      </c>
      <c r="H65" t="s">
        <v>9</v>
      </c>
    </row>
    <row r="66" spans="2:8" x14ac:dyDescent="0.25">
      <c r="B66">
        <v>2</v>
      </c>
      <c r="C66" t="s">
        <v>30</v>
      </c>
      <c r="D66" s="1">
        <v>42048</v>
      </c>
      <c r="E66">
        <v>52</v>
      </c>
      <c r="F66" t="s">
        <v>21</v>
      </c>
      <c r="G66">
        <v>34658</v>
      </c>
      <c r="H66" t="s">
        <v>10</v>
      </c>
    </row>
    <row r="67" spans="2:8" x14ac:dyDescent="0.25">
      <c r="B67">
        <v>2</v>
      </c>
      <c r="C67" t="s">
        <v>30</v>
      </c>
      <c r="D67" s="1">
        <v>42048</v>
      </c>
      <c r="E67">
        <v>56</v>
      </c>
      <c r="F67" t="s">
        <v>22</v>
      </c>
      <c r="G67">
        <v>-89169</v>
      </c>
      <c r="H67" t="s">
        <v>9</v>
      </c>
    </row>
    <row r="68" spans="2:8" x14ac:dyDescent="0.25">
      <c r="B68">
        <v>2</v>
      </c>
      <c r="C68" t="s">
        <v>30</v>
      </c>
      <c r="D68" s="1">
        <v>42048</v>
      </c>
      <c r="E68">
        <v>56</v>
      </c>
      <c r="F68" t="s">
        <v>22</v>
      </c>
      <c r="G68">
        <v>89169</v>
      </c>
      <c r="H68" t="s">
        <v>10</v>
      </c>
    </row>
    <row r="69" spans="2:8" x14ac:dyDescent="0.25">
      <c r="B69">
        <v>2</v>
      </c>
      <c r="C69" t="s">
        <v>30</v>
      </c>
      <c r="D69" s="1">
        <v>42048</v>
      </c>
      <c r="E69">
        <v>98</v>
      </c>
      <c r="F69" t="s">
        <v>26</v>
      </c>
      <c r="G69">
        <v>-44764</v>
      </c>
      <c r="H69" t="s">
        <v>9</v>
      </c>
    </row>
    <row r="70" spans="2:8" x14ac:dyDescent="0.25">
      <c r="B70">
        <v>2</v>
      </c>
      <c r="C70" t="s">
        <v>30</v>
      </c>
      <c r="D70" s="1">
        <v>42048</v>
      </c>
      <c r="E70">
        <v>98</v>
      </c>
      <c r="F70" t="s">
        <v>26</v>
      </c>
      <c r="G70">
        <v>44764</v>
      </c>
      <c r="H70" t="s">
        <v>10</v>
      </c>
    </row>
    <row r="71" spans="2:8" x14ac:dyDescent="0.25">
      <c r="B71">
        <v>2</v>
      </c>
      <c r="C71" t="s">
        <v>30</v>
      </c>
      <c r="D71" s="1">
        <v>42048</v>
      </c>
      <c r="E71">
        <v>103</v>
      </c>
      <c r="F71" t="s">
        <v>27</v>
      </c>
      <c r="G71">
        <v>-29794</v>
      </c>
      <c r="H71" t="s">
        <v>9</v>
      </c>
    </row>
    <row r="72" spans="2:8" x14ac:dyDescent="0.25">
      <c r="B72">
        <v>2</v>
      </c>
      <c r="C72" t="s">
        <v>30</v>
      </c>
      <c r="D72" s="1">
        <v>42048</v>
      </c>
      <c r="E72">
        <v>103</v>
      </c>
      <c r="F72" t="s">
        <v>27</v>
      </c>
      <c r="G72">
        <v>29794</v>
      </c>
      <c r="H72" t="s">
        <v>10</v>
      </c>
    </row>
    <row r="73" spans="2:8" x14ac:dyDescent="0.25">
      <c r="B73">
        <v>2</v>
      </c>
      <c r="C73" t="s">
        <v>30</v>
      </c>
      <c r="D73" s="1">
        <v>42048</v>
      </c>
      <c r="E73">
        <v>108</v>
      </c>
      <c r="F73" t="s">
        <v>28</v>
      </c>
      <c r="G73">
        <v>-36819</v>
      </c>
      <c r="H73" t="s">
        <v>9</v>
      </c>
    </row>
    <row r="74" spans="2:8" x14ac:dyDescent="0.25">
      <c r="B74">
        <v>2</v>
      </c>
      <c r="C74" t="s">
        <v>30</v>
      </c>
      <c r="D74" s="1">
        <v>42048</v>
      </c>
      <c r="E74">
        <v>108</v>
      </c>
      <c r="F74" t="s">
        <v>28</v>
      </c>
      <c r="G74">
        <v>36819</v>
      </c>
      <c r="H74" t="s">
        <v>10</v>
      </c>
    </row>
    <row r="75" spans="2:8" x14ac:dyDescent="0.25">
      <c r="B75">
        <v>2</v>
      </c>
      <c r="C75" t="s">
        <v>30</v>
      </c>
      <c r="D75" s="1">
        <v>42048</v>
      </c>
      <c r="E75">
        <v>110</v>
      </c>
      <c r="F75" t="s">
        <v>29</v>
      </c>
      <c r="G75">
        <v>-25260</v>
      </c>
      <c r="H75" t="s">
        <v>9</v>
      </c>
    </row>
    <row r="76" spans="2:8" x14ac:dyDescent="0.25">
      <c r="B76">
        <v>2</v>
      </c>
      <c r="C76" t="s">
        <v>30</v>
      </c>
      <c r="D76" s="1">
        <v>42048</v>
      </c>
      <c r="E76">
        <v>110</v>
      </c>
      <c r="F76" t="s">
        <v>29</v>
      </c>
      <c r="G76">
        <v>25260</v>
      </c>
      <c r="H76" t="s">
        <v>10</v>
      </c>
    </row>
    <row r="77" spans="2:8" x14ac:dyDescent="0.25">
      <c r="B77">
        <v>6</v>
      </c>
      <c r="C77" t="s">
        <v>31</v>
      </c>
      <c r="D77" s="1">
        <v>42048</v>
      </c>
      <c r="E77">
        <v>3</v>
      </c>
      <c r="F77" t="s">
        <v>11</v>
      </c>
      <c r="G77">
        <v>-36181</v>
      </c>
      <c r="H77" t="s">
        <v>9</v>
      </c>
    </row>
    <row r="78" spans="2:8" x14ac:dyDescent="0.25">
      <c r="B78">
        <v>6</v>
      </c>
      <c r="C78" t="s">
        <v>31</v>
      </c>
      <c r="D78" s="1">
        <v>42048</v>
      </c>
      <c r="E78">
        <v>3</v>
      </c>
      <c r="F78" t="s">
        <v>11</v>
      </c>
      <c r="G78">
        <v>36181</v>
      </c>
      <c r="H78" t="s">
        <v>10</v>
      </c>
    </row>
    <row r="79" spans="2:8" x14ac:dyDescent="0.25">
      <c r="B79">
        <v>6</v>
      </c>
      <c r="C79" t="s">
        <v>31</v>
      </c>
      <c r="D79" s="1">
        <v>42048</v>
      </c>
      <c r="E79">
        <v>4</v>
      </c>
      <c r="F79" t="s">
        <v>12</v>
      </c>
      <c r="G79">
        <v>-4851</v>
      </c>
      <c r="H79" t="s">
        <v>9</v>
      </c>
    </row>
    <row r="80" spans="2:8" x14ac:dyDescent="0.25">
      <c r="B80">
        <v>6</v>
      </c>
      <c r="C80" t="s">
        <v>31</v>
      </c>
      <c r="D80" s="1">
        <v>42048</v>
      </c>
      <c r="E80">
        <v>4</v>
      </c>
      <c r="F80" t="s">
        <v>12</v>
      </c>
      <c r="G80">
        <v>4851</v>
      </c>
      <c r="H80" t="s">
        <v>10</v>
      </c>
    </row>
    <row r="81" spans="2:8" x14ac:dyDescent="0.25">
      <c r="B81">
        <v>6</v>
      </c>
      <c r="C81" t="s">
        <v>31</v>
      </c>
      <c r="D81" s="1">
        <v>42048</v>
      </c>
      <c r="E81">
        <v>7</v>
      </c>
      <c r="F81" t="s">
        <v>13</v>
      </c>
      <c r="G81">
        <v>-195495</v>
      </c>
      <c r="H81" t="s">
        <v>9</v>
      </c>
    </row>
    <row r="82" spans="2:8" x14ac:dyDescent="0.25">
      <c r="B82">
        <v>6</v>
      </c>
      <c r="C82" t="s">
        <v>31</v>
      </c>
      <c r="D82" s="1">
        <v>42048</v>
      </c>
      <c r="E82">
        <v>7</v>
      </c>
      <c r="F82" t="s">
        <v>13</v>
      </c>
      <c r="G82">
        <v>195495</v>
      </c>
      <c r="H82" t="s">
        <v>10</v>
      </c>
    </row>
    <row r="83" spans="2:8" x14ac:dyDescent="0.25">
      <c r="B83">
        <v>6</v>
      </c>
      <c r="C83" t="s">
        <v>31</v>
      </c>
      <c r="D83" s="1">
        <v>42048</v>
      </c>
      <c r="E83">
        <v>17</v>
      </c>
      <c r="F83" t="s">
        <v>15</v>
      </c>
      <c r="G83">
        <v>-1819</v>
      </c>
      <c r="H83" t="s">
        <v>9</v>
      </c>
    </row>
    <row r="84" spans="2:8" x14ac:dyDescent="0.25">
      <c r="B84">
        <v>6</v>
      </c>
      <c r="C84" t="s">
        <v>31</v>
      </c>
      <c r="D84" s="1">
        <v>42048</v>
      </c>
      <c r="E84">
        <v>17</v>
      </c>
      <c r="F84" t="s">
        <v>15</v>
      </c>
      <c r="G84">
        <v>1819</v>
      </c>
      <c r="H84" t="s">
        <v>10</v>
      </c>
    </row>
    <row r="85" spans="2:8" x14ac:dyDescent="0.25">
      <c r="B85">
        <v>6</v>
      </c>
      <c r="C85" t="s">
        <v>31</v>
      </c>
      <c r="D85" s="1">
        <v>42048</v>
      </c>
      <c r="E85">
        <v>24</v>
      </c>
      <c r="F85" t="s">
        <v>16</v>
      </c>
      <c r="G85">
        <v>-12118</v>
      </c>
      <c r="H85" t="s">
        <v>9</v>
      </c>
    </row>
    <row r="86" spans="2:8" x14ac:dyDescent="0.25">
      <c r="B86">
        <v>6</v>
      </c>
      <c r="C86" t="s">
        <v>31</v>
      </c>
      <c r="D86" s="1">
        <v>42048</v>
      </c>
      <c r="E86">
        <v>24</v>
      </c>
      <c r="F86" t="s">
        <v>16</v>
      </c>
      <c r="G86">
        <v>12118</v>
      </c>
      <c r="H86" t="s">
        <v>10</v>
      </c>
    </row>
    <row r="87" spans="2:8" x14ac:dyDescent="0.25">
      <c r="B87">
        <v>6</v>
      </c>
      <c r="C87" t="s">
        <v>31</v>
      </c>
      <c r="D87" s="1">
        <v>42048</v>
      </c>
      <c r="E87">
        <v>28</v>
      </c>
      <c r="F87" t="s">
        <v>17</v>
      </c>
      <c r="G87">
        <v>-11885</v>
      </c>
      <c r="H87" t="s">
        <v>9</v>
      </c>
    </row>
    <row r="88" spans="2:8" x14ac:dyDescent="0.25">
      <c r="B88">
        <v>6</v>
      </c>
      <c r="C88" t="s">
        <v>31</v>
      </c>
      <c r="D88" s="1">
        <v>42048</v>
      </c>
      <c r="E88">
        <v>28</v>
      </c>
      <c r="F88" t="s">
        <v>17</v>
      </c>
      <c r="G88">
        <v>11885</v>
      </c>
      <c r="H88" t="s">
        <v>10</v>
      </c>
    </row>
    <row r="89" spans="2:8" x14ac:dyDescent="0.25">
      <c r="B89">
        <v>6</v>
      </c>
      <c r="C89" t="s">
        <v>31</v>
      </c>
      <c r="D89" s="1">
        <v>42048</v>
      </c>
      <c r="E89">
        <v>30</v>
      </c>
      <c r="F89" t="s">
        <v>18</v>
      </c>
      <c r="G89">
        <v>-43310</v>
      </c>
      <c r="H89" t="s">
        <v>10</v>
      </c>
    </row>
    <row r="90" spans="2:8" x14ac:dyDescent="0.25">
      <c r="B90">
        <v>6</v>
      </c>
      <c r="C90" t="s">
        <v>31</v>
      </c>
      <c r="D90" s="1">
        <v>42048</v>
      </c>
      <c r="E90">
        <v>30</v>
      </c>
      <c r="F90" t="s">
        <v>18</v>
      </c>
      <c r="G90">
        <v>43310</v>
      </c>
      <c r="H90" t="s">
        <v>9</v>
      </c>
    </row>
    <row r="91" spans="2:8" x14ac:dyDescent="0.25">
      <c r="B91">
        <v>6</v>
      </c>
      <c r="C91" t="s">
        <v>31</v>
      </c>
      <c r="D91" s="1">
        <v>42048</v>
      </c>
      <c r="E91">
        <v>46</v>
      </c>
      <c r="F91" t="s">
        <v>19</v>
      </c>
      <c r="G91">
        <v>-722</v>
      </c>
      <c r="H91" t="s">
        <v>9</v>
      </c>
    </row>
    <row r="92" spans="2:8" x14ac:dyDescent="0.25">
      <c r="B92">
        <v>6</v>
      </c>
      <c r="C92" t="s">
        <v>31</v>
      </c>
      <c r="D92" s="1">
        <v>42048</v>
      </c>
      <c r="E92">
        <v>46</v>
      </c>
      <c r="F92" t="s">
        <v>19</v>
      </c>
      <c r="G92">
        <v>722</v>
      </c>
      <c r="H92" t="s">
        <v>10</v>
      </c>
    </row>
    <row r="93" spans="2:8" x14ac:dyDescent="0.25">
      <c r="B93">
        <v>6</v>
      </c>
      <c r="C93" t="s">
        <v>31</v>
      </c>
      <c r="D93" s="1">
        <v>42048</v>
      </c>
      <c r="E93">
        <v>52</v>
      </c>
      <c r="F93" t="s">
        <v>21</v>
      </c>
      <c r="G93">
        <v>-5160</v>
      </c>
      <c r="H93" t="s">
        <v>9</v>
      </c>
    </row>
    <row r="94" spans="2:8" x14ac:dyDescent="0.25">
      <c r="B94">
        <v>6</v>
      </c>
      <c r="C94" t="s">
        <v>31</v>
      </c>
      <c r="D94" s="1">
        <v>42048</v>
      </c>
      <c r="E94">
        <v>52</v>
      </c>
      <c r="F94" t="s">
        <v>21</v>
      </c>
      <c r="G94">
        <v>5160</v>
      </c>
      <c r="H94" t="s">
        <v>10</v>
      </c>
    </row>
    <row r="95" spans="2:8" x14ac:dyDescent="0.25">
      <c r="B95">
        <v>6</v>
      </c>
      <c r="C95" t="s">
        <v>31</v>
      </c>
      <c r="D95" s="1">
        <v>42048</v>
      </c>
      <c r="E95">
        <v>56</v>
      </c>
      <c r="F95" t="s">
        <v>22</v>
      </c>
      <c r="G95">
        <v>-23698</v>
      </c>
      <c r="H95" t="s">
        <v>9</v>
      </c>
    </row>
    <row r="96" spans="2:8" x14ac:dyDescent="0.25">
      <c r="B96">
        <v>6</v>
      </c>
      <c r="C96" t="s">
        <v>31</v>
      </c>
      <c r="D96" s="1">
        <v>42048</v>
      </c>
      <c r="E96">
        <v>56</v>
      </c>
      <c r="F96" t="s">
        <v>22</v>
      </c>
      <c r="G96">
        <v>23698</v>
      </c>
      <c r="H96" t="s">
        <v>10</v>
      </c>
    </row>
    <row r="97" spans="2:8" x14ac:dyDescent="0.25">
      <c r="B97">
        <v>6</v>
      </c>
      <c r="C97" t="s">
        <v>31</v>
      </c>
      <c r="D97" s="1">
        <v>42048</v>
      </c>
      <c r="E97">
        <v>58</v>
      </c>
      <c r="F97" t="s">
        <v>23</v>
      </c>
      <c r="G97">
        <v>-92291</v>
      </c>
      <c r="H97" t="s">
        <v>9</v>
      </c>
    </row>
    <row r="98" spans="2:8" x14ac:dyDescent="0.25">
      <c r="B98">
        <v>6</v>
      </c>
      <c r="C98" t="s">
        <v>31</v>
      </c>
      <c r="D98" s="1">
        <v>42048</v>
      </c>
      <c r="E98">
        <v>58</v>
      </c>
      <c r="F98" t="s">
        <v>23</v>
      </c>
      <c r="G98">
        <v>92291</v>
      </c>
      <c r="H98" t="s">
        <v>10</v>
      </c>
    </row>
    <row r="99" spans="2:8" x14ac:dyDescent="0.25">
      <c r="B99">
        <v>6</v>
      </c>
      <c r="C99" t="s">
        <v>31</v>
      </c>
      <c r="D99" s="1">
        <v>42048</v>
      </c>
      <c r="E99">
        <v>60</v>
      </c>
      <c r="F99" t="s">
        <v>24</v>
      </c>
      <c r="G99">
        <v>-799</v>
      </c>
      <c r="H99" t="s">
        <v>9</v>
      </c>
    </row>
    <row r="100" spans="2:8" x14ac:dyDescent="0.25">
      <c r="B100">
        <v>6</v>
      </c>
      <c r="C100" t="s">
        <v>31</v>
      </c>
      <c r="D100" s="1">
        <v>42048</v>
      </c>
      <c r="E100">
        <v>60</v>
      </c>
      <c r="F100" t="s">
        <v>24</v>
      </c>
      <c r="G100">
        <v>799</v>
      </c>
      <c r="H100" t="s">
        <v>10</v>
      </c>
    </row>
    <row r="101" spans="2:8" x14ac:dyDescent="0.25">
      <c r="B101">
        <v>6</v>
      </c>
      <c r="C101" t="s">
        <v>31</v>
      </c>
      <c r="D101" s="1">
        <v>42048</v>
      </c>
      <c r="E101">
        <v>98</v>
      </c>
      <c r="F101" t="s">
        <v>26</v>
      </c>
      <c r="G101">
        <v>-17111</v>
      </c>
      <c r="H101" t="s">
        <v>9</v>
      </c>
    </row>
    <row r="102" spans="2:8" x14ac:dyDescent="0.25">
      <c r="B102">
        <v>6</v>
      </c>
      <c r="C102" t="s">
        <v>31</v>
      </c>
      <c r="D102" s="1">
        <v>42048</v>
      </c>
      <c r="E102">
        <v>98</v>
      </c>
      <c r="F102" t="s">
        <v>26</v>
      </c>
      <c r="G102">
        <v>17111</v>
      </c>
      <c r="H102" t="s">
        <v>10</v>
      </c>
    </row>
    <row r="103" spans="2:8" x14ac:dyDescent="0.25">
      <c r="B103">
        <v>6</v>
      </c>
      <c r="C103" t="s">
        <v>31</v>
      </c>
      <c r="D103" s="1">
        <v>42048</v>
      </c>
      <c r="E103">
        <v>103</v>
      </c>
      <c r="F103" t="s">
        <v>27</v>
      </c>
      <c r="G103">
        <v>-12251</v>
      </c>
      <c r="H103" t="s">
        <v>9</v>
      </c>
    </row>
    <row r="104" spans="2:8" x14ac:dyDescent="0.25">
      <c r="B104">
        <v>6</v>
      </c>
      <c r="C104" t="s">
        <v>31</v>
      </c>
      <c r="D104" s="1">
        <v>42048</v>
      </c>
      <c r="E104">
        <v>103</v>
      </c>
      <c r="F104" t="s">
        <v>27</v>
      </c>
      <c r="G104">
        <v>12251</v>
      </c>
      <c r="H104" t="s">
        <v>10</v>
      </c>
    </row>
    <row r="105" spans="2:8" x14ac:dyDescent="0.25">
      <c r="B105">
        <v>6</v>
      </c>
      <c r="C105" t="s">
        <v>31</v>
      </c>
      <c r="D105" s="1">
        <v>42048</v>
      </c>
      <c r="E105">
        <v>108</v>
      </c>
      <c r="F105" t="s">
        <v>28</v>
      </c>
      <c r="G105">
        <v>-9628</v>
      </c>
      <c r="H105" t="s">
        <v>9</v>
      </c>
    </row>
    <row r="106" spans="2:8" x14ac:dyDescent="0.25">
      <c r="B106">
        <v>6</v>
      </c>
      <c r="C106" t="s">
        <v>31</v>
      </c>
      <c r="D106" s="1">
        <v>42048</v>
      </c>
      <c r="E106">
        <v>108</v>
      </c>
      <c r="F106" t="s">
        <v>28</v>
      </c>
      <c r="G106">
        <v>9628</v>
      </c>
      <c r="H106" t="s">
        <v>10</v>
      </c>
    </row>
    <row r="107" spans="2:8" x14ac:dyDescent="0.25">
      <c r="B107">
        <v>6</v>
      </c>
      <c r="C107" t="s">
        <v>31</v>
      </c>
      <c r="D107" s="1">
        <v>42048</v>
      </c>
      <c r="E107">
        <v>110</v>
      </c>
      <c r="F107" t="s">
        <v>29</v>
      </c>
      <c r="G107">
        <v>-8144</v>
      </c>
      <c r="H107" t="s">
        <v>9</v>
      </c>
    </row>
    <row r="108" spans="2:8" x14ac:dyDescent="0.25">
      <c r="B108">
        <v>6</v>
      </c>
      <c r="C108" t="s">
        <v>31</v>
      </c>
      <c r="D108" s="1">
        <v>42048</v>
      </c>
      <c r="E108">
        <v>110</v>
      </c>
      <c r="F108" t="s">
        <v>29</v>
      </c>
      <c r="G108">
        <v>8144</v>
      </c>
      <c r="H108" t="s">
        <v>10</v>
      </c>
    </row>
    <row r="109" spans="2:8" x14ac:dyDescent="0.25">
      <c r="B109">
        <v>7</v>
      </c>
      <c r="C109" t="s">
        <v>32</v>
      </c>
      <c r="D109" s="1">
        <v>42048</v>
      </c>
      <c r="E109">
        <v>1</v>
      </c>
      <c r="F109" t="s">
        <v>8</v>
      </c>
      <c r="G109">
        <v>-42127</v>
      </c>
      <c r="H109" t="s">
        <v>9</v>
      </c>
    </row>
    <row r="110" spans="2:8" x14ac:dyDescent="0.25">
      <c r="B110">
        <v>7</v>
      </c>
      <c r="C110" t="s">
        <v>32</v>
      </c>
      <c r="D110" s="1">
        <v>42048</v>
      </c>
      <c r="E110">
        <v>1</v>
      </c>
      <c r="F110" t="s">
        <v>8</v>
      </c>
      <c r="G110">
        <v>42127</v>
      </c>
      <c r="H110" t="s">
        <v>10</v>
      </c>
    </row>
    <row r="111" spans="2:8" x14ac:dyDescent="0.25">
      <c r="B111">
        <v>7</v>
      </c>
      <c r="C111" t="s">
        <v>32</v>
      </c>
      <c r="D111" s="1">
        <v>42048</v>
      </c>
      <c r="E111">
        <v>3</v>
      </c>
      <c r="F111" t="s">
        <v>11</v>
      </c>
      <c r="G111">
        <v>-569954</v>
      </c>
      <c r="H111" t="s">
        <v>9</v>
      </c>
    </row>
    <row r="112" spans="2:8" x14ac:dyDescent="0.25">
      <c r="B112">
        <v>7</v>
      </c>
      <c r="C112" t="s">
        <v>32</v>
      </c>
      <c r="D112" s="1">
        <v>42048</v>
      </c>
      <c r="E112">
        <v>3</v>
      </c>
      <c r="F112" t="s">
        <v>11</v>
      </c>
      <c r="G112">
        <v>569954</v>
      </c>
      <c r="H112" t="s">
        <v>10</v>
      </c>
    </row>
    <row r="113" spans="2:8" x14ac:dyDescent="0.25">
      <c r="B113">
        <v>7</v>
      </c>
      <c r="C113" t="s">
        <v>32</v>
      </c>
      <c r="D113" s="1">
        <v>42048</v>
      </c>
      <c r="E113">
        <v>4</v>
      </c>
      <c r="F113" t="s">
        <v>12</v>
      </c>
      <c r="G113">
        <v>-44747562</v>
      </c>
      <c r="H113" t="s">
        <v>9</v>
      </c>
    </row>
    <row r="114" spans="2:8" x14ac:dyDescent="0.25">
      <c r="B114">
        <v>7</v>
      </c>
      <c r="C114" t="s">
        <v>32</v>
      </c>
      <c r="D114" s="1">
        <v>42048</v>
      </c>
      <c r="E114">
        <v>4</v>
      </c>
      <c r="F114" t="s">
        <v>12</v>
      </c>
      <c r="G114">
        <v>44747562</v>
      </c>
      <c r="H114" t="s">
        <v>10</v>
      </c>
    </row>
    <row r="115" spans="2:8" x14ac:dyDescent="0.25">
      <c r="B115">
        <v>7</v>
      </c>
      <c r="C115" t="s">
        <v>32</v>
      </c>
      <c r="D115" s="1">
        <v>42048</v>
      </c>
      <c r="E115">
        <v>7</v>
      </c>
      <c r="F115" t="s">
        <v>13</v>
      </c>
      <c r="G115">
        <v>-39171019</v>
      </c>
      <c r="H115" t="s">
        <v>9</v>
      </c>
    </row>
    <row r="116" spans="2:8" x14ac:dyDescent="0.25">
      <c r="B116">
        <v>7</v>
      </c>
      <c r="C116" t="s">
        <v>32</v>
      </c>
      <c r="D116" s="1">
        <v>42048</v>
      </c>
      <c r="E116">
        <v>7</v>
      </c>
      <c r="F116" t="s">
        <v>13</v>
      </c>
      <c r="G116">
        <v>39171019</v>
      </c>
      <c r="H116" t="s">
        <v>10</v>
      </c>
    </row>
    <row r="117" spans="2:8" x14ac:dyDescent="0.25">
      <c r="B117">
        <v>7</v>
      </c>
      <c r="C117" t="s">
        <v>32</v>
      </c>
      <c r="D117" s="1">
        <v>42048</v>
      </c>
      <c r="E117">
        <v>8</v>
      </c>
      <c r="F117" t="s">
        <v>14</v>
      </c>
      <c r="G117">
        <v>-2101261</v>
      </c>
      <c r="H117" t="s">
        <v>9</v>
      </c>
    </row>
    <row r="118" spans="2:8" x14ac:dyDescent="0.25">
      <c r="B118">
        <v>7</v>
      </c>
      <c r="C118" t="s">
        <v>32</v>
      </c>
      <c r="D118" s="1">
        <v>42048</v>
      </c>
      <c r="E118">
        <v>8</v>
      </c>
      <c r="F118" t="s">
        <v>14</v>
      </c>
      <c r="G118">
        <v>2101261</v>
      </c>
      <c r="H118" t="s">
        <v>10</v>
      </c>
    </row>
    <row r="119" spans="2:8" x14ac:dyDescent="0.25">
      <c r="B119">
        <v>7</v>
      </c>
      <c r="C119" t="s">
        <v>32</v>
      </c>
      <c r="D119" s="1">
        <v>42048</v>
      </c>
      <c r="E119">
        <v>17</v>
      </c>
      <c r="F119" t="s">
        <v>15</v>
      </c>
      <c r="G119">
        <v>-117628</v>
      </c>
      <c r="H119" t="s">
        <v>9</v>
      </c>
    </row>
    <row r="120" spans="2:8" x14ac:dyDescent="0.25">
      <c r="B120">
        <v>7</v>
      </c>
      <c r="C120" t="s">
        <v>32</v>
      </c>
      <c r="D120" s="1">
        <v>42048</v>
      </c>
      <c r="E120">
        <v>17</v>
      </c>
      <c r="F120" t="s">
        <v>15</v>
      </c>
      <c r="G120">
        <v>117628</v>
      </c>
      <c r="H120" t="s">
        <v>10</v>
      </c>
    </row>
    <row r="121" spans="2:8" x14ac:dyDescent="0.25">
      <c r="B121">
        <v>7</v>
      </c>
      <c r="C121" t="s">
        <v>32</v>
      </c>
      <c r="D121" s="1">
        <v>42048</v>
      </c>
      <c r="E121">
        <v>24</v>
      </c>
      <c r="F121" t="s">
        <v>16</v>
      </c>
      <c r="G121">
        <v>-645826</v>
      </c>
      <c r="H121" t="s">
        <v>9</v>
      </c>
    </row>
    <row r="122" spans="2:8" x14ac:dyDescent="0.25">
      <c r="B122">
        <v>7</v>
      </c>
      <c r="C122" t="s">
        <v>32</v>
      </c>
      <c r="D122" s="1">
        <v>42048</v>
      </c>
      <c r="E122">
        <v>24</v>
      </c>
      <c r="F122" t="s">
        <v>16</v>
      </c>
      <c r="G122">
        <v>645826</v>
      </c>
      <c r="H122" t="s">
        <v>10</v>
      </c>
    </row>
    <row r="123" spans="2:8" x14ac:dyDescent="0.25">
      <c r="B123">
        <v>7</v>
      </c>
      <c r="C123" t="s">
        <v>32</v>
      </c>
      <c r="D123" s="1">
        <v>42048</v>
      </c>
      <c r="E123">
        <v>28</v>
      </c>
      <c r="F123" t="s">
        <v>17</v>
      </c>
      <c r="G123">
        <v>-328437</v>
      </c>
      <c r="H123" t="s">
        <v>9</v>
      </c>
    </row>
    <row r="124" spans="2:8" x14ac:dyDescent="0.25">
      <c r="B124">
        <v>7</v>
      </c>
      <c r="C124" t="s">
        <v>32</v>
      </c>
      <c r="D124" s="1">
        <v>42048</v>
      </c>
      <c r="E124">
        <v>28</v>
      </c>
      <c r="F124" t="s">
        <v>17</v>
      </c>
      <c r="G124">
        <v>328437</v>
      </c>
      <c r="H124" t="s">
        <v>10</v>
      </c>
    </row>
    <row r="125" spans="2:8" x14ac:dyDescent="0.25">
      <c r="B125">
        <v>7</v>
      </c>
      <c r="C125" t="s">
        <v>32</v>
      </c>
      <c r="D125" s="1">
        <v>42048</v>
      </c>
      <c r="E125">
        <v>30</v>
      </c>
      <c r="F125" t="s">
        <v>18</v>
      </c>
      <c r="G125">
        <v>-3658362</v>
      </c>
      <c r="H125" t="s">
        <v>10</v>
      </c>
    </row>
    <row r="126" spans="2:8" x14ac:dyDescent="0.25">
      <c r="B126">
        <v>7</v>
      </c>
      <c r="C126" t="s">
        <v>32</v>
      </c>
      <c r="D126" s="1">
        <v>42048</v>
      </c>
      <c r="E126">
        <v>30</v>
      </c>
      <c r="F126" t="s">
        <v>18</v>
      </c>
      <c r="G126">
        <v>3658362</v>
      </c>
      <c r="H126" t="s">
        <v>9</v>
      </c>
    </row>
    <row r="127" spans="2:8" x14ac:dyDescent="0.25">
      <c r="B127">
        <v>7</v>
      </c>
      <c r="C127" t="s">
        <v>32</v>
      </c>
      <c r="D127" s="1">
        <v>42048</v>
      </c>
      <c r="E127">
        <v>31</v>
      </c>
      <c r="F127" t="s">
        <v>33</v>
      </c>
      <c r="G127">
        <v>-16606291</v>
      </c>
      <c r="H127" t="s">
        <v>9</v>
      </c>
    </row>
    <row r="128" spans="2:8" x14ac:dyDescent="0.25">
      <c r="B128">
        <v>7</v>
      </c>
      <c r="C128" t="s">
        <v>32</v>
      </c>
      <c r="D128" s="1">
        <v>42048</v>
      </c>
      <c r="E128">
        <v>31</v>
      </c>
      <c r="F128" t="s">
        <v>33</v>
      </c>
      <c r="G128">
        <v>16606291</v>
      </c>
      <c r="H128" t="s">
        <v>10</v>
      </c>
    </row>
    <row r="129" spans="2:8" x14ac:dyDescent="0.25">
      <c r="B129">
        <v>7</v>
      </c>
      <c r="C129" t="s">
        <v>32</v>
      </c>
      <c r="D129" s="1">
        <v>42048</v>
      </c>
      <c r="E129">
        <v>32</v>
      </c>
      <c r="F129" t="s">
        <v>77</v>
      </c>
      <c r="G129">
        <v>-19598</v>
      </c>
      <c r="H129" t="s">
        <v>9</v>
      </c>
    </row>
    <row r="130" spans="2:8" x14ac:dyDescent="0.25">
      <c r="B130">
        <v>7</v>
      </c>
      <c r="C130" t="s">
        <v>32</v>
      </c>
      <c r="D130" s="1">
        <v>42048</v>
      </c>
      <c r="E130">
        <v>32</v>
      </c>
      <c r="F130" t="s">
        <v>77</v>
      </c>
      <c r="G130">
        <v>19598</v>
      </c>
      <c r="H130" t="s">
        <v>10</v>
      </c>
    </row>
    <row r="131" spans="2:8" x14ac:dyDescent="0.25">
      <c r="B131">
        <v>7</v>
      </c>
      <c r="C131" t="s">
        <v>32</v>
      </c>
      <c r="D131" s="1">
        <v>42048</v>
      </c>
      <c r="E131">
        <v>46</v>
      </c>
      <c r="F131" t="s">
        <v>19</v>
      </c>
      <c r="G131">
        <v>-1958893</v>
      </c>
      <c r="H131" t="s">
        <v>9</v>
      </c>
    </row>
    <row r="132" spans="2:8" x14ac:dyDescent="0.25">
      <c r="B132">
        <v>7</v>
      </c>
      <c r="C132" t="s">
        <v>32</v>
      </c>
      <c r="D132" s="1">
        <v>42048</v>
      </c>
      <c r="E132">
        <v>46</v>
      </c>
      <c r="F132" t="s">
        <v>19</v>
      </c>
      <c r="G132">
        <v>1958893</v>
      </c>
      <c r="H132" t="s">
        <v>10</v>
      </c>
    </row>
    <row r="133" spans="2:8" x14ac:dyDescent="0.25">
      <c r="B133">
        <v>7</v>
      </c>
      <c r="C133" t="s">
        <v>32</v>
      </c>
      <c r="D133" s="1">
        <v>42048</v>
      </c>
      <c r="E133">
        <v>49</v>
      </c>
      <c r="F133" t="s">
        <v>20</v>
      </c>
      <c r="G133">
        <v>-3369481</v>
      </c>
      <c r="H133" t="s">
        <v>9</v>
      </c>
    </row>
    <row r="134" spans="2:8" x14ac:dyDescent="0.25">
      <c r="B134">
        <v>7</v>
      </c>
      <c r="C134" t="s">
        <v>32</v>
      </c>
      <c r="D134" s="1">
        <v>42048</v>
      </c>
      <c r="E134">
        <v>49</v>
      </c>
      <c r="F134" t="s">
        <v>20</v>
      </c>
      <c r="G134">
        <v>3369481</v>
      </c>
      <c r="H134" t="s">
        <v>10</v>
      </c>
    </row>
    <row r="135" spans="2:8" x14ac:dyDescent="0.25">
      <c r="B135">
        <v>7</v>
      </c>
      <c r="C135" t="s">
        <v>32</v>
      </c>
      <c r="D135" s="1">
        <v>42048</v>
      </c>
      <c r="E135">
        <v>52</v>
      </c>
      <c r="F135" t="s">
        <v>21</v>
      </c>
      <c r="G135">
        <v>-286530</v>
      </c>
      <c r="H135" t="s">
        <v>9</v>
      </c>
    </row>
    <row r="136" spans="2:8" x14ac:dyDescent="0.25">
      <c r="B136">
        <v>7</v>
      </c>
      <c r="C136" t="s">
        <v>32</v>
      </c>
      <c r="D136" s="1">
        <v>42048</v>
      </c>
      <c r="E136">
        <v>52</v>
      </c>
      <c r="F136" t="s">
        <v>21</v>
      </c>
      <c r="G136">
        <v>286530</v>
      </c>
      <c r="H136" t="s">
        <v>10</v>
      </c>
    </row>
    <row r="137" spans="2:8" x14ac:dyDescent="0.25">
      <c r="B137">
        <v>7</v>
      </c>
      <c r="C137" t="s">
        <v>32</v>
      </c>
      <c r="D137" s="1">
        <v>42048</v>
      </c>
      <c r="E137">
        <v>56</v>
      </c>
      <c r="F137" t="s">
        <v>22</v>
      </c>
      <c r="G137">
        <v>-1565739</v>
      </c>
      <c r="H137" t="s">
        <v>9</v>
      </c>
    </row>
    <row r="138" spans="2:8" x14ac:dyDescent="0.25">
      <c r="B138">
        <v>7</v>
      </c>
      <c r="C138" t="s">
        <v>32</v>
      </c>
      <c r="D138" s="1">
        <v>42048</v>
      </c>
      <c r="E138">
        <v>56</v>
      </c>
      <c r="F138" t="s">
        <v>22</v>
      </c>
      <c r="G138">
        <v>1565739</v>
      </c>
      <c r="H138" t="s">
        <v>10</v>
      </c>
    </row>
    <row r="139" spans="2:8" x14ac:dyDescent="0.25">
      <c r="B139">
        <v>7</v>
      </c>
      <c r="C139" t="s">
        <v>32</v>
      </c>
      <c r="D139" s="1">
        <v>42048</v>
      </c>
      <c r="E139">
        <v>58</v>
      </c>
      <c r="F139" t="s">
        <v>23</v>
      </c>
      <c r="G139">
        <v>-6109699</v>
      </c>
      <c r="H139" t="s">
        <v>9</v>
      </c>
    </row>
    <row r="140" spans="2:8" x14ac:dyDescent="0.25">
      <c r="B140">
        <v>7</v>
      </c>
      <c r="C140" t="s">
        <v>32</v>
      </c>
      <c r="D140" s="1">
        <v>42048</v>
      </c>
      <c r="E140">
        <v>58</v>
      </c>
      <c r="F140" t="s">
        <v>23</v>
      </c>
      <c r="G140">
        <v>6109699</v>
      </c>
      <c r="H140" t="s">
        <v>10</v>
      </c>
    </row>
    <row r="141" spans="2:8" x14ac:dyDescent="0.25">
      <c r="B141">
        <v>7</v>
      </c>
      <c r="C141" t="s">
        <v>32</v>
      </c>
      <c r="D141" s="1">
        <v>42048</v>
      </c>
      <c r="E141">
        <v>60</v>
      </c>
      <c r="F141" t="s">
        <v>24</v>
      </c>
      <c r="G141">
        <v>-52514</v>
      </c>
      <c r="H141" t="s">
        <v>9</v>
      </c>
    </row>
    <row r="142" spans="2:8" x14ac:dyDescent="0.25">
      <c r="B142">
        <v>7</v>
      </c>
      <c r="C142" t="s">
        <v>32</v>
      </c>
      <c r="D142" s="1">
        <v>42048</v>
      </c>
      <c r="E142">
        <v>60</v>
      </c>
      <c r="F142" t="s">
        <v>24</v>
      </c>
      <c r="G142">
        <v>52514</v>
      </c>
      <c r="H142" t="s">
        <v>10</v>
      </c>
    </row>
    <row r="143" spans="2:8" x14ac:dyDescent="0.25">
      <c r="B143">
        <v>7</v>
      </c>
      <c r="C143" t="s">
        <v>32</v>
      </c>
      <c r="D143" s="1">
        <v>42048</v>
      </c>
      <c r="E143">
        <v>62</v>
      </c>
      <c r="F143" t="s">
        <v>34</v>
      </c>
      <c r="G143">
        <v>-177747948</v>
      </c>
      <c r="H143" t="s">
        <v>9</v>
      </c>
    </row>
    <row r="144" spans="2:8" x14ac:dyDescent="0.25">
      <c r="B144">
        <v>7</v>
      </c>
      <c r="C144" t="s">
        <v>32</v>
      </c>
      <c r="D144" s="1">
        <v>42048</v>
      </c>
      <c r="E144">
        <v>62</v>
      </c>
      <c r="F144" t="s">
        <v>34</v>
      </c>
      <c r="G144">
        <v>177747948</v>
      </c>
      <c r="H144" t="s">
        <v>10</v>
      </c>
    </row>
    <row r="145" spans="2:8" x14ac:dyDescent="0.25">
      <c r="B145">
        <v>7</v>
      </c>
      <c r="C145" t="s">
        <v>32</v>
      </c>
      <c r="D145" s="1">
        <v>42048</v>
      </c>
      <c r="E145">
        <v>81</v>
      </c>
      <c r="F145" t="s">
        <v>25</v>
      </c>
      <c r="G145">
        <v>-27872</v>
      </c>
      <c r="H145" t="s">
        <v>9</v>
      </c>
    </row>
    <row r="146" spans="2:8" x14ac:dyDescent="0.25">
      <c r="B146">
        <v>7</v>
      </c>
      <c r="C146" t="s">
        <v>32</v>
      </c>
      <c r="D146" s="1">
        <v>42048</v>
      </c>
      <c r="E146">
        <v>81</v>
      </c>
      <c r="F146" t="s">
        <v>25</v>
      </c>
      <c r="G146">
        <v>27872</v>
      </c>
      <c r="H146" t="s">
        <v>10</v>
      </c>
    </row>
    <row r="147" spans="2:8" x14ac:dyDescent="0.25">
      <c r="B147">
        <v>7</v>
      </c>
      <c r="C147" t="s">
        <v>32</v>
      </c>
      <c r="D147" s="1">
        <v>42048</v>
      </c>
      <c r="E147">
        <v>83</v>
      </c>
      <c r="F147" t="s">
        <v>46</v>
      </c>
      <c r="G147">
        <v>-4297</v>
      </c>
      <c r="H147" t="s">
        <v>9</v>
      </c>
    </row>
    <row r="148" spans="2:8" x14ac:dyDescent="0.25">
      <c r="B148">
        <v>7</v>
      </c>
      <c r="C148" t="s">
        <v>32</v>
      </c>
      <c r="D148" s="1">
        <v>42048</v>
      </c>
      <c r="E148">
        <v>83</v>
      </c>
      <c r="F148" t="s">
        <v>46</v>
      </c>
      <c r="G148">
        <v>4297</v>
      </c>
      <c r="H148" t="s">
        <v>10</v>
      </c>
    </row>
    <row r="149" spans="2:8" x14ac:dyDescent="0.25">
      <c r="B149">
        <v>7</v>
      </c>
      <c r="C149" t="s">
        <v>32</v>
      </c>
      <c r="D149" s="1">
        <v>42048</v>
      </c>
      <c r="E149">
        <v>87</v>
      </c>
      <c r="F149" t="s">
        <v>47</v>
      </c>
      <c r="G149">
        <v>-377</v>
      </c>
      <c r="H149" t="s">
        <v>9</v>
      </c>
    </row>
    <row r="150" spans="2:8" x14ac:dyDescent="0.25">
      <c r="B150">
        <v>7</v>
      </c>
      <c r="C150" t="s">
        <v>32</v>
      </c>
      <c r="D150" s="1">
        <v>42048</v>
      </c>
      <c r="E150">
        <v>87</v>
      </c>
      <c r="F150" t="s">
        <v>47</v>
      </c>
      <c r="G150">
        <v>377</v>
      </c>
      <c r="H150" t="s">
        <v>10</v>
      </c>
    </row>
    <row r="151" spans="2:8" x14ac:dyDescent="0.25">
      <c r="B151">
        <v>7</v>
      </c>
      <c r="C151" t="s">
        <v>32</v>
      </c>
      <c r="D151" s="1">
        <v>42048</v>
      </c>
      <c r="E151">
        <v>95</v>
      </c>
      <c r="F151" t="s">
        <v>48</v>
      </c>
      <c r="G151">
        <v>-126</v>
      </c>
      <c r="H151" t="s">
        <v>9</v>
      </c>
    </row>
    <row r="152" spans="2:8" x14ac:dyDescent="0.25">
      <c r="B152">
        <v>7</v>
      </c>
      <c r="C152" t="s">
        <v>32</v>
      </c>
      <c r="D152" s="1">
        <v>42048</v>
      </c>
      <c r="E152">
        <v>95</v>
      </c>
      <c r="F152" t="s">
        <v>48</v>
      </c>
      <c r="G152">
        <v>126</v>
      </c>
      <c r="H152" t="s">
        <v>10</v>
      </c>
    </row>
    <row r="153" spans="2:8" x14ac:dyDescent="0.25">
      <c r="B153">
        <v>7</v>
      </c>
      <c r="C153" t="s">
        <v>32</v>
      </c>
      <c r="D153" s="1">
        <v>42048</v>
      </c>
      <c r="E153">
        <v>98</v>
      </c>
      <c r="F153" t="s">
        <v>26</v>
      </c>
      <c r="G153">
        <v>-228326</v>
      </c>
      <c r="H153" t="s">
        <v>9</v>
      </c>
    </row>
    <row r="154" spans="2:8" x14ac:dyDescent="0.25">
      <c r="B154">
        <v>7</v>
      </c>
      <c r="C154" t="s">
        <v>32</v>
      </c>
      <c r="D154" s="1">
        <v>42048</v>
      </c>
      <c r="E154">
        <v>98</v>
      </c>
      <c r="F154" t="s">
        <v>26</v>
      </c>
      <c r="G154">
        <v>228326</v>
      </c>
      <c r="H154" t="s">
        <v>10</v>
      </c>
    </row>
    <row r="155" spans="2:8" x14ac:dyDescent="0.25">
      <c r="B155">
        <v>7</v>
      </c>
      <c r="C155" t="s">
        <v>32</v>
      </c>
      <c r="D155" s="1">
        <v>42048</v>
      </c>
      <c r="E155">
        <v>103</v>
      </c>
      <c r="F155" t="s">
        <v>27</v>
      </c>
      <c r="G155">
        <v>-1401144</v>
      </c>
      <c r="H155" t="s">
        <v>9</v>
      </c>
    </row>
    <row r="156" spans="2:8" x14ac:dyDescent="0.25">
      <c r="B156">
        <v>7</v>
      </c>
      <c r="C156" t="s">
        <v>32</v>
      </c>
      <c r="D156" s="1">
        <v>42048</v>
      </c>
      <c r="E156">
        <v>103</v>
      </c>
      <c r="F156" t="s">
        <v>27</v>
      </c>
      <c r="G156">
        <v>1401144</v>
      </c>
      <c r="H156" t="s">
        <v>10</v>
      </c>
    </row>
    <row r="157" spans="2:8" x14ac:dyDescent="0.25">
      <c r="B157">
        <v>7</v>
      </c>
      <c r="C157" t="s">
        <v>32</v>
      </c>
      <c r="D157" s="1">
        <v>42048</v>
      </c>
      <c r="E157">
        <v>106</v>
      </c>
      <c r="F157" t="s">
        <v>118</v>
      </c>
      <c r="G157">
        <v>-1053696</v>
      </c>
      <c r="H157" t="s">
        <v>9</v>
      </c>
    </row>
    <row r="158" spans="2:8" x14ac:dyDescent="0.25">
      <c r="B158">
        <v>7</v>
      </c>
      <c r="C158" t="s">
        <v>32</v>
      </c>
      <c r="D158" s="1">
        <v>42048</v>
      </c>
      <c r="E158">
        <v>106</v>
      </c>
      <c r="F158" t="s">
        <v>118</v>
      </c>
      <c r="G158">
        <v>1053696</v>
      </c>
      <c r="H158" t="s">
        <v>10</v>
      </c>
    </row>
    <row r="159" spans="2:8" x14ac:dyDescent="0.25">
      <c r="B159">
        <v>7</v>
      </c>
      <c r="C159" t="s">
        <v>32</v>
      </c>
      <c r="D159" s="1">
        <v>42048</v>
      </c>
      <c r="E159">
        <v>108</v>
      </c>
      <c r="F159" t="s">
        <v>28</v>
      </c>
      <c r="G159">
        <v>-1008435</v>
      </c>
      <c r="H159" t="s">
        <v>9</v>
      </c>
    </row>
    <row r="160" spans="2:8" x14ac:dyDescent="0.25">
      <c r="B160">
        <v>7</v>
      </c>
      <c r="C160" t="s">
        <v>32</v>
      </c>
      <c r="D160" s="1">
        <v>42048</v>
      </c>
      <c r="E160">
        <v>108</v>
      </c>
      <c r="F160" t="s">
        <v>28</v>
      </c>
      <c r="G160">
        <v>1008435</v>
      </c>
      <c r="H160" t="s">
        <v>10</v>
      </c>
    </row>
    <row r="161" spans="2:8" x14ac:dyDescent="0.25">
      <c r="B161">
        <v>7</v>
      </c>
      <c r="C161" t="s">
        <v>32</v>
      </c>
      <c r="D161" s="1">
        <v>42048</v>
      </c>
      <c r="E161">
        <v>110</v>
      </c>
      <c r="F161" t="s">
        <v>29</v>
      </c>
      <c r="G161">
        <v>-307730</v>
      </c>
      <c r="H161" t="s">
        <v>9</v>
      </c>
    </row>
    <row r="162" spans="2:8" x14ac:dyDescent="0.25">
      <c r="B162">
        <v>7</v>
      </c>
      <c r="C162" t="s">
        <v>32</v>
      </c>
      <c r="D162" s="1">
        <v>42048</v>
      </c>
      <c r="E162">
        <v>110</v>
      </c>
      <c r="F162" t="s">
        <v>29</v>
      </c>
      <c r="G162">
        <v>307730</v>
      </c>
      <c r="H162" t="s">
        <v>10</v>
      </c>
    </row>
    <row r="163" spans="2:8" x14ac:dyDescent="0.25">
      <c r="B163">
        <v>7</v>
      </c>
      <c r="C163" t="s">
        <v>32</v>
      </c>
      <c r="D163" s="1">
        <v>42048</v>
      </c>
      <c r="E163">
        <v>400</v>
      </c>
      <c r="F163" t="s">
        <v>119</v>
      </c>
      <c r="G163">
        <v>-6585600</v>
      </c>
      <c r="H163" t="s">
        <v>9</v>
      </c>
    </row>
    <row r="164" spans="2:8" x14ac:dyDescent="0.25">
      <c r="B164">
        <v>7</v>
      </c>
      <c r="C164" t="s">
        <v>32</v>
      </c>
      <c r="D164" s="1">
        <v>42048</v>
      </c>
      <c r="E164">
        <v>400</v>
      </c>
      <c r="F164" t="s">
        <v>119</v>
      </c>
      <c r="G164">
        <v>6585600</v>
      </c>
      <c r="H164" t="s">
        <v>10</v>
      </c>
    </row>
    <row r="165" spans="2:8" x14ac:dyDescent="0.25">
      <c r="B165">
        <v>9</v>
      </c>
      <c r="C165" t="s">
        <v>37</v>
      </c>
      <c r="D165" s="1">
        <v>42048</v>
      </c>
      <c r="E165">
        <v>3</v>
      </c>
      <c r="F165" t="s">
        <v>11</v>
      </c>
      <c r="G165">
        <v>-65758</v>
      </c>
      <c r="H165" t="s">
        <v>9</v>
      </c>
    </row>
    <row r="166" spans="2:8" x14ac:dyDescent="0.25">
      <c r="B166">
        <v>9</v>
      </c>
      <c r="C166" t="s">
        <v>37</v>
      </c>
      <c r="D166" s="1">
        <v>42048</v>
      </c>
      <c r="E166">
        <v>3</v>
      </c>
      <c r="F166" t="s">
        <v>11</v>
      </c>
      <c r="G166">
        <v>65758</v>
      </c>
      <c r="H166" t="s">
        <v>10</v>
      </c>
    </row>
    <row r="167" spans="2:8" x14ac:dyDescent="0.25">
      <c r="B167">
        <v>9</v>
      </c>
      <c r="C167" t="s">
        <v>37</v>
      </c>
      <c r="D167" s="1">
        <v>42048</v>
      </c>
      <c r="E167">
        <v>4</v>
      </c>
      <c r="F167" t="s">
        <v>12</v>
      </c>
      <c r="G167">
        <v>-8149</v>
      </c>
      <c r="H167" t="s">
        <v>9</v>
      </c>
    </row>
    <row r="168" spans="2:8" x14ac:dyDescent="0.25">
      <c r="B168">
        <v>9</v>
      </c>
      <c r="C168" t="s">
        <v>37</v>
      </c>
      <c r="D168" s="1">
        <v>42048</v>
      </c>
      <c r="E168">
        <v>4</v>
      </c>
      <c r="F168" t="s">
        <v>12</v>
      </c>
      <c r="G168">
        <v>8149</v>
      </c>
      <c r="H168" t="s">
        <v>10</v>
      </c>
    </row>
    <row r="169" spans="2:8" x14ac:dyDescent="0.25">
      <c r="B169">
        <v>9</v>
      </c>
      <c r="C169" t="s">
        <v>37</v>
      </c>
      <c r="D169" s="1">
        <v>42048</v>
      </c>
      <c r="E169">
        <v>7</v>
      </c>
      <c r="F169" t="s">
        <v>13</v>
      </c>
      <c r="G169">
        <v>-232203</v>
      </c>
      <c r="H169" t="s">
        <v>9</v>
      </c>
    </row>
    <row r="170" spans="2:8" x14ac:dyDescent="0.25">
      <c r="B170">
        <v>9</v>
      </c>
      <c r="C170" t="s">
        <v>37</v>
      </c>
      <c r="D170" s="1">
        <v>42048</v>
      </c>
      <c r="E170">
        <v>7</v>
      </c>
      <c r="F170" t="s">
        <v>13</v>
      </c>
      <c r="G170">
        <v>232203</v>
      </c>
      <c r="H170" t="s">
        <v>10</v>
      </c>
    </row>
    <row r="171" spans="2:8" x14ac:dyDescent="0.25">
      <c r="B171">
        <v>9</v>
      </c>
      <c r="C171" t="s">
        <v>37</v>
      </c>
      <c r="D171" s="1">
        <v>42048</v>
      </c>
      <c r="E171">
        <v>8</v>
      </c>
      <c r="F171" t="s">
        <v>14</v>
      </c>
      <c r="G171">
        <v>-15921</v>
      </c>
      <c r="H171" t="s">
        <v>9</v>
      </c>
    </row>
    <row r="172" spans="2:8" x14ac:dyDescent="0.25">
      <c r="B172">
        <v>9</v>
      </c>
      <c r="C172" t="s">
        <v>37</v>
      </c>
      <c r="D172" s="1">
        <v>42048</v>
      </c>
      <c r="E172">
        <v>8</v>
      </c>
      <c r="F172" t="s">
        <v>14</v>
      </c>
      <c r="G172">
        <v>15921</v>
      </c>
      <c r="H172" t="s">
        <v>10</v>
      </c>
    </row>
    <row r="173" spans="2:8" x14ac:dyDescent="0.25">
      <c r="B173">
        <v>9</v>
      </c>
      <c r="C173" t="s">
        <v>37</v>
      </c>
      <c r="D173" s="1">
        <v>42048</v>
      </c>
      <c r="E173">
        <v>17</v>
      </c>
      <c r="F173" t="s">
        <v>15</v>
      </c>
      <c r="G173">
        <v>-1480</v>
      </c>
      <c r="H173" t="s">
        <v>9</v>
      </c>
    </row>
    <row r="174" spans="2:8" x14ac:dyDescent="0.25">
      <c r="B174">
        <v>9</v>
      </c>
      <c r="C174" t="s">
        <v>37</v>
      </c>
      <c r="D174" s="1">
        <v>42048</v>
      </c>
      <c r="E174">
        <v>17</v>
      </c>
      <c r="F174" t="s">
        <v>15</v>
      </c>
      <c r="G174">
        <v>1480</v>
      </c>
      <c r="H174" t="s">
        <v>10</v>
      </c>
    </row>
    <row r="175" spans="2:8" x14ac:dyDescent="0.25">
      <c r="B175">
        <v>9</v>
      </c>
      <c r="C175" t="s">
        <v>37</v>
      </c>
      <c r="D175" s="1">
        <v>42048</v>
      </c>
      <c r="E175">
        <v>24</v>
      </c>
      <c r="F175" t="s">
        <v>16</v>
      </c>
      <c r="G175">
        <v>-8226</v>
      </c>
      <c r="H175" t="s">
        <v>9</v>
      </c>
    </row>
    <row r="176" spans="2:8" x14ac:dyDescent="0.25">
      <c r="B176">
        <v>9</v>
      </c>
      <c r="C176" t="s">
        <v>37</v>
      </c>
      <c r="D176" s="1">
        <v>42048</v>
      </c>
      <c r="E176">
        <v>24</v>
      </c>
      <c r="F176" t="s">
        <v>16</v>
      </c>
      <c r="G176">
        <v>8226</v>
      </c>
      <c r="H176" t="s">
        <v>10</v>
      </c>
    </row>
    <row r="177" spans="2:8" x14ac:dyDescent="0.25">
      <c r="B177">
        <v>9</v>
      </c>
      <c r="C177" t="s">
        <v>37</v>
      </c>
      <c r="D177" s="1">
        <v>42048</v>
      </c>
      <c r="E177">
        <v>28</v>
      </c>
      <c r="F177" t="s">
        <v>17</v>
      </c>
      <c r="G177">
        <v>-10290</v>
      </c>
      <c r="H177" t="s">
        <v>9</v>
      </c>
    </row>
    <row r="178" spans="2:8" x14ac:dyDescent="0.25">
      <c r="B178">
        <v>9</v>
      </c>
      <c r="C178" t="s">
        <v>37</v>
      </c>
      <c r="D178" s="1">
        <v>42048</v>
      </c>
      <c r="E178">
        <v>28</v>
      </c>
      <c r="F178" t="s">
        <v>17</v>
      </c>
      <c r="G178">
        <v>10290</v>
      </c>
      <c r="H178" t="s">
        <v>10</v>
      </c>
    </row>
    <row r="179" spans="2:8" x14ac:dyDescent="0.25">
      <c r="B179">
        <v>9</v>
      </c>
      <c r="C179" t="s">
        <v>37</v>
      </c>
      <c r="D179" s="1">
        <v>42048</v>
      </c>
      <c r="E179">
        <v>30</v>
      </c>
      <c r="F179" t="s">
        <v>18</v>
      </c>
      <c r="G179">
        <v>-5539</v>
      </c>
      <c r="H179" t="s">
        <v>10</v>
      </c>
    </row>
    <row r="180" spans="2:8" x14ac:dyDescent="0.25">
      <c r="B180">
        <v>9</v>
      </c>
      <c r="C180" t="s">
        <v>37</v>
      </c>
      <c r="D180" s="1">
        <v>42048</v>
      </c>
      <c r="E180">
        <v>30</v>
      </c>
      <c r="F180" t="s">
        <v>18</v>
      </c>
      <c r="G180">
        <v>5539</v>
      </c>
      <c r="H180" t="s">
        <v>9</v>
      </c>
    </row>
    <row r="181" spans="2:8" x14ac:dyDescent="0.25">
      <c r="B181">
        <v>9</v>
      </c>
      <c r="C181" t="s">
        <v>37</v>
      </c>
      <c r="D181" s="1">
        <v>42048</v>
      </c>
      <c r="E181">
        <v>46</v>
      </c>
      <c r="F181" t="s">
        <v>19</v>
      </c>
      <c r="G181">
        <v>-4302</v>
      </c>
      <c r="H181" t="s">
        <v>9</v>
      </c>
    </row>
    <row r="182" spans="2:8" x14ac:dyDescent="0.25">
      <c r="B182">
        <v>9</v>
      </c>
      <c r="C182" t="s">
        <v>37</v>
      </c>
      <c r="D182" s="1">
        <v>42048</v>
      </c>
      <c r="E182">
        <v>46</v>
      </c>
      <c r="F182" t="s">
        <v>19</v>
      </c>
      <c r="G182">
        <v>4302</v>
      </c>
      <c r="H182" t="s">
        <v>10</v>
      </c>
    </row>
    <row r="183" spans="2:8" x14ac:dyDescent="0.25">
      <c r="B183">
        <v>9</v>
      </c>
      <c r="C183" t="s">
        <v>37</v>
      </c>
      <c r="D183" s="1">
        <v>42048</v>
      </c>
      <c r="E183">
        <v>49</v>
      </c>
      <c r="F183" t="s">
        <v>20</v>
      </c>
      <c r="G183">
        <v>-39857</v>
      </c>
      <c r="H183" t="s">
        <v>9</v>
      </c>
    </row>
    <row r="184" spans="2:8" x14ac:dyDescent="0.25">
      <c r="B184">
        <v>9</v>
      </c>
      <c r="C184" t="s">
        <v>37</v>
      </c>
      <c r="D184" s="1">
        <v>42048</v>
      </c>
      <c r="E184">
        <v>49</v>
      </c>
      <c r="F184" t="s">
        <v>20</v>
      </c>
      <c r="G184">
        <v>39857</v>
      </c>
      <c r="H184" t="s">
        <v>10</v>
      </c>
    </row>
    <row r="185" spans="2:8" x14ac:dyDescent="0.25">
      <c r="B185">
        <v>9</v>
      </c>
      <c r="C185" t="s">
        <v>37</v>
      </c>
      <c r="D185" s="1">
        <v>42048</v>
      </c>
      <c r="E185">
        <v>52</v>
      </c>
      <c r="F185" t="s">
        <v>21</v>
      </c>
      <c r="G185">
        <v>-6780</v>
      </c>
      <c r="H185" t="s">
        <v>9</v>
      </c>
    </row>
    <row r="186" spans="2:8" x14ac:dyDescent="0.25">
      <c r="B186">
        <v>9</v>
      </c>
      <c r="C186" t="s">
        <v>37</v>
      </c>
      <c r="D186" s="1">
        <v>42048</v>
      </c>
      <c r="E186">
        <v>52</v>
      </c>
      <c r="F186" t="s">
        <v>21</v>
      </c>
      <c r="G186">
        <v>6780</v>
      </c>
      <c r="H186" t="s">
        <v>10</v>
      </c>
    </row>
    <row r="187" spans="2:8" x14ac:dyDescent="0.25">
      <c r="B187">
        <v>9</v>
      </c>
      <c r="C187" t="s">
        <v>37</v>
      </c>
      <c r="D187" s="1">
        <v>42048</v>
      </c>
      <c r="E187">
        <v>56</v>
      </c>
      <c r="F187" t="s">
        <v>22</v>
      </c>
      <c r="G187">
        <v>-14222</v>
      </c>
      <c r="H187" t="s">
        <v>9</v>
      </c>
    </row>
    <row r="188" spans="2:8" x14ac:dyDescent="0.25">
      <c r="B188">
        <v>9</v>
      </c>
      <c r="C188" t="s">
        <v>37</v>
      </c>
      <c r="D188" s="1">
        <v>42048</v>
      </c>
      <c r="E188">
        <v>56</v>
      </c>
      <c r="F188" t="s">
        <v>22</v>
      </c>
      <c r="G188">
        <v>14222</v>
      </c>
      <c r="H188" t="s">
        <v>10</v>
      </c>
    </row>
    <row r="189" spans="2:8" x14ac:dyDescent="0.25">
      <c r="B189">
        <v>9</v>
      </c>
      <c r="C189" t="s">
        <v>37</v>
      </c>
      <c r="D189" s="1">
        <v>42048</v>
      </c>
      <c r="E189">
        <v>58</v>
      </c>
      <c r="F189" t="s">
        <v>23</v>
      </c>
      <c r="G189">
        <v>-104929</v>
      </c>
      <c r="H189" t="s">
        <v>9</v>
      </c>
    </row>
    <row r="190" spans="2:8" x14ac:dyDescent="0.25">
      <c r="B190">
        <v>9</v>
      </c>
      <c r="C190" t="s">
        <v>37</v>
      </c>
      <c r="D190" s="1">
        <v>42048</v>
      </c>
      <c r="E190">
        <v>58</v>
      </c>
      <c r="F190" t="s">
        <v>23</v>
      </c>
      <c r="G190">
        <v>104929</v>
      </c>
      <c r="H190" t="s">
        <v>10</v>
      </c>
    </row>
    <row r="191" spans="2:8" x14ac:dyDescent="0.25">
      <c r="B191">
        <v>9</v>
      </c>
      <c r="C191" t="s">
        <v>37</v>
      </c>
      <c r="D191" s="1">
        <v>42048</v>
      </c>
      <c r="E191">
        <v>60</v>
      </c>
      <c r="F191" t="s">
        <v>24</v>
      </c>
      <c r="G191">
        <v>-542</v>
      </c>
      <c r="H191" t="s">
        <v>9</v>
      </c>
    </row>
    <row r="192" spans="2:8" x14ac:dyDescent="0.25">
      <c r="B192">
        <v>9</v>
      </c>
      <c r="C192" t="s">
        <v>37</v>
      </c>
      <c r="D192" s="1">
        <v>42048</v>
      </c>
      <c r="E192">
        <v>60</v>
      </c>
      <c r="F192" t="s">
        <v>24</v>
      </c>
      <c r="G192">
        <v>542</v>
      </c>
      <c r="H192" t="s">
        <v>10</v>
      </c>
    </row>
    <row r="193" spans="2:8" x14ac:dyDescent="0.25">
      <c r="B193">
        <v>9</v>
      </c>
      <c r="C193" t="s">
        <v>37</v>
      </c>
      <c r="D193" s="1">
        <v>42048</v>
      </c>
      <c r="E193">
        <v>81</v>
      </c>
      <c r="F193" t="s">
        <v>25</v>
      </c>
      <c r="G193">
        <v>-2000</v>
      </c>
      <c r="H193" t="s">
        <v>9</v>
      </c>
    </row>
    <row r="194" spans="2:8" x14ac:dyDescent="0.25">
      <c r="B194">
        <v>9</v>
      </c>
      <c r="C194" t="s">
        <v>37</v>
      </c>
      <c r="D194" s="1">
        <v>42048</v>
      </c>
      <c r="E194">
        <v>81</v>
      </c>
      <c r="F194" t="s">
        <v>25</v>
      </c>
      <c r="G194">
        <v>2000</v>
      </c>
      <c r="H194" t="s">
        <v>10</v>
      </c>
    </row>
    <row r="195" spans="2:8" x14ac:dyDescent="0.25">
      <c r="B195">
        <v>9</v>
      </c>
      <c r="C195" t="s">
        <v>37</v>
      </c>
      <c r="D195" s="1">
        <v>42048</v>
      </c>
      <c r="E195">
        <v>103</v>
      </c>
      <c r="F195" t="s">
        <v>27</v>
      </c>
      <c r="G195">
        <v>-20102</v>
      </c>
      <c r="H195" t="s">
        <v>9</v>
      </c>
    </row>
    <row r="196" spans="2:8" x14ac:dyDescent="0.25">
      <c r="B196">
        <v>9</v>
      </c>
      <c r="C196" t="s">
        <v>37</v>
      </c>
      <c r="D196" s="1">
        <v>42048</v>
      </c>
      <c r="E196">
        <v>103</v>
      </c>
      <c r="F196" t="s">
        <v>27</v>
      </c>
      <c r="G196">
        <v>20102</v>
      </c>
      <c r="H196" t="s">
        <v>10</v>
      </c>
    </row>
    <row r="197" spans="2:8" x14ac:dyDescent="0.25">
      <c r="B197">
        <v>9</v>
      </c>
      <c r="C197" t="s">
        <v>37</v>
      </c>
      <c r="D197" s="1">
        <v>42048</v>
      </c>
      <c r="E197">
        <v>108</v>
      </c>
      <c r="F197" t="s">
        <v>28</v>
      </c>
      <c r="G197">
        <v>-15344</v>
      </c>
      <c r="H197" t="s">
        <v>9</v>
      </c>
    </row>
    <row r="198" spans="2:8" x14ac:dyDescent="0.25">
      <c r="B198">
        <v>9</v>
      </c>
      <c r="C198" t="s">
        <v>37</v>
      </c>
      <c r="D198" s="1">
        <v>42048</v>
      </c>
      <c r="E198">
        <v>108</v>
      </c>
      <c r="F198" t="s">
        <v>28</v>
      </c>
      <c r="G198">
        <v>15344</v>
      </c>
      <c r="H198" t="s">
        <v>10</v>
      </c>
    </row>
    <row r="199" spans="2:8" x14ac:dyDescent="0.25">
      <c r="B199">
        <v>9</v>
      </c>
      <c r="C199" t="s">
        <v>37</v>
      </c>
      <c r="D199" s="1">
        <v>42048</v>
      </c>
      <c r="E199">
        <v>110</v>
      </c>
      <c r="F199" t="s">
        <v>29</v>
      </c>
      <c r="G199">
        <v>-26347</v>
      </c>
      <c r="H199" t="s">
        <v>9</v>
      </c>
    </row>
    <row r="200" spans="2:8" x14ac:dyDescent="0.25">
      <c r="B200">
        <v>9</v>
      </c>
      <c r="C200" t="s">
        <v>37</v>
      </c>
      <c r="D200" s="1">
        <v>42048</v>
      </c>
      <c r="E200">
        <v>110</v>
      </c>
      <c r="F200" t="s">
        <v>29</v>
      </c>
      <c r="G200">
        <v>26347</v>
      </c>
      <c r="H200" t="s">
        <v>10</v>
      </c>
    </row>
    <row r="201" spans="2:8" x14ac:dyDescent="0.25">
      <c r="B201">
        <v>12</v>
      </c>
      <c r="C201" t="s">
        <v>38</v>
      </c>
      <c r="D201" s="1">
        <v>42048</v>
      </c>
      <c r="E201">
        <v>3</v>
      </c>
      <c r="F201" t="s">
        <v>11</v>
      </c>
      <c r="G201">
        <v>-55891</v>
      </c>
      <c r="H201" t="s">
        <v>9</v>
      </c>
    </row>
    <row r="202" spans="2:8" x14ac:dyDescent="0.25">
      <c r="B202">
        <v>12</v>
      </c>
      <c r="C202" t="s">
        <v>38</v>
      </c>
      <c r="D202" s="1">
        <v>42048</v>
      </c>
      <c r="E202">
        <v>3</v>
      </c>
      <c r="F202" t="s">
        <v>11</v>
      </c>
      <c r="G202">
        <v>55891</v>
      </c>
      <c r="H202" t="s">
        <v>10</v>
      </c>
    </row>
    <row r="203" spans="2:8" x14ac:dyDescent="0.25">
      <c r="B203">
        <v>12</v>
      </c>
      <c r="C203" t="s">
        <v>38</v>
      </c>
      <c r="D203" s="1">
        <v>42048</v>
      </c>
      <c r="E203">
        <v>4</v>
      </c>
      <c r="F203" t="s">
        <v>12</v>
      </c>
      <c r="G203">
        <v>-8488</v>
      </c>
      <c r="H203" t="s">
        <v>9</v>
      </c>
    </row>
    <row r="204" spans="2:8" x14ac:dyDescent="0.25">
      <c r="B204">
        <v>12</v>
      </c>
      <c r="C204" t="s">
        <v>38</v>
      </c>
      <c r="D204" s="1">
        <v>42048</v>
      </c>
      <c r="E204">
        <v>4</v>
      </c>
      <c r="F204" t="s">
        <v>12</v>
      </c>
      <c r="G204">
        <v>8488</v>
      </c>
      <c r="H204" t="s">
        <v>10</v>
      </c>
    </row>
    <row r="205" spans="2:8" x14ac:dyDescent="0.25">
      <c r="B205">
        <v>12</v>
      </c>
      <c r="C205" t="s">
        <v>38</v>
      </c>
      <c r="D205" s="1">
        <v>42048</v>
      </c>
      <c r="E205">
        <v>7</v>
      </c>
      <c r="F205" t="s">
        <v>13</v>
      </c>
      <c r="G205">
        <v>-368964</v>
      </c>
      <c r="H205" t="s">
        <v>9</v>
      </c>
    </row>
    <row r="206" spans="2:8" x14ac:dyDescent="0.25">
      <c r="B206">
        <v>12</v>
      </c>
      <c r="C206" t="s">
        <v>38</v>
      </c>
      <c r="D206" s="1">
        <v>42048</v>
      </c>
      <c r="E206">
        <v>7</v>
      </c>
      <c r="F206" t="s">
        <v>13</v>
      </c>
      <c r="G206">
        <v>368964</v>
      </c>
      <c r="H206" t="s">
        <v>10</v>
      </c>
    </row>
    <row r="207" spans="2:8" x14ac:dyDescent="0.25">
      <c r="B207">
        <v>12</v>
      </c>
      <c r="C207" t="s">
        <v>38</v>
      </c>
      <c r="D207" s="1">
        <v>42048</v>
      </c>
      <c r="E207">
        <v>8</v>
      </c>
      <c r="F207" t="s">
        <v>14</v>
      </c>
      <c r="G207">
        <v>-8380</v>
      </c>
      <c r="H207" t="s">
        <v>9</v>
      </c>
    </row>
    <row r="208" spans="2:8" x14ac:dyDescent="0.25">
      <c r="B208">
        <v>12</v>
      </c>
      <c r="C208" t="s">
        <v>38</v>
      </c>
      <c r="D208" s="1">
        <v>42048</v>
      </c>
      <c r="E208">
        <v>8</v>
      </c>
      <c r="F208" t="s">
        <v>14</v>
      </c>
      <c r="G208">
        <v>8380</v>
      </c>
      <c r="H208" t="s">
        <v>10</v>
      </c>
    </row>
    <row r="209" spans="2:8" x14ac:dyDescent="0.25">
      <c r="B209">
        <v>12</v>
      </c>
      <c r="C209" t="s">
        <v>38</v>
      </c>
      <c r="D209" s="1">
        <v>42048</v>
      </c>
      <c r="E209">
        <v>17</v>
      </c>
      <c r="F209" t="s">
        <v>15</v>
      </c>
      <c r="G209">
        <v>-4111</v>
      </c>
      <c r="H209" t="s">
        <v>9</v>
      </c>
    </row>
    <row r="210" spans="2:8" x14ac:dyDescent="0.25">
      <c r="B210">
        <v>12</v>
      </c>
      <c r="C210" t="s">
        <v>38</v>
      </c>
      <c r="D210" s="1">
        <v>42048</v>
      </c>
      <c r="E210">
        <v>17</v>
      </c>
      <c r="F210" t="s">
        <v>15</v>
      </c>
      <c r="G210">
        <v>4111</v>
      </c>
      <c r="H210" t="s">
        <v>10</v>
      </c>
    </row>
    <row r="211" spans="2:8" x14ac:dyDescent="0.25">
      <c r="B211">
        <v>12</v>
      </c>
      <c r="C211" t="s">
        <v>38</v>
      </c>
      <c r="D211" s="1">
        <v>42048</v>
      </c>
      <c r="E211">
        <v>24</v>
      </c>
      <c r="F211" t="s">
        <v>16</v>
      </c>
      <c r="G211">
        <v>-20751</v>
      </c>
      <c r="H211" t="s">
        <v>9</v>
      </c>
    </row>
    <row r="212" spans="2:8" x14ac:dyDescent="0.25">
      <c r="B212">
        <v>12</v>
      </c>
      <c r="C212" t="s">
        <v>38</v>
      </c>
      <c r="D212" s="1">
        <v>42048</v>
      </c>
      <c r="E212">
        <v>24</v>
      </c>
      <c r="F212" t="s">
        <v>16</v>
      </c>
      <c r="G212">
        <v>20751</v>
      </c>
      <c r="H212" t="s">
        <v>10</v>
      </c>
    </row>
    <row r="213" spans="2:8" x14ac:dyDescent="0.25">
      <c r="B213">
        <v>12</v>
      </c>
      <c r="C213" t="s">
        <v>38</v>
      </c>
      <c r="D213" s="1">
        <v>42048</v>
      </c>
      <c r="E213">
        <v>28</v>
      </c>
      <c r="F213" t="s">
        <v>17</v>
      </c>
      <c r="G213">
        <v>-26219</v>
      </c>
      <c r="H213" t="s">
        <v>9</v>
      </c>
    </row>
    <row r="214" spans="2:8" x14ac:dyDescent="0.25">
      <c r="B214">
        <v>12</v>
      </c>
      <c r="C214" t="s">
        <v>38</v>
      </c>
      <c r="D214" s="1">
        <v>42048</v>
      </c>
      <c r="E214">
        <v>28</v>
      </c>
      <c r="F214" t="s">
        <v>17</v>
      </c>
      <c r="G214">
        <v>26219</v>
      </c>
      <c r="H214" t="s">
        <v>10</v>
      </c>
    </row>
    <row r="215" spans="2:8" x14ac:dyDescent="0.25">
      <c r="B215">
        <v>12</v>
      </c>
      <c r="C215" t="s">
        <v>38</v>
      </c>
      <c r="D215" s="1">
        <v>42048</v>
      </c>
      <c r="E215">
        <v>30</v>
      </c>
      <c r="F215" t="s">
        <v>18</v>
      </c>
      <c r="G215">
        <v>-64976</v>
      </c>
      <c r="H215" t="s">
        <v>10</v>
      </c>
    </row>
    <row r="216" spans="2:8" x14ac:dyDescent="0.25">
      <c r="B216">
        <v>12</v>
      </c>
      <c r="C216" t="s">
        <v>38</v>
      </c>
      <c r="D216" s="1">
        <v>42048</v>
      </c>
      <c r="E216">
        <v>30</v>
      </c>
      <c r="F216" t="s">
        <v>18</v>
      </c>
      <c r="G216">
        <v>64976</v>
      </c>
      <c r="H216" t="s">
        <v>9</v>
      </c>
    </row>
    <row r="217" spans="2:8" x14ac:dyDescent="0.25">
      <c r="B217">
        <v>12</v>
      </c>
      <c r="C217" t="s">
        <v>38</v>
      </c>
      <c r="D217" s="1">
        <v>42048</v>
      </c>
      <c r="E217">
        <v>46</v>
      </c>
      <c r="F217" t="s">
        <v>19</v>
      </c>
      <c r="G217">
        <v>-7129</v>
      </c>
      <c r="H217" t="s">
        <v>9</v>
      </c>
    </row>
    <row r="218" spans="2:8" x14ac:dyDescent="0.25">
      <c r="B218">
        <v>12</v>
      </c>
      <c r="C218" t="s">
        <v>38</v>
      </c>
      <c r="D218" s="1">
        <v>42048</v>
      </c>
      <c r="E218">
        <v>46</v>
      </c>
      <c r="F218" t="s">
        <v>19</v>
      </c>
      <c r="G218">
        <v>7129</v>
      </c>
      <c r="H218" t="s">
        <v>10</v>
      </c>
    </row>
    <row r="219" spans="2:8" x14ac:dyDescent="0.25">
      <c r="B219">
        <v>12</v>
      </c>
      <c r="C219" t="s">
        <v>38</v>
      </c>
      <c r="D219" s="1">
        <v>42048</v>
      </c>
      <c r="E219">
        <v>52</v>
      </c>
      <c r="F219" t="s">
        <v>21</v>
      </c>
      <c r="G219">
        <v>-4210</v>
      </c>
      <c r="H219" t="s">
        <v>9</v>
      </c>
    </row>
    <row r="220" spans="2:8" x14ac:dyDescent="0.25">
      <c r="B220">
        <v>12</v>
      </c>
      <c r="C220" t="s">
        <v>38</v>
      </c>
      <c r="D220" s="1">
        <v>42048</v>
      </c>
      <c r="E220">
        <v>52</v>
      </c>
      <c r="F220" t="s">
        <v>21</v>
      </c>
      <c r="G220">
        <v>4210</v>
      </c>
      <c r="H220" t="s">
        <v>10</v>
      </c>
    </row>
    <row r="221" spans="2:8" x14ac:dyDescent="0.25">
      <c r="B221">
        <v>12</v>
      </c>
      <c r="C221" t="s">
        <v>38</v>
      </c>
      <c r="D221" s="1">
        <v>42048</v>
      </c>
      <c r="E221">
        <v>56</v>
      </c>
      <c r="F221" t="s">
        <v>22</v>
      </c>
      <c r="G221">
        <v>-38636</v>
      </c>
      <c r="H221" t="s">
        <v>9</v>
      </c>
    </row>
    <row r="222" spans="2:8" x14ac:dyDescent="0.25">
      <c r="B222">
        <v>12</v>
      </c>
      <c r="C222" t="s">
        <v>38</v>
      </c>
      <c r="D222" s="1">
        <v>42048</v>
      </c>
      <c r="E222">
        <v>56</v>
      </c>
      <c r="F222" t="s">
        <v>22</v>
      </c>
      <c r="G222">
        <v>38636</v>
      </c>
      <c r="H222" t="s">
        <v>10</v>
      </c>
    </row>
    <row r="223" spans="2:8" x14ac:dyDescent="0.25">
      <c r="B223">
        <v>12</v>
      </c>
      <c r="C223" t="s">
        <v>38</v>
      </c>
      <c r="D223" s="1">
        <v>42048</v>
      </c>
      <c r="E223">
        <v>58</v>
      </c>
      <c r="F223" t="s">
        <v>23</v>
      </c>
      <c r="G223">
        <v>-159019</v>
      </c>
      <c r="H223" t="s">
        <v>9</v>
      </c>
    </row>
    <row r="224" spans="2:8" x14ac:dyDescent="0.25">
      <c r="B224">
        <v>12</v>
      </c>
      <c r="C224" t="s">
        <v>38</v>
      </c>
      <c r="D224" s="1">
        <v>42048</v>
      </c>
      <c r="E224">
        <v>58</v>
      </c>
      <c r="F224" t="s">
        <v>23</v>
      </c>
      <c r="G224">
        <v>159019</v>
      </c>
      <c r="H224" t="s">
        <v>10</v>
      </c>
    </row>
    <row r="225" spans="2:8" x14ac:dyDescent="0.25">
      <c r="B225">
        <v>12</v>
      </c>
      <c r="C225" t="s">
        <v>38</v>
      </c>
      <c r="D225" s="1">
        <v>42048</v>
      </c>
      <c r="E225">
        <v>60</v>
      </c>
      <c r="F225" t="s">
        <v>24</v>
      </c>
      <c r="G225">
        <v>-1289</v>
      </c>
      <c r="H225" t="s">
        <v>9</v>
      </c>
    </row>
    <row r="226" spans="2:8" x14ac:dyDescent="0.25">
      <c r="B226">
        <v>12</v>
      </c>
      <c r="C226" t="s">
        <v>38</v>
      </c>
      <c r="D226" s="1">
        <v>42048</v>
      </c>
      <c r="E226">
        <v>60</v>
      </c>
      <c r="F226" t="s">
        <v>24</v>
      </c>
      <c r="G226">
        <v>1289</v>
      </c>
      <c r="H226" t="s">
        <v>10</v>
      </c>
    </row>
    <row r="227" spans="2:8" x14ac:dyDescent="0.25">
      <c r="B227">
        <v>12</v>
      </c>
      <c r="C227" t="s">
        <v>38</v>
      </c>
      <c r="D227" s="1">
        <v>42048</v>
      </c>
      <c r="E227">
        <v>81</v>
      </c>
      <c r="F227" t="s">
        <v>25</v>
      </c>
      <c r="G227">
        <v>-1400</v>
      </c>
      <c r="H227" t="s">
        <v>9</v>
      </c>
    </row>
    <row r="228" spans="2:8" x14ac:dyDescent="0.25">
      <c r="B228">
        <v>12</v>
      </c>
      <c r="C228" t="s">
        <v>38</v>
      </c>
      <c r="D228" s="1">
        <v>42048</v>
      </c>
      <c r="E228">
        <v>81</v>
      </c>
      <c r="F228" t="s">
        <v>25</v>
      </c>
      <c r="G228">
        <v>1400</v>
      </c>
      <c r="H228" t="s">
        <v>10</v>
      </c>
    </row>
    <row r="229" spans="2:8" x14ac:dyDescent="0.25">
      <c r="B229">
        <v>12</v>
      </c>
      <c r="C229" t="s">
        <v>38</v>
      </c>
      <c r="D229" s="1">
        <v>42048</v>
      </c>
      <c r="E229">
        <v>98</v>
      </c>
      <c r="F229" t="s">
        <v>26</v>
      </c>
      <c r="G229">
        <v>-22630</v>
      </c>
      <c r="H229" t="s">
        <v>9</v>
      </c>
    </row>
    <row r="230" spans="2:8" x14ac:dyDescent="0.25">
      <c r="B230">
        <v>12</v>
      </c>
      <c r="C230" t="s">
        <v>38</v>
      </c>
      <c r="D230" s="1">
        <v>42048</v>
      </c>
      <c r="E230">
        <v>98</v>
      </c>
      <c r="F230" t="s">
        <v>26</v>
      </c>
      <c r="G230">
        <v>22630</v>
      </c>
      <c r="H230" t="s">
        <v>10</v>
      </c>
    </row>
    <row r="231" spans="2:8" x14ac:dyDescent="0.25">
      <c r="B231">
        <v>12</v>
      </c>
      <c r="C231" t="s">
        <v>38</v>
      </c>
      <c r="D231" s="1">
        <v>42048</v>
      </c>
      <c r="E231">
        <v>103</v>
      </c>
      <c r="F231" t="s">
        <v>27</v>
      </c>
      <c r="G231">
        <v>-12939</v>
      </c>
      <c r="H231" t="s">
        <v>9</v>
      </c>
    </row>
    <row r="232" spans="2:8" x14ac:dyDescent="0.25">
      <c r="B232">
        <v>12</v>
      </c>
      <c r="C232" t="s">
        <v>38</v>
      </c>
      <c r="D232" s="1">
        <v>42048</v>
      </c>
      <c r="E232">
        <v>103</v>
      </c>
      <c r="F232" t="s">
        <v>27</v>
      </c>
      <c r="G232">
        <v>12939</v>
      </c>
      <c r="H232" t="s">
        <v>10</v>
      </c>
    </row>
    <row r="233" spans="2:8" x14ac:dyDescent="0.25">
      <c r="B233">
        <v>12</v>
      </c>
      <c r="C233" t="s">
        <v>38</v>
      </c>
      <c r="D233" s="1">
        <v>42048</v>
      </c>
      <c r="E233">
        <v>108</v>
      </c>
      <c r="F233" t="s">
        <v>28</v>
      </c>
      <c r="G233">
        <v>-13441</v>
      </c>
      <c r="H233" t="s">
        <v>9</v>
      </c>
    </row>
    <row r="234" spans="2:8" x14ac:dyDescent="0.25">
      <c r="B234">
        <v>12</v>
      </c>
      <c r="C234" t="s">
        <v>38</v>
      </c>
      <c r="D234" s="1">
        <v>42048</v>
      </c>
      <c r="E234">
        <v>108</v>
      </c>
      <c r="F234" t="s">
        <v>28</v>
      </c>
      <c r="G234">
        <v>13441</v>
      </c>
      <c r="H234" t="s">
        <v>10</v>
      </c>
    </row>
    <row r="235" spans="2:8" x14ac:dyDescent="0.25">
      <c r="B235">
        <v>12</v>
      </c>
      <c r="C235" t="s">
        <v>38</v>
      </c>
      <c r="D235" s="1">
        <v>42048</v>
      </c>
      <c r="E235">
        <v>110</v>
      </c>
      <c r="F235" t="s">
        <v>29</v>
      </c>
      <c r="G235">
        <v>-25542</v>
      </c>
      <c r="H235" t="s">
        <v>9</v>
      </c>
    </row>
    <row r="236" spans="2:8" x14ac:dyDescent="0.25">
      <c r="B236">
        <v>12</v>
      </c>
      <c r="C236" t="s">
        <v>38</v>
      </c>
      <c r="D236" s="1">
        <v>42048</v>
      </c>
      <c r="E236">
        <v>110</v>
      </c>
      <c r="F236" t="s">
        <v>29</v>
      </c>
      <c r="G236">
        <v>25542</v>
      </c>
      <c r="H236" t="s">
        <v>10</v>
      </c>
    </row>
    <row r="237" spans="2:8" x14ac:dyDescent="0.25">
      <c r="B237">
        <v>13</v>
      </c>
      <c r="C237" t="s">
        <v>39</v>
      </c>
      <c r="D237" s="1">
        <v>42048</v>
      </c>
      <c r="E237">
        <v>1</v>
      </c>
      <c r="F237" t="s">
        <v>8</v>
      </c>
      <c r="G237">
        <v>-1557</v>
      </c>
      <c r="H237" t="s">
        <v>9</v>
      </c>
    </row>
    <row r="238" spans="2:8" x14ac:dyDescent="0.25">
      <c r="B238">
        <v>13</v>
      </c>
      <c r="C238" t="s">
        <v>39</v>
      </c>
      <c r="D238" s="1">
        <v>42048</v>
      </c>
      <c r="E238">
        <v>1</v>
      </c>
      <c r="F238" t="s">
        <v>8</v>
      </c>
      <c r="G238">
        <v>1557</v>
      </c>
      <c r="H238" t="s">
        <v>10</v>
      </c>
    </row>
    <row r="239" spans="2:8" x14ac:dyDescent="0.25">
      <c r="B239">
        <v>13</v>
      </c>
      <c r="C239" t="s">
        <v>39</v>
      </c>
      <c r="D239" s="1">
        <v>42048</v>
      </c>
      <c r="E239">
        <v>3</v>
      </c>
      <c r="F239" t="s">
        <v>11</v>
      </c>
      <c r="G239">
        <v>-92100</v>
      </c>
      <c r="H239" t="s">
        <v>9</v>
      </c>
    </row>
    <row r="240" spans="2:8" x14ac:dyDescent="0.25">
      <c r="B240">
        <v>13</v>
      </c>
      <c r="C240" t="s">
        <v>39</v>
      </c>
      <c r="D240" s="1">
        <v>42048</v>
      </c>
      <c r="E240">
        <v>3</v>
      </c>
      <c r="F240" t="s">
        <v>11</v>
      </c>
      <c r="G240">
        <v>92100</v>
      </c>
      <c r="H240" t="s">
        <v>10</v>
      </c>
    </row>
    <row r="241" spans="2:8" x14ac:dyDescent="0.25">
      <c r="B241">
        <v>13</v>
      </c>
      <c r="C241" t="s">
        <v>39</v>
      </c>
      <c r="D241" s="1">
        <v>42048</v>
      </c>
      <c r="E241">
        <v>4</v>
      </c>
      <c r="F241" t="s">
        <v>12</v>
      </c>
      <c r="G241">
        <v>-17466</v>
      </c>
      <c r="H241" t="s">
        <v>9</v>
      </c>
    </row>
    <row r="242" spans="2:8" x14ac:dyDescent="0.25">
      <c r="B242">
        <v>13</v>
      </c>
      <c r="C242" t="s">
        <v>39</v>
      </c>
      <c r="D242" s="1">
        <v>42048</v>
      </c>
      <c r="E242">
        <v>4</v>
      </c>
      <c r="F242" t="s">
        <v>12</v>
      </c>
      <c r="G242">
        <v>17466</v>
      </c>
      <c r="H242" t="s">
        <v>10</v>
      </c>
    </row>
    <row r="243" spans="2:8" x14ac:dyDescent="0.25">
      <c r="B243">
        <v>13</v>
      </c>
      <c r="C243" t="s">
        <v>39</v>
      </c>
      <c r="D243" s="1">
        <v>42048</v>
      </c>
      <c r="E243">
        <v>7</v>
      </c>
      <c r="F243" t="s">
        <v>13</v>
      </c>
      <c r="G243">
        <v>-22186284</v>
      </c>
      <c r="H243" t="s">
        <v>9</v>
      </c>
    </row>
    <row r="244" spans="2:8" x14ac:dyDescent="0.25">
      <c r="B244">
        <v>13</v>
      </c>
      <c r="C244" t="s">
        <v>39</v>
      </c>
      <c r="D244" s="1">
        <v>42048</v>
      </c>
      <c r="E244">
        <v>7</v>
      </c>
      <c r="F244" t="s">
        <v>13</v>
      </c>
      <c r="G244">
        <v>22186284</v>
      </c>
      <c r="H244" t="s">
        <v>10</v>
      </c>
    </row>
    <row r="245" spans="2:8" x14ac:dyDescent="0.25">
      <c r="B245">
        <v>13</v>
      </c>
      <c r="C245" t="s">
        <v>39</v>
      </c>
      <c r="D245" s="1">
        <v>42048</v>
      </c>
      <c r="E245">
        <v>8</v>
      </c>
      <c r="F245" t="s">
        <v>14</v>
      </c>
      <c r="G245">
        <v>-1714714</v>
      </c>
      <c r="H245" t="s">
        <v>9</v>
      </c>
    </row>
    <row r="246" spans="2:8" x14ac:dyDescent="0.25">
      <c r="B246">
        <v>13</v>
      </c>
      <c r="C246" t="s">
        <v>39</v>
      </c>
      <c r="D246" s="1">
        <v>42048</v>
      </c>
      <c r="E246">
        <v>8</v>
      </c>
      <c r="F246" t="s">
        <v>14</v>
      </c>
      <c r="G246">
        <v>1714714</v>
      </c>
      <c r="H246" t="s">
        <v>10</v>
      </c>
    </row>
    <row r="247" spans="2:8" x14ac:dyDescent="0.25">
      <c r="B247">
        <v>13</v>
      </c>
      <c r="C247" t="s">
        <v>39</v>
      </c>
      <c r="D247" s="1">
        <v>42048</v>
      </c>
      <c r="E247">
        <v>17</v>
      </c>
      <c r="F247" t="s">
        <v>15</v>
      </c>
      <c r="G247">
        <v>-1000</v>
      </c>
      <c r="H247" t="s">
        <v>9</v>
      </c>
    </row>
    <row r="248" spans="2:8" x14ac:dyDescent="0.25">
      <c r="B248">
        <v>13</v>
      </c>
      <c r="C248" t="s">
        <v>39</v>
      </c>
      <c r="D248" s="1">
        <v>42048</v>
      </c>
      <c r="E248">
        <v>17</v>
      </c>
      <c r="F248" t="s">
        <v>15</v>
      </c>
      <c r="G248">
        <v>1000</v>
      </c>
      <c r="H248" t="s">
        <v>10</v>
      </c>
    </row>
    <row r="249" spans="2:8" x14ac:dyDescent="0.25">
      <c r="B249">
        <v>13</v>
      </c>
      <c r="C249" t="s">
        <v>39</v>
      </c>
      <c r="D249" s="1">
        <v>42048</v>
      </c>
      <c r="E249">
        <v>24</v>
      </c>
      <c r="F249" t="s">
        <v>16</v>
      </c>
      <c r="G249">
        <v>-51202</v>
      </c>
      <c r="H249" t="s">
        <v>9</v>
      </c>
    </row>
    <row r="250" spans="2:8" x14ac:dyDescent="0.25">
      <c r="B250">
        <v>13</v>
      </c>
      <c r="C250" t="s">
        <v>39</v>
      </c>
      <c r="D250" s="1">
        <v>42048</v>
      </c>
      <c r="E250">
        <v>24</v>
      </c>
      <c r="F250" t="s">
        <v>16</v>
      </c>
      <c r="G250">
        <v>51202</v>
      </c>
      <c r="H250" t="s">
        <v>10</v>
      </c>
    </row>
    <row r="251" spans="2:8" x14ac:dyDescent="0.25">
      <c r="B251">
        <v>13</v>
      </c>
      <c r="C251" t="s">
        <v>39</v>
      </c>
      <c r="D251" s="1">
        <v>42048</v>
      </c>
      <c r="E251">
        <v>28</v>
      </c>
      <c r="F251" t="s">
        <v>17</v>
      </c>
      <c r="G251">
        <v>-15814</v>
      </c>
      <c r="H251" t="s">
        <v>9</v>
      </c>
    </row>
    <row r="252" spans="2:8" x14ac:dyDescent="0.25">
      <c r="B252">
        <v>13</v>
      </c>
      <c r="C252" t="s">
        <v>39</v>
      </c>
      <c r="D252" s="1">
        <v>42048</v>
      </c>
      <c r="E252">
        <v>28</v>
      </c>
      <c r="F252" t="s">
        <v>17</v>
      </c>
      <c r="G252">
        <v>15814</v>
      </c>
      <c r="H252" t="s">
        <v>10</v>
      </c>
    </row>
    <row r="253" spans="2:8" x14ac:dyDescent="0.25">
      <c r="B253">
        <v>13</v>
      </c>
      <c r="C253" t="s">
        <v>39</v>
      </c>
      <c r="D253" s="1">
        <v>42048</v>
      </c>
      <c r="E253">
        <v>30</v>
      </c>
      <c r="F253" t="s">
        <v>18</v>
      </c>
      <c r="G253">
        <v>-74634</v>
      </c>
      <c r="H253" t="s">
        <v>10</v>
      </c>
    </row>
    <row r="254" spans="2:8" x14ac:dyDescent="0.25">
      <c r="B254">
        <v>13</v>
      </c>
      <c r="C254" t="s">
        <v>39</v>
      </c>
      <c r="D254" s="1">
        <v>42048</v>
      </c>
      <c r="E254">
        <v>30</v>
      </c>
      <c r="F254" t="s">
        <v>18</v>
      </c>
      <c r="G254">
        <v>74634</v>
      </c>
      <c r="H254" t="s">
        <v>9</v>
      </c>
    </row>
    <row r="255" spans="2:8" x14ac:dyDescent="0.25">
      <c r="B255">
        <v>13</v>
      </c>
      <c r="C255" t="s">
        <v>39</v>
      </c>
      <c r="D255" s="1">
        <v>42048</v>
      </c>
      <c r="E255">
        <v>46</v>
      </c>
      <c r="F255" t="s">
        <v>19</v>
      </c>
      <c r="G255">
        <v>-279499</v>
      </c>
      <c r="H255" t="s">
        <v>9</v>
      </c>
    </row>
    <row r="256" spans="2:8" x14ac:dyDescent="0.25">
      <c r="B256">
        <v>13</v>
      </c>
      <c r="C256" t="s">
        <v>39</v>
      </c>
      <c r="D256" s="1">
        <v>42048</v>
      </c>
      <c r="E256">
        <v>46</v>
      </c>
      <c r="F256" t="s">
        <v>19</v>
      </c>
      <c r="G256">
        <v>279499</v>
      </c>
      <c r="H256" t="s">
        <v>10</v>
      </c>
    </row>
    <row r="257" spans="2:8" x14ac:dyDescent="0.25">
      <c r="B257">
        <v>13</v>
      </c>
      <c r="C257" t="s">
        <v>39</v>
      </c>
      <c r="D257" s="1">
        <v>42048</v>
      </c>
      <c r="E257">
        <v>52</v>
      </c>
      <c r="F257" t="s">
        <v>21</v>
      </c>
      <c r="G257">
        <v>-27250</v>
      </c>
      <c r="H257" t="s">
        <v>9</v>
      </c>
    </row>
    <row r="258" spans="2:8" x14ac:dyDescent="0.25">
      <c r="B258">
        <v>13</v>
      </c>
      <c r="C258" t="s">
        <v>39</v>
      </c>
      <c r="D258" s="1">
        <v>42048</v>
      </c>
      <c r="E258">
        <v>52</v>
      </c>
      <c r="F258" t="s">
        <v>21</v>
      </c>
      <c r="G258">
        <v>27250</v>
      </c>
      <c r="H258" t="s">
        <v>10</v>
      </c>
    </row>
    <row r="259" spans="2:8" x14ac:dyDescent="0.25">
      <c r="B259">
        <v>13</v>
      </c>
      <c r="C259" t="s">
        <v>39</v>
      </c>
      <c r="D259" s="1">
        <v>42048</v>
      </c>
      <c r="E259">
        <v>56</v>
      </c>
      <c r="F259" t="s">
        <v>22</v>
      </c>
      <c r="G259">
        <v>-42490</v>
      </c>
      <c r="H259" t="s">
        <v>9</v>
      </c>
    </row>
    <row r="260" spans="2:8" x14ac:dyDescent="0.25">
      <c r="B260">
        <v>13</v>
      </c>
      <c r="C260" t="s">
        <v>39</v>
      </c>
      <c r="D260" s="1">
        <v>42048</v>
      </c>
      <c r="E260">
        <v>56</v>
      </c>
      <c r="F260" t="s">
        <v>22</v>
      </c>
      <c r="G260">
        <v>42490</v>
      </c>
      <c r="H260" t="s">
        <v>10</v>
      </c>
    </row>
    <row r="261" spans="2:8" x14ac:dyDescent="0.25">
      <c r="B261">
        <v>13</v>
      </c>
      <c r="C261" t="s">
        <v>39</v>
      </c>
      <c r="D261" s="1">
        <v>42048</v>
      </c>
      <c r="E261">
        <v>58</v>
      </c>
      <c r="F261" t="s">
        <v>23</v>
      </c>
      <c r="G261">
        <v>-368810</v>
      </c>
      <c r="H261" t="s">
        <v>9</v>
      </c>
    </row>
    <row r="262" spans="2:8" x14ac:dyDescent="0.25">
      <c r="B262">
        <v>13</v>
      </c>
      <c r="C262" t="s">
        <v>39</v>
      </c>
      <c r="D262" s="1">
        <v>42048</v>
      </c>
      <c r="E262">
        <v>58</v>
      </c>
      <c r="F262" t="s">
        <v>23</v>
      </c>
      <c r="G262">
        <v>368810</v>
      </c>
      <c r="H262" t="s">
        <v>10</v>
      </c>
    </row>
    <row r="263" spans="2:8" x14ac:dyDescent="0.25">
      <c r="B263">
        <v>13</v>
      </c>
      <c r="C263" t="s">
        <v>39</v>
      </c>
      <c r="D263" s="1">
        <v>42048</v>
      </c>
      <c r="E263">
        <v>60</v>
      </c>
      <c r="F263" t="s">
        <v>24</v>
      </c>
      <c r="G263">
        <v>-2798</v>
      </c>
      <c r="H263" t="s">
        <v>9</v>
      </c>
    </row>
    <row r="264" spans="2:8" x14ac:dyDescent="0.25">
      <c r="B264">
        <v>13</v>
      </c>
      <c r="C264" t="s">
        <v>39</v>
      </c>
      <c r="D264" s="1">
        <v>42048</v>
      </c>
      <c r="E264">
        <v>60</v>
      </c>
      <c r="F264" t="s">
        <v>24</v>
      </c>
      <c r="G264">
        <v>2798</v>
      </c>
      <c r="H264" t="s">
        <v>10</v>
      </c>
    </row>
    <row r="265" spans="2:8" x14ac:dyDescent="0.25">
      <c r="B265">
        <v>13</v>
      </c>
      <c r="C265" t="s">
        <v>39</v>
      </c>
      <c r="D265" s="1">
        <v>42048</v>
      </c>
      <c r="E265">
        <v>98</v>
      </c>
      <c r="F265" t="s">
        <v>26</v>
      </c>
      <c r="G265">
        <v>-8952</v>
      </c>
      <c r="H265" t="s">
        <v>9</v>
      </c>
    </row>
    <row r="266" spans="2:8" x14ac:dyDescent="0.25">
      <c r="B266">
        <v>13</v>
      </c>
      <c r="C266" t="s">
        <v>39</v>
      </c>
      <c r="D266" s="1">
        <v>42048</v>
      </c>
      <c r="E266">
        <v>98</v>
      </c>
      <c r="F266" t="s">
        <v>26</v>
      </c>
      <c r="G266">
        <v>8952</v>
      </c>
      <c r="H266" t="s">
        <v>10</v>
      </c>
    </row>
    <row r="267" spans="2:8" x14ac:dyDescent="0.25">
      <c r="B267">
        <v>13</v>
      </c>
      <c r="C267" t="s">
        <v>39</v>
      </c>
      <c r="D267" s="1">
        <v>42048</v>
      </c>
      <c r="E267">
        <v>103</v>
      </c>
      <c r="F267" t="s">
        <v>27</v>
      </c>
      <c r="G267">
        <v>-31055</v>
      </c>
      <c r="H267" t="s">
        <v>9</v>
      </c>
    </row>
    <row r="268" spans="2:8" x14ac:dyDescent="0.25">
      <c r="B268">
        <v>13</v>
      </c>
      <c r="C268" t="s">
        <v>39</v>
      </c>
      <c r="D268" s="1">
        <v>42048</v>
      </c>
      <c r="E268">
        <v>103</v>
      </c>
      <c r="F268" t="s">
        <v>27</v>
      </c>
      <c r="G268">
        <v>31055</v>
      </c>
      <c r="H268" t="s">
        <v>10</v>
      </c>
    </row>
    <row r="269" spans="2:8" x14ac:dyDescent="0.25">
      <c r="B269">
        <v>13</v>
      </c>
      <c r="C269" t="s">
        <v>39</v>
      </c>
      <c r="D269" s="1">
        <v>42048</v>
      </c>
      <c r="E269">
        <v>108</v>
      </c>
      <c r="F269" t="s">
        <v>28</v>
      </c>
      <c r="G269">
        <v>-32942</v>
      </c>
      <c r="H269" t="s">
        <v>9</v>
      </c>
    </row>
    <row r="270" spans="2:8" x14ac:dyDescent="0.25">
      <c r="B270">
        <v>13</v>
      </c>
      <c r="C270" t="s">
        <v>39</v>
      </c>
      <c r="D270" s="1">
        <v>42048</v>
      </c>
      <c r="E270">
        <v>108</v>
      </c>
      <c r="F270" t="s">
        <v>28</v>
      </c>
      <c r="G270">
        <v>32942</v>
      </c>
      <c r="H270" t="s">
        <v>10</v>
      </c>
    </row>
    <row r="271" spans="2:8" x14ac:dyDescent="0.25">
      <c r="B271">
        <v>13</v>
      </c>
      <c r="C271" t="s">
        <v>39</v>
      </c>
      <c r="D271" s="1">
        <v>42048</v>
      </c>
      <c r="E271">
        <v>110</v>
      </c>
      <c r="F271" t="s">
        <v>29</v>
      </c>
      <c r="G271">
        <v>-13269</v>
      </c>
      <c r="H271" t="s">
        <v>9</v>
      </c>
    </row>
    <row r="272" spans="2:8" x14ac:dyDescent="0.25">
      <c r="B272">
        <v>13</v>
      </c>
      <c r="C272" t="s">
        <v>39</v>
      </c>
      <c r="D272" s="1">
        <v>42048</v>
      </c>
      <c r="E272">
        <v>110</v>
      </c>
      <c r="F272" t="s">
        <v>29</v>
      </c>
      <c r="G272">
        <v>13269</v>
      </c>
      <c r="H272" t="s">
        <v>10</v>
      </c>
    </row>
    <row r="273" spans="2:8" x14ac:dyDescent="0.25">
      <c r="B273">
        <v>14</v>
      </c>
      <c r="C273" t="s">
        <v>40</v>
      </c>
      <c r="D273" s="1">
        <v>42048</v>
      </c>
      <c r="E273">
        <v>3</v>
      </c>
      <c r="F273" t="s">
        <v>11</v>
      </c>
      <c r="G273">
        <v>-32892</v>
      </c>
      <c r="H273" t="s">
        <v>9</v>
      </c>
    </row>
    <row r="274" spans="2:8" x14ac:dyDescent="0.25">
      <c r="B274">
        <v>14</v>
      </c>
      <c r="C274" t="s">
        <v>40</v>
      </c>
      <c r="D274" s="1">
        <v>42048</v>
      </c>
      <c r="E274">
        <v>3</v>
      </c>
      <c r="F274" t="s">
        <v>11</v>
      </c>
      <c r="G274">
        <v>32892</v>
      </c>
      <c r="H274" t="s">
        <v>10</v>
      </c>
    </row>
    <row r="275" spans="2:8" x14ac:dyDescent="0.25">
      <c r="B275">
        <v>14</v>
      </c>
      <c r="C275" t="s">
        <v>40</v>
      </c>
      <c r="D275" s="1">
        <v>42048</v>
      </c>
      <c r="E275">
        <v>4</v>
      </c>
      <c r="F275" t="s">
        <v>12</v>
      </c>
      <c r="G275">
        <v>-2739</v>
      </c>
      <c r="H275" t="s">
        <v>9</v>
      </c>
    </row>
    <row r="276" spans="2:8" x14ac:dyDescent="0.25">
      <c r="B276">
        <v>14</v>
      </c>
      <c r="C276" t="s">
        <v>40</v>
      </c>
      <c r="D276" s="1">
        <v>42048</v>
      </c>
      <c r="E276">
        <v>4</v>
      </c>
      <c r="F276" t="s">
        <v>12</v>
      </c>
      <c r="G276">
        <v>2739</v>
      </c>
      <c r="H276" t="s">
        <v>10</v>
      </c>
    </row>
    <row r="277" spans="2:8" x14ac:dyDescent="0.25">
      <c r="B277">
        <v>14</v>
      </c>
      <c r="C277" t="s">
        <v>40</v>
      </c>
      <c r="D277" s="1">
        <v>42048</v>
      </c>
      <c r="E277">
        <v>7</v>
      </c>
      <c r="F277" t="s">
        <v>13</v>
      </c>
      <c r="G277">
        <v>-230629</v>
      </c>
      <c r="H277" t="s">
        <v>9</v>
      </c>
    </row>
    <row r="278" spans="2:8" x14ac:dyDescent="0.25">
      <c r="B278">
        <v>14</v>
      </c>
      <c r="C278" t="s">
        <v>40</v>
      </c>
      <c r="D278" s="1">
        <v>42048</v>
      </c>
      <c r="E278">
        <v>7</v>
      </c>
      <c r="F278" t="s">
        <v>13</v>
      </c>
      <c r="G278">
        <v>230629</v>
      </c>
      <c r="H278" t="s">
        <v>10</v>
      </c>
    </row>
    <row r="279" spans="2:8" x14ac:dyDescent="0.25">
      <c r="B279">
        <v>14</v>
      </c>
      <c r="C279" t="s">
        <v>40</v>
      </c>
      <c r="D279" s="1">
        <v>42048</v>
      </c>
      <c r="E279">
        <v>17</v>
      </c>
      <c r="F279" t="s">
        <v>15</v>
      </c>
      <c r="G279">
        <v>-792</v>
      </c>
      <c r="H279" t="s">
        <v>9</v>
      </c>
    </row>
    <row r="280" spans="2:8" x14ac:dyDescent="0.25">
      <c r="B280">
        <v>14</v>
      </c>
      <c r="C280" t="s">
        <v>40</v>
      </c>
      <c r="D280" s="1">
        <v>42048</v>
      </c>
      <c r="E280">
        <v>17</v>
      </c>
      <c r="F280" t="s">
        <v>15</v>
      </c>
      <c r="G280">
        <v>792</v>
      </c>
      <c r="H280" t="s">
        <v>10</v>
      </c>
    </row>
    <row r="281" spans="2:8" x14ac:dyDescent="0.25">
      <c r="B281">
        <v>14</v>
      </c>
      <c r="C281" t="s">
        <v>40</v>
      </c>
      <c r="D281" s="1">
        <v>42048</v>
      </c>
      <c r="E281">
        <v>24</v>
      </c>
      <c r="F281" t="s">
        <v>16</v>
      </c>
      <c r="G281">
        <v>-10720</v>
      </c>
      <c r="H281" t="s">
        <v>9</v>
      </c>
    </row>
    <row r="282" spans="2:8" x14ac:dyDescent="0.25">
      <c r="B282">
        <v>14</v>
      </c>
      <c r="C282" t="s">
        <v>40</v>
      </c>
      <c r="D282" s="1">
        <v>42048</v>
      </c>
      <c r="E282">
        <v>24</v>
      </c>
      <c r="F282" t="s">
        <v>16</v>
      </c>
      <c r="G282">
        <v>10720</v>
      </c>
      <c r="H282" t="s">
        <v>10</v>
      </c>
    </row>
    <row r="283" spans="2:8" x14ac:dyDescent="0.25">
      <c r="B283">
        <v>14</v>
      </c>
      <c r="C283" t="s">
        <v>40</v>
      </c>
      <c r="D283" s="1">
        <v>42048</v>
      </c>
      <c r="E283">
        <v>28</v>
      </c>
      <c r="F283" t="s">
        <v>17</v>
      </c>
      <c r="G283">
        <v>-8222</v>
      </c>
      <c r="H283" t="s">
        <v>9</v>
      </c>
    </row>
    <row r="284" spans="2:8" x14ac:dyDescent="0.25">
      <c r="B284">
        <v>14</v>
      </c>
      <c r="C284" t="s">
        <v>40</v>
      </c>
      <c r="D284" s="1">
        <v>42048</v>
      </c>
      <c r="E284">
        <v>28</v>
      </c>
      <c r="F284" t="s">
        <v>17</v>
      </c>
      <c r="G284">
        <v>8222</v>
      </c>
      <c r="H284" t="s">
        <v>10</v>
      </c>
    </row>
    <row r="285" spans="2:8" x14ac:dyDescent="0.25">
      <c r="B285">
        <v>14</v>
      </c>
      <c r="C285" t="s">
        <v>40</v>
      </c>
      <c r="D285" s="1">
        <v>42048</v>
      </c>
      <c r="E285">
        <v>30</v>
      </c>
      <c r="F285" t="s">
        <v>18</v>
      </c>
      <c r="G285">
        <v>-67904</v>
      </c>
      <c r="H285" t="s">
        <v>10</v>
      </c>
    </row>
    <row r="286" spans="2:8" x14ac:dyDescent="0.25">
      <c r="B286">
        <v>14</v>
      </c>
      <c r="C286" t="s">
        <v>40</v>
      </c>
      <c r="D286" s="1">
        <v>42048</v>
      </c>
      <c r="E286">
        <v>30</v>
      </c>
      <c r="F286" t="s">
        <v>18</v>
      </c>
      <c r="G286">
        <v>67904</v>
      </c>
      <c r="H286" t="s">
        <v>9</v>
      </c>
    </row>
    <row r="287" spans="2:8" x14ac:dyDescent="0.25">
      <c r="B287">
        <v>14</v>
      </c>
      <c r="C287" t="s">
        <v>40</v>
      </c>
      <c r="D287" s="1">
        <v>42048</v>
      </c>
      <c r="E287">
        <v>46</v>
      </c>
      <c r="F287" t="s">
        <v>19</v>
      </c>
      <c r="G287">
        <v>-1734</v>
      </c>
      <c r="H287" t="s">
        <v>9</v>
      </c>
    </row>
    <row r="288" spans="2:8" x14ac:dyDescent="0.25">
      <c r="B288">
        <v>14</v>
      </c>
      <c r="C288" t="s">
        <v>40</v>
      </c>
      <c r="D288" s="1">
        <v>42048</v>
      </c>
      <c r="E288">
        <v>46</v>
      </c>
      <c r="F288" t="s">
        <v>19</v>
      </c>
      <c r="G288">
        <v>1734</v>
      </c>
      <c r="H288" t="s">
        <v>10</v>
      </c>
    </row>
    <row r="289" spans="2:8" x14ac:dyDescent="0.25">
      <c r="B289">
        <v>14</v>
      </c>
      <c r="C289" t="s">
        <v>40</v>
      </c>
      <c r="D289" s="1">
        <v>42048</v>
      </c>
      <c r="E289">
        <v>52</v>
      </c>
      <c r="F289" t="s">
        <v>21</v>
      </c>
      <c r="G289">
        <v>-3390</v>
      </c>
      <c r="H289" t="s">
        <v>9</v>
      </c>
    </row>
    <row r="290" spans="2:8" x14ac:dyDescent="0.25">
      <c r="B290">
        <v>14</v>
      </c>
      <c r="C290" t="s">
        <v>40</v>
      </c>
      <c r="D290" s="1">
        <v>42048</v>
      </c>
      <c r="E290">
        <v>52</v>
      </c>
      <c r="F290" t="s">
        <v>21</v>
      </c>
      <c r="G290">
        <v>3390</v>
      </c>
      <c r="H290" t="s">
        <v>10</v>
      </c>
    </row>
    <row r="291" spans="2:8" x14ac:dyDescent="0.25">
      <c r="B291">
        <v>14</v>
      </c>
      <c r="C291" t="s">
        <v>40</v>
      </c>
      <c r="D291" s="1">
        <v>42048</v>
      </c>
      <c r="E291">
        <v>56</v>
      </c>
      <c r="F291" t="s">
        <v>22</v>
      </c>
      <c r="G291">
        <v>-16942</v>
      </c>
      <c r="H291" t="s">
        <v>9</v>
      </c>
    </row>
    <row r="292" spans="2:8" x14ac:dyDescent="0.25">
      <c r="B292">
        <v>14</v>
      </c>
      <c r="C292" t="s">
        <v>40</v>
      </c>
      <c r="D292" s="1">
        <v>42048</v>
      </c>
      <c r="E292">
        <v>56</v>
      </c>
      <c r="F292" t="s">
        <v>22</v>
      </c>
      <c r="G292">
        <v>16942</v>
      </c>
      <c r="H292" t="s">
        <v>10</v>
      </c>
    </row>
    <row r="293" spans="2:8" x14ac:dyDescent="0.25">
      <c r="B293">
        <v>14</v>
      </c>
      <c r="C293" t="s">
        <v>40</v>
      </c>
      <c r="D293" s="1">
        <v>42048</v>
      </c>
      <c r="E293">
        <v>58</v>
      </c>
      <c r="F293" t="s">
        <v>23</v>
      </c>
      <c r="G293">
        <v>-159075</v>
      </c>
      <c r="H293" t="s">
        <v>9</v>
      </c>
    </row>
    <row r="294" spans="2:8" x14ac:dyDescent="0.25">
      <c r="B294">
        <v>14</v>
      </c>
      <c r="C294" t="s">
        <v>40</v>
      </c>
      <c r="D294" s="1">
        <v>42048</v>
      </c>
      <c r="E294">
        <v>58</v>
      </c>
      <c r="F294" t="s">
        <v>23</v>
      </c>
      <c r="G294">
        <v>159075</v>
      </c>
      <c r="H294" t="s">
        <v>10</v>
      </c>
    </row>
    <row r="295" spans="2:8" x14ac:dyDescent="0.25">
      <c r="B295">
        <v>14</v>
      </c>
      <c r="C295" t="s">
        <v>40</v>
      </c>
      <c r="D295" s="1">
        <v>42048</v>
      </c>
      <c r="E295">
        <v>60</v>
      </c>
      <c r="F295" t="s">
        <v>24</v>
      </c>
      <c r="G295">
        <v>-1147</v>
      </c>
      <c r="H295" t="s">
        <v>9</v>
      </c>
    </row>
    <row r="296" spans="2:8" x14ac:dyDescent="0.25">
      <c r="B296">
        <v>14</v>
      </c>
      <c r="C296" t="s">
        <v>40</v>
      </c>
      <c r="D296" s="1">
        <v>42048</v>
      </c>
      <c r="E296">
        <v>60</v>
      </c>
      <c r="F296" t="s">
        <v>24</v>
      </c>
      <c r="G296">
        <v>1147</v>
      </c>
      <c r="H296" t="s">
        <v>10</v>
      </c>
    </row>
    <row r="297" spans="2:8" x14ac:dyDescent="0.25">
      <c r="B297">
        <v>14</v>
      </c>
      <c r="C297" t="s">
        <v>40</v>
      </c>
      <c r="D297" s="1">
        <v>42048</v>
      </c>
      <c r="E297">
        <v>103</v>
      </c>
      <c r="F297" t="s">
        <v>27</v>
      </c>
      <c r="G297">
        <v>-21766</v>
      </c>
      <c r="H297" t="s">
        <v>9</v>
      </c>
    </row>
    <row r="298" spans="2:8" x14ac:dyDescent="0.25">
      <c r="B298">
        <v>14</v>
      </c>
      <c r="C298" t="s">
        <v>40</v>
      </c>
      <c r="D298" s="1">
        <v>42048</v>
      </c>
      <c r="E298">
        <v>103</v>
      </c>
      <c r="F298" t="s">
        <v>27</v>
      </c>
      <c r="G298">
        <v>21766</v>
      </c>
      <c r="H298" t="s">
        <v>10</v>
      </c>
    </row>
    <row r="299" spans="2:8" x14ac:dyDescent="0.25">
      <c r="B299">
        <v>14</v>
      </c>
      <c r="C299" t="s">
        <v>40</v>
      </c>
      <c r="D299" s="1">
        <v>42048</v>
      </c>
      <c r="E299">
        <v>108</v>
      </c>
      <c r="F299" t="s">
        <v>28</v>
      </c>
      <c r="G299">
        <v>-6093</v>
      </c>
      <c r="H299" t="s">
        <v>9</v>
      </c>
    </row>
    <row r="300" spans="2:8" x14ac:dyDescent="0.25">
      <c r="B300">
        <v>14</v>
      </c>
      <c r="C300" t="s">
        <v>40</v>
      </c>
      <c r="D300" s="1">
        <v>42048</v>
      </c>
      <c r="E300">
        <v>108</v>
      </c>
      <c r="F300" t="s">
        <v>28</v>
      </c>
      <c r="G300">
        <v>6093</v>
      </c>
      <c r="H300" t="s">
        <v>10</v>
      </c>
    </row>
    <row r="301" spans="2:8" x14ac:dyDescent="0.25">
      <c r="B301">
        <v>14</v>
      </c>
      <c r="C301" t="s">
        <v>40</v>
      </c>
      <c r="D301" s="1">
        <v>42048</v>
      </c>
      <c r="E301">
        <v>110</v>
      </c>
      <c r="F301" t="s">
        <v>29</v>
      </c>
      <c r="G301">
        <v>-3867</v>
      </c>
      <c r="H301" t="s">
        <v>9</v>
      </c>
    </row>
    <row r="302" spans="2:8" x14ac:dyDescent="0.25">
      <c r="B302">
        <v>14</v>
      </c>
      <c r="C302" t="s">
        <v>40</v>
      </c>
      <c r="D302" s="1">
        <v>42048</v>
      </c>
      <c r="E302">
        <v>110</v>
      </c>
      <c r="F302" t="s">
        <v>29</v>
      </c>
      <c r="G302">
        <v>3867</v>
      </c>
      <c r="H302" t="s">
        <v>10</v>
      </c>
    </row>
    <row r="303" spans="2:8" x14ac:dyDescent="0.25">
      <c r="B303">
        <v>19</v>
      </c>
      <c r="C303" t="s">
        <v>41</v>
      </c>
      <c r="D303" s="1">
        <v>42048</v>
      </c>
      <c r="E303">
        <v>1</v>
      </c>
      <c r="F303" t="s">
        <v>8</v>
      </c>
      <c r="G303">
        <v>-1631</v>
      </c>
      <c r="H303" t="s">
        <v>9</v>
      </c>
    </row>
    <row r="304" spans="2:8" x14ac:dyDescent="0.25">
      <c r="B304">
        <v>19</v>
      </c>
      <c r="C304" t="s">
        <v>41</v>
      </c>
      <c r="D304" s="1">
        <v>42048</v>
      </c>
      <c r="E304">
        <v>1</v>
      </c>
      <c r="F304" t="s">
        <v>8</v>
      </c>
      <c r="G304">
        <v>1631</v>
      </c>
      <c r="H304" t="s">
        <v>10</v>
      </c>
    </row>
    <row r="305" spans="2:8" x14ac:dyDescent="0.25">
      <c r="B305">
        <v>19</v>
      </c>
      <c r="C305" t="s">
        <v>41</v>
      </c>
      <c r="D305" s="1">
        <v>42048</v>
      </c>
      <c r="E305">
        <v>3</v>
      </c>
      <c r="F305" t="s">
        <v>11</v>
      </c>
      <c r="G305">
        <v>-95406</v>
      </c>
      <c r="H305" t="s">
        <v>9</v>
      </c>
    </row>
    <row r="306" spans="2:8" x14ac:dyDescent="0.25">
      <c r="B306">
        <v>19</v>
      </c>
      <c r="C306" t="s">
        <v>41</v>
      </c>
      <c r="D306" s="1">
        <v>42048</v>
      </c>
      <c r="E306">
        <v>3</v>
      </c>
      <c r="F306" t="s">
        <v>11</v>
      </c>
      <c r="G306">
        <v>26320</v>
      </c>
      <c r="H306" t="s">
        <v>10</v>
      </c>
    </row>
    <row r="307" spans="2:8" x14ac:dyDescent="0.25">
      <c r="B307">
        <v>19</v>
      </c>
      <c r="C307" t="s">
        <v>41</v>
      </c>
      <c r="D307" s="1">
        <v>42048</v>
      </c>
      <c r="E307">
        <v>3</v>
      </c>
      <c r="F307" t="s">
        <v>11</v>
      </c>
      <c r="G307">
        <v>69086</v>
      </c>
      <c r="H307" t="s">
        <v>10</v>
      </c>
    </row>
    <row r="308" spans="2:8" x14ac:dyDescent="0.25">
      <c r="B308">
        <v>19</v>
      </c>
      <c r="C308" t="s">
        <v>41</v>
      </c>
      <c r="D308" s="1">
        <v>42048</v>
      </c>
      <c r="E308">
        <v>4</v>
      </c>
      <c r="F308" t="s">
        <v>12</v>
      </c>
      <c r="G308">
        <v>-9421</v>
      </c>
      <c r="H308" t="s">
        <v>9</v>
      </c>
    </row>
    <row r="309" spans="2:8" x14ac:dyDescent="0.25">
      <c r="B309">
        <v>19</v>
      </c>
      <c r="C309" t="s">
        <v>41</v>
      </c>
      <c r="D309" s="1">
        <v>42048</v>
      </c>
      <c r="E309">
        <v>4</v>
      </c>
      <c r="F309" t="s">
        <v>12</v>
      </c>
      <c r="G309">
        <v>9421</v>
      </c>
      <c r="H309" t="s">
        <v>10</v>
      </c>
    </row>
    <row r="310" spans="2:8" x14ac:dyDescent="0.25">
      <c r="B310">
        <v>19</v>
      </c>
      <c r="C310" t="s">
        <v>41</v>
      </c>
      <c r="D310" s="1">
        <v>42048</v>
      </c>
      <c r="E310">
        <v>7</v>
      </c>
      <c r="F310" t="s">
        <v>13</v>
      </c>
      <c r="G310">
        <v>-673369</v>
      </c>
      <c r="H310" t="s">
        <v>9</v>
      </c>
    </row>
    <row r="311" spans="2:8" x14ac:dyDescent="0.25">
      <c r="B311">
        <v>19</v>
      </c>
      <c r="C311" t="s">
        <v>41</v>
      </c>
      <c r="D311" s="1">
        <v>42048</v>
      </c>
      <c r="E311">
        <v>7</v>
      </c>
      <c r="F311" t="s">
        <v>13</v>
      </c>
      <c r="G311">
        <v>205491</v>
      </c>
      <c r="H311" t="s">
        <v>10</v>
      </c>
    </row>
    <row r="312" spans="2:8" x14ac:dyDescent="0.25">
      <c r="B312">
        <v>19</v>
      </c>
      <c r="C312" t="s">
        <v>41</v>
      </c>
      <c r="D312" s="1">
        <v>42048</v>
      </c>
      <c r="E312">
        <v>7</v>
      </c>
      <c r="F312" t="s">
        <v>13</v>
      </c>
      <c r="G312">
        <v>467878</v>
      </c>
      <c r="H312" t="s">
        <v>10</v>
      </c>
    </row>
    <row r="313" spans="2:8" x14ac:dyDescent="0.25">
      <c r="B313">
        <v>19</v>
      </c>
      <c r="C313" t="s">
        <v>41</v>
      </c>
      <c r="D313" s="1">
        <v>42048</v>
      </c>
      <c r="E313">
        <v>8</v>
      </c>
      <c r="F313" t="s">
        <v>14</v>
      </c>
      <c r="G313">
        <v>-8233</v>
      </c>
      <c r="H313" t="s">
        <v>9</v>
      </c>
    </row>
    <row r="314" spans="2:8" x14ac:dyDescent="0.25">
      <c r="B314">
        <v>19</v>
      </c>
      <c r="C314" t="s">
        <v>41</v>
      </c>
      <c r="D314" s="1">
        <v>42048</v>
      </c>
      <c r="E314">
        <v>8</v>
      </c>
      <c r="F314" t="s">
        <v>14</v>
      </c>
      <c r="G314">
        <v>2205</v>
      </c>
      <c r="H314" t="s">
        <v>10</v>
      </c>
    </row>
    <row r="315" spans="2:8" x14ac:dyDescent="0.25">
      <c r="B315">
        <v>19</v>
      </c>
      <c r="C315" t="s">
        <v>41</v>
      </c>
      <c r="D315" s="1">
        <v>42048</v>
      </c>
      <c r="E315">
        <v>8</v>
      </c>
      <c r="F315" t="s">
        <v>14</v>
      </c>
      <c r="G315">
        <v>6028</v>
      </c>
      <c r="H315" t="s">
        <v>10</v>
      </c>
    </row>
    <row r="316" spans="2:8" x14ac:dyDescent="0.25">
      <c r="B316">
        <v>19</v>
      </c>
      <c r="C316" t="s">
        <v>41</v>
      </c>
      <c r="D316" s="1">
        <v>42048</v>
      </c>
      <c r="E316">
        <v>17</v>
      </c>
      <c r="F316" t="s">
        <v>15</v>
      </c>
      <c r="G316">
        <v>-5417</v>
      </c>
      <c r="H316" t="s">
        <v>9</v>
      </c>
    </row>
    <row r="317" spans="2:8" x14ac:dyDescent="0.25">
      <c r="B317">
        <v>19</v>
      </c>
      <c r="C317" t="s">
        <v>41</v>
      </c>
      <c r="D317" s="1">
        <v>42048</v>
      </c>
      <c r="E317">
        <v>17</v>
      </c>
      <c r="F317" t="s">
        <v>15</v>
      </c>
      <c r="G317">
        <v>5417</v>
      </c>
      <c r="H317" t="s">
        <v>10</v>
      </c>
    </row>
    <row r="318" spans="2:8" x14ac:dyDescent="0.25">
      <c r="B318">
        <v>19</v>
      </c>
      <c r="C318" t="s">
        <v>41</v>
      </c>
      <c r="D318" s="1">
        <v>42048</v>
      </c>
      <c r="E318">
        <v>24</v>
      </c>
      <c r="F318" t="s">
        <v>16</v>
      </c>
      <c r="G318">
        <v>-25093</v>
      </c>
      <c r="H318" t="s">
        <v>9</v>
      </c>
    </row>
    <row r="319" spans="2:8" x14ac:dyDescent="0.25">
      <c r="B319">
        <v>19</v>
      </c>
      <c r="C319" t="s">
        <v>41</v>
      </c>
      <c r="D319" s="1">
        <v>42048</v>
      </c>
      <c r="E319">
        <v>24</v>
      </c>
      <c r="F319" t="s">
        <v>16</v>
      </c>
      <c r="G319">
        <v>5991</v>
      </c>
      <c r="H319" t="s">
        <v>10</v>
      </c>
    </row>
    <row r="320" spans="2:8" x14ac:dyDescent="0.25">
      <c r="B320">
        <v>19</v>
      </c>
      <c r="C320" t="s">
        <v>41</v>
      </c>
      <c r="D320" s="1">
        <v>42048</v>
      </c>
      <c r="E320">
        <v>24</v>
      </c>
      <c r="F320" t="s">
        <v>16</v>
      </c>
      <c r="G320">
        <v>19102</v>
      </c>
      <c r="H320" t="s">
        <v>10</v>
      </c>
    </row>
    <row r="321" spans="2:8" x14ac:dyDescent="0.25">
      <c r="B321">
        <v>19</v>
      </c>
      <c r="C321" t="s">
        <v>41</v>
      </c>
      <c r="D321" s="1">
        <v>42048</v>
      </c>
      <c r="E321">
        <v>28</v>
      </c>
      <c r="F321" t="s">
        <v>17</v>
      </c>
      <c r="G321">
        <v>-18456</v>
      </c>
      <c r="H321" t="s">
        <v>9</v>
      </c>
    </row>
    <row r="322" spans="2:8" x14ac:dyDescent="0.25">
      <c r="B322">
        <v>19</v>
      </c>
      <c r="C322" t="s">
        <v>41</v>
      </c>
      <c r="D322" s="1">
        <v>42048</v>
      </c>
      <c r="E322">
        <v>28</v>
      </c>
      <c r="F322" t="s">
        <v>17</v>
      </c>
      <c r="G322">
        <v>7160</v>
      </c>
      <c r="H322" t="s">
        <v>10</v>
      </c>
    </row>
    <row r="323" spans="2:8" x14ac:dyDescent="0.25">
      <c r="B323">
        <v>19</v>
      </c>
      <c r="C323" t="s">
        <v>41</v>
      </c>
      <c r="D323" s="1">
        <v>42048</v>
      </c>
      <c r="E323">
        <v>28</v>
      </c>
      <c r="F323" t="s">
        <v>17</v>
      </c>
      <c r="G323">
        <v>11296</v>
      </c>
      <c r="H323" t="s">
        <v>10</v>
      </c>
    </row>
    <row r="324" spans="2:8" x14ac:dyDescent="0.25">
      <c r="B324">
        <v>19</v>
      </c>
      <c r="C324" t="s">
        <v>41</v>
      </c>
      <c r="D324" s="1">
        <v>42048</v>
      </c>
      <c r="E324">
        <v>30</v>
      </c>
      <c r="F324" t="s">
        <v>18</v>
      </c>
      <c r="G324">
        <v>-121379</v>
      </c>
      <c r="H324" t="s">
        <v>10</v>
      </c>
    </row>
    <row r="325" spans="2:8" x14ac:dyDescent="0.25">
      <c r="B325">
        <v>19</v>
      </c>
      <c r="C325" t="s">
        <v>41</v>
      </c>
      <c r="D325" s="1">
        <v>42048</v>
      </c>
      <c r="E325">
        <v>30</v>
      </c>
      <c r="F325" t="s">
        <v>18</v>
      </c>
      <c r="G325">
        <v>-43703</v>
      </c>
      <c r="H325" t="s">
        <v>10</v>
      </c>
    </row>
    <row r="326" spans="2:8" x14ac:dyDescent="0.25">
      <c r="B326">
        <v>19</v>
      </c>
      <c r="C326" t="s">
        <v>41</v>
      </c>
      <c r="D326" s="1">
        <v>42048</v>
      </c>
      <c r="E326">
        <v>30</v>
      </c>
      <c r="F326" t="s">
        <v>18</v>
      </c>
      <c r="G326">
        <v>165082</v>
      </c>
      <c r="H326" t="s">
        <v>9</v>
      </c>
    </row>
    <row r="327" spans="2:8" x14ac:dyDescent="0.25">
      <c r="B327">
        <v>19</v>
      </c>
      <c r="C327" t="s">
        <v>41</v>
      </c>
      <c r="D327" s="1">
        <v>42048</v>
      </c>
      <c r="E327">
        <v>46</v>
      </c>
      <c r="F327" t="s">
        <v>19</v>
      </c>
      <c r="G327">
        <v>-3360</v>
      </c>
      <c r="H327" t="s">
        <v>9</v>
      </c>
    </row>
    <row r="328" spans="2:8" x14ac:dyDescent="0.25">
      <c r="B328">
        <v>19</v>
      </c>
      <c r="C328" t="s">
        <v>41</v>
      </c>
      <c r="D328" s="1">
        <v>42048</v>
      </c>
      <c r="E328">
        <v>46</v>
      </c>
      <c r="F328" t="s">
        <v>19</v>
      </c>
      <c r="G328">
        <v>138</v>
      </c>
      <c r="H328" t="s">
        <v>10</v>
      </c>
    </row>
    <row r="329" spans="2:8" x14ac:dyDescent="0.25">
      <c r="B329">
        <v>19</v>
      </c>
      <c r="C329" t="s">
        <v>41</v>
      </c>
      <c r="D329" s="1">
        <v>42048</v>
      </c>
      <c r="E329">
        <v>46</v>
      </c>
      <c r="F329" t="s">
        <v>19</v>
      </c>
      <c r="G329">
        <v>3222</v>
      </c>
      <c r="H329" t="s">
        <v>10</v>
      </c>
    </row>
    <row r="330" spans="2:8" x14ac:dyDescent="0.25">
      <c r="B330">
        <v>19</v>
      </c>
      <c r="C330" t="s">
        <v>41</v>
      </c>
      <c r="D330" s="1">
        <v>42048</v>
      </c>
      <c r="E330">
        <v>52</v>
      </c>
      <c r="F330" t="s">
        <v>21</v>
      </c>
      <c r="G330">
        <v>-18910</v>
      </c>
      <c r="H330" t="s">
        <v>9</v>
      </c>
    </row>
    <row r="331" spans="2:8" x14ac:dyDescent="0.25">
      <c r="B331">
        <v>19</v>
      </c>
      <c r="C331" t="s">
        <v>41</v>
      </c>
      <c r="D331" s="1">
        <v>42048</v>
      </c>
      <c r="E331">
        <v>52</v>
      </c>
      <c r="F331" t="s">
        <v>21</v>
      </c>
      <c r="G331">
        <v>18910</v>
      </c>
      <c r="H331" t="s">
        <v>10</v>
      </c>
    </row>
    <row r="332" spans="2:8" x14ac:dyDescent="0.25">
      <c r="B332">
        <v>19</v>
      </c>
      <c r="C332" t="s">
        <v>41</v>
      </c>
      <c r="D332" s="1">
        <v>42048</v>
      </c>
      <c r="E332">
        <v>56</v>
      </c>
      <c r="F332" t="s">
        <v>22</v>
      </c>
      <c r="G332">
        <v>-76515</v>
      </c>
      <c r="H332" t="s">
        <v>9</v>
      </c>
    </row>
    <row r="333" spans="2:8" x14ac:dyDescent="0.25">
      <c r="B333">
        <v>19</v>
      </c>
      <c r="C333" t="s">
        <v>41</v>
      </c>
      <c r="D333" s="1">
        <v>42048</v>
      </c>
      <c r="E333">
        <v>56</v>
      </c>
      <c r="F333" t="s">
        <v>22</v>
      </c>
      <c r="G333">
        <v>3662</v>
      </c>
      <c r="H333" t="s">
        <v>10</v>
      </c>
    </row>
    <row r="334" spans="2:8" x14ac:dyDescent="0.25">
      <c r="B334">
        <v>19</v>
      </c>
      <c r="C334" t="s">
        <v>41</v>
      </c>
      <c r="D334" s="1">
        <v>42048</v>
      </c>
      <c r="E334">
        <v>56</v>
      </c>
      <c r="F334" t="s">
        <v>22</v>
      </c>
      <c r="G334">
        <v>72853</v>
      </c>
      <c r="H334" t="s">
        <v>10</v>
      </c>
    </row>
    <row r="335" spans="2:8" x14ac:dyDescent="0.25">
      <c r="B335">
        <v>19</v>
      </c>
      <c r="C335" t="s">
        <v>41</v>
      </c>
      <c r="D335" s="1">
        <v>42048</v>
      </c>
      <c r="E335">
        <v>58</v>
      </c>
      <c r="F335" t="s">
        <v>23</v>
      </c>
      <c r="G335">
        <v>-408252</v>
      </c>
      <c r="H335" t="s">
        <v>9</v>
      </c>
    </row>
    <row r="336" spans="2:8" x14ac:dyDescent="0.25">
      <c r="B336">
        <v>19</v>
      </c>
      <c r="C336" t="s">
        <v>41</v>
      </c>
      <c r="D336" s="1">
        <v>42048</v>
      </c>
      <c r="E336">
        <v>58</v>
      </c>
      <c r="F336" t="s">
        <v>23</v>
      </c>
      <c r="G336">
        <v>122656</v>
      </c>
      <c r="H336" t="s">
        <v>10</v>
      </c>
    </row>
    <row r="337" spans="2:8" x14ac:dyDescent="0.25">
      <c r="B337">
        <v>19</v>
      </c>
      <c r="C337" t="s">
        <v>41</v>
      </c>
      <c r="D337" s="1">
        <v>42048</v>
      </c>
      <c r="E337">
        <v>58</v>
      </c>
      <c r="F337" t="s">
        <v>23</v>
      </c>
      <c r="G337">
        <v>285596</v>
      </c>
      <c r="H337" t="s">
        <v>10</v>
      </c>
    </row>
    <row r="338" spans="2:8" x14ac:dyDescent="0.25">
      <c r="B338">
        <v>19</v>
      </c>
      <c r="C338" t="s">
        <v>41</v>
      </c>
      <c r="D338" s="1">
        <v>42048</v>
      </c>
      <c r="E338">
        <v>60</v>
      </c>
      <c r="F338" t="s">
        <v>24</v>
      </c>
      <c r="G338">
        <v>-2800</v>
      </c>
      <c r="H338" t="s">
        <v>9</v>
      </c>
    </row>
    <row r="339" spans="2:8" x14ac:dyDescent="0.25">
      <c r="B339">
        <v>19</v>
      </c>
      <c r="C339" t="s">
        <v>41</v>
      </c>
      <c r="D339" s="1">
        <v>42048</v>
      </c>
      <c r="E339">
        <v>60</v>
      </c>
      <c r="F339" t="s">
        <v>24</v>
      </c>
      <c r="G339">
        <v>984</v>
      </c>
      <c r="H339" t="s">
        <v>10</v>
      </c>
    </row>
    <row r="340" spans="2:8" x14ac:dyDescent="0.25">
      <c r="B340">
        <v>19</v>
      </c>
      <c r="C340" t="s">
        <v>41</v>
      </c>
      <c r="D340" s="1">
        <v>42048</v>
      </c>
      <c r="E340">
        <v>60</v>
      </c>
      <c r="F340" t="s">
        <v>24</v>
      </c>
      <c r="G340">
        <v>1816</v>
      </c>
      <c r="H340" t="s">
        <v>10</v>
      </c>
    </row>
    <row r="341" spans="2:8" x14ac:dyDescent="0.25">
      <c r="B341">
        <v>19</v>
      </c>
      <c r="C341" t="s">
        <v>41</v>
      </c>
      <c r="D341" s="1">
        <v>42048</v>
      </c>
      <c r="E341">
        <v>98</v>
      </c>
      <c r="F341" t="s">
        <v>26</v>
      </c>
      <c r="G341">
        <v>-14626</v>
      </c>
      <c r="H341" t="s">
        <v>9</v>
      </c>
    </row>
    <row r="342" spans="2:8" x14ac:dyDescent="0.25">
      <c r="B342">
        <v>19</v>
      </c>
      <c r="C342" t="s">
        <v>41</v>
      </c>
      <c r="D342" s="1">
        <v>42048</v>
      </c>
      <c r="E342">
        <v>98</v>
      </c>
      <c r="F342" t="s">
        <v>26</v>
      </c>
      <c r="G342">
        <v>14626</v>
      </c>
      <c r="H342" t="s">
        <v>10</v>
      </c>
    </row>
    <row r="343" spans="2:8" x14ac:dyDescent="0.25">
      <c r="B343">
        <v>19</v>
      </c>
      <c r="C343" t="s">
        <v>41</v>
      </c>
      <c r="D343" s="1">
        <v>42048</v>
      </c>
      <c r="E343">
        <v>103</v>
      </c>
      <c r="F343" t="s">
        <v>27</v>
      </c>
      <c r="G343">
        <v>-28958</v>
      </c>
      <c r="H343" t="s">
        <v>9</v>
      </c>
    </row>
    <row r="344" spans="2:8" x14ac:dyDescent="0.25">
      <c r="B344">
        <v>19</v>
      </c>
      <c r="C344" t="s">
        <v>41</v>
      </c>
      <c r="D344" s="1">
        <v>42048</v>
      </c>
      <c r="E344">
        <v>103</v>
      </c>
      <c r="F344" t="s">
        <v>27</v>
      </c>
      <c r="G344">
        <v>3769</v>
      </c>
      <c r="H344" t="s">
        <v>10</v>
      </c>
    </row>
    <row r="345" spans="2:8" x14ac:dyDescent="0.25">
      <c r="B345">
        <v>19</v>
      </c>
      <c r="C345" t="s">
        <v>41</v>
      </c>
      <c r="D345" s="1">
        <v>42048</v>
      </c>
      <c r="E345">
        <v>103</v>
      </c>
      <c r="F345" t="s">
        <v>27</v>
      </c>
      <c r="G345">
        <v>25189</v>
      </c>
      <c r="H345" t="s">
        <v>10</v>
      </c>
    </row>
    <row r="346" spans="2:8" x14ac:dyDescent="0.25">
      <c r="B346">
        <v>19</v>
      </c>
      <c r="C346" t="s">
        <v>41</v>
      </c>
      <c r="D346" s="1">
        <v>42048</v>
      </c>
      <c r="E346">
        <v>108</v>
      </c>
      <c r="F346" t="s">
        <v>28</v>
      </c>
      <c r="G346">
        <v>-4441</v>
      </c>
      <c r="H346" t="s">
        <v>9</v>
      </c>
    </row>
    <row r="347" spans="2:8" x14ac:dyDescent="0.25">
      <c r="B347">
        <v>19</v>
      </c>
      <c r="C347" t="s">
        <v>41</v>
      </c>
      <c r="D347" s="1">
        <v>42048</v>
      </c>
      <c r="E347">
        <v>108</v>
      </c>
      <c r="F347" t="s">
        <v>28</v>
      </c>
      <c r="G347">
        <v>4441</v>
      </c>
      <c r="H347" t="s">
        <v>10</v>
      </c>
    </row>
    <row r="348" spans="2:8" x14ac:dyDescent="0.25">
      <c r="B348">
        <v>19</v>
      </c>
      <c r="C348" t="s">
        <v>41</v>
      </c>
      <c r="D348" s="1">
        <v>42048</v>
      </c>
      <c r="E348">
        <v>110</v>
      </c>
      <c r="F348" t="s">
        <v>29</v>
      </c>
      <c r="G348">
        <v>-21637</v>
      </c>
      <c r="H348" t="s">
        <v>9</v>
      </c>
    </row>
    <row r="349" spans="2:8" x14ac:dyDescent="0.25">
      <c r="B349">
        <v>19</v>
      </c>
      <c r="C349" t="s">
        <v>41</v>
      </c>
      <c r="D349" s="1">
        <v>42048</v>
      </c>
      <c r="E349">
        <v>110</v>
      </c>
      <c r="F349" t="s">
        <v>29</v>
      </c>
      <c r="G349">
        <v>5039</v>
      </c>
      <c r="H349" t="s">
        <v>10</v>
      </c>
    </row>
    <row r="350" spans="2:8" x14ac:dyDescent="0.25">
      <c r="B350">
        <v>19</v>
      </c>
      <c r="C350" t="s">
        <v>41</v>
      </c>
      <c r="D350" s="1">
        <v>42048</v>
      </c>
      <c r="E350">
        <v>110</v>
      </c>
      <c r="F350" t="s">
        <v>29</v>
      </c>
      <c r="G350">
        <v>16598</v>
      </c>
      <c r="H350" t="s">
        <v>10</v>
      </c>
    </row>
    <row r="351" spans="2:8" x14ac:dyDescent="0.25">
      <c r="B351">
        <v>23</v>
      </c>
      <c r="C351" t="s">
        <v>42</v>
      </c>
      <c r="D351" s="1">
        <v>42048</v>
      </c>
      <c r="E351">
        <v>1</v>
      </c>
      <c r="F351" t="s">
        <v>8</v>
      </c>
      <c r="G351">
        <v>-4921</v>
      </c>
      <c r="H351" t="s">
        <v>9</v>
      </c>
    </row>
    <row r="352" spans="2:8" x14ac:dyDescent="0.25">
      <c r="B352">
        <v>23</v>
      </c>
      <c r="C352" t="s">
        <v>42</v>
      </c>
      <c r="D352" s="1">
        <v>42048</v>
      </c>
      <c r="E352">
        <v>1</v>
      </c>
      <c r="F352" t="s">
        <v>8</v>
      </c>
      <c r="G352">
        <v>4921</v>
      </c>
      <c r="H352" t="s">
        <v>10</v>
      </c>
    </row>
    <row r="353" spans="2:8" x14ac:dyDescent="0.25">
      <c r="B353">
        <v>23</v>
      </c>
      <c r="C353" t="s">
        <v>42</v>
      </c>
      <c r="D353" s="1">
        <v>42048</v>
      </c>
      <c r="E353">
        <v>3</v>
      </c>
      <c r="F353" t="s">
        <v>11</v>
      </c>
      <c r="G353">
        <v>-320034</v>
      </c>
      <c r="H353" t="s">
        <v>9</v>
      </c>
    </row>
    <row r="354" spans="2:8" x14ac:dyDescent="0.25">
      <c r="B354">
        <v>23</v>
      </c>
      <c r="C354" t="s">
        <v>42</v>
      </c>
      <c r="D354" s="1">
        <v>42048</v>
      </c>
      <c r="E354">
        <v>3</v>
      </c>
      <c r="F354" t="s">
        <v>11</v>
      </c>
      <c r="G354">
        <v>320034</v>
      </c>
      <c r="H354" t="s">
        <v>10</v>
      </c>
    </row>
    <row r="355" spans="2:8" x14ac:dyDescent="0.25">
      <c r="B355">
        <v>23</v>
      </c>
      <c r="C355" t="s">
        <v>42</v>
      </c>
      <c r="D355" s="1">
        <v>42048</v>
      </c>
      <c r="E355">
        <v>4</v>
      </c>
      <c r="F355" t="s">
        <v>12</v>
      </c>
      <c r="G355">
        <v>-13123</v>
      </c>
      <c r="H355" t="s">
        <v>9</v>
      </c>
    </row>
    <row r="356" spans="2:8" x14ac:dyDescent="0.25">
      <c r="B356">
        <v>23</v>
      </c>
      <c r="C356" t="s">
        <v>42</v>
      </c>
      <c r="D356" s="1">
        <v>42048</v>
      </c>
      <c r="E356">
        <v>4</v>
      </c>
      <c r="F356" t="s">
        <v>12</v>
      </c>
      <c r="G356">
        <v>13123</v>
      </c>
      <c r="H356" t="s">
        <v>10</v>
      </c>
    </row>
    <row r="357" spans="2:8" x14ac:dyDescent="0.25">
      <c r="B357">
        <v>23</v>
      </c>
      <c r="C357" t="s">
        <v>42</v>
      </c>
      <c r="D357" s="1">
        <v>42048</v>
      </c>
      <c r="E357">
        <v>7</v>
      </c>
      <c r="F357" t="s">
        <v>13</v>
      </c>
      <c r="G357">
        <v>-38214794</v>
      </c>
      <c r="H357" t="s">
        <v>9</v>
      </c>
    </row>
    <row r="358" spans="2:8" x14ac:dyDescent="0.25">
      <c r="B358">
        <v>23</v>
      </c>
      <c r="C358" t="s">
        <v>42</v>
      </c>
      <c r="D358" s="1">
        <v>42048</v>
      </c>
      <c r="E358">
        <v>7</v>
      </c>
      <c r="F358" t="s">
        <v>13</v>
      </c>
      <c r="G358">
        <v>38214794</v>
      </c>
      <c r="H358" t="s">
        <v>10</v>
      </c>
    </row>
    <row r="359" spans="2:8" x14ac:dyDescent="0.25">
      <c r="B359">
        <v>23</v>
      </c>
      <c r="C359" t="s">
        <v>42</v>
      </c>
      <c r="D359" s="1">
        <v>42048</v>
      </c>
      <c r="E359">
        <v>8</v>
      </c>
      <c r="F359" t="s">
        <v>14</v>
      </c>
      <c r="G359">
        <v>-1959193</v>
      </c>
      <c r="H359" t="s">
        <v>9</v>
      </c>
    </row>
    <row r="360" spans="2:8" x14ac:dyDescent="0.25">
      <c r="B360">
        <v>23</v>
      </c>
      <c r="C360" t="s">
        <v>42</v>
      </c>
      <c r="D360" s="1">
        <v>42048</v>
      </c>
      <c r="E360">
        <v>8</v>
      </c>
      <c r="F360" t="s">
        <v>14</v>
      </c>
      <c r="G360">
        <v>1959193</v>
      </c>
      <c r="H360" t="s">
        <v>10</v>
      </c>
    </row>
    <row r="361" spans="2:8" x14ac:dyDescent="0.25">
      <c r="B361">
        <v>23</v>
      </c>
      <c r="C361" t="s">
        <v>42</v>
      </c>
      <c r="D361" s="1">
        <v>42048</v>
      </c>
      <c r="E361">
        <v>17</v>
      </c>
      <c r="F361" t="s">
        <v>15</v>
      </c>
      <c r="G361">
        <v>-44609</v>
      </c>
      <c r="H361" t="s">
        <v>9</v>
      </c>
    </row>
    <row r="362" spans="2:8" x14ac:dyDescent="0.25">
      <c r="B362">
        <v>23</v>
      </c>
      <c r="C362" t="s">
        <v>42</v>
      </c>
      <c r="D362" s="1">
        <v>42048</v>
      </c>
      <c r="E362">
        <v>17</v>
      </c>
      <c r="F362" t="s">
        <v>15</v>
      </c>
      <c r="G362">
        <v>44609</v>
      </c>
      <c r="H362" t="s">
        <v>10</v>
      </c>
    </row>
    <row r="363" spans="2:8" x14ac:dyDescent="0.25">
      <c r="B363">
        <v>23</v>
      </c>
      <c r="C363" t="s">
        <v>42</v>
      </c>
      <c r="D363" s="1">
        <v>42048</v>
      </c>
      <c r="E363">
        <v>24</v>
      </c>
      <c r="F363" t="s">
        <v>16</v>
      </c>
      <c r="G363">
        <v>-222974</v>
      </c>
      <c r="H363" t="s">
        <v>9</v>
      </c>
    </row>
    <row r="364" spans="2:8" x14ac:dyDescent="0.25">
      <c r="B364">
        <v>23</v>
      </c>
      <c r="C364" t="s">
        <v>42</v>
      </c>
      <c r="D364" s="1">
        <v>42048</v>
      </c>
      <c r="E364">
        <v>24</v>
      </c>
      <c r="F364" t="s">
        <v>16</v>
      </c>
      <c r="G364">
        <v>222974</v>
      </c>
      <c r="H364" t="s">
        <v>10</v>
      </c>
    </row>
    <row r="365" spans="2:8" x14ac:dyDescent="0.25">
      <c r="B365">
        <v>23</v>
      </c>
      <c r="C365" t="s">
        <v>42</v>
      </c>
      <c r="D365" s="1">
        <v>42048</v>
      </c>
      <c r="E365">
        <v>28</v>
      </c>
      <c r="F365" t="s">
        <v>17</v>
      </c>
      <c r="G365">
        <v>-102972</v>
      </c>
      <c r="H365" t="s">
        <v>9</v>
      </c>
    </row>
    <row r="366" spans="2:8" x14ac:dyDescent="0.25">
      <c r="B366">
        <v>23</v>
      </c>
      <c r="C366" t="s">
        <v>42</v>
      </c>
      <c r="D366" s="1">
        <v>42048</v>
      </c>
      <c r="E366">
        <v>28</v>
      </c>
      <c r="F366" t="s">
        <v>17</v>
      </c>
      <c r="G366">
        <v>102972</v>
      </c>
      <c r="H366" t="s">
        <v>10</v>
      </c>
    </row>
    <row r="367" spans="2:8" x14ac:dyDescent="0.25">
      <c r="B367">
        <v>23</v>
      </c>
      <c r="C367" t="s">
        <v>42</v>
      </c>
      <c r="D367" s="1">
        <v>42048</v>
      </c>
      <c r="E367">
        <v>30</v>
      </c>
      <c r="F367" t="s">
        <v>18</v>
      </c>
      <c r="G367">
        <v>-245965</v>
      </c>
      <c r="H367" t="s">
        <v>10</v>
      </c>
    </row>
    <row r="368" spans="2:8" x14ac:dyDescent="0.25">
      <c r="B368">
        <v>23</v>
      </c>
      <c r="C368" t="s">
        <v>42</v>
      </c>
      <c r="D368" s="1">
        <v>42048</v>
      </c>
      <c r="E368">
        <v>30</v>
      </c>
      <c r="F368" t="s">
        <v>18</v>
      </c>
      <c r="G368">
        <v>245965</v>
      </c>
      <c r="H368" t="s">
        <v>9</v>
      </c>
    </row>
    <row r="369" spans="2:8" x14ac:dyDescent="0.25">
      <c r="B369">
        <v>23</v>
      </c>
      <c r="C369" t="s">
        <v>42</v>
      </c>
      <c r="D369" s="1">
        <v>42048</v>
      </c>
      <c r="E369">
        <v>46</v>
      </c>
      <c r="F369" t="s">
        <v>19</v>
      </c>
      <c r="G369">
        <v>-32324</v>
      </c>
      <c r="H369" t="s">
        <v>9</v>
      </c>
    </row>
    <row r="370" spans="2:8" x14ac:dyDescent="0.25">
      <c r="B370">
        <v>23</v>
      </c>
      <c r="C370" t="s">
        <v>42</v>
      </c>
      <c r="D370" s="1">
        <v>42048</v>
      </c>
      <c r="E370">
        <v>46</v>
      </c>
      <c r="F370" t="s">
        <v>19</v>
      </c>
      <c r="G370">
        <v>32324</v>
      </c>
      <c r="H370" t="s">
        <v>10</v>
      </c>
    </row>
    <row r="371" spans="2:8" x14ac:dyDescent="0.25">
      <c r="B371">
        <v>23</v>
      </c>
      <c r="C371" t="s">
        <v>42</v>
      </c>
      <c r="D371" s="1">
        <v>42048</v>
      </c>
      <c r="E371">
        <v>49</v>
      </c>
      <c r="F371" t="s">
        <v>20</v>
      </c>
      <c r="G371">
        <v>-24555</v>
      </c>
      <c r="H371" t="s">
        <v>9</v>
      </c>
    </row>
    <row r="372" spans="2:8" x14ac:dyDescent="0.25">
      <c r="B372">
        <v>23</v>
      </c>
      <c r="C372" t="s">
        <v>42</v>
      </c>
      <c r="D372" s="1">
        <v>42048</v>
      </c>
      <c r="E372">
        <v>49</v>
      </c>
      <c r="F372" t="s">
        <v>20</v>
      </c>
      <c r="G372">
        <v>24555</v>
      </c>
      <c r="H372" t="s">
        <v>10</v>
      </c>
    </row>
    <row r="373" spans="2:8" x14ac:dyDescent="0.25">
      <c r="B373">
        <v>23</v>
      </c>
      <c r="C373" t="s">
        <v>42</v>
      </c>
      <c r="D373" s="1">
        <v>42048</v>
      </c>
      <c r="E373">
        <v>52</v>
      </c>
      <c r="F373" t="s">
        <v>21</v>
      </c>
      <c r="G373">
        <v>-77124</v>
      </c>
      <c r="H373" t="s">
        <v>9</v>
      </c>
    </row>
    <row r="374" spans="2:8" x14ac:dyDescent="0.25">
      <c r="B374">
        <v>23</v>
      </c>
      <c r="C374" t="s">
        <v>42</v>
      </c>
      <c r="D374" s="1">
        <v>42048</v>
      </c>
      <c r="E374">
        <v>52</v>
      </c>
      <c r="F374" t="s">
        <v>21</v>
      </c>
      <c r="G374">
        <v>77124</v>
      </c>
      <c r="H374" t="s">
        <v>10</v>
      </c>
    </row>
    <row r="375" spans="2:8" x14ac:dyDescent="0.25">
      <c r="B375">
        <v>23</v>
      </c>
      <c r="C375" t="s">
        <v>42</v>
      </c>
      <c r="D375" s="1">
        <v>42048</v>
      </c>
      <c r="E375">
        <v>56</v>
      </c>
      <c r="F375" t="s">
        <v>22</v>
      </c>
      <c r="G375">
        <v>-161565</v>
      </c>
      <c r="H375" t="s">
        <v>9</v>
      </c>
    </row>
    <row r="376" spans="2:8" x14ac:dyDescent="0.25">
      <c r="B376">
        <v>23</v>
      </c>
      <c r="C376" t="s">
        <v>42</v>
      </c>
      <c r="D376" s="1">
        <v>42048</v>
      </c>
      <c r="E376">
        <v>56</v>
      </c>
      <c r="F376" t="s">
        <v>22</v>
      </c>
      <c r="G376">
        <v>161565</v>
      </c>
      <c r="H376" t="s">
        <v>10</v>
      </c>
    </row>
    <row r="377" spans="2:8" x14ac:dyDescent="0.25">
      <c r="B377">
        <v>23</v>
      </c>
      <c r="C377" t="s">
        <v>42</v>
      </c>
      <c r="D377" s="1">
        <v>42048</v>
      </c>
      <c r="E377">
        <v>58</v>
      </c>
      <c r="F377" t="s">
        <v>23</v>
      </c>
      <c r="G377">
        <v>-1198086</v>
      </c>
      <c r="H377" t="s">
        <v>9</v>
      </c>
    </row>
    <row r="378" spans="2:8" x14ac:dyDescent="0.25">
      <c r="B378">
        <v>23</v>
      </c>
      <c r="C378" t="s">
        <v>42</v>
      </c>
      <c r="D378" s="1">
        <v>42048</v>
      </c>
      <c r="E378">
        <v>58</v>
      </c>
      <c r="F378" t="s">
        <v>23</v>
      </c>
      <c r="G378">
        <v>1198086</v>
      </c>
      <c r="H378" t="s">
        <v>10</v>
      </c>
    </row>
    <row r="379" spans="2:8" x14ac:dyDescent="0.25">
      <c r="B379">
        <v>23</v>
      </c>
      <c r="C379" t="s">
        <v>42</v>
      </c>
      <c r="D379" s="1">
        <v>42048</v>
      </c>
      <c r="E379">
        <v>60</v>
      </c>
      <c r="F379" t="s">
        <v>24</v>
      </c>
      <c r="G379">
        <v>-10187</v>
      </c>
      <c r="H379" t="s">
        <v>9</v>
      </c>
    </row>
    <row r="380" spans="2:8" x14ac:dyDescent="0.25">
      <c r="B380">
        <v>23</v>
      </c>
      <c r="C380" t="s">
        <v>42</v>
      </c>
      <c r="D380" s="1">
        <v>42048</v>
      </c>
      <c r="E380">
        <v>60</v>
      </c>
      <c r="F380" t="s">
        <v>24</v>
      </c>
      <c r="G380">
        <v>10187</v>
      </c>
      <c r="H380" t="s">
        <v>10</v>
      </c>
    </row>
    <row r="381" spans="2:8" x14ac:dyDescent="0.25">
      <c r="B381">
        <v>23</v>
      </c>
      <c r="C381" t="s">
        <v>42</v>
      </c>
      <c r="D381" s="1">
        <v>42048</v>
      </c>
      <c r="E381">
        <v>81</v>
      </c>
      <c r="F381" t="s">
        <v>25</v>
      </c>
      <c r="G381">
        <v>-7000</v>
      </c>
      <c r="H381" t="s">
        <v>9</v>
      </c>
    </row>
    <row r="382" spans="2:8" x14ac:dyDescent="0.25">
      <c r="B382">
        <v>23</v>
      </c>
      <c r="C382" t="s">
        <v>42</v>
      </c>
      <c r="D382" s="1">
        <v>42048</v>
      </c>
      <c r="E382">
        <v>81</v>
      </c>
      <c r="F382" t="s">
        <v>25</v>
      </c>
      <c r="G382">
        <v>7000</v>
      </c>
      <c r="H382" t="s">
        <v>10</v>
      </c>
    </row>
    <row r="383" spans="2:8" x14ac:dyDescent="0.25">
      <c r="B383">
        <v>23</v>
      </c>
      <c r="C383" t="s">
        <v>42</v>
      </c>
      <c r="D383" s="1">
        <v>42048</v>
      </c>
      <c r="E383">
        <v>98</v>
      </c>
      <c r="F383" t="s">
        <v>26</v>
      </c>
      <c r="G383">
        <v>-5526</v>
      </c>
      <c r="H383" t="s">
        <v>9</v>
      </c>
    </row>
    <row r="384" spans="2:8" x14ac:dyDescent="0.25">
      <c r="B384">
        <v>23</v>
      </c>
      <c r="C384" t="s">
        <v>42</v>
      </c>
      <c r="D384" s="1">
        <v>42048</v>
      </c>
      <c r="E384">
        <v>98</v>
      </c>
      <c r="F384" t="s">
        <v>26</v>
      </c>
      <c r="G384">
        <v>5526</v>
      </c>
      <c r="H384" t="s">
        <v>10</v>
      </c>
    </row>
    <row r="385" spans="2:8" x14ac:dyDescent="0.25">
      <c r="B385">
        <v>23</v>
      </c>
      <c r="C385" t="s">
        <v>42</v>
      </c>
      <c r="D385" s="1">
        <v>42048</v>
      </c>
      <c r="E385">
        <v>103</v>
      </c>
      <c r="F385" t="s">
        <v>27</v>
      </c>
      <c r="G385">
        <v>-112107</v>
      </c>
      <c r="H385" t="s">
        <v>9</v>
      </c>
    </row>
    <row r="386" spans="2:8" x14ac:dyDescent="0.25">
      <c r="B386">
        <v>23</v>
      </c>
      <c r="C386" t="s">
        <v>42</v>
      </c>
      <c r="D386" s="1">
        <v>42048</v>
      </c>
      <c r="E386">
        <v>103</v>
      </c>
      <c r="F386" t="s">
        <v>27</v>
      </c>
      <c r="G386">
        <v>112107</v>
      </c>
      <c r="H386" t="s">
        <v>10</v>
      </c>
    </row>
    <row r="387" spans="2:8" x14ac:dyDescent="0.25">
      <c r="B387">
        <v>23</v>
      </c>
      <c r="C387" t="s">
        <v>42</v>
      </c>
      <c r="D387" s="1">
        <v>42048</v>
      </c>
      <c r="E387">
        <v>108</v>
      </c>
      <c r="F387" t="s">
        <v>28</v>
      </c>
      <c r="G387">
        <v>-27618</v>
      </c>
      <c r="H387" t="s">
        <v>9</v>
      </c>
    </row>
    <row r="388" spans="2:8" x14ac:dyDescent="0.25">
      <c r="B388">
        <v>23</v>
      </c>
      <c r="C388" t="s">
        <v>42</v>
      </c>
      <c r="D388" s="1">
        <v>42048</v>
      </c>
      <c r="E388">
        <v>108</v>
      </c>
      <c r="F388" t="s">
        <v>28</v>
      </c>
      <c r="G388">
        <v>27618</v>
      </c>
      <c r="H388" t="s">
        <v>10</v>
      </c>
    </row>
    <row r="389" spans="2:8" x14ac:dyDescent="0.25">
      <c r="B389">
        <v>23</v>
      </c>
      <c r="C389" t="s">
        <v>42</v>
      </c>
      <c r="D389" s="1">
        <v>42048</v>
      </c>
      <c r="E389">
        <v>110</v>
      </c>
      <c r="F389" t="s">
        <v>29</v>
      </c>
      <c r="G389">
        <v>-77857</v>
      </c>
      <c r="H389" t="s">
        <v>9</v>
      </c>
    </row>
    <row r="390" spans="2:8" x14ac:dyDescent="0.25">
      <c r="B390">
        <v>23</v>
      </c>
      <c r="C390" t="s">
        <v>42</v>
      </c>
      <c r="D390" s="1">
        <v>42048</v>
      </c>
      <c r="E390">
        <v>110</v>
      </c>
      <c r="F390" t="s">
        <v>29</v>
      </c>
      <c r="G390">
        <v>77857</v>
      </c>
      <c r="H390" t="s">
        <v>10</v>
      </c>
    </row>
    <row r="391" spans="2:8" x14ac:dyDescent="0.25">
      <c r="B391">
        <v>23</v>
      </c>
      <c r="C391" t="s">
        <v>42</v>
      </c>
      <c r="D391" s="1">
        <v>42048</v>
      </c>
      <c r="E391">
        <v>406</v>
      </c>
      <c r="F391" t="s">
        <v>52</v>
      </c>
      <c r="G391">
        <v>-7867947</v>
      </c>
      <c r="H391" t="s">
        <v>10</v>
      </c>
    </row>
    <row r="392" spans="2:8" x14ac:dyDescent="0.25">
      <c r="B392">
        <v>23</v>
      </c>
      <c r="C392" t="s">
        <v>42</v>
      </c>
      <c r="D392" s="1">
        <v>42048</v>
      </c>
      <c r="E392">
        <v>406</v>
      </c>
      <c r="F392" t="s">
        <v>52</v>
      </c>
      <c r="G392">
        <v>7867947</v>
      </c>
      <c r="H392" t="s">
        <v>9</v>
      </c>
    </row>
    <row r="393" spans="2:8" x14ac:dyDescent="0.25">
      <c r="B393">
        <v>32</v>
      </c>
      <c r="C393" t="s">
        <v>43</v>
      </c>
      <c r="D393" s="1">
        <v>42048</v>
      </c>
      <c r="E393">
        <v>1</v>
      </c>
      <c r="F393" t="s">
        <v>8</v>
      </c>
      <c r="G393">
        <v>-1652</v>
      </c>
      <c r="H393" t="s">
        <v>9</v>
      </c>
    </row>
    <row r="394" spans="2:8" x14ac:dyDescent="0.25">
      <c r="B394">
        <v>32</v>
      </c>
      <c r="C394" t="s">
        <v>43</v>
      </c>
      <c r="D394" s="1">
        <v>42048</v>
      </c>
      <c r="E394">
        <v>1</v>
      </c>
      <c r="F394" t="s">
        <v>8</v>
      </c>
      <c r="G394">
        <v>1652</v>
      </c>
      <c r="H394" t="s">
        <v>10</v>
      </c>
    </row>
    <row r="395" spans="2:8" x14ac:dyDescent="0.25">
      <c r="B395">
        <v>32</v>
      </c>
      <c r="C395" t="s">
        <v>43</v>
      </c>
      <c r="D395" s="1">
        <v>42048</v>
      </c>
      <c r="E395">
        <v>3</v>
      </c>
      <c r="F395" t="s">
        <v>11</v>
      </c>
      <c r="G395">
        <v>-124964</v>
      </c>
      <c r="H395" t="s">
        <v>9</v>
      </c>
    </row>
    <row r="396" spans="2:8" x14ac:dyDescent="0.25">
      <c r="B396">
        <v>32</v>
      </c>
      <c r="C396" t="s">
        <v>43</v>
      </c>
      <c r="D396" s="1">
        <v>42048</v>
      </c>
      <c r="E396">
        <v>3</v>
      </c>
      <c r="F396" t="s">
        <v>11</v>
      </c>
      <c r="G396">
        <v>124964</v>
      </c>
      <c r="H396" t="s">
        <v>10</v>
      </c>
    </row>
    <row r="397" spans="2:8" x14ac:dyDescent="0.25">
      <c r="B397">
        <v>32</v>
      </c>
      <c r="C397" t="s">
        <v>43</v>
      </c>
      <c r="D397" s="1">
        <v>42048</v>
      </c>
      <c r="E397">
        <v>4</v>
      </c>
      <c r="F397" t="s">
        <v>12</v>
      </c>
      <c r="G397">
        <v>-175597</v>
      </c>
      <c r="H397" t="s">
        <v>9</v>
      </c>
    </row>
    <row r="398" spans="2:8" x14ac:dyDescent="0.25">
      <c r="B398">
        <v>32</v>
      </c>
      <c r="C398" t="s">
        <v>43</v>
      </c>
      <c r="D398" s="1">
        <v>42048</v>
      </c>
      <c r="E398">
        <v>4</v>
      </c>
      <c r="F398" t="s">
        <v>12</v>
      </c>
      <c r="G398">
        <v>175597</v>
      </c>
      <c r="H398" t="s">
        <v>10</v>
      </c>
    </row>
    <row r="399" spans="2:8" x14ac:dyDescent="0.25">
      <c r="B399">
        <v>32</v>
      </c>
      <c r="C399" t="s">
        <v>43</v>
      </c>
      <c r="D399" s="1">
        <v>42048</v>
      </c>
      <c r="E399">
        <v>7</v>
      </c>
      <c r="F399" t="s">
        <v>13</v>
      </c>
      <c r="G399">
        <v>-1873141</v>
      </c>
      <c r="H399" t="s">
        <v>9</v>
      </c>
    </row>
    <row r="400" spans="2:8" x14ac:dyDescent="0.25">
      <c r="B400">
        <v>32</v>
      </c>
      <c r="C400" t="s">
        <v>43</v>
      </c>
      <c r="D400" s="1">
        <v>42048</v>
      </c>
      <c r="E400">
        <v>7</v>
      </c>
      <c r="F400" t="s">
        <v>13</v>
      </c>
      <c r="G400">
        <v>1873141</v>
      </c>
      <c r="H400" t="s">
        <v>10</v>
      </c>
    </row>
    <row r="401" spans="2:8" x14ac:dyDescent="0.25">
      <c r="B401">
        <v>32</v>
      </c>
      <c r="C401" t="s">
        <v>43</v>
      </c>
      <c r="D401" s="1">
        <v>42048</v>
      </c>
      <c r="E401">
        <v>8</v>
      </c>
      <c r="F401" t="s">
        <v>14</v>
      </c>
      <c r="G401">
        <v>-64936</v>
      </c>
      <c r="H401" t="s">
        <v>9</v>
      </c>
    </row>
    <row r="402" spans="2:8" x14ac:dyDescent="0.25">
      <c r="B402">
        <v>32</v>
      </c>
      <c r="C402" t="s">
        <v>43</v>
      </c>
      <c r="D402" s="1">
        <v>42048</v>
      </c>
      <c r="E402">
        <v>8</v>
      </c>
      <c r="F402" t="s">
        <v>14</v>
      </c>
      <c r="G402">
        <v>64936</v>
      </c>
      <c r="H402" t="s">
        <v>10</v>
      </c>
    </row>
    <row r="403" spans="2:8" x14ac:dyDescent="0.25">
      <c r="B403">
        <v>32</v>
      </c>
      <c r="C403" t="s">
        <v>43</v>
      </c>
      <c r="D403" s="1">
        <v>42048</v>
      </c>
      <c r="E403">
        <v>17</v>
      </c>
      <c r="F403" t="s">
        <v>15</v>
      </c>
      <c r="G403">
        <v>-7845</v>
      </c>
      <c r="H403" t="s">
        <v>9</v>
      </c>
    </row>
    <row r="404" spans="2:8" x14ac:dyDescent="0.25">
      <c r="B404">
        <v>32</v>
      </c>
      <c r="C404" t="s">
        <v>43</v>
      </c>
      <c r="D404" s="1">
        <v>42048</v>
      </c>
      <c r="E404">
        <v>17</v>
      </c>
      <c r="F404" t="s">
        <v>15</v>
      </c>
      <c r="G404">
        <v>7845</v>
      </c>
      <c r="H404" t="s">
        <v>10</v>
      </c>
    </row>
    <row r="405" spans="2:8" x14ac:dyDescent="0.25">
      <c r="B405">
        <v>32</v>
      </c>
      <c r="C405" t="s">
        <v>43</v>
      </c>
      <c r="D405" s="1">
        <v>42048</v>
      </c>
      <c r="E405">
        <v>24</v>
      </c>
      <c r="F405" t="s">
        <v>16</v>
      </c>
      <c r="G405">
        <v>-57609</v>
      </c>
      <c r="H405" t="s">
        <v>9</v>
      </c>
    </row>
    <row r="406" spans="2:8" x14ac:dyDescent="0.25">
      <c r="B406">
        <v>32</v>
      </c>
      <c r="C406" t="s">
        <v>43</v>
      </c>
      <c r="D406" s="1">
        <v>42048</v>
      </c>
      <c r="E406">
        <v>24</v>
      </c>
      <c r="F406" t="s">
        <v>16</v>
      </c>
      <c r="G406">
        <v>57609</v>
      </c>
      <c r="H406" t="s">
        <v>10</v>
      </c>
    </row>
    <row r="407" spans="2:8" x14ac:dyDescent="0.25">
      <c r="B407">
        <v>32</v>
      </c>
      <c r="C407" t="s">
        <v>43</v>
      </c>
      <c r="D407" s="1">
        <v>42048</v>
      </c>
      <c r="E407">
        <v>28</v>
      </c>
      <c r="F407" t="s">
        <v>17</v>
      </c>
      <c r="G407">
        <v>-40698</v>
      </c>
      <c r="H407" t="s">
        <v>9</v>
      </c>
    </row>
    <row r="408" spans="2:8" x14ac:dyDescent="0.25">
      <c r="B408">
        <v>32</v>
      </c>
      <c r="C408" t="s">
        <v>43</v>
      </c>
      <c r="D408" s="1">
        <v>42048</v>
      </c>
      <c r="E408">
        <v>28</v>
      </c>
      <c r="F408" t="s">
        <v>17</v>
      </c>
      <c r="G408">
        <v>40698</v>
      </c>
      <c r="H408" t="s">
        <v>10</v>
      </c>
    </row>
    <row r="409" spans="2:8" x14ac:dyDescent="0.25">
      <c r="B409">
        <v>32</v>
      </c>
      <c r="C409" t="s">
        <v>43</v>
      </c>
      <c r="D409" s="1">
        <v>42048</v>
      </c>
      <c r="E409">
        <v>30</v>
      </c>
      <c r="F409" t="s">
        <v>18</v>
      </c>
      <c r="G409">
        <v>-488990</v>
      </c>
      <c r="H409" t="s">
        <v>10</v>
      </c>
    </row>
    <row r="410" spans="2:8" x14ac:dyDescent="0.25">
      <c r="B410">
        <v>32</v>
      </c>
      <c r="C410" t="s">
        <v>43</v>
      </c>
      <c r="D410" s="1">
        <v>42048</v>
      </c>
      <c r="E410">
        <v>30</v>
      </c>
      <c r="F410" t="s">
        <v>18</v>
      </c>
      <c r="G410">
        <v>488990</v>
      </c>
      <c r="H410" t="s">
        <v>9</v>
      </c>
    </row>
    <row r="411" spans="2:8" x14ac:dyDescent="0.25">
      <c r="B411">
        <v>32</v>
      </c>
      <c r="C411" t="s">
        <v>43</v>
      </c>
      <c r="D411" s="1">
        <v>42048</v>
      </c>
      <c r="E411">
        <v>46</v>
      </c>
      <c r="F411" t="s">
        <v>19</v>
      </c>
      <c r="G411">
        <v>-24643</v>
      </c>
      <c r="H411" t="s">
        <v>9</v>
      </c>
    </row>
    <row r="412" spans="2:8" x14ac:dyDescent="0.25">
      <c r="B412">
        <v>32</v>
      </c>
      <c r="C412" t="s">
        <v>43</v>
      </c>
      <c r="D412" s="1">
        <v>42048</v>
      </c>
      <c r="E412">
        <v>46</v>
      </c>
      <c r="F412" t="s">
        <v>19</v>
      </c>
      <c r="G412">
        <v>24643</v>
      </c>
      <c r="H412" t="s">
        <v>10</v>
      </c>
    </row>
    <row r="413" spans="2:8" x14ac:dyDescent="0.25">
      <c r="B413">
        <v>32</v>
      </c>
      <c r="C413" t="s">
        <v>43</v>
      </c>
      <c r="D413" s="1">
        <v>42048</v>
      </c>
      <c r="E413">
        <v>52</v>
      </c>
      <c r="F413" t="s">
        <v>21</v>
      </c>
      <c r="G413">
        <v>-49809</v>
      </c>
      <c r="H413" t="s">
        <v>9</v>
      </c>
    </row>
    <row r="414" spans="2:8" x14ac:dyDescent="0.25">
      <c r="B414">
        <v>32</v>
      </c>
      <c r="C414" t="s">
        <v>43</v>
      </c>
      <c r="D414" s="1">
        <v>42048</v>
      </c>
      <c r="E414">
        <v>52</v>
      </c>
      <c r="F414" t="s">
        <v>21</v>
      </c>
      <c r="G414">
        <v>49809</v>
      </c>
      <c r="H414" t="s">
        <v>10</v>
      </c>
    </row>
    <row r="415" spans="2:8" x14ac:dyDescent="0.25">
      <c r="B415">
        <v>32</v>
      </c>
      <c r="C415" t="s">
        <v>43</v>
      </c>
      <c r="D415" s="1">
        <v>42048</v>
      </c>
      <c r="E415">
        <v>56</v>
      </c>
      <c r="F415" t="s">
        <v>22</v>
      </c>
      <c r="G415">
        <v>-249033</v>
      </c>
      <c r="H415" t="s">
        <v>9</v>
      </c>
    </row>
    <row r="416" spans="2:8" x14ac:dyDescent="0.25">
      <c r="B416">
        <v>32</v>
      </c>
      <c r="C416" t="s">
        <v>43</v>
      </c>
      <c r="D416" s="1">
        <v>42048</v>
      </c>
      <c r="E416">
        <v>56</v>
      </c>
      <c r="F416" t="s">
        <v>22</v>
      </c>
      <c r="G416">
        <v>249033</v>
      </c>
      <c r="H416" t="s">
        <v>10</v>
      </c>
    </row>
    <row r="417" spans="2:8" x14ac:dyDescent="0.25">
      <c r="B417">
        <v>32</v>
      </c>
      <c r="C417" t="s">
        <v>43</v>
      </c>
      <c r="D417" s="1">
        <v>42048</v>
      </c>
      <c r="E417">
        <v>58</v>
      </c>
      <c r="F417" t="s">
        <v>23</v>
      </c>
      <c r="G417">
        <v>-688134</v>
      </c>
      <c r="H417" t="s">
        <v>9</v>
      </c>
    </row>
    <row r="418" spans="2:8" x14ac:dyDescent="0.25">
      <c r="B418">
        <v>32</v>
      </c>
      <c r="C418" t="s">
        <v>43</v>
      </c>
      <c r="D418" s="1">
        <v>42048</v>
      </c>
      <c r="E418">
        <v>58</v>
      </c>
      <c r="F418" t="s">
        <v>23</v>
      </c>
      <c r="G418">
        <v>688134</v>
      </c>
      <c r="H418" t="s">
        <v>10</v>
      </c>
    </row>
    <row r="419" spans="2:8" x14ac:dyDescent="0.25">
      <c r="B419">
        <v>32</v>
      </c>
      <c r="C419" t="s">
        <v>43</v>
      </c>
      <c r="D419" s="1">
        <v>42048</v>
      </c>
      <c r="E419">
        <v>60</v>
      </c>
      <c r="F419" t="s">
        <v>24</v>
      </c>
      <c r="G419">
        <v>-6955</v>
      </c>
      <c r="H419" t="s">
        <v>9</v>
      </c>
    </row>
    <row r="420" spans="2:8" x14ac:dyDescent="0.25">
      <c r="B420">
        <v>32</v>
      </c>
      <c r="C420" t="s">
        <v>43</v>
      </c>
      <c r="D420" s="1">
        <v>42048</v>
      </c>
      <c r="E420">
        <v>60</v>
      </c>
      <c r="F420" t="s">
        <v>24</v>
      </c>
      <c r="G420">
        <v>6955</v>
      </c>
      <c r="H420" t="s">
        <v>10</v>
      </c>
    </row>
    <row r="421" spans="2:8" x14ac:dyDescent="0.25">
      <c r="B421">
        <v>32</v>
      </c>
      <c r="C421" t="s">
        <v>43</v>
      </c>
      <c r="D421" s="1">
        <v>42048</v>
      </c>
      <c r="E421">
        <v>81</v>
      </c>
      <c r="F421" t="s">
        <v>25</v>
      </c>
      <c r="G421">
        <v>-11800</v>
      </c>
      <c r="H421" t="s">
        <v>9</v>
      </c>
    </row>
    <row r="422" spans="2:8" x14ac:dyDescent="0.25">
      <c r="B422">
        <v>32</v>
      </c>
      <c r="C422" t="s">
        <v>43</v>
      </c>
      <c r="D422" s="1">
        <v>42048</v>
      </c>
      <c r="E422">
        <v>81</v>
      </c>
      <c r="F422" t="s">
        <v>25</v>
      </c>
      <c r="G422">
        <v>11800</v>
      </c>
      <c r="H422" t="s">
        <v>10</v>
      </c>
    </row>
    <row r="423" spans="2:8" x14ac:dyDescent="0.25">
      <c r="B423">
        <v>32</v>
      </c>
      <c r="C423" t="s">
        <v>43</v>
      </c>
      <c r="D423" s="1">
        <v>42048</v>
      </c>
      <c r="E423">
        <v>98</v>
      </c>
      <c r="F423" t="s">
        <v>26</v>
      </c>
      <c r="G423">
        <v>-37654</v>
      </c>
      <c r="H423" t="s">
        <v>9</v>
      </c>
    </row>
    <row r="424" spans="2:8" x14ac:dyDescent="0.25">
      <c r="B424">
        <v>32</v>
      </c>
      <c r="C424" t="s">
        <v>43</v>
      </c>
      <c r="D424" s="1">
        <v>42048</v>
      </c>
      <c r="E424">
        <v>98</v>
      </c>
      <c r="F424" t="s">
        <v>26</v>
      </c>
      <c r="G424">
        <v>37654</v>
      </c>
      <c r="H424" t="s">
        <v>10</v>
      </c>
    </row>
    <row r="425" spans="2:8" x14ac:dyDescent="0.25">
      <c r="B425">
        <v>32</v>
      </c>
      <c r="C425" t="s">
        <v>43</v>
      </c>
      <c r="D425" s="1">
        <v>42048</v>
      </c>
      <c r="E425">
        <v>103</v>
      </c>
      <c r="F425" t="s">
        <v>27</v>
      </c>
      <c r="G425">
        <v>-279865</v>
      </c>
      <c r="H425" t="s">
        <v>9</v>
      </c>
    </row>
    <row r="426" spans="2:8" x14ac:dyDescent="0.25">
      <c r="B426">
        <v>32</v>
      </c>
      <c r="C426" t="s">
        <v>43</v>
      </c>
      <c r="D426" s="1">
        <v>42048</v>
      </c>
      <c r="E426">
        <v>103</v>
      </c>
      <c r="F426" t="s">
        <v>27</v>
      </c>
      <c r="G426">
        <v>279865</v>
      </c>
      <c r="H426" t="s">
        <v>10</v>
      </c>
    </row>
    <row r="427" spans="2:8" x14ac:dyDescent="0.25">
      <c r="B427">
        <v>32</v>
      </c>
      <c r="C427" t="s">
        <v>43</v>
      </c>
      <c r="D427" s="1">
        <v>42048</v>
      </c>
      <c r="E427">
        <v>108</v>
      </c>
      <c r="F427" t="s">
        <v>28</v>
      </c>
      <c r="G427">
        <v>-340382</v>
      </c>
      <c r="H427" t="s">
        <v>9</v>
      </c>
    </row>
    <row r="428" spans="2:8" x14ac:dyDescent="0.25">
      <c r="B428">
        <v>32</v>
      </c>
      <c r="C428" t="s">
        <v>43</v>
      </c>
      <c r="D428" s="1">
        <v>42048</v>
      </c>
      <c r="E428">
        <v>108</v>
      </c>
      <c r="F428" t="s">
        <v>28</v>
      </c>
      <c r="G428">
        <v>340382</v>
      </c>
      <c r="H428" t="s">
        <v>10</v>
      </c>
    </row>
    <row r="429" spans="2:8" x14ac:dyDescent="0.25">
      <c r="B429">
        <v>32</v>
      </c>
      <c r="C429" t="s">
        <v>43</v>
      </c>
      <c r="D429" s="1">
        <v>42048</v>
      </c>
      <c r="E429">
        <v>110</v>
      </c>
      <c r="F429" t="s">
        <v>29</v>
      </c>
      <c r="G429">
        <v>-39291</v>
      </c>
      <c r="H429" t="s">
        <v>9</v>
      </c>
    </row>
    <row r="430" spans="2:8" x14ac:dyDescent="0.25">
      <c r="B430">
        <v>32</v>
      </c>
      <c r="C430" t="s">
        <v>43</v>
      </c>
      <c r="D430" s="1">
        <v>42048</v>
      </c>
      <c r="E430">
        <v>110</v>
      </c>
      <c r="F430" t="s">
        <v>29</v>
      </c>
      <c r="G430">
        <v>39291</v>
      </c>
      <c r="H430" t="s">
        <v>10</v>
      </c>
    </row>
    <row r="431" spans="2:8" x14ac:dyDescent="0.25">
      <c r="B431">
        <v>51</v>
      </c>
      <c r="C431" t="s">
        <v>44</v>
      </c>
      <c r="D431" s="1">
        <v>42048</v>
      </c>
      <c r="E431">
        <v>1</v>
      </c>
      <c r="F431" t="s">
        <v>8</v>
      </c>
      <c r="G431">
        <v>-20933</v>
      </c>
      <c r="H431" t="s">
        <v>9</v>
      </c>
    </row>
    <row r="432" spans="2:8" x14ac:dyDescent="0.25">
      <c r="B432">
        <v>51</v>
      </c>
      <c r="C432" t="s">
        <v>44</v>
      </c>
      <c r="D432" s="1">
        <v>42048</v>
      </c>
      <c r="E432">
        <v>1</v>
      </c>
      <c r="F432" t="s">
        <v>8</v>
      </c>
      <c r="G432">
        <v>20933</v>
      </c>
      <c r="H432" t="s">
        <v>10</v>
      </c>
    </row>
    <row r="433" spans="2:8" x14ac:dyDescent="0.25">
      <c r="B433">
        <v>51</v>
      </c>
      <c r="C433" t="s">
        <v>44</v>
      </c>
      <c r="D433" s="1">
        <v>42048</v>
      </c>
      <c r="E433">
        <v>3</v>
      </c>
      <c r="F433" t="s">
        <v>11</v>
      </c>
      <c r="G433">
        <v>-1511556</v>
      </c>
      <c r="H433" t="s">
        <v>9</v>
      </c>
    </row>
    <row r="434" spans="2:8" x14ac:dyDescent="0.25">
      <c r="B434">
        <v>51</v>
      </c>
      <c r="C434" t="s">
        <v>44</v>
      </c>
      <c r="D434" s="1">
        <v>42048</v>
      </c>
      <c r="E434">
        <v>3</v>
      </c>
      <c r="F434" t="s">
        <v>11</v>
      </c>
      <c r="G434">
        <v>1511556</v>
      </c>
      <c r="H434" t="s">
        <v>10</v>
      </c>
    </row>
    <row r="435" spans="2:8" x14ac:dyDescent="0.25">
      <c r="B435">
        <v>51</v>
      </c>
      <c r="C435" t="s">
        <v>44</v>
      </c>
      <c r="D435" s="1">
        <v>42048</v>
      </c>
      <c r="E435">
        <v>4</v>
      </c>
      <c r="F435" t="s">
        <v>12</v>
      </c>
      <c r="G435">
        <v>-1300681</v>
      </c>
      <c r="H435" t="s">
        <v>9</v>
      </c>
    </row>
    <row r="436" spans="2:8" x14ac:dyDescent="0.25">
      <c r="B436">
        <v>51</v>
      </c>
      <c r="C436" t="s">
        <v>44</v>
      </c>
      <c r="D436" s="1">
        <v>42048</v>
      </c>
      <c r="E436">
        <v>4</v>
      </c>
      <c r="F436" t="s">
        <v>12</v>
      </c>
      <c r="G436">
        <v>1300681</v>
      </c>
      <c r="H436" t="s">
        <v>10</v>
      </c>
    </row>
    <row r="437" spans="2:8" x14ac:dyDescent="0.25">
      <c r="B437">
        <v>51</v>
      </c>
      <c r="C437" t="s">
        <v>44</v>
      </c>
      <c r="D437" s="1">
        <v>42048</v>
      </c>
      <c r="E437">
        <v>7</v>
      </c>
      <c r="F437" t="s">
        <v>13</v>
      </c>
      <c r="G437">
        <v>-206272932</v>
      </c>
      <c r="H437" t="s">
        <v>9</v>
      </c>
    </row>
    <row r="438" spans="2:8" x14ac:dyDescent="0.25">
      <c r="B438">
        <v>51</v>
      </c>
      <c r="C438" t="s">
        <v>44</v>
      </c>
      <c r="D438" s="1">
        <v>42048</v>
      </c>
      <c r="E438">
        <v>7</v>
      </c>
      <c r="F438" t="s">
        <v>13</v>
      </c>
      <c r="G438">
        <v>206272932</v>
      </c>
      <c r="H438" t="s">
        <v>10</v>
      </c>
    </row>
    <row r="439" spans="2:8" x14ac:dyDescent="0.25">
      <c r="B439">
        <v>51</v>
      </c>
      <c r="C439" t="s">
        <v>44</v>
      </c>
      <c r="D439" s="1">
        <v>42048</v>
      </c>
      <c r="E439">
        <v>8</v>
      </c>
      <c r="F439" t="s">
        <v>14</v>
      </c>
      <c r="G439">
        <v>-3284573</v>
      </c>
      <c r="H439" t="s">
        <v>9</v>
      </c>
    </row>
    <row r="440" spans="2:8" x14ac:dyDescent="0.25">
      <c r="B440">
        <v>51</v>
      </c>
      <c r="C440" t="s">
        <v>44</v>
      </c>
      <c r="D440" s="1">
        <v>42048</v>
      </c>
      <c r="E440">
        <v>8</v>
      </c>
      <c r="F440" t="s">
        <v>14</v>
      </c>
      <c r="G440">
        <v>3284573</v>
      </c>
      <c r="H440" t="s">
        <v>10</v>
      </c>
    </row>
    <row r="441" spans="2:8" x14ac:dyDescent="0.25">
      <c r="B441">
        <v>51</v>
      </c>
      <c r="C441" t="s">
        <v>44</v>
      </c>
      <c r="D441" s="1">
        <v>42048</v>
      </c>
      <c r="E441">
        <v>17</v>
      </c>
      <c r="F441" t="s">
        <v>15</v>
      </c>
      <c r="G441">
        <v>-521615</v>
      </c>
      <c r="H441" t="s">
        <v>9</v>
      </c>
    </row>
    <row r="442" spans="2:8" x14ac:dyDescent="0.25">
      <c r="B442">
        <v>51</v>
      </c>
      <c r="C442" t="s">
        <v>44</v>
      </c>
      <c r="D442" s="1">
        <v>42048</v>
      </c>
      <c r="E442">
        <v>17</v>
      </c>
      <c r="F442" t="s">
        <v>15</v>
      </c>
      <c r="G442">
        <v>521615</v>
      </c>
      <c r="H442" t="s">
        <v>10</v>
      </c>
    </row>
    <row r="443" spans="2:8" x14ac:dyDescent="0.25">
      <c r="B443">
        <v>51</v>
      </c>
      <c r="C443" t="s">
        <v>44</v>
      </c>
      <c r="D443" s="1">
        <v>42048</v>
      </c>
      <c r="E443">
        <v>24</v>
      </c>
      <c r="F443" t="s">
        <v>16</v>
      </c>
      <c r="G443">
        <v>-933214</v>
      </c>
      <c r="H443" t="s">
        <v>9</v>
      </c>
    </row>
    <row r="444" spans="2:8" x14ac:dyDescent="0.25">
      <c r="B444">
        <v>51</v>
      </c>
      <c r="C444" t="s">
        <v>44</v>
      </c>
      <c r="D444" s="1">
        <v>42048</v>
      </c>
      <c r="E444">
        <v>24</v>
      </c>
      <c r="F444" t="s">
        <v>16</v>
      </c>
      <c r="G444">
        <v>933214</v>
      </c>
      <c r="H444" t="s">
        <v>10</v>
      </c>
    </row>
    <row r="445" spans="2:8" x14ac:dyDescent="0.25">
      <c r="B445">
        <v>51</v>
      </c>
      <c r="C445" t="s">
        <v>44</v>
      </c>
      <c r="D445" s="1">
        <v>42048</v>
      </c>
      <c r="E445">
        <v>28</v>
      </c>
      <c r="F445" t="s">
        <v>17</v>
      </c>
      <c r="G445">
        <v>-713526</v>
      </c>
      <c r="H445" t="s">
        <v>9</v>
      </c>
    </row>
    <row r="446" spans="2:8" x14ac:dyDescent="0.25">
      <c r="B446">
        <v>51</v>
      </c>
      <c r="C446" t="s">
        <v>44</v>
      </c>
      <c r="D446" s="1">
        <v>42048</v>
      </c>
      <c r="E446">
        <v>28</v>
      </c>
      <c r="F446" t="s">
        <v>17</v>
      </c>
      <c r="G446">
        <v>713526</v>
      </c>
      <c r="H446" t="s">
        <v>10</v>
      </c>
    </row>
    <row r="447" spans="2:8" x14ac:dyDescent="0.25">
      <c r="B447">
        <v>51</v>
      </c>
      <c r="C447" t="s">
        <v>44</v>
      </c>
      <c r="D447" s="1">
        <v>42048</v>
      </c>
      <c r="E447">
        <v>30</v>
      </c>
      <c r="F447" t="s">
        <v>18</v>
      </c>
      <c r="G447">
        <v>-4398466</v>
      </c>
      <c r="H447" t="s">
        <v>10</v>
      </c>
    </row>
    <row r="448" spans="2:8" x14ac:dyDescent="0.25">
      <c r="B448">
        <v>51</v>
      </c>
      <c r="C448" t="s">
        <v>44</v>
      </c>
      <c r="D448" s="1">
        <v>42048</v>
      </c>
      <c r="E448">
        <v>30</v>
      </c>
      <c r="F448" t="s">
        <v>18</v>
      </c>
      <c r="G448">
        <v>4398466</v>
      </c>
      <c r="H448" t="s">
        <v>9</v>
      </c>
    </row>
    <row r="449" spans="2:8" x14ac:dyDescent="0.25">
      <c r="B449">
        <v>51</v>
      </c>
      <c r="C449" t="s">
        <v>44</v>
      </c>
      <c r="D449" s="1">
        <v>42048</v>
      </c>
      <c r="E449">
        <v>32</v>
      </c>
      <c r="F449" t="s">
        <v>77</v>
      </c>
      <c r="G449">
        <v>-523</v>
      </c>
      <c r="H449" t="s">
        <v>9</v>
      </c>
    </row>
    <row r="450" spans="2:8" x14ac:dyDescent="0.25">
      <c r="B450">
        <v>51</v>
      </c>
      <c r="C450" t="s">
        <v>44</v>
      </c>
      <c r="D450" s="1">
        <v>42048</v>
      </c>
      <c r="E450">
        <v>32</v>
      </c>
      <c r="F450" t="s">
        <v>77</v>
      </c>
      <c r="G450">
        <v>523</v>
      </c>
      <c r="H450" t="s">
        <v>10</v>
      </c>
    </row>
    <row r="451" spans="2:8" x14ac:dyDescent="0.25">
      <c r="B451">
        <v>51</v>
      </c>
      <c r="C451" t="s">
        <v>44</v>
      </c>
      <c r="D451" s="1">
        <v>42048</v>
      </c>
      <c r="E451">
        <v>46</v>
      </c>
      <c r="F451" t="s">
        <v>19</v>
      </c>
      <c r="G451">
        <v>-385901</v>
      </c>
      <c r="H451" t="s">
        <v>9</v>
      </c>
    </row>
    <row r="452" spans="2:8" x14ac:dyDescent="0.25">
      <c r="B452">
        <v>51</v>
      </c>
      <c r="C452" t="s">
        <v>44</v>
      </c>
      <c r="D452" s="1">
        <v>42048</v>
      </c>
      <c r="E452">
        <v>46</v>
      </c>
      <c r="F452" t="s">
        <v>19</v>
      </c>
      <c r="G452">
        <v>385901</v>
      </c>
      <c r="H452" t="s">
        <v>10</v>
      </c>
    </row>
    <row r="453" spans="2:8" x14ac:dyDescent="0.25">
      <c r="B453">
        <v>51</v>
      </c>
      <c r="C453" t="s">
        <v>44</v>
      </c>
      <c r="D453" s="1">
        <v>42048</v>
      </c>
      <c r="E453">
        <v>49</v>
      </c>
      <c r="F453" t="s">
        <v>20</v>
      </c>
      <c r="G453">
        <v>-186316</v>
      </c>
      <c r="H453" t="s">
        <v>9</v>
      </c>
    </row>
    <row r="454" spans="2:8" x14ac:dyDescent="0.25">
      <c r="B454">
        <v>51</v>
      </c>
      <c r="C454" t="s">
        <v>44</v>
      </c>
      <c r="D454" s="1">
        <v>42048</v>
      </c>
      <c r="E454">
        <v>49</v>
      </c>
      <c r="F454" t="s">
        <v>20</v>
      </c>
      <c r="G454">
        <v>186316</v>
      </c>
      <c r="H454" t="s">
        <v>10</v>
      </c>
    </row>
    <row r="455" spans="2:8" x14ac:dyDescent="0.25">
      <c r="B455">
        <v>51</v>
      </c>
      <c r="C455" t="s">
        <v>44</v>
      </c>
      <c r="D455" s="1">
        <v>42048</v>
      </c>
      <c r="E455">
        <v>52</v>
      </c>
      <c r="F455" t="s">
        <v>21</v>
      </c>
      <c r="G455">
        <v>-552959</v>
      </c>
      <c r="H455" t="s">
        <v>9</v>
      </c>
    </row>
    <row r="456" spans="2:8" x14ac:dyDescent="0.25">
      <c r="B456">
        <v>51</v>
      </c>
      <c r="C456" t="s">
        <v>44</v>
      </c>
      <c r="D456" s="1">
        <v>42048</v>
      </c>
      <c r="E456">
        <v>52</v>
      </c>
      <c r="F456" t="s">
        <v>21</v>
      </c>
      <c r="G456">
        <v>552959</v>
      </c>
      <c r="H456" t="s">
        <v>10</v>
      </c>
    </row>
    <row r="457" spans="2:8" x14ac:dyDescent="0.25">
      <c r="B457">
        <v>51</v>
      </c>
      <c r="C457" t="s">
        <v>44</v>
      </c>
      <c r="D457" s="1">
        <v>42048</v>
      </c>
      <c r="E457">
        <v>56</v>
      </c>
      <c r="F457" t="s">
        <v>22</v>
      </c>
      <c r="G457">
        <v>-2429547</v>
      </c>
      <c r="H457" t="s">
        <v>9</v>
      </c>
    </row>
    <row r="458" spans="2:8" x14ac:dyDescent="0.25">
      <c r="B458">
        <v>51</v>
      </c>
      <c r="C458" t="s">
        <v>44</v>
      </c>
      <c r="D458" s="1">
        <v>42048</v>
      </c>
      <c r="E458">
        <v>56</v>
      </c>
      <c r="F458" t="s">
        <v>22</v>
      </c>
      <c r="G458">
        <v>2429547</v>
      </c>
      <c r="H458" t="s">
        <v>10</v>
      </c>
    </row>
    <row r="459" spans="2:8" x14ac:dyDescent="0.25">
      <c r="B459">
        <v>51</v>
      </c>
      <c r="C459" t="s">
        <v>44</v>
      </c>
      <c r="D459" s="1">
        <v>42048</v>
      </c>
      <c r="E459">
        <v>58</v>
      </c>
      <c r="F459" t="s">
        <v>23</v>
      </c>
      <c r="G459">
        <v>-9125594</v>
      </c>
      <c r="H459" t="s">
        <v>9</v>
      </c>
    </row>
    <row r="460" spans="2:8" x14ac:dyDescent="0.25">
      <c r="B460">
        <v>51</v>
      </c>
      <c r="C460" t="s">
        <v>44</v>
      </c>
      <c r="D460" s="1">
        <v>42048</v>
      </c>
      <c r="E460">
        <v>58</v>
      </c>
      <c r="F460" t="s">
        <v>23</v>
      </c>
      <c r="G460">
        <v>9125594</v>
      </c>
      <c r="H460" t="s">
        <v>10</v>
      </c>
    </row>
    <row r="461" spans="2:8" x14ac:dyDescent="0.25">
      <c r="B461">
        <v>51</v>
      </c>
      <c r="C461" t="s">
        <v>44</v>
      </c>
      <c r="D461" s="1">
        <v>42048</v>
      </c>
      <c r="E461">
        <v>60</v>
      </c>
      <c r="F461" t="s">
        <v>24</v>
      </c>
      <c r="G461">
        <v>-74064</v>
      </c>
      <c r="H461" t="s">
        <v>9</v>
      </c>
    </row>
    <row r="462" spans="2:8" x14ac:dyDescent="0.25">
      <c r="B462">
        <v>51</v>
      </c>
      <c r="C462" t="s">
        <v>44</v>
      </c>
      <c r="D462" s="1">
        <v>42048</v>
      </c>
      <c r="E462">
        <v>60</v>
      </c>
      <c r="F462" t="s">
        <v>24</v>
      </c>
      <c r="G462">
        <v>74064</v>
      </c>
      <c r="H462" t="s">
        <v>10</v>
      </c>
    </row>
    <row r="463" spans="2:8" x14ac:dyDescent="0.25">
      <c r="B463">
        <v>51</v>
      </c>
      <c r="C463" t="s">
        <v>44</v>
      </c>
      <c r="D463" s="1">
        <v>42048</v>
      </c>
      <c r="E463">
        <v>81</v>
      </c>
      <c r="F463" t="s">
        <v>25</v>
      </c>
      <c r="G463">
        <v>-107084</v>
      </c>
      <c r="H463" t="s">
        <v>9</v>
      </c>
    </row>
    <row r="464" spans="2:8" x14ac:dyDescent="0.25">
      <c r="B464">
        <v>51</v>
      </c>
      <c r="C464" t="s">
        <v>44</v>
      </c>
      <c r="D464" s="1">
        <v>42048</v>
      </c>
      <c r="E464">
        <v>81</v>
      </c>
      <c r="F464" t="s">
        <v>25</v>
      </c>
      <c r="G464">
        <v>107084</v>
      </c>
      <c r="H464" t="s">
        <v>10</v>
      </c>
    </row>
    <row r="465" spans="2:8" x14ac:dyDescent="0.25">
      <c r="B465">
        <v>51</v>
      </c>
      <c r="C465" t="s">
        <v>44</v>
      </c>
      <c r="D465" s="1">
        <v>42048</v>
      </c>
      <c r="E465">
        <v>83</v>
      </c>
      <c r="F465" t="s">
        <v>46</v>
      </c>
      <c r="G465">
        <v>-903</v>
      </c>
      <c r="H465" t="s">
        <v>9</v>
      </c>
    </row>
    <row r="466" spans="2:8" x14ac:dyDescent="0.25">
      <c r="B466">
        <v>51</v>
      </c>
      <c r="C466" t="s">
        <v>44</v>
      </c>
      <c r="D466" s="1">
        <v>42048</v>
      </c>
      <c r="E466">
        <v>83</v>
      </c>
      <c r="F466" t="s">
        <v>46</v>
      </c>
      <c r="G466">
        <v>903</v>
      </c>
      <c r="H466" t="s">
        <v>10</v>
      </c>
    </row>
    <row r="467" spans="2:8" x14ac:dyDescent="0.25">
      <c r="B467">
        <v>51</v>
      </c>
      <c r="C467" t="s">
        <v>44</v>
      </c>
      <c r="D467" s="1">
        <v>42048</v>
      </c>
      <c r="E467">
        <v>85</v>
      </c>
      <c r="F467" t="s">
        <v>84</v>
      </c>
      <c r="G467">
        <v>-39103</v>
      </c>
      <c r="H467" t="s">
        <v>10</v>
      </c>
    </row>
    <row r="468" spans="2:8" x14ac:dyDescent="0.25">
      <c r="B468">
        <v>51</v>
      </c>
      <c r="C468" t="s">
        <v>44</v>
      </c>
      <c r="D468" s="1">
        <v>42048</v>
      </c>
      <c r="E468">
        <v>85</v>
      </c>
      <c r="F468" t="s">
        <v>84</v>
      </c>
      <c r="G468">
        <v>39103</v>
      </c>
      <c r="H468" t="s">
        <v>9</v>
      </c>
    </row>
    <row r="469" spans="2:8" x14ac:dyDescent="0.25">
      <c r="B469">
        <v>51</v>
      </c>
      <c r="C469" t="s">
        <v>44</v>
      </c>
      <c r="D469" s="1">
        <v>42048</v>
      </c>
      <c r="E469">
        <v>87</v>
      </c>
      <c r="F469" t="s">
        <v>47</v>
      </c>
      <c r="G469">
        <v>-533</v>
      </c>
      <c r="H469" t="s">
        <v>9</v>
      </c>
    </row>
    <row r="470" spans="2:8" x14ac:dyDescent="0.25">
      <c r="B470">
        <v>51</v>
      </c>
      <c r="C470" t="s">
        <v>44</v>
      </c>
      <c r="D470" s="1">
        <v>42048</v>
      </c>
      <c r="E470">
        <v>87</v>
      </c>
      <c r="F470" t="s">
        <v>47</v>
      </c>
      <c r="G470">
        <v>533</v>
      </c>
      <c r="H470" t="s">
        <v>10</v>
      </c>
    </row>
    <row r="471" spans="2:8" x14ac:dyDescent="0.25">
      <c r="B471">
        <v>51</v>
      </c>
      <c r="C471" t="s">
        <v>44</v>
      </c>
      <c r="D471" s="1">
        <v>42048</v>
      </c>
      <c r="E471">
        <v>98</v>
      </c>
      <c r="F471" t="s">
        <v>26</v>
      </c>
      <c r="G471">
        <v>-1427644</v>
      </c>
      <c r="H471" t="s">
        <v>9</v>
      </c>
    </row>
    <row r="472" spans="2:8" x14ac:dyDescent="0.25">
      <c r="B472">
        <v>51</v>
      </c>
      <c r="C472" t="s">
        <v>44</v>
      </c>
      <c r="D472" s="1">
        <v>42048</v>
      </c>
      <c r="E472">
        <v>98</v>
      </c>
      <c r="F472" t="s">
        <v>26</v>
      </c>
      <c r="G472">
        <v>1427644</v>
      </c>
      <c r="H472" t="s">
        <v>10</v>
      </c>
    </row>
    <row r="473" spans="2:8" x14ac:dyDescent="0.25">
      <c r="B473">
        <v>51</v>
      </c>
      <c r="C473" t="s">
        <v>44</v>
      </c>
      <c r="D473" s="1">
        <v>42048</v>
      </c>
      <c r="E473">
        <v>99</v>
      </c>
      <c r="F473" t="s">
        <v>49</v>
      </c>
      <c r="G473">
        <v>-14</v>
      </c>
      <c r="H473" t="s">
        <v>9</v>
      </c>
    </row>
    <row r="474" spans="2:8" x14ac:dyDescent="0.25">
      <c r="B474">
        <v>51</v>
      </c>
      <c r="C474" t="s">
        <v>44</v>
      </c>
      <c r="D474" s="1">
        <v>42048</v>
      </c>
      <c r="E474">
        <v>99</v>
      </c>
      <c r="F474" t="s">
        <v>49</v>
      </c>
      <c r="G474">
        <v>14</v>
      </c>
      <c r="H474" t="s">
        <v>10</v>
      </c>
    </row>
    <row r="475" spans="2:8" x14ac:dyDescent="0.25">
      <c r="B475">
        <v>51</v>
      </c>
      <c r="C475" t="s">
        <v>44</v>
      </c>
      <c r="D475" s="1">
        <v>42048</v>
      </c>
      <c r="E475">
        <v>100</v>
      </c>
      <c r="F475" t="s">
        <v>50</v>
      </c>
      <c r="G475">
        <v>-1125</v>
      </c>
      <c r="H475" t="s">
        <v>9</v>
      </c>
    </row>
    <row r="476" spans="2:8" x14ac:dyDescent="0.25">
      <c r="B476">
        <v>51</v>
      </c>
      <c r="C476" t="s">
        <v>44</v>
      </c>
      <c r="D476" s="1">
        <v>42048</v>
      </c>
      <c r="E476">
        <v>100</v>
      </c>
      <c r="F476" t="s">
        <v>50</v>
      </c>
      <c r="G476">
        <v>1125</v>
      </c>
      <c r="H476" t="s">
        <v>10</v>
      </c>
    </row>
    <row r="477" spans="2:8" x14ac:dyDescent="0.25">
      <c r="B477">
        <v>51</v>
      </c>
      <c r="C477" t="s">
        <v>44</v>
      </c>
      <c r="D477" s="1">
        <v>42048</v>
      </c>
      <c r="E477">
        <v>101</v>
      </c>
      <c r="F477" t="s">
        <v>51</v>
      </c>
      <c r="G477">
        <v>-84</v>
      </c>
      <c r="H477" t="s">
        <v>9</v>
      </c>
    </row>
    <row r="478" spans="2:8" x14ac:dyDescent="0.25">
      <c r="B478">
        <v>51</v>
      </c>
      <c r="C478" t="s">
        <v>44</v>
      </c>
      <c r="D478" s="1">
        <v>42048</v>
      </c>
      <c r="E478">
        <v>101</v>
      </c>
      <c r="F478" t="s">
        <v>51</v>
      </c>
      <c r="G478">
        <v>84</v>
      </c>
      <c r="H478" t="s">
        <v>10</v>
      </c>
    </row>
    <row r="479" spans="2:8" x14ac:dyDescent="0.25">
      <c r="B479">
        <v>51</v>
      </c>
      <c r="C479" t="s">
        <v>44</v>
      </c>
      <c r="D479" s="1">
        <v>42048</v>
      </c>
      <c r="E479">
        <v>103</v>
      </c>
      <c r="F479" t="s">
        <v>27</v>
      </c>
      <c r="G479">
        <v>-1540851</v>
      </c>
      <c r="H479" t="s">
        <v>9</v>
      </c>
    </row>
    <row r="480" spans="2:8" x14ac:dyDescent="0.25">
      <c r="B480">
        <v>51</v>
      </c>
      <c r="C480" t="s">
        <v>44</v>
      </c>
      <c r="D480" s="1">
        <v>42048</v>
      </c>
      <c r="E480">
        <v>103</v>
      </c>
      <c r="F480" t="s">
        <v>27</v>
      </c>
      <c r="G480">
        <v>1540851</v>
      </c>
      <c r="H480" t="s">
        <v>10</v>
      </c>
    </row>
    <row r="481" spans="2:8" x14ac:dyDescent="0.25">
      <c r="B481">
        <v>51</v>
      </c>
      <c r="C481" t="s">
        <v>44</v>
      </c>
      <c r="D481" s="1">
        <v>42048</v>
      </c>
      <c r="E481">
        <v>104</v>
      </c>
      <c r="F481" t="s">
        <v>35</v>
      </c>
      <c r="G481">
        <v>-14</v>
      </c>
      <c r="H481" t="s">
        <v>9</v>
      </c>
    </row>
    <row r="482" spans="2:8" x14ac:dyDescent="0.25">
      <c r="B482">
        <v>51</v>
      </c>
      <c r="C482" t="s">
        <v>44</v>
      </c>
      <c r="D482" s="1">
        <v>42048</v>
      </c>
      <c r="E482">
        <v>104</v>
      </c>
      <c r="F482" t="s">
        <v>35</v>
      </c>
      <c r="G482">
        <v>14</v>
      </c>
      <c r="H482" t="s">
        <v>10</v>
      </c>
    </row>
    <row r="483" spans="2:8" x14ac:dyDescent="0.25">
      <c r="B483">
        <v>51</v>
      </c>
      <c r="C483" t="s">
        <v>44</v>
      </c>
      <c r="D483" s="1">
        <v>42048</v>
      </c>
      <c r="E483">
        <v>106</v>
      </c>
      <c r="F483" t="s">
        <v>118</v>
      </c>
      <c r="G483">
        <v>-6</v>
      </c>
      <c r="H483" t="s">
        <v>9</v>
      </c>
    </row>
    <row r="484" spans="2:8" x14ac:dyDescent="0.25">
      <c r="B484">
        <v>51</v>
      </c>
      <c r="C484" t="s">
        <v>44</v>
      </c>
      <c r="D484" s="1">
        <v>42048</v>
      </c>
      <c r="E484">
        <v>106</v>
      </c>
      <c r="F484" t="s">
        <v>118</v>
      </c>
      <c r="G484">
        <v>6</v>
      </c>
      <c r="H484" t="s">
        <v>10</v>
      </c>
    </row>
    <row r="485" spans="2:8" x14ac:dyDescent="0.25">
      <c r="B485">
        <v>51</v>
      </c>
      <c r="C485" t="s">
        <v>44</v>
      </c>
      <c r="D485" s="1">
        <v>42048</v>
      </c>
      <c r="E485">
        <v>108</v>
      </c>
      <c r="F485" t="s">
        <v>28</v>
      </c>
      <c r="G485">
        <v>-1307815</v>
      </c>
      <c r="H485" t="s">
        <v>9</v>
      </c>
    </row>
    <row r="486" spans="2:8" x14ac:dyDescent="0.25">
      <c r="B486">
        <v>51</v>
      </c>
      <c r="C486" t="s">
        <v>44</v>
      </c>
      <c r="D486" s="1">
        <v>42048</v>
      </c>
      <c r="E486">
        <v>108</v>
      </c>
      <c r="F486" t="s">
        <v>28</v>
      </c>
      <c r="G486">
        <v>1307815</v>
      </c>
      <c r="H486" t="s">
        <v>10</v>
      </c>
    </row>
    <row r="487" spans="2:8" x14ac:dyDescent="0.25">
      <c r="B487">
        <v>51</v>
      </c>
      <c r="C487" t="s">
        <v>44</v>
      </c>
      <c r="D487" s="1">
        <v>42048</v>
      </c>
      <c r="E487">
        <v>110</v>
      </c>
      <c r="F487" t="s">
        <v>29</v>
      </c>
      <c r="G487">
        <v>-1445770</v>
      </c>
      <c r="H487" t="s">
        <v>9</v>
      </c>
    </row>
    <row r="488" spans="2:8" x14ac:dyDescent="0.25">
      <c r="B488">
        <v>51</v>
      </c>
      <c r="C488" t="s">
        <v>44</v>
      </c>
      <c r="D488" s="1">
        <v>42048</v>
      </c>
      <c r="E488">
        <v>110</v>
      </c>
      <c r="F488" t="s">
        <v>29</v>
      </c>
      <c r="G488">
        <v>1445770</v>
      </c>
      <c r="H488" t="s">
        <v>10</v>
      </c>
    </row>
    <row r="489" spans="2:8" x14ac:dyDescent="0.25">
      <c r="B489">
        <v>51</v>
      </c>
      <c r="C489" t="s">
        <v>44</v>
      </c>
      <c r="D489" s="1">
        <v>42048</v>
      </c>
      <c r="E489">
        <v>406</v>
      </c>
      <c r="F489" t="s">
        <v>52</v>
      </c>
      <c r="G489">
        <v>-5004840</v>
      </c>
      <c r="H489" t="s">
        <v>10</v>
      </c>
    </row>
    <row r="490" spans="2:8" x14ac:dyDescent="0.25">
      <c r="B490">
        <v>51</v>
      </c>
      <c r="C490" t="s">
        <v>44</v>
      </c>
      <c r="D490" s="1">
        <v>42048</v>
      </c>
      <c r="E490">
        <v>406</v>
      </c>
      <c r="F490" t="s">
        <v>52</v>
      </c>
      <c r="G490">
        <v>5004840</v>
      </c>
      <c r="H490" t="s">
        <v>9</v>
      </c>
    </row>
    <row r="491" spans="2:8" x14ac:dyDescent="0.25">
      <c r="B491">
        <v>52</v>
      </c>
      <c r="C491" t="s">
        <v>53</v>
      </c>
      <c r="D491" s="1">
        <v>42048</v>
      </c>
      <c r="E491">
        <v>1</v>
      </c>
      <c r="F491" t="s">
        <v>8</v>
      </c>
      <c r="G491">
        <v>-14686</v>
      </c>
      <c r="H491" t="s">
        <v>9</v>
      </c>
    </row>
    <row r="492" spans="2:8" x14ac:dyDescent="0.25">
      <c r="B492">
        <v>52</v>
      </c>
      <c r="C492" t="s">
        <v>53</v>
      </c>
      <c r="D492" s="1">
        <v>42048</v>
      </c>
      <c r="E492">
        <v>1</v>
      </c>
      <c r="F492" t="s">
        <v>8</v>
      </c>
      <c r="G492">
        <v>14686</v>
      </c>
      <c r="H492" t="s">
        <v>10</v>
      </c>
    </row>
    <row r="493" spans="2:8" x14ac:dyDescent="0.25">
      <c r="B493">
        <v>52</v>
      </c>
      <c r="C493" t="s">
        <v>53</v>
      </c>
      <c r="D493" s="1">
        <v>42048</v>
      </c>
      <c r="E493">
        <v>3</v>
      </c>
      <c r="F493" t="s">
        <v>11</v>
      </c>
      <c r="G493">
        <v>-590125</v>
      </c>
      <c r="H493" t="s">
        <v>9</v>
      </c>
    </row>
    <row r="494" spans="2:8" x14ac:dyDescent="0.25">
      <c r="B494">
        <v>52</v>
      </c>
      <c r="C494" t="s">
        <v>53</v>
      </c>
      <c r="D494" s="1">
        <v>42048</v>
      </c>
      <c r="E494">
        <v>3</v>
      </c>
      <c r="F494" t="s">
        <v>11</v>
      </c>
      <c r="G494">
        <v>590125</v>
      </c>
      <c r="H494" t="s">
        <v>10</v>
      </c>
    </row>
    <row r="495" spans="2:8" x14ac:dyDescent="0.25">
      <c r="B495">
        <v>52</v>
      </c>
      <c r="C495" t="s">
        <v>53</v>
      </c>
      <c r="D495" s="1">
        <v>42048</v>
      </c>
      <c r="E495">
        <v>4</v>
      </c>
      <c r="F495" t="s">
        <v>12</v>
      </c>
      <c r="G495">
        <v>-221470</v>
      </c>
      <c r="H495" t="s">
        <v>9</v>
      </c>
    </row>
    <row r="496" spans="2:8" x14ac:dyDescent="0.25">
      <c r="B496">
        <v>52</v>
      </c>
      <c r="C496" t="s">
        <v>53</v>
      </c>
      <c r="D496" s="1">
        <v>42048</v>
      </c>
      <c r="E496">
        <v>4</v>
      </c>
      <c r="F496" t="s">
        <v>12</v>
      </c>
      <c r="G496">
        <v>221470</v>
      </c>
      <c r="H496" t="s">
        <v>10</v>
      </c>
    </row>
    <row r="497" spans="2:8" x14ac:dyDescent="0.25">
      <c r="B497">
        <v>52</v>
      </c>
      <c r="C497" t="s">
        <v>53</v>
      </c>
      <c r="D497" s="1">
        <v>42048</v>
      </c>
      <c r="E497">
        <v>7</v>
      </c>
      <c r="F497" t="s">
        <v>13</v>
      </c>
      <c r="G497">
        <v>-8985600</v>
      </c>
      <c r="H497" t="s">
        <v>9</v>
      </c>
    </row>
    <row r="498" spans="2:8" x14ac:dyDescent="0.25">
      <c r="B498">
        <v>52</v>
      </c>
      <c r="C498" t="s">
        <v>53</v>
      </c>
      <c r="D498" s="1">
        <v>42048</v>
      </c>
      <c r="E498">
        <v>7</v>
      </c>
      <c r="F498" t="s">
        <v>13</v>
      </c>
      <c r="G498">
        <v>8985600</v>
      </c>
      <c r="H498" t="s">
        <v>10</v>
      </c>
    </row>
    <row r="499" spans="2:8" x14ac:dyDescent="0.25">
      <c r="B499">
        <v>52</v>
      </c>
      <c r="C499" t="s">
        <v>53</v>
      </c>
      <c r="D499" s="1">
        <v>42048</v>
      </c>
      <c r="E499">
        <v>8</v>
      </c>
      <c r="F499" t="s">
        <v>14</v>
      </c>
      <c r="G499">
        <v>-340679</v>
      </c>
      <c r="H499" t="s">
        <v>9</v>
      </c>
    </row>
    <row r="500" spans="2:8" x14ac:dyDescent="0.25">
      <c r="B500">
        <v>52</v>
      </c>
      <c r="C500" t="s">
        <v>53</v>
      </c>
      <c r="D500" s="1">
        <v>42048</v>
      </c>
      <c r="E500">
        <v>8</v>
      </c>
      <c r="F500" t="s">
        <v>14</v>
      </c>
      <c r="G500">
        <v>340679</v>
      </c>
      <c r="H500" t="s">
        <v>10</v>
      </c>
    </row>
    <row r="501" spans="2:8" x14ac:dyDescent="0.25">
      <c r="B501">
        <v>52</v>
      </c>
      <c r="C501" t="s">
        <v>53</v>
      </c>
      <c r="D501" s="1">
        <v>42048</v>
      </c>
      <c r="E501">
        <v>17</v>
      </c>
      <c r="F501" t="s">
        <v>15</v>
      </c>
      <c r="G501">
        <v>-76200</v>
      </c>
      <c r="H501" t="s">
        <v>9</v>
      </c>
    </row>
    <row r="502" spans="2:8" x14ac:dyDescent="0.25">
      <c r="B502">
        <v>52</v>
      </c>
      <c r="C502" t="s">
        <v>53</v>
      </c>
      <c r="D502" s="1">
        <v>42048</v>
      </c>
      <c r="E502">
        <v>17</v>
      </c>
      <c r="F502" t="s">
        <v>15</v>
      </c>
      <c r="G502">
        <v>76200</v>
      </c>
      <c r="H502" t="s">
        <v>10</v>
      </c>
    </row>
    <row r="503" spans="2:8" x14ac:dyDescent="0.25">
      <c r="B503">
        <v>52</v>
      </c>
      <c r="C503" t="s">
        <v>53</v>
      </c>
      <c r="D503" s="1">
        <v>42048</v>
      </c>
      <c r="E503">
        <v>24</v>
      </c>
      <c r="F503" t="s">
        <v>16</v>
      </c>
      <c r="G503">
        <v>-380994</v>
      </c>
      <c r="H503" t="s">
        <v>9</v>
      </c>
    </row>
    <row r="504" spans="2:8" x14ac:dyDescent="0.25">
      <c r="B504">
        <v>52</v>
      </c>
      <c r="C504" t="s">
        <v>53</v>
      </c>
      <c r="D504" s="1">
        <v>42048</v>
      </c>
      <c r="E504">
        <v>24</v>
      </c>
      <c r="F504" t="s">
        <v>16</v>
      </c>
      <c r="G504">
        <v>380994</v>
      </c>
      <c r="H504" t="s">
        <v>10</v>
      </c>
    </row>
    <row r="505" spans="2:8" x14ac:dyDescent="0.25">
      <c r="B505">
        <v>52</v>
      </c>
      <c r="C505" t="s">
        <v>53</v>
      </c>
      <c r="D505" s="1">
        <v>42048</v>
      </c>
      <c r="E505">
        <v>28</v>
      </c>
      <c r="F505" t="s">
        <v>17</v>
      </c>
      <c r="G505">
        <v>-254003</v>
      </c>
      <c r="H505" t="s">
        <v>9</v>
      </c>
    </row>
    <row r="506" spans="2:8" x14ac:dyDescent="0.25">
      <c r="B506">
        <v>52</v>
      </c>
      <c r="C506" t="s">
        <v>53</v>
      </c>
      <c r="D506" s="1">
        <v>42048</v>
      </c>
      <c r="E506">
        <v>28</v>
      </c>
      <c r="F506" t="s">
        <v>17</v>
      </c>
      <c r="G506">
        <v>254003</v>
      </c>
      <c r="H506" t="s">
        <v>10</v>
      </c>
    </row>
    <row r="507" spans="2:8" x14ac:dyDescent="0.25">
      <c r="B507">
        <v>52</v>
      </c>
      <c r="C507" t="s">
        <v>53</v>
      </c>
      <c r="D507" s="1">
        <v>42048</v>
      </c>
      <c r="E507">
        <v>30</v>
      </c>
      <c r="F507" t="s">
        <v>18</v>
      </c>
      <c r="G507">
        <v>-1756245</v>
      </c>
      <c r="H507" t="s">
        <v>10</v>
      </c>
    </row>
    <row r="508" spans="2:8" x14ac:dyDescent="0.25">
      <c r="B508">
        <v>52</v>
      </c>
      <c r="C508" t="s">
        <v>53</v>
      </c>
      <c r="D508" s="1">
        <v>42048</v>
      </c>
      <c r="E508">
        <v>30</v>
      </c>
      <c r="F508" t="s">
        <v>18</v>
      </c>
      <c r="G508">
        <v>1756245</v>
      </c>
      <c r="H508" t="s">
        <v>9</v>
      </c>
    </row>
    <row r="509" spans="2:8" x14ac:dyDescent="0.25">
      <c r="B509">
        <v>52</v>
      </c>
      <c r="C509" t="s">
        <v>53</v>
      </c>
      <c r="D509" s="1">
        <v>42048</v>
      </c>
      <c r="E509">
        <v>46</v>
      </c>
      <c r="F509" t="s">
        <v>19</v>
      </c>
      <c r="G509">
        <v>-82011</v>
      </c>
      <c r="H509" t="s">
        <v>9</v>
      </c>
    </row>
    <row r="510" spans="2:8" x14ac:dyDescent="0.25">
      <c r="B510">
        <v>52</v>
      </c>
      <c r="C510" t="s">
        <v>53</v>
      </c>
      <c r="D510" s="1">
        <v>42048</v>
      </c>
      <c r="E510">
        <v>46</v>
      </c>
      <c r="F510" t="s">
        <v>19</v>
      </c>
      <c r="G510">
        <v>82011</v>
      </c>
      <c r="H510" t="s">
        <v>10</v>
      </c>
    </row>
    <row r="511" spans="2:8" x14ac:dyDescent="0.25">
      <c r="B511">
        <v>52</v>
      </c>
      <c r="C511" t="s">
        <v>53</v>
      </c>
      <c r="D511" s="1">
        <v>42048</v>
      </c>
      <c r="E511">
        <v>49</v>
      </c>
      <c r="F511" t="s">
        <v>20</v>
      </c>
      <c r="G511">
        <v>-21649</v>
      </c>
      <c r="H511" t="s">
        <v>9</v>
      </c>
    </row>
    <row r="512" spans="2:8" x14ac:dyDescent="0.25">
      <c r="B512">
        <v>52</v>
      </c>
      <c r="C512" t="s">
        <v>53</v>
      </c>
      <c r="D512" s="1">
        <v>42048</v>
      </c>
      <c r="E512">
        <v>49</v>
      </c>
      <c r="F512" t="s">
        <v>20</v>
      </c>
      <c r="G512">
        <v>21649</v>
      </c>
      <c r="H512" t="s">
        <v>10</v>
      </c>
    </row>
    <row r="513" spans="2:8" x14ac:dyDescent="0.25">
      <c r="B513">
        <v>52</v>
      </c>
      <c r="C513" t="s">
        <v>53</v>
      </c>
      <c r="D513" s="1">
        <v>42048</v>
      </c>
      <c r="E513">
        <v>52</v>
      </c>
      <c r="F513" t="s">
        <v>21</v>
      </c>
      <c r="G513">
        <v>-170269</v>
      </c>
      <c r="H513" t="s">
        <v>9</v>
      </c>
    </row>
    <row r="514" spans="2:8" x14ac:dyDescent="0.25">
      <c r="B514">
        <v>52</v>
      </c>
      <c r="C514" t="s">
        <v>53</v>
      </c>
      <c r="D514" s="1">
        <v>42048</v>
      </c>
      <c r="E514">
        <v>52</v>
      </c>
      <c r="F514" t="s">
        <v>21</v>
      </c>
      <c r="G514">
        <v>170269</v>
      </c>
      <c r="H514" t="s">
        <v>10</v>
      </c>
    </row>
    <row r="515" spans="2:8" x14ac:dyDescent="0.25">
      <c r="B515">
        <v>52</v>
      </c>
      <c r="C515" t="s">
        <v>53</v>
      </c>
      <c r="D515" s="1">
        <v>42048</v>
      </c>
      <c r="E515">
        <v>56</v>
      </c>
      <c r="F515" t="s">
        <v>22</v>
      </c>
      <c r="G515">
        <v>-822004</v>
      </c>
      <c r="H515" t="s">
        <v>9</v>
      </c>
    </row>
    <row r="516" spans="2:8" x14ac:dyDescent="0.25">
      <c r="B516">
        <v>52</v>
      </c>
      <c r="C516" t="s">
        <v>53</v>
      </c>
      <c r="D516" s="1">
        <v>42048</v>
      </c>
      <c r="E516">
        <v>56</v>
      </c>
      <c r="F516" t="s">
        <v>22</v>
      </c>
      <c r="G516">
        <v>822004</v>
      </c>
      <c r="H516" t="s">
        <v>10</v>
      </c>
    </row>
    <row r="517" spans="2:8" x14ac:dyDescent="0.25">
      <c r="B517">
        <v>52</v>
      </c>
      <c r="C517" t="s">
        <v>53</v>
      </c>
      <c r="D517" s="1">
        <v>42048</v>
      </c>
      <c r="E517">
        <v>58</v>
      </c>
      <c r="F517" t="s">
        <v>23</v>
      </c>
      <c r="G517">
        <v>-3433029</v>
      </c>
      <c r="H517" t="s">
        <v>9</v>
      </c>
    </row>
    <row r="518" spans="2:8" x14ac:dyDescent="0.25">
      <c r="B518">
        <v>52</v>
      </c>
      <c r="C518" t="s">
        <v>53</v>
      </c>
      <c r="D518" s="1">
        <v>42048</v>
      </c>
      <c r="E518">
        <v>58</v>
      </c>
      <c r="F518" t="s">
        <v>23</v>
      </c>
      <c r="G518">
        <v>3433029</v>
      </c>
      <c r="H518" t="s">
        <v>10</v>
      </c>
    </row>
    <row r="519" spans="2:8" x14ac:dyDescent="0.25">
      <c r="B519">
        <v>52</v>
      </c>
      <c r="C519" t="s">
        <v>53</v>
      </c>
      <c r="D519" s="1">
        <v>42048</v>
      </c>
      <c r="E519">
        <v>60</v>
      </c>
      <c r="F519" t="s">
        <v>24</v>
      </c>
      <c r="G519">
        <v>-26948</v>
      </c>
      <c r="H519" t="s">
        <v>9</v>
      </c>
    </row>
    <row r="520" spans="2:8" x14ac:dyDescent="0.25">
      <c r="B520">
        <v>52</v>
      </c>
      <c r="C520" t="s">
        <v>53</v>
      </c>
      <c r="D520" s="1">
        <v>42048</v>
      </c>
      <c r="E520">
        <v>60</v>
      </c>
      <c r="F520" t="s">
        <v>24</v>
      </c>
      <c r="G520">
        <v>26948</v>
      </c>
      <c r="H520" t="s">
        <v>10</v>
      </c>
    </row>
    <row r="521" spans="2:8" x14ac:dyDescent="0.25">
      <c r="B521">
        <v>52</v>
      </c>
      <c r="C521" t="s">
        <v>53</v>
      </c>
      <c r="D521" s="1">
        <v>42048</v>
      </c>
      <c r="E521">
        <v>81</v>
      </c>
      <c r="F521" t="s">
        <v>25</v>
      </c>
      <c r="G521">
        <v>-13218</v>
      </c>
      <c r="H521" t="s">
        <v>9</v>
      </c>
    </row>
    <row r="522" spans="2:8" x14ac:dyDescent="0.25">
      <c r="B522">
        <v>52</v>
      </c>
      <c r="C522" t="s">
        <v>53</v>
      </c>
      <c r="D522" s="1">
        <v>42048</v>
      </c>
      <c r="E522">
        <v>81</v>
      </c>
      <c r="F522" t="s">
        <v>25</v>
      </c>
      <c r="G522">
        <v>13218</v>
      </c>
      <c r="H522" t="s">
        <v>10</v>
      </c>
    </row>
    <row r="523" spans="2:8" x14ac:dyDescent="0.25">
      <c r="B523">
        <v>52</v>
      </c>
      <c r="C523" t="s">
        <v>53</v>
      </c>
      <c r="D523" s="1">
        <v>42048</v>
      </c>
      <c r="E523">
        <v>98</v>
      </c>
      <c r="F523" t="s">
        <v>26</v>
      </c>
      <c r="G523">
        <v>-179173</v>
      </c>
      <c r="H523" t="s">
        <v>9</v>
      </c>
    </row>
    <row r="524" spans="2:8" x14ac:dyDescent="0.25">
      <c r="B524">
        <v>52</v>
      </c>
      <c r="C524" t="s">
        <v>53</v>
      </c>
      <c r="D524" s="1">
        <v>42048</v>
      </c>
      <c r="E524">
        <v>98</v>
      </c>
      <c r="F524" t="s">
        <v>26</v>
      </c>
      <c r="G524">
        <v>179173</v>
      </c>
      <c r="H524" t="s">
        <v>10</v>
      </c>
    </row>
    <row r="525" spans="2:8" x14ac:dyDescent="0.25">
      <c r="B525">
        <v>52</v>
      </c>
      <c r="C525" t="s">
        <v>53</v>
      </c>
      <c r="D525" s="1">
        <v>42048</v>
      </c>
      <c r="E525">
        <v>103</v>
      </c>
      <c r="F525" t="s">
        <v>27</v>
      </c>
      <c r="G525">
        <v>-604588</v>
      </c>
      <c r="H525" t="s">
        <v>9</v>
      </c>
    </row>
    <row r="526" spans="2:8" x14ac:dyDescent="0.25">
      <c r="B526">
        <v>52</v>
      </c>
      <c r="C526" t="s">
        <v>53</v>
      </c>
      <c r="D526" s="1">
        <v>42048</v>
      </c>
      <c r="E526">
        <v>103</v>
      </c>
      <c r="F526" t="s">
        <v>27</v>
      </c>
      <c r="G526">
        <v>604588</v>
      </c>
      <c r="H526" t="s">
        <v>10</v>
      </c>
    </row>
    <row r="527" spans="2:8" x14ac:dyDescent="0.25">
      <c r="B527">
        <v>52</v>
      </c>
      <c r="C527" t="s">
        <v>53</v>
      </c>
      <c r="D527" s="1">
        <v>42048</v>
      </c>
      <c r="E527">
        <v>108</v>
      </c>
      <c r="F527" t="s">
        <v>28</v>
      </c>
      <c r="G527">
        <v>-393057</v>
      </c>
      <c r="H527" t="s">
        <v>9</v>
      </c>
    </row>
    <row r="528" spans="2:8" x14ac:dyDescent="0.25">
      <c r="B528">
        <v>52</v>
      </c>
      <c r="C528" t="s">
        <v>53</v>
      </c>
      <c r="D528" s="1">
        <v>42048</v>
      </c>
      <c r="E528">
        <v>108</v>
      </c>
      <c r="F528" t="s">
        <v>28</v>
      </c>
      <c r="G528">
        <v>393057</v>
      </c>
      <c r="H528" t="s">
        <v>10</v>
      </c>
    </row>
    <row r="529" spans="2:8" x14ac:dyDescent="0.25">
      <c r="B529">
        <v>52</v>
      </c>
      <c r="C529" t="s">
        <v>53</v>
      </c>
      <c r="D529" s="1">
        <v>42048</v>
      </c>
      <c r="E529">
        <v>110</v>
      </c>
      <c r="F529" t="s">
        <v>29</v>
      </c>
      <c r="G529">
        <v>-220113</v>
      </c>
      <c r="H529" t="s">
        <v>9</v>
      </c>
    </row>
    <row r="530" spans="2:8" x14ac:dyDescent="0.25">
      <c r="B530">
        <v>52</v>
      </c>
      <c r="C530" t="s">
        <v>53</v>
      </c>
      <c r="D530" s="1">
        <v>42048</v>
      </c>
      <c r="E530">
        <v>110</v>
      </c>
      <c r="F530" t="s">
        <v>29</v>
      </c>
      <c r="G530">
        <v>220113</v>
      </c>
      <c r="H530" t="s">
        <v>10</v>
      </c>
    </row>
    <row r="531" spans="2:8" x14ac:dyDescent="0.25">
      <c r="B531">
        <v>500</v>
      </c>
      <c r="C531" t="s">
        <v>54</v>
      </c>
      <c r="D531" s="1">
        <v>42048</v>
      </c>
      <c r="E531">
        <v>1</v>
      </c>
      <c r="F531" t="s">
        <v>8</v>
      </c>
      <c r="G531">
        <v>-300087</v>
      </c>
      <c r="H531" t="s">
        <v>9</v>
      </c>
    </row>
    <row r="532" spans="2:8" x14ac:dyDescent="0.25">
      <c r="B532">
        <v>500</v>
      </c>
      <c r="C532" t="s">
        <v>54</v>
      </c>
      <c r="D532" s="1">
        <v>42048</v>
      </c>
      <c r="E532">
        <v>1</v>
      </c>
      <c r="F532" t="s">
        <v>8</v>
      </c>
      <c r="G532">
        <v>300087</v>
      </c>
      <c r="H532" t="s">
        <v>10</v>
      </c>
    </row>
    <row r="533" spans="2:8" x14ac:dyDescent="0.25">
      <c r="B533">
        <v>500</v>
      </c>
      <c r="C533" t="s">
        <v>54</v>
      </c>
      <c r="D533" s="1">
        <v>42048</v>
      </c>
      <c r="E533">
        <v>3</v>
      </c>
      <c r="F533" t="s">
        <v>11</v>
      </c>
      <c r="G533">
        <v>-191971</v>
      </c>
      <c r="H533" t="s">
        <v>9</v>
      </c>
    </row>
    <row r="534" spans="2:8" x14ac:dyDescent="0.25">
      <c r="B534">
        <v>500</v>
      </c>
      <c r="C534" t="s">
        <v>54</v>
      </c>
      <c r="D534" s="1">
        <v>42048</v>
      </c>
      <c r="E534">
        <v>3</v>
      </c>
      <c r="F534" t="s">
        <v>11</v>
      </c>
      <c r="G534">
        <v>191971</v>
      </c>
      <c r="H534" t="s">
        <v>10</v>
      </c>
    </row>
    <row r="535" spans="2:8" x14ac:dyDescent="0.25">
      <c r="B535">
        <v>500</v>
      </c>
      <c r="C535" t="s">
        <v>54</v>
      </c>
      <c r="D535" s="1">
        <v>42048</v>
      </c>
      <c r="E535">
        <v>4</v>
      </c>
      <c r="F535" t="s">
        <v>12</v>
      </c>
      <c r="G535">
        <v>-121975</v>
      </c>
      <c r="H535" t="s">
        <v>9</v>
      </c>
    </row>
    <row r="536" spans="2:8" x14ac:dyDescent="0.25">
      <c r="B536">
        <v>500</v>
      </c>
      <c r="C536" t="s">
        <v>54</v>
      </c>
      <c r="D536" s="1">
        <v>42048</v>
      </c>
      <c r="E536">
        <v>4</v>
      </c>
      <c r="F536" t="s">
        <v>12</v>
      </c>
      <c r="G536">
        <v>121975</v>
      </c>
      <c r="H536" t="s">
        <v>10</v>
      </c>
    </row>
    <row r="537" spans="2:8" x14ac:dyDescent="0.25">
      <c r="B537">
        <v>500</v>
      </c>
      <c r="C537" t="s">
        <v>54</v>
      </c>
      <c r="D537" s="1">
        <v>42048</v>
      </c>
      <c r="E537">
        <v>7</v>
      </c>
      <c r="F537" t="s">
        <v>13</v>
      </c>
      <c r="G537">
        <v>-4240890</v>
      </c>
      <c r="H537" t="s">
        <v>9</v>
      </c>
    </row>
    <row r="538" spans="2:8" x14ac:dyDescent="0.25">
      <c r="B538">
        <v>500</v>
      </c>
      <c r="C538" t="s">
        <v>54</v>
      </c>
      <c r="D538" s="1">
        <v>42048</v>
      </c>
      <c r="E538">
        <v>7</v>
      </c>
      <c r="F538" t="s">
        <v>13</v>
      </c>
      <c r="G538">
        <v>4240890</v>
      </c>
      <c r="H538" t="s">
        <v>10</v>
      </c>
    </row>
    <row r="539" spans="2:8" x14ac:dyDescent="0.25">
      <c r="B539">
        <v>500</v>
      </c>
      <c r="C539" t="s">
        <v>54</v>
      </c>
      <c r="D539" s="1">
        <v>42048</v>
      </c>
      <c r="E539">
        <v>8</v>
      </c>
      <c r="F539" t="s">
        <v>14</v>
      </c>
      <c r="G539">
        <v>-246507</v>
      </c>
      <c r="H539" t="s">
        <v>9</v>
      </c>
    </row>
    <row r="540" spans="2:8" x14ac:dyDescent="0.25">
      <c r="B540">
        <v>500</v>
      </c>
      <c r="C540" t="s">
        <v>54</v>
      </c>
      <c r="D540" s="1">
        <v>42048</v>
      </c>
      <c r="E540">
        <v>8</v>
      </c>
      <c r="F540" t="s">
        <v>14</v>
      </c>
      <c r="G540">
        <v>246507</v>
      </c>
      <c r="H540" t="s">
        <v>10</v>
      </c>
    </row>
    <row r="541" spans="2:8" x14ac:dyDescent="0.25">
      <c r="B541">
        <v>500</v>
      </c>
      <c r="C541" t="s">
        <v>54</v>
      </c>
      <c r="D541" s="1">
        <v>42048</v>
      </c>
      <c r="E541">
        <v>17</v>
      </c>
      <c r="F541" t="s">
        <v>15</v>
      </c>
      <c r="G541">
        <v>-541023</v>
      </c>
      <c r="H541" t="s">
        <v>9</v>
      </c>
    </row>
    <row r="542" spans="2:8" x14ac:dyDescent="0.25">
      <c r="B542">
        <v>500</v>
      </c>
      <c r="C542" t="s">
        <v>54</v>
      </c>
      <c r="D542" s="1">
        <v>42048</v>
      </c>
      <c r="E542">
        <v>17</v>
      </c>
      <c r="F542" t="s">
        <v>15</v>
      </c>
      <c r="G542">
        <v>541023</v>
      </c>
      <c r="H542" t="s">
        <v>10</v>
      </c>
    </row>
    <row r="543" spans="2:8" x14ac:dyDescent="0.25">
      <c r="B543">
        <v>500</v>
      </c>
      <c r="C543" t="s">
        <v>54</v>
      </c>
      <c r="D543" s="1">
        <v>42048</v>
      </c>
      <c r="E543">
        <v>24</v>
      </c>
      <c r="F543" t="s">
        <v>16</v>
      </c>
      <c r="G543">
        <v>-486736</v>
      </c>
      <c r="H543" t="s">
        <v>9</v>
      </c>
    </row>
    <row r="544" spans="2:8" x14ac:dyDescent="0.25">
      <c r="B544">
        <v>500</v>
      </c>
      <c r="C544" t="s">
        <v>54</v>
      </c>
      <c r="D544" s="1">
        <v>42048</v>
      </c>
      <c r="E544">
        <v>24</v>
      </c>
      <c r="F544" t="s">
        <v>16</v>
      </c>
      <c r="G544">
        <v>486736</v>
      </c>
      <c r="H544" t="s">
        <v>10</v>
      </c>
    </row>
    <row r="545" spans="2:8" x14ac:dyDescent="0.25">
      <c r="B545">
        <v>500</v>
      </c>
      <c r="C545" t="s">
        <v>54</v>
      </c>
      <c r="D545" s="1">
        <v>42048</v>
      </c>
      <c r="E545">
        <v>28</v>
      </c>
      <c r="F545" t="s">
        <v>17</v>
      </c>
      <c r="G545">
        <v>-421193</v>
      </c>
      <c r="H545" t="s">
        <v>9</v>
      </c>
    </row>
    <row r="546" spans="2:8" x14ac:dyDescent="0.25">
      <c r="B546">
        <v>500</v>
      </c>
      <c r="C546" t="s">
        <v>54</v>
      </c>
      <c r="D546" s="1">
        <v>42048</v>
      </c>
      <c r="E546">
        <v>28</v>
      </c>
      <c r="F546" t="s">
        <v>17</v>
      </c>
      <c r="G546">
        <v>421193</v>
      </c>
      <c r="H546" t="s">
        <v>10</v>
      </c>
    </row>
    <row r="547" spans="2:8" x14ac:dyDescent="0.25">
      <c r="B547">
        <v>500</v>
      </c>
      <c r="C547" t="s">
        <v>54</v>
      </c>
      <c r="D547" s="1">
        <v>42048</v>
      </c>
      <c r="E547">
        <v>30</v>
      </c>
      <c r="F547" t="s">
        <v>18</v>
      </c>
      <c r="G547">
        <v>-446196</v>
      </c>
      <c r="H547" t="s">
        <v>10</v>
      </c>
    </row>
    <row r="548" spans="2:8" x14ac:dyDescent="0.25">
      <c r="B548">
        <v>500</v>
      </c>
      <c r="C548" t="s">
        <v>54</v>
      </c>
      <c r="D548" s="1">
        <v>42048</v>
      </c>
      <c r="E548">
        <v>30</v>
      </c>
      <c r="F548" t="s">
        <v>18</v>
      </c>
      <c r="G548">
        <v>446196</v>
      </c>
      <c r="H548" t="s">
        <v>9</v>
      </c>
    </row>
    <row r="549" spans="2:8" x14ac:dyDescent="0.25">
      <c r="B549">
        <v>500</v>
      </c>
      <c r="C549" t="s">
        <v>54</v>
      </c>
      <c r="D549" s="1">
        <v>42048</v>
      </c>
      <c r="E549">
        <v>46</v>
      </c>
      <c r="F549" t="s">
        <v>19</v>
      </c>
      <c r="G549">
        <v>-59680</v>
      </c>
      <c r="H549" t="s">
        <v>9</v>
      </c>
    </row>
    <row r="550" spans="2:8" x14ac:dyDescent="0.25">
      <c r="B550">
        <v>500</v>
      </c>
      <c r="C550" t="s">
        <v>54</v>
      </c>
      <c r="D550" s="1">
        <v>42048</v>
      </c>
      <c r="E550">
        <v>46</v>
      </c>
      <c r="F550" t="s">
        <v>19</v>
      </c>
      <c r="G550">
        <v>59680</v>
      </c>
      <c r="H550" t="s">
        <v>10</v>
      </c>
    </row>
    <row r="551" spans="2:8" x14ac:dyDescent="0.25">
      <c r="B551">
        <v>500</v>
      </c>
      <c r="C551" t="s">
        <v>54</v>
      </c>
      <c r="D551" s="1">
        <v>42048</v>
      </c>
      <c r="E551">
        <v>52</v>
      </c>
      <c r="F551" t="s">
        <v>21</v>
      </c>
      <c r="G551">
        <v>-14630</v>
      </c>
      <c r="H551" t="s">
        <v>9</v>
      </c>
    </row>
    <row r="552" spans="2:8" x14ac:dyDescent="0.25">
      <c r="B552">
        <v>500</v>
      </c>
      <c r="C552" t="s">
        <v>54</v>
      </c>
      <c r="D552" s="1">
        <v>42048</v>
      </c>
      <c r="E552">
        <v>52</v>
      </c>
      <c r="F552" t="s">
        <v>21</v>
      </c>
      <c r="G552">
        <v>14630</v>
      </c>
      <c r="H552" t="s">
        <v>10</v>
      </c>
    </row>
    <row r="553" spans="2:8" x14ac:dyDescent="0.25">
      <c r="B553">
        <v>500</v>
      </c>
      <c r="C553" t="s">
        <v>54</v>
      </c>
      <c r="D553" s="1">
        <v>42048</v>
      </c>
      <c r="E553">
        <v>56</v>
      </c>
      <c r="F553" t="s">
        <v>22</v>
      </c>
      <c r="G553">
        <v>-880512</v>
      </c>
      <c r="H553" t="s">
        <v>9</v>
      </c>
    </row>
    <row r="554" spans="2:8" x14ac:dyDescent="0.25">
      <c r="B554">
        <v>500</v>
      </c>
      <c r="C554" t="s">
        <v>54</v>
      </c>
      <c r="D554" s="1">
        <v>42048</v>
      </c>
      <c r="E554">
        <v>56</v>
      </c>
      <c r="F554" t="s">
        <v>22</v>
      </c>
      <c r="G554">
        <v>880512</v>
      </c>
      <c r="H554" t="s">
        <v>10</v>
      </c>
    </row>
    <row r="555" spans="2:8" x14ac:dyDescent="0.25">
      <c r="B555">
        <v>500</v>
      </c>
      <c r="C555" t="s">
        <v>54</v>
      </c>
      <c r="D555" s="1">
        <v>42048</v>
      </c>
      <c r="E555">
        <v>58</v>
      </c>
      <c r="F555" t="s">
        <v>23</v>
      </c>
      <c r="G555">
        <v>-9160304</v>
      </c>
      <c r="H555" t="s">
        <v>9</v>
      </c>
    </row>
    <row r="556" spans="2:8" x14ac:dyDescent="0.25">
      <c r="B556">
        <v>500</v>
      </c>
      <c r="C556" t="s">
        <v>54</v>
      </c>
      <c r="D556" s="1">
        <v>42048</v>
      </c>
      <c r="E556">
        <v>58</v>
      </c>
      <c r="F556" t="s">
        <v>23</v>
      </c>
      <c r="G556">
        <v>9160304</v>
      </c>
      <c r="H556" t="s">
        <v>10</v>
      </c>
    </row>
    <row r="557" spans="2:8" x14ac:dyDescent="0.25">
      <c r="B557">
        <v>500</v>
      </c>
      <c r="C557" t="s">
        <v>54</v>
      </c>
      <c r="D557" s="1">
        <v>42048</v>
      </c>
      <c r="E557">
        <v>60</v>
      </c>
      <c r="F557" t="s">
        <v>24</v>
      </c>
      <c r="G557">
        <v>-14241</v>
      </c>
      <c r="H557" t="s">
        <v>9</v>
      </c>
    </row>
    <row r="558" spans="2:8" x14ac:dyDescent="0.25">
      <c r="B558">
        <v>500</v>
      </c>
      <c r="C558" t="s">
        <v>54</v>
      </c>
      <c r="D558" s="1">
        <v>42048</v>
      </c>
      <c r="E558">
        <v>60</v>
      </c>
      <c r="F558" t="s">
        <v>24</v>
      </c>
      <c r="G558">
        <v>14241</v>
      </c>
      <c r="H558" t="s">
        <v>10</v>
      </c>
    </row>
    <row r="559" spans="2:8" x14ac:dyDescent="0.25">
      <c r="B559">
        <v>500</v>
      </c>
      <c r="C559" t="s">
        <v>54</v>
      </c>
      <c r="D559" s="1">
        <v>42048</v>
      </c>
      <c r="E559">
        <v>81</v>
      </c>
      <c r="F559" t="s">
        <v>25</v>
      </c>
      <c r="G559">
        <v>-34826</v>
      </c>
      <c r="H559" t="s">
        <v>9</v>
      </c>
    </row>
    <row r="560" spans="2:8" x14ac:dyDescent="0.25">
      <c r="B560">
        <v>500</v>
      </c>
      <c r="C560" t="s">
        <v>54</v>
      </c>
      <c r="D560" s="1">
        <v>42048</v>
      </c>
      <c r="E560">
        <v>81</v>
      </c>
      <c r="F560" t="s">
        <v>25</v>
      </c>
      <c r="G560">
        <v>34826</v>
      </c>
      <c r="H560" t="s">
        <v>10</v>
      </c>
    </row>
    <row r="561" spans="2:8" x14ac:dyDescent="0.25">
      <c r="B561">
        <v>500</v>
      </c>
      <c r="C561" t="s">
        <v>54</v>
      </c>
      <c r="D561" s="1">
        <v>42048</v>
      </c>
      <c r="E561">
        <v>85</v>
      </c>
      <c r="F561" t="s">
        <v>84</v>
      </c>
      <c r="G561">
        <v>-30852</v>
      </c>
      <c r="H561" t="s">
        <v>10</v>
      </c>
    </row>
    <row r="562" spans="2:8" x14ac:dyDescent="0.25">
      <c r="B562">
        <v>500</v>
      </c>
      <c r="C562" t="s">
        <v>54</v>
      </c>
      <c r="D562" s="1">
        <v>42048</v>
      </c>
      <c r="E562">
        <v>85</v>
      </c>
      <c r="F562" t="s">
        <v>84</v>
      </c>
      <c r="G562">
        <v>30852</v>
      </c>
      <c r="H562" t="s">
        <v>9</v>
      </c>
    </row>
    <row r="563" spans="2:8" x14ac:dyDescent="0.25">
      <c r="B563">
        <v>500</v>
      </c>
      <c r="C563" t="s">
        <v>54</v>
      </c>
      <c r="D563" s="1">
        <v>42048</v>
      </c>
      <c r="E563">
        <v>98</v>
      </c>
      <c r="F563" t="s">
        <v>26</v>
      </c>
      <c r="G563">
        <v>-2314187</v>
      </c>
      <c r="H563" t="s">
        <v>9</v>
      </c>
    </row>
    <row r="564" spans="2:8" x14ac:dyDescent="0.25">
      <c r="B564">
        <v>500</v>
      </c>
      <c r="C564" t="s">
        <v>54</v>
      </c>
      <c r="D564" s="1">
        <v>42048</v>
      </c>
      <c r="E564">
        <v>98</v>
      </c>
      <c r="F564" t="s">
        <v>26</v>
      </c>
      <c r="G564">
        <v>2314187</v>
      </c>
      <c r="H564" t="s">
        <v>10</v>
      </c>
    </row>
    <row r="565" spans="2:8" x14ac:dyDescent="0.25">
      <c r="B565">
        <v>500</v>
      </c>
      <c r="C565" t="s">
        <v>54</v>
      </c>
      <c r="D565" s="1">
        <v>42048</v>
      </c>
      <c r="E565">
        <v>99</v>
      </c>
      <c r="F565" t="s">
        <v>49</v>
      </c>
      <c r="G565">
        <v>-6</v>
      </c>
      <c r="H565" t="s">
        <v>9</v>
      </c>
    </row>
    <row r="566" spans="2:8" x14ac:dyDescent="0.25">
      <c r="B566">
        <v>500</v>
      </c>
      <c r="C566" t="s">
        <v>54</v>
      </c>
      <c r="D566" s="1">
        <v>42048</v>
      </c>
      <c r="E566">
        <v>99</v>
      </c>
      <c r="F566" t="s">
        <v>49</v>
      </c>
      <c r="G566">
        <v>6</v>
      </c>
      <c r="H566" t="s">
        <v>10</v>
      </c>
    </row>
    <row r="567" spans="2:8" x14ac:dyDescent="0.25">
      <c r="B567">
        <v>500</v>
      </c>
      <c r="C567" t="s">
        <v>54</v>
      </c>
      <c r="D567" s="1">
        <v>42048</v>
      </c>
      <c r="E567">
        <v>100</v>
      </c>
      <c r="F567" t="s">
        <v>50</v>
      </c>
      <c r="G567">
        <v>-78</v>
      </c>
      <c r="H567" t="s">
        <v>9</v>
      </c>
    </row>
    <row r="568" spans="2:8" x14ac:dyDescent="0.25">
      <c r="B568">
        <v>500</v>
      </c>
      <c r="C568" t="s">
        <v>54</v>
      </c>
      <c r="D568" s="1">
        <v>42048</v>
      </c>
      <c r="E568">
        <v>100</v>
      </c>
      <c r="F568" t="s">
        <v>50</v>
      </c>
      <c r="G568">
        <v>78</v>
      </c>
      <c r="H568" t="s">
        <v>10</v>
      </c>
    </row>
    <row r="569" spans="2:8" x14ac:dyDescent="0.25">
      <c r="B569">
        <v>500</v>
      </c>
      <c r="C569" t="s">
        <v>54</v>
      </c>
      <c r="D569" s="1">
        <v>42048</v>
      </c>
      <c r="E569">
        <v>101</v>
      </c>
      <c r="F569" t="s">
        <v>51</v>
      </c>
      <c r="G569">
        <v>-20</v>
      </c>
      <c r="H569" t="s">
        <v>9</v>
      </c>
    </row>
    <row r="570" spans="2:8" x14ac:dyDescent="0.25">
      <c r="B570">
        <v>500</v>
      </c>
      <c r="C570" t="s">
        <v>54</v>
      </c>
      <c r="D570" s="1">
        <v>42048</v>
      </c>
      <c r="E570">
        <v>101</v>
      </c>
      <c r="F570" t="s">
        <v>51</v>
      </c>
      <c r="G570">
        <v>20</v>
      </c>
      <c r="H570" t="s">
        <v>10</v>
      </c>
    </row>
    <row r="571" spans="2:8" x14ac:dyDescent="0.25">
      <c r="B571">
        <v>500</v>
      </c>
      <c r="C571" t="s">
        <v>54</v>
      </c>
      <c r="D571" s="1">
        <v>42048</v>
      </c>
      <c r="E571">
        <v>103</v>
      </c>
      <c r="F571" t="s">
        <v>27</v>
      </c>
      <c r="G571">
        <v>-119921</v>
      </c>
      <c r="H571" t="s">
        <v>9</v>
      </c>
    </row>
    <row r="572" spans="2:8" x14ac:dyDescent="0.25">
      <c r="B572">
        <v>500</v>
      </c>
      <c r="C572" t="s">
        <v>54</v>
      </c>
      <c r="D572" s="1">
        <v>42048</v>
      </c>
      <c r="E572">
        <v>103</v>
      </c>
      <c r="F572" t="s">
        <v>27</v>
      </c>
      <c r="G572">
        <v>119921</v>
      </c>
      <c r="H572" t="s">
        <v>10</v>
      </c>
    </row>
    <row r="573" spans="2:8" x14ac:dyDescent="0.25">
      <c r="B573">
        <v>500</v>
      </c>
      <c r="C573" t="s">
        <v>54</v>
      </c>
      <c r="D573" s="1">
        <v>42048</v>
      </c>
      <c r="E573">
        <v>104</v>
      </c>
      <c r="F573" t="s">
        <v>35</v>
      </c>
      <c r="G573">
        <v>-9</v>
      </c>
      <c r="H573" t="s">
        <v>9</v>
      </c>
    </row>
    <row r="574" spans="2:8" x14ac:dyDescent="0.25">
      <c r="B574">
        <v>500</v>
      </c>
      <c r="C574" t="s">
        <v>54</v>
      </c>
      <c r="D574" s="1">
        <v>42048</v>
      </c>
      <c r="E574">
        <v>104</v>
      </c>
      <c r="F574" t="s">
        <v>35</v>
      </c>
      <c r="G574">
        <v>9</v>
      </c>
      <c r="H574" t="s">
        <v>10</v>
      </c>
    </row>
    <row r="575" spans="2:8" x14ac:dyDescent="0.25">
      <c r="B575">
        <v>500</v>
      </c>
      <c r="C575" t="s">
        <v>54</v>
      </c>
      <c r="D575" s="1">
        <v>42048</v>
      </c>
      <c r="E575">
        <v>108</v>
      </c>
      <c r="F575" t="s">
        <v>28</v>
      </c>
      <c r="G575">
        <v>-244426</v>
      </c>
      <c r="H575" t="s">
        <v>9</v>
      </c>
    </row>
    <row r="576" spans="2:8" x14ac:dyDescent="0.25">
      <c r="B576">
        <v>500</v>
      </c>
      <c r="C576" t="s">
        <v>54</v>
      </c>
      <c r="D576" s="1">
        <v>42048</v>
      </c>
      <c r="E576">
        <v>108</v>
      </c>
      <c r="F576" t="s">
        <v>28</v>
      </c>
      <c r="G576">
        <v>244426</v>
      </c>
      <c r="H576" t="s">
        <v>10</v>
      </c>
    </row>
    <row r="577" spans="2:8" x14ac:dyDescent="0.25">
      <c r="B577">
        <v>500</v>
      </c>
      <c r="C577" t="s">
        <v>54</v>
      </c>
      <c r="D577" s="1">
        <v>42048</v>
      </c>
      <c r="E577">
        <v>110</v>
      </c>
      <c r="F577" t="s">
        <v>29</v>
      </c>
      <c r="G577">
        <v>-601964</v>
      </c>
      <c r="H577" t="s">
        <v>9</v>
      </c>
    </row>
    <row r="578" spans="2:8" x14ac:dyDescent="0.25">
      <c r="B578">
        <v>500</v>
      </c>
      <c r="C578" t="s">
        <v>54</v>
      </c>
      <c r="D578" s="1">
        <v>42048</v>
      </c>
      <c r="E578">
        <v>110</v>
      </c>
      <c r="F578" t="s">
        <v>29</v>
      </c>
      <c r="G578">
        <v>601964</v>
      </c>
      <c r="H578" t="s">
        <v>10</v>
      </c>
    </row>
    <row r="579" spans="2:8" x14ac:dyDescent="0.25">
      <c r="B579">
        <v>501</v>
      </c>
      <c r="C579" t="s">
        <v>55</v>
      </c>
      <c r="D579" s="1">
        <v>42048</v>
      </c>
      <c r="E579">
        <v>1</v>
      </c>
      <c r="F579" t="s">
        <v>8</v>
      </c>
      <c r="G579">
        <v>-100000</v>
      </c>
      <c r="H579" t="s">
        <v>9</v>
      </c>
    </row>
    <row r="580" spans="2:8" x14ac:dyDescent="0.25">
      <c r="B580">
        <v>501</v>
      </c>
      <c r="C580" t="s">
        <v>55</v>
      </c>
      <c r="D580" s="1">
        <v>42048</v>
      </c>
      <c r="E580">
        <v>1</v>
      </c>
      <c r="F580" t="s">
        <v>8</v>
      </c>
      <c r="G580">
        <v>100000</v>
      </c>
      <c r="H580" t="s">
        <v>10</v>
      </c>
    </row>
    <row r="581" spans="2:8" x14ac:dyDescent="0.25">
      <c r="B581">
        <v>501</v>
      </c>
      <c r="C581" t="s">
        <v>55</v>
      </c>
      <c r="D581" s="1">
        <v>42048</v>
      </c>
      <c r="E581">
        <v>3</v>
      </c>
      <c r="F581" t="s">
        <v>11</v>
      </c>
      <c r="G581">
        <v>-62870</v>
      </c>
      <c r="H581" t="s">
        <v>9</v>
      </c>
    </row>
    <row r="582" spans="2:8" x14ac:dyDescent="0.25">
      <c r="B582">
        <v>501</v>
      </c>
      <c r="C582" t="s">
        <v>55</v>
      </c>
      <c r="D582" s="1">
        <v>42048</v>
      </c>
      <c r="E582">
        <v>3</v>
      </c>
      <c r="F582" t="s">
        <v>11</v>
      </c>
      <c r="G582">
        <v>62870</v>
      </c>
      <c r="H582" t="s">
        <v>10</v>
      </c>
    </row>
    <row r="583" spans="2:8" x14ac:dyDescent="0.25">
      <c r="B583">
        <v>501</v>
      </c>
      <c r="C583" t="s">
        <v>55</v>
      </c>
      <c r="D583" s="1">
        <v>42048</v>
      </c>
      <c r="E583">
        <v>7</v>
      </c>
      <c r="F583" t="s">
        <v>13</v>
      </c>
      <c r="G583">
        <v>-165746</v>
      </c>
      <c r="H583" t="s">
        <v>9</v>
      </c>
    </row>
    <row r="584" spans="2:8" x14ac:dyDescent="0.25">
      <c r="B584">
        <v>501</v>
      </c>
      <c r="C584" t="s">
        <v>55</v>
      </c>
      <c r="D584" s="1">
        <v>42048</v>
      </c>
      <c r="E584">
        <v>7</v>
      </c>
      <c r="F584" t="s">
        <v>13</v>
      </c>
      <c r="G584">
        <v>165746</v>
      </c>
      <c r="H584" t="s">
        <v>10</v>
      </c>
    </row>
    <row r="585" spans="2:8" x14ac:dyDescent="0.25">
      <c r="B585">
        <v>501</v>
      </c>
      <c r="C585" t="s">
        <v>55</v>
      </c>
      <c r="D585" s="1">
        <v>42048</v>
      </c>
      <c r="E585">
        <v>8</v>
      </c>
      <c r="F585" t="s">
        <v>14</v>
      </c>
      <c r="G585">
        <v>-3343</v>
      </c>
      <c r="H585" t="s">
        <v>9</v>
      </c>
    </row>
    <row r="586" spans="2:8" x14ac:dyDescent="0.25">
      <c r="B586">
        <v>501</v>
      </c>
      <c r="C586" t="s">
        <v>55</v>
      </c>
      <c r="D586" s="1">
        <v>42048</v>
      </c>
      <c r="E586">
        <v>8</v>
      </c>
      <c r="F586" t="s">
        <v>14</v>
      </c>
      <c r="G586">
        <v>3343</v>
      </c>
      <c r="H586" t="s">
        <v>10</v>
      </c>
    </row>
    <row r="587" spans="2:8" x14ac:dyDescent="0.25">
      <c r="B587">
        <v>501</v>
      </c>
      <c r="C587" t="s">
        <v>55</v>
      </c>
      <c r="D587" s="1">
        <v>42048</v>
      </c>
      <c r="E587">
        <v>17</v>
      </c>
      <c r="F587" t="s">
        <v>15</v>
      </c>
      <c r="G587">
        <v>-122296</v>
      </c>
      <c r="H587" t="s">
        <v>9</v>
      </c>
    </row>
    <row r="588" spans="2:8" x14ac:dyDescent="0.25">
      <c r="B588">
        <v>501</v>
      </c>
      <c r="C588" t="s">
        <v>55</v>
      </c>
      <c r="D588" s="1">
        <v>42048</v>
      </c>
      <c r="E588">
        <v>17</v>
      </c>
      <c r="F588" t="s">
        <v>15</v>
      </c>
      <c r="G588">
        <v>122296</v>
      </c>
      <c r="H588" t="s">
        <v>10</v>
      </c>
    </row>
    <row r="589" spans="2:8" x14ac:dyDescent="0.25">
      <c r="B589">
        <v>501</v>
      </c>
      <c r="C589" t="s">
        <v>55</v>
      </c>
      <c r="D589" s="1">
        <v>42048</v>
      </c>
      <c r="E589">
        <v>24</v>
      </c>
      <c r="F589" t="s">
        <v>16</v>
      </c>
      <c r="G589">
        <v>-234409</v>
      </c>
      <c r="H589" t="s">
        <v>9</v>
      </c>
    </row>
    <row r="590" spans="2:8" x14ac:dyDescent="0.25">
      <c r="B590">
        <v>501</v>
      </c>
      <c r="C590" t="s">
        <v>55</v>
      </c>
      <c r="D590" s="1">
        <v>42048</v>
      </c>
      <c r="E590">
        <v>24</v>
      </c>
      <c r="F590" t="s">
        <v>16</v>
      </c>
      <c r="G590">
        <v>234409</v>
      </c>
      <c r="H590" t="s">
        <v>10</v>
      </c>
    </row>
    <row r="591" spans="2:8" x14ac:dyDescent="0.25">
      <c r="B591">
        <v>501</v>
      </c>
      <c r="C591" t="s">
        <v>55</v>
      </c>
      <c r="D591" s="1">
        <v>42048</v>
      </c>
      <c r="E591">
        <v>28</v>
      </c>
      <c r="F591" t="s">
        <v>17</v>
      </c>
      <c r="G591">
        <v>-262672</v>
      </c>
      <c r="H591" t="s">
        <v>9</v>
      </c>
    </row>
    <row r="592" spans="2:8" x14ac:dyDescent="0.25">
      <c r="B592">
        <v>501</v>
      </c>
      <c r="C592" t="s">
        <v>55</v>
      </c>
      <c r="D592" s="1">
        <v>42048</v>
      </c>
      <c r="E592">
        <v>28</v>
      </c>
      <c r="F592" t="s">
        <v>17</v>
      </c>
      <c r="G592">
        <v>262672</v>
      </c>
      <c r="H592" t="s">
        <v>10</v>
      </c>
    </row>
    <row r="593" spans="2:8" x14ac:dyDescent="0.25">
      <c r="B593">
        <v>501</v>
      </c>
      <c r="C593" t="s">
        <v>55</v>
      </c>
      <c r="D593" s="1">
        <v>42048</v>
      </c>
      <c r="E593">
        <v>30</v>
      </c>
      <c r="F593" t="s">
        <v>18</v>
      </c>
      <c r="G593">
        <v>-21250</v>
      </c>
      <c r="H593" t="s">
        <v>10</v>
      </c>
    </row>
    <row r="594" spans="2:8" x14ac:dyDescent="0.25">
      <c r="B594">
        <v>501</v>
      </c>
      <c r="C594" t="s">
        <v>55</v>
      </c>
      <c r="D594" s="1">
        <v>42048</v>
      </c>
      <c r="E594">
        <v>30</v>
      </c>
      <c r="F594" t="s">
        <v>18</v>
      </c>
      <c r="G594">
        <v>21250</v>
      </c>
      <c r="H594" t="s">
        <v>9</v>
      </c>
    </row>
    <row r="595" spans="2:8" x14ac:dyDescent="0.25">
      <c r="B595">
        <v>501</v>
      </c>
      <c r="C595" t="s">
        <v>55</v>
      </c>
      <c r="D595" s="1">
        <v>42048</v>
      </c>
      <c r="E595">
        <v>46</v>
      </c>
      <c r="F595" t="s">
        <v>19</v>
      </c>
      <c r="G595">
        <v>-15632</v>
      </c>
      <c r="H595" t="s">
        <v>9</v>
      </c>
    </row>
    <row r="596" spans="2:8" x14ac:dyDescent="0.25">
      <c r="B596">
        <v>501</v>
      </c>
      <c r="C596" t="s">
        <v>55</v>
      </c>
      <c r="D596" s="1">
        <v>42048</v>
      </c>
      <c r="E596">
        <v>46</v>
      </c>
      <c r="F596" t="s">
        <v>19</v>
      </c>
      <c r="G596">
        <v>15632</v>
      </c>
      <c r="H596" t="s">
        <v>10</v>
      </c>
    </row>
    <row r="597" spans="2:8" x14ac:dyDescent="0.25">
      <c r="B597">
        <v>501</v>
      </c>
      <c r="C597" t="s">
        <v>55</v>
      </c>
      <c r="D597" s="1">
        <v>42048</v>
      </c>
      <c r="E597">
        <v>52</v>
      </c>
      <c r="F597" t="s">
        <v>21</v>
      </c>
      <c r="G597">
        <v>-2810</v>
      </c>
      <c r="H597" t="s">
        <v>9</v>
      </c>
    </row>
    <row r="598" spans="2:8" x14ac:dyDescent="0.25">
      <c r="B598">
        <v>501</v>
      </c>
      <c r="C598" t="s">
        <v>55</v>
      </c>
      <c r="D598" s="1">
        <v>42048</v>
      </c>
      <c r="E598">
        <v>52</v>
      </c>
      <c r="F598" t="s">
        <v>21</v>
      </c>
      <c r="G598">
        <v>2810</v>
      </c>
      <c r="H598" t="s">
        <v>10</v>
      </c>
    </row>
    <row r="599" spans="2:8" x14ac:dyDescent="0.25">
      <c r="B599">
        <v>501</v>
      </c>
      <c r="C599" t="s">
        <v>55</v>
      </c>
      <c r="D599" s="1">
        <v>42048</v>
      </c>
      <c r="E599">
        <v>56</v>
      </c>
      <c r="F599" t="s">
        <v>22</v>
      </c>
      <c r="G599">
        <v>-71028</v>
      </c>
      <c r="H599" t="s">
        <v>9</v>
      </c>
    </row>
    <row r="600" spans="2:8" x14ac:dyDescent="0.25">
      <c r="B600">
        <v>501</v>
      </c>
      <c r="C600" t="s">
        <v>55</v>
      </c>
      <c r="D600" s="1">
        <v>42048</v>
      </c>
      <c r="E600">
        <v>56</v>
      </c>
      <c r="F600" t="s">
        <v>22</v>
      </c>
      <c r="G600">
        <v>71028</v>
      </c>
      <c r="H600" t="s">
        <v>10</v>
      </c>
    </row>
    <row r="601" spans="2:8" x14ac:dyDescent="0.25">
      <c r="B601">
        <v>501</v>
      </c>
      <c r="C601" t="s">
        <v>55</v>
      </c>
      <c r="D601" s="1">
        <v>42048</v>
      </c>
      <c r="E601">
        <v>58</v>
      </c>
      <c r="F601" t="s">
        <v>23</v>
      </c>
      <c r="G601">
        <v>-442550</v>
      </c>
      <c r="H601" t="s">
        <v>9</v>
      </c>
    </row>
    <row r="602" spans="2:8" x14ac:dyDescent="0.25">
      <c r="B602">
        <v>501</v>
      </c>
      <c r="C602" t="s">
        <v>55</v>
      </c>
      <c r="D602" s="1">
        <v>42048</v>
      </c>
      <c r="E602">
        <v>58</v>
      </c>
      <c r="F602" t="s">
        <v>23</v>
      </c>
      <c r="G602">
        <v>442550</v>
      </c>
      <c r="H602" t="s">
        <v>10</v>
      </c>
    </row>
    <row r="603" spans="2:8" x14ac:dyDescent="0.25">
      <c r="B603">
        <v>501</v>
      </c>
      <c r="C603" t="s">
        <v>55</v>
      </c>
      <c r="D603" s="1">
        <v>42048</v>
      </c>
      <c r="E603">
        <v>60</v>
      </c>
      <c r="F603" t="s">
        <v>24</v>
      </c>
      <c r="G603">
        <v>-2148</v>
      </c>
      <c r="H603" t="s">
        <v>9</v>
      </c>
    </row>
    <row r="604" spans="2:8" x14ac:dyDescent="0.25">
      <c r="B604">
        <v>501</v>
      </c>
      <c r="C604" t="s">
        <v>55</v>
      </c>
      <c r="D604" s="1">
        <v>42048</v>
      </c>
      <c r="E604">
        <v>60</v>
      </c>
      <c r="F604" t="s">
        <v>24</v>
      </c>
      <c r="G604">
        <v>2148</v>
      </c>
      <c r="H604" t="s">
        <v>10</v>
      </c>
    </row>
    <row r="605" spans="2:8" x14ac:dyDescent="0.25">
      <c r="B605">
        <v>501</v>
      </c>
      <c r="C605" t="s">
        <v>55</v>
      </c>
      <c r="D605" s="1">
        <v>42048</v>
      </c>
      <c r="E605">
        <v>81</v>
      </c>
      <c r="F605" t="s">
        <v>25</v>
      </c>
      <c r="G605">
        <v>-1400</v>
      </c>
      <c r="H605" t="s">
        <v>9</v>
      </c>
    </row>
    <row r="606" spans="2:8" x14ac:dyDescent="0.25">
      <c r="B606">
        <v>501</v>
      </c>
      <c r="C606" t="s">
        <v>55</v>
      </c>
      <c r="D606" s="1">
        <v>42048</v>
      </c>
      <c r="E606">
        <v>81</v>
      </c>
      <c r="F606" t="s">
        <v>25</v>
      </c>
      <c r="G606">
        <v>1400</v>
      </c>
      <c r="H606" t="s">
        <v>10</v>
      </c>
    </row>
    <row r="607" spans="2:8" x14ac:dyDescent="0.25">
      <c r="B607">
        <v>501</v>
      </c>
      <c r="C607" t="s">
        <v>55</v>
      </c>
      <c r="D607" s="1">
        <v>42048</v>
      </c>
      <c r="E607">
        <v>98</v>
      </c>
      <c r="F607" t="s">
        <v>26</v>
      </c>
      <c r="G607">
        <v>-473606</v>
      </c>
      <c r="H607" t="s">
        <v>9</v>
      </c>
    </row>
    <row r="608" spans="2:8" x14ac:dyDescent="0.25">
      <c r="B608">
        <v>501</v>
      </c>
      <c r="C608" t="s">
        <v>55</v>
      </c>
      <c r="D608" s="1">
        <v>42048</v>
      </c>
      <c r="E608">
        <v>98</v>
      </c>
      <c r="F608" t="s">
        <v>26</v>
      </c>
      <c r="G608">
        <v>473606</v>
      </c>
      <c r="H608" t="s">
        <v>10</v>
      </c>
    </row>
    <row r="609" spans="2:8" x14ac:dyDescent="0.25">
      <c r="B609">
        <v>501</v>
      </c>
      <c r="C609" t="s">
        <v>55</v>
      </c>
      <c r="D609" s="1">
        <v>42048</v>
      </c>
      <c r="E609">
        <v>100</v>
      </c>
      <c r="F609" t="s">
        <v>50</v>
      </c>
      <c r="G609">
        <v>-59</v>
      </c>
      <c r="H609" t="s">
        <v>9</v>
      </c>
    </row>
    <row r="610" spans="2:8" x14ac:dyDescent="0.25">
      <c r="B610">
        <v>501</v>
      </c>
      <c r="C610" t="s">
        <v>55</v>
      </c>
      <c r="D610" s="1">
        <v>42048</v>
      </c>
      <c r="E610">
        <v>100</v>
      </c>
      <c r="F610" t="s">
        <v>50</v>
      </c>
      <c r="G610">
        <v>59</v>
      </c>
      <c r="H610" t="s">
        <v>10</v>
      </c>
    </row>
    <row r="611" spans="2:8" x14ac:dyDescent="0.25">
      <c r="B611">
        <v>501</v>
      </c>
      <c r="C611" t="s">
        <v>55</v>
      </c>
      <c r="D611" s="1">
        <v>42048</v>
      </c>
      <c r="E611">
        <v>101</v>
      </c>
      <c r="F611" t="s">
        <v>51</v>
      </c>
      <c r="G611">
        <v>-67</v>
      </c>
      <c r="H611" t="s">
        <v>9</v>
      </c>
    </row>
    <row r="612" spans="2:8" x14ac:dyDescent="0.25">
      <c r="B612">
        <v>501</v>
      </c>
      <c r="C612" t="s">
        <v>55</v>
      </c>
      <c r="D612" s="1">
        <v>42048</v>
      </c>
      <c r="E612">
        <v>101</v>
      </c>
      <c r="F612" t="s">
        <v>51</v>
      </c>
      <c r="G612">
        <v>67</v>
      </c>
      <c r="H612" t="s">
        <v>10</v>
      </c>
    </row>
    <row r="613" spans="2:8" x14ac:dyDescent="0.25">
      <c r="B613">
        <v>501</v>
      </c>
      <c r="C613" t="s">
        <v>55</v>
      </c>
      <c r="D613" s="1">
        <v>42048</v>
      </c>
      <c r="E613">
        <v>103</v>
      </c>
      <c r="F613" t="s">
        <v>27</v>
      </c>
      <c r="G613">
        <v>-20867</v>
      </c>
      <c r="H613" t="s">
        <v>9</v>
      </c>
    </row>
    <row r="614" spans="2:8" x14ac:dyDescent="0.25">
      <c r="B614">
        <v>501</v>
      </c>
      <c r="C614" t="s">
        <v>55</v>
      </c>
      <c r="D614" s="1">
        <v>42048</v>
      </c>
      <c r="E614">
        <v>103</v>
      </c>
      <c r="F614" t="s">
        <v>27</v>
      </c>
      <c r="G614">
        <v>20867</v>
      </c>
      <c r="H614" t="s">
        <v>10</v>
      </c>
    </row>
    <row r="615" spans="2:8" x14ac:dyDescent="0.25">
      <c r="B615">
        <v>501</v>
      </c>
      <c r="C615" t="s">
        <v>55</v>
      </c>
      <c r="D615" s="1">
        <v>42048</v>
      </c>
      <c r="E615">
        <v>110</v>
      </c>
      <c r="F615" t="s">
        <v>29</v>
      </c>
      <c r="G615">
        <v>-433775</v>
      </c>
      <c r="H615" t="s">
        <v>9</v>
      </c>
    </row>
    <row r="616" spans="2:8" x14ac:dyDescent="0.25">
      <c r="B616">
        <v>501</v>
      </c>
      <c r="C616" t="s">
        <v>55</v>
      </c>
      <c r="D616" s="1">
        <v>42048</v>
      </c>
      <c r="E616">
        <v>110</v>
      </c>
      <c r="F616" t="s">
        <v>29</v>
      </c>
      <c r="G616">
        <v>433775</v>
      </c>
      <c r="H616" t="s">
        <v>10</v>
      </c>
    </row>
    <row r="617" spans="2:8" x14ac:dyDescent="0.25">
      <c r="B617">
        <v>502</v>
      </c>
      <c r="C617" t="s">
        <v>56</v>
      </c>
      <c r="D617" s="1">
        <v>42048</v>
      </c>
      <c r="E617">
        <v>1</v>
      </c>
      <c r="F617" t="s">
        <v>8</v>
      </c>
      <c r="G617">
        <v>-2533061</v>
      </c>
      <c r="H617" t="s">
        <v>9</v>
      </c>
    </row>
    <row r="618" spans="2:8" x14ac:dyDescent="0.25">
      <c r="B618">
        <v>502</v>
      </c>
      <c r="C618" t="s">
        <v>56</v>
      </c>
      <c r="D618" s="1">
        <v>42048</v>
      </c>
      <c r="E618">
        <v>1</v>
      </c>
      <c r="F618" t="s">
        <v>8</v>
      </c>
      <c r="G618">
        <v>2533061</v>
      </c>
      <c r="H618" t="s">
        <v>10</v>
      </c>
    </row>
    <row r="619" spans="2:8" x14ac:dyDescent="0.25">
      <c r="B619">
        <v>502</v>
      </c>
      <c r="C619" t="s">
        <v>56</v>
      </c>
      <c r="D619" s="1">
        <v>42048</v>
      </c>
      <c r="E619">
        <v>3</v>
      </c>
      <c r="F619" t="s">
        <v>11</v>
      </c>
      <c r="G619">
        <v>-20086</v>
      </c>
      <c r="H619" t="s">
        <v>9</v>
      </c>
    </row>
    <row r="620" spans="2:8" x14ac:dyDescent="0.25">
      <c r="B620">
        <v>502</v>
      </c>
      <c r="C620" t="s">
        <v>56</v>
      </c>
      <c r="D620" s="1">
        <v>42048</v>
      </c>
      <c r="E620">
        <v>3</v>
      </c>
      <c r="F620" t="s">
        <v>11</v>
      </c>
      <c r="G620">
        <v>20086</v>
      </c>
      <c r="H620" t="s">
        <v>10</v>
      </c>
    </row>
    <row r="621" spans="2:8" x14ac:dyDescent="0.25">
      <c r="B621">
        <v>502</v>
      </c>
      <c r="C621" t="s">
        <v>56</v>
      </c>
      <c r="D621" s="1">
        <v>42048</v>
      </c>
      <c r="E621">
        <v>4</v>
      </c>
      <c r="F621" t="s">
        <v>12</v>
      </c>
      <c r="G621">
        <v>-94538</v>
      </c>
      <c r="H621" t="s">
        <v>9</v>
      </c>
    </row>
    <row r="622" spans="2:8" x14ac:dyDescent="0.25">
      <c r="B622">
        <v>502</v>
      </c>
      <c r="C622" t="s">
        <v>56</v>
      </c>
      <c r="D622" s="1">
        <v>42048</v>
      </c>
      <c r="E622">
        <v>4</v>
      </c>
      <c r="F622" t="s">
        <v>12</v>
      </c>
      <c r="G622">
        <v>94538</v>
      </c>
      <c r="H622" t="s">
        <v>10</v>
      </c>
    </row>
    <row r="623" spans="2:8" x14ac:dyDescent="0.25">
      <c r="B623">
        <v>502</v>
      </c>
      <c r="C623" t="s">
        <v>56</v>
      </c>
      <c r="D623" s="1">
        <v>42048</v>
      </c>
      <c r="E623">
        <v>7</v>
      </c>
      <c r="F623" t="s">
        <v>13</v>
      </c>
      <c r="G623">
        <v>-203606</v>
      </c>
      <c r="H623" t="s">
        <v>9</v>
      </c>
    </row>
    <row r="624" spans="2:8" x14ac:dyDescent="0.25">
      <c r="B624">
        <v>502</v>
      </c>
      <c r="C624" t="s">
        <v>56</v>
      </c>
      <c r="D624" s="1">
        <v>42048</v>
      </c>
      <c r="E624">
        <v>7</v>
      </c>
      <c r="F624" t="s">
        <v>13</v>
      </c>
      <c r="G624">
        <v>203606</v>
      </c>
      <c r="H624" t="s">
        <v>10</v>
      </c>
    </row>
    <row r="625" spans="2:8" x14ac:dyDescent="0.25">
      <c r="B625">
        <v>502</v>
      </c>
      <c r="C625" t="s">
        <v>56</v>
      </c>
      <c r="D625" s="1">
        <v>42048</v>
      </c>
      <c r="E625">
        <v>17</v>
      </c>
      <c r="F625" t="s">
        <v>15</v>
      </c>
      <c r="G625">
        <v>-83556</v>
      </c>
      <c r="H625" t="s">
        <v>9</v>
      </c>
    </row>
    <row r="626" spans="2:8" x14ac:dyDescent="0.25">
      <c r="B626">
        <v>502</v>
      </c>
      <c r="C626" t="s">
        <v>56</v>
      </c>
      <c r="D626" s="1">
        <v>42048</v>
      </c>
      <c r="E626">
        <v>17</v>
      </c>
      <c r="F626" t="s">
        <v>15</v>
      </c>
      <c r="G626">
        <v>83556</v>
      </c>
      <c r="H626" t="s">
        <v>10</v>
      </c>
    </row>
    <row r="627" spans="2:8" x14ac:dyDescent="0.25">
      <c r="B627">
        <v>502</v>
      </c>
      <c r="C627" t="s">
        <v>56</v>
      </c>
      <c r="D627" s="1">
        <v>42048</v>
      </c>
      <c r="E627">
        <v>24</v>
      </c>
      <c r="F627" t="s">
        <v>16</v>
      </c>
      <c r="G627">
        <v>-301553</v>
      </c>
      <c r="H627" t="s">
        <v>9</v>
      </c>
    </row>
    <row r="628" spans="2:8" x14ac:dyDescent="0.25">
      <c r="B628">
        <v>502</v>
      </c>
      <c r="C628" t="s">
        <v>56</v>
      </c>
      <c r="D628" s="1">
        <v>42048</v>
      </c>
      <c r="E628">
        <v>24</v>
      </c>
      <c r="F628" t="s">
        <v>16</v>
      </c>
      <c r="G628">
        <v>301553</v>
      </c>
      <c r="H628" t="s">
        <v>10</v>
      </c>
    </row>
    <row r="629" spans="2:8" x14ac:dyDescent="0.25">
      <c r="B629">
        <v>502</v>
      </c>
      <c r="C629" t="s">
        <v>56</v>
      </c>
      <c r="D629" s="1">
        <v>42048</v>
      </c>
      <c r="E629">
        <v>30</v>
      </c>
      <c r="F629" t="s">
        <v>18</v>
      </c>
      <c r="G629">
        <v>-89167</v>
      </c>
      <c r="H629" t="s">
        <v>10</v>
      </c>
    </row>
    <row r="630" spans="2:8" x14ac:dyDescent="0.25">
      <c r="B630">
        <v>502</v>
      </c>
      <c r="C630" t="s">
        <v>56</v>
      </c>
      <c r="D630" s="1">
        <v>42048</v>
      </c>
      <c r="E630">
        <v>30</v>
      </c>
      <c r="F630" t="s">
        <v>18</v>
      </c>
      <c r="G630">
        <v>89167</v>
      </c>
      <c r="H630" t="s">
        <v>9</v>
      </c>
    </row>
    <row r="631" spans="2:8" x14ac:dyDescent="0.25">
      <c r="B631">
        <v>502</v>
      </c>
      <c r="C631" t="s">
        <v>56</v>
      </c>
      <c r="D631" s="1">
        <v>42048</v>
      </c>
      <c r="E631">
        <v>46</v>
      </c>
      <c r="F631" t="s">
        <v>19</v>
      </c>
      <c r="G631">
        <v>-17891</v>
      </c>
      <c r="H631" t="s">
        <v>9</v>
      </c>
    </row>
    <row r="632" spans="2:8" x14ac:dyDescent="0.25">
      <c r="B632">
        <v>502</v>
      </c>
      <c r="C632" t="s">
        <v>56</v>
      </c>
      <c r="D632" s="1">
        <v>42048</v>
      </c>
      <c r="E632">
        <v>46</v>
      </c>
      <c r="F632" t="s">
        <v>19</v>
      </c>
      <c r="G632">
        <v>17891</v>
      </c>
      <c r="H632" t="s">
        <v>10</v>
      </c>
    </row>
    <row r="633" spans="2:8" x14ac:dyDescent="0.25">
      <c r="B633">
        <v>502</v>
      </c>
      <c r="C633" t="s">
        <v>56</v>
      </c>
      <c r="D633" s="1">
        <v>42048</v>
      </c>
      <c r="E633">
        <v>52</v>
      </c>
      <c r="F633" t="s">
        <v>21</v>
      </c>
      <c r="G633">
        <v>-10313</v>
      </c>
      <c r="H633" t="s">
        <v>9</v>
      </c>
    </row>
    <row r="634" spans="2:8" x14ac:dyDescent="0.25">
      <c r="B634">
        <v>502</v>
      </c>
      <c r="C634" t="s">
        <v>56</v>
      </c>
      <c r="D634" s="1">
        <v>42048</v>
      </c>
      <c r="E634">
        <v>52</v>
      </c>
      <c r="F634" t="s">
        <v>21</v>
      </c>
      <c r="G634">
        <v>10313</v>
      </c>
      <c r="H634" t="s">
        <v>10</v>
      </c>
    </row>
    <row r="635" spans="2:8" x14ac:dyDescent="0.25">
      <c r="B635">
        <v>502</v>
      </c>
      <c r="C635" t="s">
        <v>56</v>
      </c>
      <c r="D635" s="1">
        <v>42048</v>
      </c>
      <c r="E635">
        <v>56</v>
      </c>
      <c r="F635" t="s">
        <v>22</v>
      </c>
      <c r="G635">
        <v>-129816</v>
      </c>
      <c r="H635" t="s">
        <v>9</v>
      </c>
    </row>
    <row r="636" spans="2:8" x14ac:dyDescent="0.25">
      <c r="B636">
        <v>502</v>
      </c>
      <c r="C636" t="s">
        <v>56</v>
      </c>
      <c r="D636" s="1">
        <v>42048</v>
      </c>
      <c r="E636">
        <v>56</v>
      </c>
      <c r="F636" t="s">
        <v>22</v>
      </c>
      <c r="G636">
        <v>129816</v>
      </c>
      <c r="H636" t="s">
        <v>10</v>
      </c>
    </row>
    <row r="637" spans="2:8" x14ac:dyDescent="0.25">
      <c r="B637">
        <v>502</v>
      </c>
      <c r="C637" t="s">
        <v>56</v>
      </c>
      <c r="D637" s="1">
        <v>42048</v>
      </c>
      <c r="E637">
        <v>58</v>
      </c>
      <c r="F637" t="s">
        <v>23</v>
      </c>
      <c r="G637">
        <v>-564388</v>
      </c>
      <c r="H637" t="s">
        <v>9</v>
      </c>
    </row>
    <row r="638" spans="2:8" x14ac:dyDescent="0.25">
      <c r="B638">
        <v>502</v>
      </c>
      <c r="C638" t="s">
        <v>56</v>
      </c>
      <c r="D638" s="1">
        <v>42048</v>
      </c>
      <c r="E638">
        <v>58</v>
      </c>
      <c r="F638" t="s">
        <v>23</v>
      </c>
      <c r="G638">
        <v>564388</v>
      </c>
      <c r="H638" t="s">
        <v>10</v>
      </c>
    </row>
    <row r="639" spans="2:8" x14ac:dyDescent="0.25">
      <c r="B639">
        <v>502</v>
      </c>
      <c r="C639" t="s">
        <v>56</v>
      </c>
      <c r="D639" s="1">
        <v>42048</v>
      </c>
      <c r="E639">
        <v>60</v>
      </c>
      <c r="F639" t="s">
        <v>24</v>
      </c>
      <c r="G639">
        <v>-4333</v>
      </c>
      <c r="H639" t="s">
        <v>9</v>
      </c>
    </row>
    <row r="640" spans="2:8" x14ac:dyDescent="0.25">
      <c r="B640">
        <v>502</v>
      </c>
      <c r="C640" t="s">
        <v>56</v>
      </c>
      <c r="D640" s="1">
        <v>42048</v>
      </c>
      <c r="E640">
        <v>60</v>
      </c>
      <c r="F640" t="s">
        <v>24</v>
      </c>
      <c r="G640">
        <v>4333</v>
      </c>
      <c r="H640" t="s">
        <v>10</v>
      </c>
    </row>
    <row r="641" spans="2:8" x14ac:dyDescent="0.25">
      <c r="B641">
        <v>502</v>
      </c>
      <c r="C641" t="s">
        <v>56</v>
      </c>
      <c r="D641" s="1">
        <v>42048</v>
      </c>
      <c r="E641">
        <v>81</v>
      </c>
      <c r="F641" t="s">
        <v>25</v>
      </c>
      <c r="G641">
        <v>-3583</v>
      </c>
      <c r="H641" t="s">
        <v>9</v>
      </c>
    </row>
    <row r="642" spans="2:8" x14ac:dyDescent="0.25">
      <c r="B642">
        <v>502</v>
      </c>
      <c r="C642" t="s">
        <v>56</v>
      </c>
      <c r="D642" s="1">
        <v>42048</v>
      </c>
      <c r="E642">
        <v>81</v>
      </c>
      <c r="F642" t="s">
        <v>25</v>
      </c>
      <c r="G642">
        <v>3583</v>
      </c>
      <c r="H642" t="s">
        <v>10</v>
      </c>
    </row>
    <row r="643" spans="2:8" x14ac:dyDescent="0.25">
      <c r="B643">
        <v>502</v>
      </c>
      <c r="C643" t="s">
        <v>56</v>
      </c>
      <c r="D643" s="1">
        <v>42048</v>
      </c>
      <c r="E643">
        <v>98</v>
      </c>
      <c r="F643" t="s">
        <v>26</v>
      </c>
      <c r="G643">
        <v>-127005</v>
      </c>
      <c r="H643" t="s">
        <v>9</v>
      </c>
    </row>
    <row r="644" spans="2:8" x14ac:dyDescent="0.25">
      <c r="B644">
        <v>502</v>
      </c>
      <c r="C644" t="s">
        <v>56</v>
      </c>
      <c r="D644" s="1">
        <v>42048</v>
      </c>
      <c r="E644">
        <v>98</v>
      </c>
      <c r="F644" t="s">
        <v>26</v>
      </c>
      <c r="G644">
        <v>127005</v>
      </c>
      <c r="H644" t="s">
        <v>10</v>
      </c>
    </row>
    <row r="645" spans="2:8" x14ac:dyDescent="0.25">
      <c r="B645">
        <v>502</v>
      </c>
      <c r="C645" t="s">
        <v>56</v>
      </c>
      <c r="D645" s="1">
        <v>42048</v>
      </c>
      <c r="E645">
        <v>100</v>
      </c>
      <c r="F645" t="s">
        <v>50</v>
      </c>
      <c r="G645">
        <v>-417</v>
      </c>
      <c r="H645" t="s">
        <v>9</v>
      </c>
    </row>
    <row r="646" spans="2:8" x14ac:dyDescent="0.25">
      <c r="B646">
        <v>502</v>
      </c>
      <c r="C646" t="s">
        <v>56</v>
      </c>
      <c r="D646" s="1">
        <v>42048</v>
      </c>
      <c r="E646">
        <v>100</v>
      </c>
      <c r="F646" t="s">
        <v>50</v>
      </c>
      <c r="G646">
        <v>417</v>
      </c>
      <c r="H646" t="s">
        <v>10</v>
      </c>
    </row>
    <row r="647" spans="2:8" x14ac:dyDescent="0.25">
      <c r="B647">
        <v>502</v>
      </c>
      <c r="C647" t="s">
        <v>56</v>
      </c>
      <c r="D647" s="1">
        <v>42048</v>
      </c>
      <c r="E647">
        <v>101</v>
      </c>
      <c r="F647" t="s">
        <v>51</v>
      </c>
      <c r="G647">
        <v>-213</v>
      </c>
      <c r="H647" t="s">
        <v>9</v>
      </c>
    </row>
    <row r="648" spans="2:8" x14ac:dyDescent="0.25">
      <c r="B648">
        <v>502</v>
      </c>
      <c r="C648" t="s">
        <v>56</v>
      </c>
      <c r="D648" s="1">
        <v>42048</v>
      </c>
      <c r="E648">
        <v>101</v>
      </c>
      <c r="F648" t="s">
        <v>51</v>
      </c>
      <c r="G648">
        <v>213</v>
      </c>
      <c r="H648" t="s">
        <v>10</v>
      </c>
    </row>
    <row r="649" spans="2:8" x14ac:dyDescent="0.25">
      <c r="B649">
        <v>502</v>
      </c>
      <c r="C649" t="s">
        <v>56</v>
      </c>
      <c r="D649" s="1">
        <v>42048</v>
      </c>
      <c r="E649">
        <v>103</v>
      </c>
      <c r="F649" t="s">
        <v>27</v>
      </c>
      <c r="G649">
        <v>-59861</v>
      </c>
      <c r="H649" t="s">
        <v>9</v>
      </c>
    </row>
    <row r="650" spans="2:8" x14ac:dyDescent="0.25">
      <c r="B650">
        <v>502</v>
      </c>
      <c r="C650" t="s">
        <v>56</v>
      </c>
      <c r="D650" s="1">
        <v>42048</v>
      </c>
      <c r="E650">
        <v>103</v>
      </c>
      <c r="F650" t="s">
        <v>27</v>
      </c>
      <c r="G650">
        <v>59861</v>
      </c>
      <c r="H650" t="s">
        <v>10</v>
      </c>
    </row>
    <row r="651" spans="2:8" x14ac:dyDescent="0.25">
      <c r="B651">
        <v>502</v>
      </c>
      <c r="C651" t="s">
        <v>56</v>
      </c>
      <c r="D651" s="1">
        <v>42048</v>
      </c>
      <c r="E651">
        <v>104</v>
      </c>
      <c r="F651" t="s">
        <v>35</v>
      </c>
      <c r="G651">
        <v>-15</v>
      </c>
      <c r="H651" t="s">
        <v>9</v>
      </c>
    </row>
    <row r="652" spans="2:8" x14ac:dyDescent="0.25">
      <c r="B652">
        <v>502</v>
      </c>
      <c r="C652" t="s">
        <v>56</v>
      </c>
      <c r="D652" s="1">
        <v>42048</v>
      </c>
      <c r="E652">
        <v>104</v>
      </c>
      <c r="F652" t="s">
        <v>35</v>
      </c>
      <c r="G652">
        <v>15</v>
      </c>
      <c r="H652" t="s">
        <v>10</v>
      </c>
    </row>
    <row r="653" spans="2:8" x14ac:dyDescent="0.25">
      <c r="B653">
        <v>502</v>
      </c>
      <c r="C653" t="s">
        <v>56</v>
      </c>
      <c r="D653" s="1">
        <v>42048</v>
      </c>
      <c r="E653">
        <v>106</v>
      </c>
      <c r="F653" t="s">
        <v>118</v>
      </c>
      <c r="G653">
        <v>-32</v>
      </c>
      <c r="H653" t="s">
        <v>9</v>
      </c>
    </row>
    <row r="654" spans="2:8" x14ac:dyDescent="0.25">
      <c r="B654">
        <v>502</v>
      </c>
      <c r="C654" t="s">
        <v>56</v>
      </c>
      <c r="D654" s="1">
        <v>42048</v>
      </c>
      <c r="E654">
        <v>106</v>
      </c>
      <c r="F654" t="s">
        <v>118</v>
      </c>
      <c r="G654">
        <v>32</v>
      </c>
      <c r="H654" t="s">
        <v>10</v>
      </c>
    </row>
    <row r="655" spans="2:8" x14ac:dyDescent="0.25">
      <c r="B655">
        <v>502</v>
      </c>
      <c r="C655" t="s">
        <v>56</v>
      </c>
      <c r="D655" s="1">
        <v>42048</v>
      </c>
      <c r="E655">
        <v>108</v>
      </c>
      <c r="F655" t="s">
        <v>28</v>
      </c>
      <c r="G655">
        <v>-465438</v>
      </c>
      <c r="H655" t="s">
        <v>9</v>
      </c>
    </row>
    <row r="656" spans="2:8" x14ac:dyDescent="0.25">
      <c r="B656">
        <v>502</v>
      </c>
      <c r="C656" t="s">
        <v>56</v>
      </c>
      <c r="D656" s="1">
        <v>42048</v>
      </c>
      <c r="E656">
        <v>108</v>
      </c>
      <c r="F656" t="s">
        <v>28</v>
      </c>
      <c r="G656">
        <v>465438</v>
      </c>
      <c r="H656" t="s">
        <v>10</v>
      </c>
    </row>
    <row r="657" spans="2:8" x14ac:dyDescent="0.25">
      <c r="B657">
        <v>502</v>
      </c>
      <c r="C657" t="s">
        <v>56</v>
      </c>
      <c r="D657" s="1">
        <v>42048</v>
      </c>
      <c r="E657">
        <v>110</v>
      </c>
      <c r="F657" t="s">
        <v>29</v>
      </c>
      <c r="G657">
        <v>-278968</v>
      </c>
      <c r="H657" t="s">
        <v>9</v>
      </c>
    </row>
    <row r="658" spans="2:8" x14ac:dyDescent="0.25">
      <c r="B658">
        <v>502</v>
      </c>
      <c r="C658" t="s">
        <v>56</v>
      </c>
      <c r="D658" s="1">
        <v>42048</v>
      </c>
      <c r="E658">
        <v>110</v>
      </c>
      <c r="F658" t="s">
        <v>29</v>
      </c>
      <c r="G658">
        <v>278968</v>
      </c>
      <c r="H658" t="s">
        <v>10</v>
      </c>
    </row>
    <row r="659" spans="2:8" x14ac:dyDescent="0.25">
      <c r="B659">
        <v>504</v>
      </c>
      <c r="C659" t="s">
        <v>57</v>
      </c>
      <c r="D659" s="1">
        <v>42048</v>
      </c>
      <c r="E659">
        <v>1</v>
      </c>
      <c r="F659" t="s">
        <v>8</v>
      </c>
      <c r="G659">
        <v>-17286</v>
      </c>
      <c r="H659" t="s">
        <v>9</v>
      </c>
    </row>
    <row r="660" spans="2:8" x14ac:dyDescent="0.25">
      <c r="B660">
        <v>504</v>
      </c>
      <c r="C660" t="s">
        <v>57</v>
      </c>
      <c r="D660" s="1">
        <v>42048</v>
      </c>
      <c r="E660">
        <v>1</v>
      </c>
      <c r="F660" t="s">
        <v>8</v>
      </c>
      <c r="G660">
        <v>17286</v>
      </c>
      <c r="H660" t="s">
        <v>10</v>
      </c>
    </row>
    <row r="661" spans="2:8" x14ac:dyDescent="0.25">
      <c r="B661">
        <v>504</v>
      </c>
      <c r="C661" t="s">
        <v>57</v>
      </c>
      <c r="D661" s="1">
        <v>42048</v>
      </c>
      <c r="E661">
        <v>3</v>
      </c>
      <c r="F661" t="s">
        <v>11</v>
      </c>
      <c r="G661">
        <v>-29602</v>
      </c>
      <c r="H661" t="s">
        <v>9</v>
      </c>
    </row>
    <row r="662" spans="2:8" x14ac:dyDescent="0.25">
      <c r="B662">
        <v>504</v>
      </c>
      <c r="C662" t="s">
        <v>57</v>
      </c>
      <c r="D662" s="1">
        <v>42048</v>
      </c>
      <c r="E662">
        <v>3</v>
      </c>
      <c r="F662" t="s">
        <v>11</v>
      </c>
      <c r="G662">
        <v>29602</v>
      </c>
      <c r="H662" t="s">
        <v>10</v>
      </c>
    </row>
    <row r="663" spans="2:8" x14ac:dyDescent="0.25">
      <c r="B663">
        <v>504</v>
      </c>
      <c r="C663" t="s">
        <v>57</v>
      </c>
      <c r="D663" s="1">
        <v>42048</v>
      </c>
      <c r="E663">
        <v>4</v>
      </c>
      <c r="F663" t="s">
        <v>12</v>
      </c>
      <c r="G663">
        <v>-904247</v>
      </c>
      <c r="H663" t="s">
        <v>9</v>
      </c>
    </row>
    <row r="664" spans="2:8" x14ac:dyDescent="0.25">
      <c r="B664">
        <v>504</v>
      </c>
      <c r="C664" t="s">
        <v>57</v>
      </c>
      <c r="D664" s="1">
        <v>42048</v>
      </c>
      <c r="E664">
        <v>4</v>
      </c>
      <c r="F664" t="s">
        <v>12</v>
      </c>
      <c r="G664">
        <v>904247</v>
      </c>
      <c r="H664" t="s">
        <v>10</v>
      </c>
    </row>
    <row r="665" spans="2:8" x14ac:dyDescent="0.25">
      <c r="B665">
        <v>504</v>
      </c>
      <c r="C665" t="s">
        <v>57</v>
      </c>
      <c r="D665" s="1">
        <v>42048</v>
      </c>
      <c r="E665">
        <v>7</v>
      </c>
      <c r="F665" t="s">
        <v>13</v>
      </c>
      <c r="G665">
        <v>-13525058</v>
      </c>
      <c r="H665" t="s">
        <v>9</v>
      </c>
    </row>
    <row r="666" spans="2:8" x14ac:dyDescent="0.25">
      <c r="B666">
        <v>504</v>
      </c>
      <c r="C666" t="s">
        <v>57</v>
      </c>
      <c r="D666" s="1">
        <v>42048</v>
      </c>
      <c r="E666">
        <v>7</v>
      </c>
      <c r="F666" t="s">
        <v>13</v>
      </c>
      <c r="G666">
        <v>13525058</v>
      </c>
      <c r="H666" t="s">
        <v>10</v>
      </c>
    </row>
    <row r="667" spans="2:8" x14ac:dyDescent="0.25">
      <c r="B667">
        <v>504</v>
      </c>
      <c r="C667" t="s">
        <v>57</v>
      </c>
      <c r="D667" s="1">
        <v>42048</v>
      </c>
      <c r="E667">
        <v>8</v>
      </c>
      <c r="F667" t="s">
        <v>14</v>
      </c>
      <c r="G667">
        <v>-60620</v>
      </c>
      <c r="H667" t="s">
        <v>9</v>
      </c>
    </row>
    <row r="668" spans="2:8" x14ac:dyDescent="0.25">
      <c r="B668">
        <v>504</v>
      </c>
      <c r="C668" t="s">
        <v>57</v>
      </c>
      <c r="D668" s="1">
        <v>42048</v>
      </c>
      <c r="E668">
        <v>8</v>
      </c>
      <c r="F668" t="s">
        <v>14</v>
      </c>
      <c r="G668">
        <v>60620</v>
      </c>
      <c r="H668" t="s">
        <v>10</v>
      </c>
    </row>
    <row r="669" spans="2:8" x14ac:dyDescent="0.25">
      <c r="B669">
        <v>504</v>
      </c>
      <c r="C669" t="s">
        <v>57</v>
      </c>
      <c r="D669" s="1">
        <v>42048</v>
      </c>
      <c r="E669">
        <v>17</v>
      </c>
      <c r="F669" t="s">
        <v>15</v>
      </c>
      <c r="G669">
        <v>-432074</v>
      </c>
      <c r="H669" t="s">
        <v>9</v>
      </c>
    </row>
    <row r="670" spans="2:8" x14ac:dyDescent="0.25">
      <c r="B670">
        <v>504</v>
      </c>
      <c r="C670" t="s">
        <v>57</v>
      </c>
      <c r="D670" s="1">
        <v>42048</v>
      </c>
      <c r="E670">
        <v>17</v>
      </c>
      <c r="F670" t="s">
        <v>15</v>
      </c>
      <c r="G670">
        <v>432074</v>
      </c>
      <c r="H670" t="s">
        <v>10</v>
      </c>
    </row>
    <row r="671" spans="2:8" x14ac:dyDescent="0.25">
      <c r="B671">
        <v>504</v>
      </c>
      <c r="C671" t="s">
        <v>57</v>
      </c>
      <c r="D671" s="1">
        <v>42048</v>
      </c>
      <c r="E671">
        <v>24</v>
      </c>
      <c r="F671" t="s">
        <v>16</v>
      </c>
      <c r="G671">
        <v>-540233</v>
      </c>
      <c r="H671" t="s">
        <v>9</v>
      </c>
    </row>
    <row r="672" spans="2:8" x14ac:dyDescent="0.25">
      <c r="B672">
        <v>504</v>
      </c>
      <c r="C672" t="s">
        <v>57</v>
      </c>
      <c r="D672" s="1">
        <v>42048</v>
      </c>
      <c r="E672">
        <v>24</v>
      </c>
      <c r="F672" t="s">
        <v>16</v>
      </c>
      <c r="G672">
        <v>540233</v>
      </c>
      <c r="H672" t="s">
        <v>10</v>
      </c>
    </row>
    <row r="673" spans="2:8" x14ac:dyDescent="0.25">
      <c r="B673">
        <v>504</v>
      </c>
      <c r="C673" t="s">
        <v>57</v>
      </c>
      <c r="D673" s="1">
        <v>42048</v>
      </c>
      <c r="E673">
        <v>28</v>
      </c>
      <c r="F673" t="s">
        <v>17</v>
      </c>
      <c r="G673">
        <v>-375902</v>
      </c>
      <c r="H673" t="s">
        <v>9</v>
      </c>
    </row>
    <row r="674" spans="2:8" x14ac:dyDescent="0.25">
      <c r="B674">
        <v>504</v>
      </c>
      <c r="C674" t="s">
        <v>57</v>
      </c>
      <c r="D674" s="1">
        <v>42048</v>
      </c>
      <c r="E674">
        <v>28</v>
      </c>
      <c r="F674" t="s">
        <v>17</v>
      </c>
      <c r="G674">
        <v>375902</v>
      </c>
      <c r="H674" t="s">
        <v>10</v>
      </c>
    </row>
    <row r="675" spans="2:8" x14ac:dyDescent="0.25">
      <c r="B675">
        <v>504</v>
      </c>
      <c r="C675" t="s">
        <v>57</v>
      </c>
      <c r="D675" s="1">
        <v>42048</v>
      </c>
      <c r="E675">
        <v>30</v>
      </c>
      <c r="F675" t="s">
        <v>18</v>
      </c>
      <c r="G675">
        <v>-6444293</v>
      </c>
      <c r="H675" t="s">
        <v>10</v>
      </c>
    </row>
    <row r="676" spans="2:8" x14ac:dyDescent="0.25">
      <c r="B676">
        <v>504</v>
      </c>
      <c r="C676" t="s">
        <v>57</v>
      </c>
      <c r="D676" s="1">
        <v>42048</v>
      </c>
      <c r="E676">
        <v>30</v>
      </c>
      <c r="F676" t="s">
        <v>18</v>
      </c>
      <c r="G676">
        <v>6444293</v>
      </c>
      <c r="H676" t="s">
        <v>9</v>
      </c>
    </row>
    <row r="677" spans="2:8" x14ac:dyDescent="0.25">
      <c r="B677">
        <v>504</v>
      </c>
      <c r="C677" t="s">
        <v>57</v>
      </c>
      <c r="D677" s="1">
        <v>42048</v>
      </c>
      <c r="E677">
        <v>46</v>
      </c>
      <c r="F677" t="s">
        <v>19</v>
      </c>
      <c r="G677">
        <v>-253488</v>
      </c>
      <c r="H677" t="s">
        <v>9</v>
      </c>
    </row>
    <row r="678" spans="2:8" x14ac:dyDescent="0.25">
      <c r="B678">
        <v>504</v>
      </c>
      <c r="C678" t="s">
        <v>57</v>
      </c>
      <c r="D678" s="1">
        <v>42048</v>
      </c>
      <c r="E678">
        <v>46</v>
      </c>
      <c r="F678" t="s">
        <v>19</v>
      </c>
      <c r="G678">
        <v>253488</v>
      </c>
      <c r="H678" t="s">
        <v>10</v>
      </c>
    </row>
    <row r="679" spans="2:8" x14ac:dyDescent="0.25">
      <c r="B679">
        <v>504</v>
      </c>
      <c r="C679" t="s">
        <v>57</v>
      </c>
      <c r="D679" s="1">
        <v>42048</v>
      </c>
      <c r="E679">
        <v>49</v>
      </c>
      <c r="F679" t="s">
        <v>20</v>
      </c>
      <c r="G679">
        <v>-23666</v>
      </c>
      <c r="H679" t="s">
        <v>9</v>
      </c>
    </row>
    <row r="680" spans="2:8" x14ac:dyDescent="0.25">
      <c r="B680">
        <v>504</v>
      </c>
      <c r="C680" t="s">
        <v>57</v>
      </c>
      <c r="D680" s="1">
        <v>42048</v>
      </c>
      <c r="E680">
        <v>49</v>
      </c>
      <c r="F680" t="s">
        <v>20</v>
      </c>
      <c r="G680">
        <v>23666</v>
      </c>
      <c r="H680" t="s">
        <v>10</v>
      </c>
    </row>
    <row r="681" spans="2:8" x14ac:dyDescent="0.25">
      <c r="B681">
        <v>504</v>
      </c>
      <c r="C681" t="s">
        <v>57</v>
      </c>
      <c r="D681" s="1">
        <v>42048</v>
      </c>
      <c r="E681">
        <v>51</v>
      </c>
      <c r="F681" t="s">
        <v>120</v>
      </c>
      <c r="G681">
        <v>-206</v>
      </c>
      <c r="H681" t="s">
        <v>9</v>
      </c>
    </row>
    <row r="682" spans="2:8" x14ac:dyDescent="0.25">
      <c r="B682">
        <v>504</v>
      </c>
      <c r="C682" t="s">
        <v>57</v>
      </c>
      <c r="D682" s="1">
        <v>42048</v>
      </c>
      <c r="E682">
        <v>51</v>
      </c>
      <c r="F682" t="s">
        <v>120</v>
      </c>
      <c r="G682">
        <v>206</v>
      </c>
      <c r="H682" t="s">
        <v>10</v>
      </c>
    </row>
    <row r="683" spans="2:8" x14ac:dyDescent="0.25">
      <c r="B683">
        <v>504</v>
      </c>
      <c r="C683" t="s">
        <v>57</v>
      </c>
      <c r="D683" s="1">
        <v>42048</v>
      </c>
      <c r="E683">
        <v>52</v>
      </c>
      <c r="F683" t="s">
        <v>21</v>
      </c>
      <c r="G683">
        <v>-878859</v>
      </c>
      <c r="H683" t="s">
        <v>9</v>
      </c>
    </row>
    <row r="684" spans="2:8" x14ac:dyDescent="0.25">
      <c r="B684">
        <v>504</v>
      </c>
      <c r="C684" t="s">
        <v>57</v>
      </c>
      <c r="D684" s="1">
        <v>42048</v>
      </c>
      <c r="E684">
        <v>52</v>
      </c>
      <c r="F684" t="s">
        <v>21</v>
      </c>
      <c r="G684">
        <v>878859</v>
      </c>
      <c r="H684" t="s">
        <v>10</v>
      </c>
    </row>
    <row r="685" spans="2:8" x14ac:dyDescent="0.25">
      <c r="B685">
        <v>504</v>
      </c>
      <c r="C685" t="s">
        <v>57</v>
      </c>
      <c r="D685" s="1">
        <v>42048</v>
      </c>
      <c r="E685">
        <v>56</v>
      </c>
      <c r="F685" t="s">
        <v>22</v>
      </c>
      <c r="G685">
        <v>-3215468</v>
      </c>
      <c r="H685" t="s">
        <v>9</v>
      </c>
    </row>
    <row r="686" spans="2:8" x14ac:dyDescent="0.25">
      <c r="B686">
        <v>504</v>
      </c>
      <c r="C686" t="s">
        <v>57</v>
      </c>
      <c r="D686" s="1">
        <v>42048</v>
      </c>
      <c r="E686">
        <v>56</v>
      </c>
      <c r="F686" t="s">
        <v>22</v>
      </c>
      <c r="G686">
        <v>3215468</v>
      </c>
      <c r="H686" t="s">
        <v>10</v>
      </c>
    </row>
    <row r="687" spans="2:8" x14ac:dyDescent="0.25">
      <c r="B687">
        <v>504</v>
      </c>
      <c r="C687" t="s">
        <v>57</v>
      </c>
      <c r="D687" s="1">
        <v>42048</v>
      </c>
      <c r="E687">
        <v>58</v>
      </c>
      <c r="F687" t="s">
        <v>23</v>
      </c>
      <c r="G687">
        <v>-7575287</v>
      </c>
      <c r="H687" t="s">
        <v>9</v>
      </c>
    </row>
    <row r="688" spans="2:8" x14ac:dyDescent="0.25">
      <c r="B688">
        <v>504</v>
      </c>
      <c r="C688" t="s">
        <v>57</v>
      </c>
      <c r="D688" s="1">
        <v>42048</v>
      </c>
      <c r="E688">
        <v>58</v>
      </c>
      <c r="F688" t="s">
        <v>23</v>
      </c>
      <c r="G688">
        <v>7575287</v>
      </c>
      <c r="H688" t="s">
        <v>10</v>
      </c>
    </row>
    <row r="689" spans="2:8" x14ac:dyDescent="0.25">
      <c r="B689">
        <v>504</v>
      </c>
      <c r="C689" t="s">
        <v>57</v>
      </c>
      <c r="D689" s="1">
        <v>42048</v>
      </c>
      <c r="E689">
        <v>60</v>
      </c>
      <c r="F689" t="s">
        <v>24</v>
      </c>
      <c r="G689">
        <v>-71589</v>
      </c>
      <c r="H689" t="s">
        <v>9</v>
      </c>
    </row>
    <row r="690" spans="2:8" x14ac:dyDescent="0.25">
      <c r="B690">
        <v>504</v>
      </c>
      <c r="C690" t="s">
        <v>57</v>
      </c>
      <c r="D690" s="1">
        <v>42048</v>
      </c>
      <c r="E690">
        <v>60</v>
      </c>
      <c r="F690" t="s">
        <v>24</v>
      </c>
      <c r="G690">
        <v>71589</v>
      </c>
      <c r="H690" t="s">
        <v>10</v>
      </c>
    </row>
    <row r="691" spans="2:8" x14ac:dyDescent="0.25">
      <c r="B691">
        <v>504</v>
      </c>
      <c r="C691" t="s">
        <v>57</v>
      </c>
      <c r="D691" s="1">
        <v>42048</v>
      </c>
      <c r="E691">
        <v>81</v>
      </c>
      <c r="F691" t="s">
        <v>25</v>
      </c>
      <c r="G691">
        <v>-60218</v>
      </c>
      <c r="H691" t="s">
        <v>9</v>
      </c>
    </row>
    <row r="692" spans="2:8" x14ac:dyDescent="0.25">
      <c r="B692">
        <v>504</v>
      </c>
      <c r="C692" t="s">
        <v>57</v>
      </c>
      <c r="D692" s="1">
        <v>42048</v>
      </c>
      <c r="E692">
        <v>81</v>
      </c>
      <c r="F692" t="s">
        <v>25</v>
      </c>
      <c r="G692">
        <v>60218</v>
      </c>
      <c r="H692" t="s">
        <v>10</v>
      </c>
    </row>
    <row r="693" spans="2:8" x14ac:dyDescent="0.25">
      <c r="B693">
        <v>504</v>
      </c>
      <c r="C693" t="s">
        <v>57</v>
      </c>
      <c r="D693" s="1">
        <v>42048</v>
      </c>
      <c r="E693">
        <v>98</v>
      </c>
      <c r="F693" t="s">
        <v>26</v>
      </c>
      <c r="G693">
        <v>-1196492</v>
      </c>
      <c r="H693" t="s">
        <v>9</v>
      </c>
    </row>
    <row r="694" spans="2:8" x14ac:dyDescent="0.25">
      <c r="B694">
        <v>504</v>
      </c>
      <c r="C694" t="s">
        <v>57</v>
      </c>
      <c r="D694" s="1">
        <v>42048</v>
      </c>
      <c r="E694">
        <v>98</v>
      </c>
      <c r="F694" t="s">
        <v>26</v>
      </c>
      <c r="G694">
        <v>1196492</v>
      </c>
      <c r="H694" t="s">
        <v>10</v>
      </c>
    </row>
    <row r="695" spans="2:8" x14ac:dyDescent="0.25">
      <c r="B695">
        <v>504</v>
      </c>
      <c r="C695" t="s">
        <v>57</v>
      </c>
      <c r="D695" s="1">
        <v>42048</v>
      </c>
      <c r="E695">
        <v>103</v>
      </c>
      <c r="F695" t="s">
        <v>27</v>
      </c>
      <c r="G695">
        <v>-1491453</v>
      </c>
      <c r="H695" t="s">
        <v>9</v>
      </c>
    </row>
    <row r="696" spans="2:8" x14ac:dyDescent="0.25">
      <c r="B696">
        <v>504</v>
      </c>
      <c r="C696" t="s">
        <v>57</v>
      </c>
      <c r="D696" s="1">
        <v>42048</v>
      </c>
      <c r="E696">
        <v>103</v>
      </c>
      <c r="F696" t="s">
        <v>27</v>
      </c>
      <c r="G696">
        <v>1491453</v>
      </c>
      <c r="H696" t="s">
        <v>10</v>
      </c>
    </row>
    <row r="697" spans="2:8" x14ac:dyDescent="0.25">
      <c r="B697">
        <v>504</v>
      </c>
      <c r="C697" t="s">
        <v>57</v>
      </c>
      <c r="D697" s="1">
        <v>42048</v>
      </c>
      <c r="E697">
        <v>108</v>
      </c>
      <c r="F697" t="s">
        <v>28</v>
      </c>
      <c r="G697">
        <v>-1519757</v>
      </c>
      <c r="H697" t="s">
        <v>9</v>
      </c>
    </row>
    <row r="698" spans="2:8" x14ac:dyDescent="0.25">
      <c r="B698">
        <v>504</v>
      </c>
      <c r="C698" t="s">
        <v>57</v>
      </c>
      <c r="D698" s="1">
        <v>42048</v>
      </c>
      <c r="E698">
        <v>108</v>
      </c>
      <c r="F698" t="s">
        <v>28</v>
      </c>
      <c r="G698">
        <v>1519757</v>
      </c>
      <c r="H698" t="s">
        <v>10</v>
      </c>
    </row>
    <row r="699" spans="2:8" x14ac:dyDescent="0.25">
      <c r="B699">
        <v>504</v>
      </c>
      <c r="C699" t="s">
        <v>57</v>
      </c>
      <c r="D699" s="1">
        <v>42048</v>
      </c>
      <c r="E699">
        <v>110</v>
      </c>
      <c r="F699" t="s">
        <v>29</v>
      </c>
      <c r="G699">
        <v>-360615</v>
      </c>
      <c r="H699" t="s">
        <v>9</v>
      </c>
    </row>
    <row r="700" spans="2:8" x14ac:dyDescent="0.25">
      <c r="B700">
        <v>504</v>
      </c>
      <c r="C700" t="s">
        <v>57</v>
      </c>
      <c r="D700" s="1">
        <v>42048</v>
      </c>
      <c r="E700">
        <v>110</v>
      </c>
      <c r="F700" t="s">
        <v>29</v>
      </c>
      <c r="G700">
        <v>360615</v>
      </c>
      <c r="H700" t="s">
        <v>10</v>
      </c>
    </row>
    <row r="701" spans="2:8" x14ac:dyDescent="0.25">
      <c r="B701">
        <v>506</v>
      </c>
      <c r="C701" t="s">
        <v>58</v>
      </c>
      <c r="D701" s="1">
        <v>42048</v>
      </c>
      <c r="E701">
        <v>1</v>
      </c>
      <c r="F701" t="s">
        <v>8</v>
      </c>
      <c r="G701">
        <v>-76563</v>
      </c>
      <c r="H701" t="s">
        <v>9</v>
      </c>
    </row>
    <row r="702" spans="2:8" x14ac:dyDescent="0.25">
      <c r="B702">
        <v>506</v>
      </c>
      <c r="C702" t="s">
        <v>58</v>
      </c>
      <c r="D702" s="1">
        <v>42048</v>
      </c>
      <c r="E702">
        <v>1</v>
      </c>
      <c r="F702" t="s">
        <v>8</v>
      </c>
      <c r="G702">
        <v>76563</v>
      </c>
      <c r="H702" t="s">
        <v>10</v>
      </c>
    </row>
    <row r="703" spans="2:8" x14ac:dyDescent="0.25">
      <c r="B703">
        <v>506</v>
      </c>
      <c r="C703" t="s">
        <v>58</v>
      </c>
      <c r="D703" s="1">
        <v>42048</v>
      </c>
      <c r="E703">
        <v>3</v>
      </c>
      <c r="F703" t="s">
        <v>11</v>
      </c>
      <c r="G703">
        <v>-4858716</v>
      </c>
      <c r="H703" t="s">
        <v>9</v>
      </c>
    </row>
    <row r="704" spans="2:8" x14ac:dyDescent="0.25">
      <c r="B704">
        <v>506</v>
      </c>
      <c r="C704" t="s">
        <v>58</v>
      </c>
      <c r="D704" s="1">
        <v>42048</v>
      </c>
      <c r="E704">
        <v>3</v>
      </c>
      <c r="F704" t="s">
        <v>11</v>
      </c>
      <c r="G704">
        <v>4858716</v>
      </c>
      <c r="H704" t="s">
        <v>10</v>
      </c>
    </row>
    <row r="705" spans="2:8" x14ac:dyDescent="0.25">
      <c r="B705">
        <v>506</v>
      </c>
      <c r="C705" t="s">
        <v>58</v>
      </c>
      <c r="D705" s="1">
        <v>42048</v>
      </c>
      <c r="E705">
        <v>4</v>
      </c>
      <c r="F705" t="s">
        <v>12</v>
      </c>
      <c r="G705">
        <v>-2015654</v>
      </c>
      <c r="H705" t="s">
        <v>9</v>
      </c>
    </row>
    <row r="706" spans="2:8" x14ac:dyDescent="0.25">
      <c r="B706">
        <v>506</v>
      </c>
      <c r="C706" t="s">
        <v>58</v>
      </c>
      <c r="D706" s="1">
        <v>42048</v>
      </c>
      <c r="E706">
        <v>4</v>
      </c>
      <c r="F706" t="s">
        <v>12</v>
      </c>
      <c r="G706">
        <v>2015654</v>
      </c>
      <c r="H706" t="s">
        <v>10</v>
      </c>
    </row>
    <row r="707" spans="2:8" x14ac:dyDescent="0.25">
      <c r="B707">
        <v>506</v>
      </c>
      <c r="C707" t="s">
        <v>58</v>
      </c>
      <c r="D707" s="1">
        <v>42048</v>
      </c>
      <c r="E707">
        <v>7</v>
      </c>
      <c r="F707" t="s">
        <v>13</v>
      </c>
      <c r="G707">
        <v>-61886888</v>
      </c>
      <c r="H707" t="s">
        <v>9</v>
      </c>
    </row>
    <row r="708" spans="2:8" x14ac:dyDescent="0.25">
      <c r="B708">
        <v>506</v>
      </c>
      <c r="C708" t="s">
        <v>58</v>
      </c>
      <c r="D708" s="1">
        <v>42048</v>
      </c>
      <c r="E708">
        <v>7</v>
      </c>
      <c r="F708" t="s">
        <v>13</v>
      </c>
      <c r="G708">
        <v>61886888</v>
      </c>
      <c r="H708" t="s">
        <v>10</v>
      </c>
    </row>
    <row r="709" spans="2:8" x14ac:dyDescent="0.25">
      <c r="B709">
        <v>506</v>
      </c>
      <c r="C709" t="s">
        <v>58</v>
      </c>
      <c r="D709" s="1">
        <v>42048</v>
      </c>
      <c r="E709">
        <v>8</v>
      </c>
      <c r="F709" t="s">
        <v>14</v>
      </c>
      <c r="G709">
        <v>-1990925</v>
      </c>
      <c r="H709" t="s">
        <v>9</v>
      </c>
    </row>
    <row r="710" spans="2:8" x14ac:dyDescent="0.25">
      <c r="B710">
        <v>506</v>
      </c>
      <c r="C710" t="s">
        <v>58</v>
      </c>
      <c r="D710" s="1">
        <v>42048</v>
      </c>
      <c r="E710">
        <v>8</v>
      </c>
      <c r="F710" t="s">
        <v>14</v>
      </c>
      <c r="G710">
        <v>1990925</v>
      </c>
      <c r="H710" t="s">
        <v>10</v>
      </c>
    </row>
    <row r="711" spans="2:8" x14ac:dyDescent="0.25">
      <c r="B711">
        <v>506</v>
      </c>
      <c r="C711" t="s">
        <v>58</v>
      </c>
      <c r="D711" s="1">
        <v>42048</v>
      </c>
      <c r="E711">
        <v>17</v>
      </c>
      <c r="F711" t="s">
        <v>15</v>
      </c>
      <c r="G711">
        <v>-695948</v>
      </c>
      <c r="H711" t="s">
        <v>9</v>
      </c>
    </row>
    <row r="712" spans="2:8" x14ac:dyDescent="0.25">
      <c r="B712">
        <v>506</v>
      </c>
      <c r="C712" t="s">
        <v>58</v>
      </c>
      <c r="D712" s="1">
        <v>42048</v>
      </c>
      <c r="E712">
        <v>17</v>
      </c>
      <c r="F712" t="s">
        <v>15</v>
      </c>
      <c r="G712">
        <v>695948</v>
      </c>
      <c r="H712" t="s">
        <v>10</v>
      </c>
    </row>
    <row r="713" spans="2:8" x14ac:dyDescent="0.25">
      <c r="B713">
        <v>506</v>
      </c>
      <c r="C713" t="s">
        <v>58</v>
      </c>
      <c r="D713" s="1">
        <v>42048</v>
      </c>
      <c r="E713">
        <v>24</v>
      </c>
      <c r="F713" t="s">
        <v>16</v>
      </c>
      <c r="G713">
        <v>-1974307</v>
      </c>
      <c r="H713" t="s">
        <v>9</v>
      </c>
    </row>
    <row r="714" spans="2:8" x14ac:dyDescent="0.25">
      <c r="B714">
        <v>506</v>
      </c>
      <c r="C714" t="s">
        <v>58</v>
      </c>
      <c r="D714" s="1">
        <v>42048</v>
      </c>
      <c r="E714">
        <v>24</v>
      </c>
      <c r="F714" t="s">
        <v>16</v>
      </c>
      <c r="G714">
        <v>1974307</v>
      </c>
      <c r="H714" t="s">
        <v>10</v>
      </c>
    </row>
    <row r="715" spans="2:8" x14ac:dyDescent="0.25">
      <c r="B715">
        <v>506</v>
      </c>
      <c r="C715" t="s">
        <v>58</v>
      </c>
      <c r="D715" s="1">
        <v>42048</v>
      </c>
      <c r="E715">
        <v>28</v>
      </c>
      <c r="F715" t="s">
        <v>17</v>
      </c>
      <c r="G715">
        <v>-1811002</v>
      </c>
      <c r="H715" t="s">
        <v>9</v>
      </c>
    </row>
    <row r="716" spans="2:8" x14ac:dyDescent="0.25">
      <c r="B716">
        <v>506</v>
      </c>
      <c r="C716" t="s">
        <v>58</v>
      </c>
      <c r="D716" s="1">
        <v>42048</v>
      </c>
      <c r="E716">
        <v>28</v>
      </c>
      <c r="F716" t="s">
        <v>17</v>
      </c>
      <c r="G716">
        <v>1811002</v>
      </c>
      <c r="H716" t="s">
        <v>10</v>
      </c>
    </row>
    <row r="717" spans="2:8" x14ac:dyDescent="0.25">
      <c r="B717">
        <v>506</v>
      </c>
      <c r="C717" t="s">
        <v>58</v>
      </c>
      <c r="D717" s="1">
        <v>42048</v>
      </c>
      <c r="E717">
        <v>30</v>
      </c>
      <c r="F717" t="s">
        <v>18</v>
      </c>
      <c r="G717">
        <v>-11529003</v>
      </c>
      <c r="H717" t="s">
        <v>10</v>
      </c>
    </row>
    <row r="718" spans="2:8" x14ac:dyDescent="0.25">
      <c r="B718">
        <v>506</v>
      </c>
      <c r="C718" t="s">
        <v>58</v>
      </c>
      <c r="D718" s="1">
        <v>42048</v>
      </c>
      <c r="E718">
        <v>30</v>
      </c>
      <c r="F718" t="s">
        <v>18</v>
      </c>
      <c r="G718">
        <v>11529003</v>
      </c>
      <c r="H718" t="s">
        <v>9</v>
      </c>
    </row>
    <row r="719" spans="2:8" x14ac:dyDescent="0.25">
      <c r="B719">
        <v>506</v>
      </c>
      <c r="C719" t="s">
        <v>58</v>
      </c>
      <c r="D719" s="1">
        <v>42048</v>
      </c>
      <c r="E719">
        <v>44</v>
      </c>
      <c r="F719" t="s">
        <v>45</v>
      </c>
      <c r="G719">
        <v>-10688</v>
      </c>
      <c r="H719" t="s">
        <v>9</v>
      </c>
    </row>
    <row r="720" spans="2:8" x14ac:dyDescent="0.25">
      <c r="B720">
        <v>506</v>
      </c>
      <c r="C720" t="s">
        <v>58</v>
      </c>
      <c r="D720" s="1">
        <v>42048</v>
      </c>
      <c r="E720">
        <v>44</v>
      </c>
      <c r="F720" t="s">
        <v>45</v>
      </c>
      <c r="G720">
        <v>10688</v>
      </c>
      <c r="H720" t="s">
        <v>10</v>
      </c>
    </row>
    <row r="721" spans="2:8" x14ac:dyDescent="0.25">
      <c r="B721">
        <v>506</v>
      </c>
      <c r="C721" t="s">
        <v>58</v>
      </c>
      <c r="D721" s="1">
        <v>42048</v>
      </c>
      <c r="E721">
        <v>46</v>
      </c>
      <c r="F721" t="s">
        <v>19</v>
      </c>
      <c r="G721">
        <v>-575501</v>
      </c>
      <c r="H721" t="s">
        <v>9</v>
      </c>
    </row>
    <row r="722" spans="2:8" x14ac:dyDescent="0.25">
      <c r="B722">
        <v>506</v>
      </c>
      <c r="C722" t="s">
        <v>58</v>
      </c>
      <c r="D722" s="1">
        <v>42048</v>
      </c>
      <c r="E722">
        <v>46</v>
      </c>
      <c r="F722" t="s">
        <v>19</v>
      </c>
      <c r="G722">
        <v>575501</v>
      </c>
      <c r="H722" t="s">
        <v>10</v>
      </c>
    </row>
    <row r="723" spans="2:8" x14ac:dyDescent="0.25">
      <c r="B723">
        <v>506</v>
      </c>
      <c r="C723" t="s">
        <v>58</v>
      </c>
      <c r="D723" s="1">
        <v>42048</v>
      </c>
      <c r="E723">
        <v>49</v>
      </c>
      <c r="F723" t="s">
        <v>20</v>
      </c>
      <c r="G723">
        <v>-165523</v>
      </c>
      <c r="H723" t="s">
        <v>9</v>
      </c>
    </row>
    <row r="724" spans="2:8" x14ac:dyDescent="0.25">
      <c r="B724">
        <v>506</v>
      </c>
      <c r="C724" t="s">
        <v>58</v>
      </c>
      <c r="D724" s="1">
        <v>42048</v>
      </c>
      <c r="E724">
        <v>49</v>
      </c>
      <c r="F724" t="s">
        <v>20</v>
      </c>
      <c r="G724">
        <v>165523</v>
      </c>
      <c r="H724" t="s">
        <v>10</v>
      </c>
    </row>
    <row r="725" spans="2:8" x14ac:dyDescent="0.25">
      <c r="B725">
        <v>506</v>
      </c>
      <c r="C725" t="s">
        <v>58</v>
      </c>
      <c r="D725" s="1">
        <v>42048</v>
      </c>
      <c r="E725">
        <v>52</v>
      </c>
      <c r="F725" t="s">
        <v>21</v>
      </c>
      <c r="G725">
        <v>-1384261</v>
      </c>
      <c r="H725" t="s">
        <v>9</v>
      </c>
    </row>
    <row r="726" spans="2:8" x14ac:dyDescent="0.25">
      <c r="B726">
        <v>506</v>
      </c>
      <c r="C726" t="s">
        <v>58</v>
      </c>
      <c r="D726" s="1">
        <v>42048</v>
      </c>
      <c r="E726">
        <v>52</v>
      </c>
      <c r="F726" t="s">
        <v>21</v>
      </c>
      <c r="G726">
        <v>1384261</v>
      </c>
      <c r="H726" t="s">
        <v>10</v>
      </c>
    </row>
    <row r="727" spans="2:8" x14ac:dyDescent="0.25">
      <c r="B727">
        <v>506</v>
      </c>
      <c r="C727" t="s">
        <v>58</v>
      </c>
      <c r="D727" s="1">
        <v>42048</v>
      </c>
      <c r="E727">
        <v>56</v>
      </c>
      <c r="F727" t="s">
        <v>22</v>
      </c>
      <c r="G727">
        <v>-5431674</v>
      </c>
      <c r="H727" t="s">
        <v>9</v>
      </c>
    </row>
    <row r="728" spans="2:8" x14ac:dyDescent="0.25">
      <c r="B728">
        <v>506</v>
      </c>
      <c r="C728" t="s">
        <v>58</v>
      </c>
      <c r="D728" s="1">
        <v>42048</v>
      </c>
      <c r="E728">
        <v>56</v>
      </c>
      <c r="F728" t="s">
        <v>22</v>
      </c>
      <c r="G728">
        <v>5431674</v>
      </c>
      <c r="H728" t="s">
        <v>10</v>
      </c>
    </row>
    <row r="729" spans="2:8" x14ac:dyDescent="0.25">
      <c r="B729">
        <v>506</v>
      </c>
      <c r="C729" t="s">
        <v>58</v>
      </c>
      <c r="D729" s="1">
        <v>42048</v>
      </c>
      <c r="E729">
        <v>58</v>
      </c>
      <c r="F729" t="s">
        <v>23</v>
      </c>
      <c r="G729">
        <v>-24623495</v>
      </c>
      <c r="H729" t="s">
        <v>9</v>
      </c>
    </row>
    <row r="730" spans="2:8" x14ac:dyDescent="0.25">
      <c r="B730">
        <v>506</v>
      </c>
      <c r="C730" t="s">
        <v>58</v>
      </c>
      <c r="D730" s="1">
        <v>42048</v>
      </c>
      <c r="E730">
        <v>58</v>
      </c>
      <c r="F730" t="s">
        <v>23</v>
      </c>
      <c r="G730">
        <v>24623495</v>
      </c>
      <c r="H730" t="s">
        <v>10</v>
      </c>
    </row>
    <row r="731" spans="2:8" x14ac:dyDescent="0.25">
      <c r="B731">
        <v>506</v>
      </c>
      <c r="C731" t="s">
        <v>58</v>
      </c>
      <c r="D731" s="1">
        <v>42048</v>
      </c>
      <c r="E731">
        <v>60</v>
      </c>
      <c r="F731" t="s">
        <v>24</v>
      </c>
      <c r="G731">
        <v>-212902</v>
      </c>
      <c r="H731" t="s">
        <v>9</v>
      </c>
    </row>
    <row r="732" spans="2:8" x14ac:dyDescent="0.25">
      <c r="B732">
        <v>506</v>
      </c>
      <c r="C732" t="s">
        <v>58</v>
      </c>
      <c r="D732" s="1">
        <v>42048</v>
      </c>
      <c r="E732">
        <v>60</v>
      </c>
      <c r="F732" t="s">
        <v>24</v>
      </c>
      <c r="G732">
        <v>212902</v>
      </c>
      <c r="H732" t="s">
        <v>10</v>
      </c>
    </row>
    <row r="733" spans="2:8" x14ac:dyDescent="0.25">
      <c r="B733">
        <v>506</v>
      </c>
      <c r="C733" t="s">
        <v>58</v>
      </c>
      <c r="D733" s="1">
        <v>42048</v>
      </c>
      <c r="E733">
        <v>81</v>
      </c>
      <c r="F733" t="s">
        <v>25</v>
      </c>
      <c r="G733">
        <v>-100768</v>
      </c>
      <c r="H733" t="s">
        <v>9</v>
      </c>
    </row>
    <row r="734" spans="2:8" x14ac:dyDescent="0.25">
      <c r="B734">
        <v>506</v>
      </c>
      <c r="C734" t="s">
        <v>58</v>
      </c>
      <c r="D734" s="1">
        <v>42048</v>
      </c>
      <c r="E734">
        <v>81</v>
      </c>
      <c r="F734" t="s">
        <v>25</v>
      </c>
      <c r="G734">
        <v>100768</v>
      </c>
      <c r="H734" t="s">
        <v>10</v>
      </c>
    </row>
    <row r="735" spans="2:8" x14ac:dyDescent="0.25">
      <c r="B735">
        <v>506</v>
      </c>
      <c r="C735" t="s">
        <v>58</v>
      </c>
      <c r="D735" s="1">
        <v>42048</v>
      </c>
      <c r="E735">
        <v>98</v>
      </c>
      <c r="F735" t="s">
        <v>26</v>
      </c>
      <c r="G735">
        <v>-1121976</v>
      </c>
      <c r="H735" t="s">
        <v>9</v>
      </c>
    </row>
    <row r="736" spans="2:8" x14ac:dyDescent="0.25">
      <c r="B736">
        <v>506</v>
      </c>
      <c r="C736" t="s">
        <v>58</v>
      </c>
      <c r="D736" s="1">
        <v>42048</v>
      </c>
      <c r="E736">
        <v>98</v>
      </c>
      <c r="F736" t="s">
        <v>26</v>
      </c>
      <c r="G736">
        <v>1121976</v>
      </c>
      <c r="H736" t="s">
        <v>10</v>
      </c>
    </row>
    <row r="737" spans="2:8" x14ac:dyDescent="0.25">
      <c r="B737">
        <v>506</v>
      </c>
      <c r="C737" t="s">
        <v>58</v>
      </c>
      <c r="D737" s="1">
        <v>42048</v>
      </c>
      <c r="E737">
        <v>103</v>
      </c>
      <c r="F737" t="s">
        <v>27</v>
      </c>
      <c r="G737">
        <v>-4652771</v>
      </c>
      <c r="H737" t="s">
        <v>9</v>
      </c>
    </row>
    <row r="738" spans="2:8" x14ac:dyDescent="0.25">
      <c r="B738">
        <v>506</v>
      </c>
      <c r="C738" t="s">
        <v>58</v>
      </c>
      <c r="D738" s="1">
        <v>42048</v>
      </c>
      <c r="E738">
        <v>103</v>
      </c>
      <c r="F738" t="s">
        <v>27</v>
      </c>
      <c r="G738">
        <v>4652771</v>
      </c>
      <c r="H738" t="s">
        <v>10</v>
      </c>
    </row>
    <row r="739" spans="2:8" x14ac:dyDescent="0.25">
      <c r="B739">
        <v>506</v>
      </c>
      <c r="C739" t="s">
        <v>58</v>
      </c>
      <c r="D739" s="1">
        <v>42048</v>
      </c>
      <c r="E739">
        <v>108</v>
      </c>
      <c r="F739" t="s">
        <v>28</v>
      </c>
      <c r="G739">
        <v>-3687252</v>
      </c>
      <c r="H739" t="s">
        <v>9</v>
      </c>
    </row>
    <row r="740" spans="2:8" x14ac:dyDescent="0.25">
      <c r="B740">
        <v>506</v>
      </c>
      <c r="C740" t="s">
        <v>58</v>
      </c>
      <c r="D740" s="1">
        <v>42048</v>
      </c>
      <c r="E740">
        <v>108</v>
      </c>
      <c r="F740" t="s">
        <v>28</v>
      </c>
      <c r="G740">
        <v>3687252</v>
      </c>
      <c r="H740" t="s">
        <v>10</v>
      </c>
    </row>
    <row r="741" spans="2:8" x14ac:dyDescent="0.25">
      <c r="B741">
        <v>506</v>
      </c>
      <c r="C741" t="s">
        <v>58</v>
      </c>
      <c r="D741" s="1">
        <v>42048</v>
      </c>
      <c r="E741">
        <v>110</v>
      </c>
      <c r="F741" t="s">
        <v>29</v>
      </c>
      <c r="G741">
        <v>-1679537</v>
      </c>
      <c r="H741" t="s">
        <v>9</v>
      </c>
    </row>
    <row r="742" spans="2:8" x14ac:dyDescent="0.25">
      <c r="B742">
        <v>506</v>
      </c>
      <c r="C742" t="s">
        <v>58</v>
      </c>
      <c r="D742" s="1">
        <v>42048</v>
      </c>
      <c r="E742">
        <v>110</v>
      </c>
      <c r="F742" t="s">
        <v>29</v>
      </c>
      <c r="G742">
        <v>1679537</v>
      </c>
      <c r="H742" t="s">
        <v>10</v>
      </c>
    </row>
    <row r="743" spans="2:8" x14ac:dyDescent="0.25">
      <c r="B743">
        <v>512</v>
      </c>
      <c r="C743" t="s">
        <v>59</v>
      </c>
      <c r="D743" s="1">
        <v>42048</v>
      </c>
      <c r="E743">
        <v>1</v>
      </c>
      <c r="F743" t="s">
        <v>8</v>
      </c>
      <c r="G743">
        <v>-3269</v>
      </c>
      <c r="H743" t="s">
        <v>9</v>
      </c>
    </row>
    <row r="744" spans="2:8" x14ac:dyDescent="0.25">
      <c r="B744">
        <v>512</v>
      </c>
      <c r="C744" t="s">
        <v>59</v>
      </c>
      <c r="D744" s="1">
        <v>42048</v>
      </c>
      <c r="E744">
        <v>1</v>
      </c>
      <c r="F744" t="s">
        <v>8</v>
      </c>
      <c r="G744">
        <v>3269</v>
      </c>
      <c r="H744" t="s">
        <v>10</v>
      </c>
    </row>
    <row r="745" spans="2:8" x14ac:dyDescent="0.25">
      <c r="B745">
        <v>512</v>
      </c>
      <c r="C745" t="s">
        <v>59</v>
      </c>
      <c r="D745" s="1">
        <v>42048</v>
      </c>
      <c r="E745">
        <v>3</v>
      </c>
      <c r="F745" t="s">
        <v>11</v>
      </c>
      <c r="G745">
        <v>-75654</v>
      </c>
      <c r="H745" t="s">
        <v>9</v>
      </c>
    </row>
    <row r="746" spans="2:8" x14ac:dyDescent="0.25">
      <c r="B746">
        <v>512</v>
      </c>
      <c r="C746" t="s">
        <v>59</v>
      </c>
      <c r="D746" s="1">
        <v>42048</v>
      </c>
      <c r="E746">
        <v>3</v>
      </c>
      <c r="F746" t="s">
        <v>11</v>
      </c>
      <c r="G746">
        <v>75654</v>
      </c>
      <c r="H746" t="s">
        <v>10</v>
      </c>
    </row>
    <row r="747" spans="2:8" x14ac:dyDescent="0.25">
      <c r="B747">
        <v>512</v>
      </c>
      <c r="C747" t="s">
        <v>59</v>
      </c>
      <c r="D747" s="1">
        <v>42048</v>
      </c>
      <c r="E747">
        <v>4</v>
      </c>
      <c r="F747" t="s">
        <v>12</v>
      </c>
      <c r="G747">
        <v>-348763</v>
      </c>
      <c r="H747" t="s">
        <v>9</v>
      </c>
    </row>
    <row r="748" spans="2:8" x14ac:dyDescent="0.25">
      <c r="B748">
        <v>512</v>
      </c>
      <c r="C748" t="s">
        <v>59</v>
      </c>
      <c r="D748" s="1">
        <v>42048</v>
      </c>
      <c r="E748">
        <v>4</v>
      </c>
      <c r="F748" t="s">
        <v>12</v>
      </c>
      <c r="G748">
        <v>348763</v>
      </c>
      <c r="H748" t="s">
        <v>10</v>
      </c>
    </row>
    <row r="749" spans="2:8" x14ac:dyDescent="0.25">
      <c r="B749">
        <v>512</v>
      </c>
      <c r="C749" t="s">
        <v>59</v>
      </c>
      <c r="D749" s="1">
        <v>42048</v>
      </c>
      <c r="E749">
        <v>7</v>
      </c>
      <c r="F749" t="s">
        <v>13</v>
      </c>
      <c r="G749">
        <v>-5179264</v>
      </c>
      <c r="H749" t="s">
        <v>9</v>
      </c>
    </row>
    <row r="750" spans="2:8" x14ac:dyDescent="0.25">
      <c r="B750">
        <v>512</v>
      </c>
      <c r="C750" t="s">
        <v>59</v>
      </c>
      <c r="D750" s="1">
        <v>42048</v>
      </c>
      <c r="E750">
        <v>7</v>
      </c>
      <c r="F750" t="s">
        <v>13</v>
      </c>
      <c r="G750">
        <v>5179264</v>
      </c>
      <c r="H750" t="s">
        <v>10</v>
      </c>
    </row>
    <row r="751" spans="2:8" x14ac:dyDescent="0.25">
      <c r="B751">
        <v>512</v>
      </c>
      <c r="C751" t="s">
        <v>59</v>
      </c>
      <c r="D751" s="1">
        <v>42048</v>
      </c>
      <c r="E751">
        <v>8</v>
      </c>
      <c r="F751" t="s">
        <v>14</v>
      </c>
      <c r="G751">
        <v>-89618</v>
      </c>
      <c r="H751" t="s">
        <v>9</v>
      </c>
    </row>
    <row r="752" spans="2:8" x14ac:dyDescent="0.25">
      <c r="B752">
        <v>512</v>
      </c>
      <c r="C752" t="s">
        <v>59</v>
      </c>
      <c r="D752" s="1">
        <v>42048</v>
      </c>
      <c r="E752">
        <v>8</v>
      </c>
      <c r="F752" t="s">
        <v>14</v>
      </c>
      <c r="G752">
        <v>89618</v>
      </c>
      <c r="H752" t="s">
        <v>10</v>
      </c>
    </row>
    <row r="753" spans="2:8" x14ac:dyDescent="0.25">
      <c r="B753">
        <v>512</v>
      </c>
      <c r="C753" t="s">
        <v>59</v>
      </c>
      <c r="D753" s="1">
        <v>42048</v>
      </c>
      <c r="E753">
        <v>17</v>
      </c>
      <c r="F753" t="s">
        <v>15</v>
      </c>
      <c r="G753">
        <v>-83585</v>
      </c>
      <c r="H753" t="s">
        <v>9</v>
      </c>
    </row>
    <row r="754" spans="2:8" x14ac:dyDescent="0.25">
      <c r="B754">
        <v>512</v>
      </c>
      <c r="C754" t="s">
        <v>59</v>
      </c>
      <c r="D754" s="1">
        <v>42048</v>
      </c>
      <c r="E754">
        <v>17</v>
      </c>
      <c r="F754" t="s">
        <v>15</v>
      </c>
      <c r="G754">
        <v>83585</v>
      </c>
      <c r="H754" t="s">
        <v>10</v>
      </c>
    </row>
    <row r="755" spans="2:8" x14ac:dyDescent="0.25">
      <c r="B755">
        <v>512</v>
      </c>
      <c r="C755" t="s">
        <v>59</v>
      </c>
      <c r="D755" s="1">
        <v>42048</v>
      </c>
      <c r="E755">
        <v>24</v>
      </c>
      <c r="F755" t="s">
        <v>16</v>
      </c>
      <c r="G755">
        <v>-206407</v>
      </c>
      <c r="H755" t="s">
        <v>9</v>
      </c>
    </row>
    <row r="756" spans="2:8" x14ac:dyDescent="0.25">
      <c r="B756">
        <v>512</v>
      </c>
      <c r="C756" t="s">
        <v>59</v>
      </c>
      <c r="D756" s="1">
        <v>42048</v>
      </c>
      <c r="E756">
        <v>24</v>
      </c>
      <c r="F756" t="s">
        <v>16</v>
      </c>
      <c r="G756">
        <v>206407</v>
      </c>
      <c r="H756" t="s">
        <v>10</v>
      </c>
    </row>
    <row r="757" spans="2:8" x14ac:dyDescent="0.25">
      <c r="B757">
        <v>512</v>
      </c>
      <c r="C757" t="s">
        <v>59</v>
      </c>
      <c r="D757" s="1">
        <v>42048</v>
      </c>
      <c r="E757">
        <v>28</v>
      </c>
      <c r="F757" t="s">
        <v>17</v>
      </c>
      <c r="G757">
        <v>-149707</v>
      </c>
      <c r="H757" t="s">
        <v>9</v>
      </c>
    </row>
    <row r="758" spans="2:8" x14ac:dyDescent="0.25">
      <c r="B758">
        <v>512</v>
      </c>
      <c r="C758" t="s">
        <v>59</v>
      </c>
      <c r="D758" s="1">
        <v>42048</v>
      </c>
      <c r="E758">
        <v>28</v>
      </c>
      <c r="F758" t="s">
        <v>17</v>
      </c>
      <c r="G758">
        <v>149707</v>
      </c>
      <c r="H758" t="s">
        <v>10</v>
      </c>
    </row>
    <row r="759" spans="2:8" x14ac:dyDescent="0.25">
      <c r="B759">
        <v>512</v>
      </c>
      <c r="C759" t="s">
        <v>59</v>
      </c>
      <c r="D759" s="1">
        <v>42048</v>
      </c>
      <c r="E759">
        <v>30</v>
      </c>
      <c r="F759" t="s">
        <v>18</v>
      </c>
      <c r="G759">
        <v>-1938766</v>
      </c>
      <c r="H759" t="s">
        <v>10</v>
      </c>
    </row>
    <row r="760" spans="2:8" x14ac:dyDescent="0.25">
      <c r="B760">
        <v>512</v>
      </c>
      <c r="C760" t="s">
        <v>59</v>
      </c>
      <c r="D760" s="1">
        <v>42048</v>
      </c>
      <c r="E760">
        <v>30</v>
      </c>
      <c r="F760" t="s">
        <v>18</v>
      </c>
      <c r="G760">
        <v>1938766</v>
      </c>
      <c r="H760" t="s">
        <v>9</v>
      </c>
    </row>
    <row r="761" spans="2:8" x14ac:dyDescent="0.25">
      <c r="B761">
        <v>512</v>
      </c>
      <c r="C761" t="s">
        <v>59</v>
      </c>
      <c r="D761" s="1">
        <v>42048</v>
      </c>
      <c r="E761">
        <v>46</v>
      </c>
      <c r="F761" t="s">
        <v>19</v>
      </c>
      <c r="G761">
        <v>-72023</v>
      </c>
      <c r="H761" t="s">
        <v>9</v>
      </c>
    </row>
    <row r="762" spans="2:8" x14ac:dyDescent="0.25">
      <c r="B762">
        <v>512</v>
      </c>
      <c r="C762" t="s">
        <v>59</v>
      </c>
      <c r="D762" s="1">
        <v>42048</v>
      </c>
      <c r="E762">
        <v>46</v>
      </c>
      <c r="F762" t="s">
        <v>19</v>
      </c>
      <c r="G762">
        <v>72023</v>
      </c>
      <c r="H762" t="s">
        <v>10</v>
      </c>
    </row>
    <row r="763" spans="2:8" x14ac:dyDescent="0.25">
      <c r="B763">
        <v>512</v>
      </c>
      <c r="C763" t="s">
        <v>59</v>
      </c>
      <c r="D763" s="1">
        <v>42048</v>
      </c>
      <c r="E763">
        <v>49</v>
      </c>
      <c r="F763" t="s">
        <v>20</v>
      </c>
      <c r="G763">
        <v>-10106</v>
      </c>
      <c r="H763" t="s">
        <v>9</v>
      </c>
    </row>
    <row r="764" spans="2:8" x14ac:dyDescent="0.25">
      <c r="B764">
        <v>512</v>
      </c>
      <c r="C764" t="s">
        <v>59</v>
      </c>
      <c r="D764" s="1">
        <v>42048</v>
      </c>
      <c r="E764">
        <v>49</v>
      </c>
      <c r="F764" t="s">
        <v>20</v>
      </c>
      <c r="G764">
        <v>10106</v>
      </c>
      <c r="H764" t="s">
        <v>10</v>
      </c>
    </row>
    <row r="765" spans="2:8" x14ac:dyDescent="0.25">
      <c r="B765">
        <v>512</v>
      </c>
      <c r="C765" t="s">
        <v>59</v>
      </c>
      <c r="D765" s="1">
        <v>42048</v>
      </c>
      <c r="E765">
        <v>52</v>
      </c>
      <c r="F765" t="s">
        <v>21</v>
      </c>
      <c r="G765">
        <v>-174953</v>
      </c>
      <c r="H765" t="s">
        <v>9</v>
      </c>
    </row>
    <row r="766" spans="2:8" x14ac:dyDescent="0.25">
      <c r="B766">
        <v>512</v>
      </c>
      <c r="C766" t="s">
        <v>59</v>
      </c>
      <c r="D766" s="1">
        <v>42048</v>
      </c>
      <c r="E766">
        <v>52</v>
      </c>
      <c r="F766" t="s">
        <v>21</v>
      </c>
      <c r="G766">
        <v>174953</v>
      </c>
      <c r="H766" t="s">
        <v>10</v>
      </c>
    </row>
    <row r="767" spans="2:8" x14ac:dyDescent="0.25">
      <c r="B767">
        <v>512</v>
      </c>
      <c r="C767" t="s">
        <v>59</v>
      </c>
      <c r="D767" s="1">
        <v>42048</v>
      </c>
      <c r="E767">
        <v>56</v>
      </c>
      <c r="F767" t="s">
        <v>22</v>
      </c>
      <c r="G767">
        <v>-891837</v>
      </c>
      <c r="H767" t="s">
        <v>9</v>
      </c>
    </row>
    <row r="768" spans="2:8" x14ac:dyDescent="0.25">
      <c r="B768">
        <v>512</v>
      </c>
      <c r="C768" t="s">
        <v>59</v>
      </c>
      <c r="D768" s="1">
        <v>42048</v>
      </c>
      <c r="E768">
        <v>56</v>
      </c>
      <c r="F768" t="s">
        <v>22</v>
      </c>
      <c r="G768">
        <v>891837</v>
      </c>
      <c r="H768" t="s">
        <v>10</v>
      </c>
    </row>
    <row r="769" spans="2:8" x14ac:dyDescent="0.25">
      <c r="B769">
        <v>512</v>
      </c>
      <c r="C769" t="s">
        <v>59</v>
      </c>
      <c r="D769" s="1">
        <v>42048</v>
      </c>
      <c r="E769">
        <v>58</v>
      </c>
      <c r="F769" t="s">
        <v>23</v>
      </c>
      <c r="G769">
        <v>-2389800</v>
      </c>
      <c r="H769" t="s">
        <v>9</v>
      </c>
    </row>
    <row r="770" spans="2:8" x14ac:dyDescent="0.25">
      <c r="B770">
        <v>512</v>
      </c>
      <c r="C770" t="s">
        <v>59</v>
      </c>
      <c r="D770" s="1">
        <v>42048</v>
      </c>
      <c r="E770">
        <v>58</v>
      </c>
      <c r="F770" t="s">
        <v>23</v>
      </c>
      <c r="G770">
        <v>2389800</v>
      </c>
      <c r="H770" t="s">
        <v>10</v>
      </c>
    </row>
    <row r="771" spans="2:8" x14ac:dyDescent="0.25">
      <c r="B771">
        <v>512</v>
      </c>
      <c r="C771" t="s">
        <v>59</v>
      </c>
      <c r="D771" s="1">
        <v>42048</v>
      </c>
      <c r="E771">
        <v>60</v>
      </c>
      <c r="F771" t="s">
        <v>24</v>
      </c>
      <c r="G771">
        <v>-23541</v>
      </c>
      <c r="H771" t="s">
        <v>9</v>
      </c>
    </row>
    <row r="772" spans="2:8" x14ac:dyDescent="0.25">
      <c r="B772">
        <v>512</v>
      </c>
      <c r="C772" t="s">
        <v>59</v>
      </c>
      <c r="D772" s="1">
        <v>42048</v>
      </c>
      <c r="E772">
        <v>60</v>
      </c>
      <c r="F772" t="s">
        <v>24</v>
      </c>
      <c r="G772">
        <v>23541</v>
      </c>
      <c r="H772" t="s">
        <v>10</v>
      </c>
    </row>
    <row r="773" spans="2:8" x14ac:dyDescent="0.25">
      <c r="B773">
        <v>512</v>
      </c>
      <c r="C773" t="s">
        <v>59</v>
      </c>
      <c r="D773" s="1">
        <v>42048</v>
      </c>
      <c r="E773">
        <v>81</v>
      </c>
      <c r="F773" t="s">
        <v>25</v>
      </c>
      <c r="G773">
        <v>-10274</v>
      </c>
      <c r="H773" t="s">
        <v>9</v>
      </c>
    </row>
    <row r="774" spans="2:8" x14ac:dyDescent="0.25">
      <c r="B774">
        <v>512</v>
      </c>
      <c r="C774" t="s">
        <v>59</v>
      </c>
      <c r="D774" s="1">
        <v>42048</v>
      </c>
      <c r="E774">
        <v>81</v>
      </c>
      <c r="F774" t="s">
        <v>25</v>
      </c>
      <c r="G774">
        <v>10274</v>
      </c>
      <c r="H774" t="s">
        <v>10</v>
      </c>
    </row>
    <row r="775" spans="2:8" x14ac:dyDescent="0.25">
      <c r="B775">
        <v>512</v>
      </c>
      <c r="C775" t="s">
        <v>59</v>
      </c>
      <c r="D775" s="1">
        <v>42048</v>
      </c>
      <c r="E775">
        <v>98</v>
      </c>
      <c r="F775" t="s">
        <v>26</v>
      </c>
      <c r="G775">
        <v>-314007</v>
      </c>
      <c r="H775" t="s">
        <v>9</v>
      </c>
    </row>
    <row r="776" spans="2:8" x14ac:dyDescent="0.25">
      <c r="B776">
        <v>512</v>
      </c>
      <c r="C776" t="s">
        <v>59</v>
      </c>
      <c r="D776" s="1">
        <v>42048</v>
      </c>
      <c r="E776">
        <v>98</v>
      </c>
      <c r="F776" t="s">
        <v>26</v>
      </c>
      <c r="G776">
        <v>314007</v>
      </c>
      <c r="H776" t="s">
        <v>10</v>
      </c>
    </row>
    <row r="777" spans="2:8" x14ac:dyDescent="0.25">
      <c r="B777">
        <v>512</v>
      </c>
      <c r="C777" t="s">
        <v>59</v>
      </c>
      <c r="D777" s="1">
        <v>42048</v>
      </c>
      <c r="E777">
        <v>103</v>
      </c>
      <c r="F777" t="s">
        <v>27</v>
      </c>
      <c r="G777">
        <v>-472472</v>
      </c>
      <c r="H777" t="s">
        <v>9</v>
      </c>
    </row>
    <row r="778" spans="2:8" x14ac:dyDescent="0.25">
      <c r="B778">
        <v>512</v>
      </c>
      <c r="C778" t="s">
        <v>59</v>
      </c>
      <c r="D778" s="1">
        <v>42048</v>
      </c>
      <c r="E778">
        <v>103</v>
      </c>
      <c r="F778" t="s">
        <v>27</v>
      </c>
      <c r="G778">
        <v>472472</v>
      </c>
      <c r="H778" t="s">
        <v>10</v>
      </c>
    </row>
    <row r="779" spans="2:8" x14ac:dyDescent="0.25">
      <c r="B779">
        <v>512</v>
      </c>
      <c r="C779" t="s">
        <v>59</v>
      </c>
      <c r="D779" s="1">
        <v>42048</v>
      </c>
      <c r="E779">
        <v>108</v>
      </c>
      <c r="F779" t="s">
        <v>28</v>
      </c>
      <c r="G779">
        <v>-615797</v>
      </c>
      <c r="H779" t="s">
        <v>9</v>
      </c>
    </row>
    <row r="780" spans="2:8" x14ac:dyDescent="0.25">
      <c r="B780">
        <v>512</v>
      </c>
      <c r="C780" t="s">
        <v>59</v>
      </c>
      <c r="D780" s="1">
        <v>42048</v>
      </c>
      <c r="E780">
        <v>108</v>
      </c>
      <c r="F780" t="s">
        <v>28</v>
      </c>
      <c r="G780">
        <v>615797</v>
      </c>
      <c r="H780" t="s">
        <v>10</v>
      </c>
    </row>
    <row r="781" spans="2:8" x14ac:dyDescent="0.25">
      <c r="B781">
        <v>512</v>
      </c>
      <c r="C781" t="s">
        <v>59</v>
      </c>
      <c r="D781" s="1">
        <v>42048</v>
      </c>
      <c r="E781">
        <v>110</v>
      </c>
      <c r="F781" t="s">
        <v>29</v>
      </c>
      <c r="G781">
        <v>-165933</v>
      </c>
      <c r="H781" t="s">
        <v>9</v>
      </c>
    </row>
    <row r="782" spans="2:8" x14ac:dyDescent="0.25">
      <c r="B782">
        <v>512</v>
      </c>
      <c r="C782" t="s">
        <v>59</v>
      </c>
      <c r="D782" s="1">
        <v>42048</v>
      </c>
      <c r="E782">
        <v>110</v>
      </c>
      <c r="F782" t="s">
        <v>29</v>
      </c>
      <c r="G782">
        <v>165933</v>
      </c>
      <c r="H782" t="s">
        <v>10</v>
      </c>
    </row>
    <row r="783" spans="2:8" x14ac:dyDescent="0.25">
      <c r="B783">
        <v>513</v>
      </c>
      <c r="C783" t="s">
        <v>124</v>
      </c>
      <c r="D783" s="1">
        <v>42048</v>
      </c>
      <c r="E783">
        <v>1</v>
      </c>
      <c r="F783" t="s">
        <v>8</v>
      </c>
      <c r="G783">
        <v>-3230</v>
      </c>
      <c r="H783" t="s">
        <v>9</v>
      </c>
    </row>
    <row r="784" spans="2:8" x14ac:dyDescent="0.25">
      <c r="B784">
        <v>513</v>
      </c>
      <c r="C784" t="s">
        <v>124</v>
      </c>
      <c r="D784" s="1">
        <v>42048</v>
      </c>
      <c r="E784">
        <v>1</v>
      </c>
      <c r="F784" t="s">
        <v>8</v>
      </c>
      <c r="G784">
        <v>3230</v>
      </c>
      <c r="H784" t="s">
        <v>10</v>
      </c>
    </row>
    <row r="785" spans="2:8" x14ac:dyDescent="0.25">
      <c r="B785">
        <v>513</v>
      </c>
      <c r="C785" t="s">
        <v>124</v>
      </c>
      <c r="D785" s="1">
        <v>42048</v>
      </c>
      <c r="E785">
        <v>3</v>
      </c>
      <c r="F785" t="s">
        <v>11</v>
      </c>
      <c r="G785">
        <v>-92099</v>
      </c>
      <c r="H785" t="s">
        <v>9</v>
      </c>
    </row>
    <row r="786" spans="2:8" x14ac:dyDescent="0.25">
      <c r="B786">
        <v>513</v>
      </c>
      <c r="C786" t="s">
        <v>124</v>
      </c>
      <c r="D786" s="1">
        <v>42048</v>
      </c>
      <c r="E786">
        <v>3</v>
      </c>
      <c r="F786" t="s">
        <v>11</v>
      </c>
      <c r="G786">
        <v>92099</v>
      </c>
      <c r="H786" t="s">
        <v>10</v>
      </c>
    </row>
    <row r="787" spans="2:8" x14ac:dyDescent="0.25">
      <c r="B787">
        <v>513</v>
      </c>
      <c r="C787" t="s">
        <v>124</v>
      </c>
      <c r="D787" s="1">
        <v>42048</v>
      </c>
      <c r="E787">
        <v>4</v>
      </c>
      <c r="F787" t="s">
        <v>12</v>
      </c>
      <c r="G787">
        <v>-115630</v>
      </c>
      <c r="H787" t="s">
        <v>9</v>
      </c>
    </row>
    <row r="788" spans="2:8" x14ac:dyDescent="0.25">
      <c r="B788">
        <v>513</v>
      </c>
      <c r="C788" t="s">
        <v>124</v>
      </c>
      <c r="D788" s="1">
        <v>42048</v>
      </c>
      <c r="E788">
        <v>4</v>
      </c>
      <c r="F788" t="s">
        <v>12</v>
      </c>
      <c r="G788">
        <v>115630</v>
      </c>
      <c r="H788" t="s">
        <v>10</v>
      </c>
    </row>
    <row r="789" spans="2:8" x14ac:dyDescent="0.25">
      <c r="B789">
        <v>513</v>
      </c>
      <c r="C789" t="s">
        <v>124</v>
      </c>
      <c r="D789" s="1">
        <v>42048</v>
      </c>
      <c r="E789">
        <v>7</v>
      </c>
      <c r="F789" t="s">
        <v>13</v>
      </c>
      <c r="G789">
        <v>-6002468</v>
      </c>
      <c r="H789" t="s">
        <v>9</v>
      </c>
    </row>
    <row r="790" spans="2:8" x14ac:dyDescent="0.25">
      <c r="B790">
        <v>513</v>
      </c>
      <c r="C790" t="s">
        <v>124</v>
      </c>
      <c r="D790" s="1">
        <v>42048</v>
      </c>
      <c r="E790">
        <v>7</v>
      </c>
      <c r="F790" t="s">
        <v>13</v>
      </c>
      <c r="G790">
        <v>6002468</v>
      </c>
      <c r="H790" t="s">
        <v>10</v>
      </c>
    </row>
    <row r="791" spans="2:8" x14ac:dyDescent="0.25">
      <c r="B791">
        <v>513</v>
      </c>
      <c r="C791" t="s">
        <v>124</v>
      </c>
      <c r="D791" s="1">
        <v>42048</v>
      </c>
      <c r="E791">
        <v>8</v>
      </c>
      <c r="F791" t="s">
        <v>14</v>
      </c>
      <c r="G791">
        <v>-14844</v>
      </c>
      <c r="H791" t="s">
        <v>9</v>
      </c>
    </row>
    <row r="792" spans="2:8" x14ac:dyDescent="0.25">
      <c r="B792">
        <v>513</v>
      </c>
      <c r="C792" t="s">
        <v>124</v>
      </c>
      <c r="D792" s="1">
        <v>42048</v>
      </c>
      <c r="E792">
        <v>8</v>
      </c>
      <c r="F792" t="s">
        <v>14</v>
      </c>
      <c r="G792">
        <v>14844</v>
      </c>
      <c r="H792" t="s">
        <v>10</v>
      </c>
    </row>
    <row r="793" spans="2:8" x14ac:dyDescent="0.25">
      <c r="B793">
        <v>513</v>
      </c>
      <c r="C793" t="s">
        <v>124</v>
      </c>
      <c r="D793" s="1">
        <v>42048</v>
      </c>
      <c r="E793">
        <v>17</v>
      </c>
      <c r="F793" t="s">
        <v>15</v>
      </c>
      <c r="G793">
        <v>-48663</v>
      </c>
      <c r="H793" t="s">
        <v>9</v>
      </c>
    </row>
    <row r="794" spans="2:8" x14ac:dyDescent="0.25">
      <c r="B794">
        <v>513</v>
      </c>
      <c r="C794" t="s">
        <v>124</v>
      </c>
      <c r="D794" s="1">
        <v>42048</v>
      </c>
      <c r="E794">
        <v>17</v>
      </c>
      <c r="F794" t="s">
        <v>15</v>
      </c>
      <c r="G794">
        <v>48663</v>
      </c>
      <c r="H794" t="s">
        <v>10</v>
      </c>
    </row>
    <row r="795" spans="2:8" x14ac:dyDescent="0.25">
      <c r="B795">
        <v>513</v>
      </c>
      <c r="C795" t="s">
        <v>124</v>
      </c>
      <c r="D795" s="1">
        <v>42048</v>
      </c>
      <c r="E795">
        <v>24</v>
      </c>
      <c r="F795" t="s">
        <v>16</v>
      </c>
      <c r="G795">
        <v>-232324</v>
      </c>
      <c r="H795" t="s">
        <v>9</v>
      </c>
    </row>
    <row r="796" spans="2:8" x14ac:dyDescent="0.25">
      <c r="B796">
        <v>513</v>
      </c>
      <c r="C796" t="s">
        <v>124</v>
      </c>
      <c r="D796" s="1">
        <v>42048</v>
      </c>
      <c r="E796">
        <v>24</v>
      </c>
      <c r="F796" t="s">
        <v>16</v>
      </c>
      <c r="G796">
        <v>232324</v>
      </c>
      <c r="H796" t="s">
        <v>10</v>
      </c>
    </row>
    <row r="797" spans="2:8" x14ac:dyDescent="0.25">
      <c r="B797">
        <v>513</v>
      </c>
      <c r="C797" t="s">
        <v>124</v>
      </c>
      <c r="D797" s="1">
        <v>42048</v>
      </c>
      <c r="E797">
        <v>28</v>
      </c>
      <c r="F797" t="s">
        <v>17</v>
      </c>
      <c r="G797">
        <v>-157630</v>
      </c>
      <c r="H797" t="s">
        <v>9</v>
      </c>
    </row>
    <row r="798" spans="2:8" x14ac:dyDescent="0.25">
      <c r="B798">
        <v>513</v>
      </c>
      <c r="C798" t="s">
        <v>124</v>
      </c>
      <c r="D798" s="1">
        <v>42048</v>
      </c>
      <c r="E798">
        <v>28</v>
      </c>
      <c r="F798" t="s">
        <v>17</v>
      </c>
      <c r="G798">
        <v>157630</v>
      </c>
      <c r="H798" t="s">
        <v>10</v>
      </c>
    </row>
    <row r="799" spans="2:8" x14ac:dyDescent="0.25">
      <c r="B799">
        <v>513</v>
      </c>
      <c r="C799" t="s">
        <v>124</v>
      </c>
      <c r="D799" s="1">
        <v>42048</v>
      </c>
      <c r="E799">
        <v>30</v>
      </c>
      <c r="F799" t="s">
        <v>18</v>
      </c>
      <c r="G799">
        <v>-2502574</v>
      </c>
      <c r="H799" t="s">
        <v>10</v>
      </c>
    </row>
    <row r="800" spans="2:8" x14ac:dyDescent="0.25">
      <c r="B800">
        <v>513</v>
      </c>
      <c r="C800" t="s">
        <v>124</v>
      </c>
      <c r="D800" s="1">
        <v>42048</v>
      </c>
      <c r="E800">
        <v>30</v>
      </c>
      <c r="F800" t="s">
        <v>18</v>
      </c>
      <c r="G800">
        <v>2502574</v>
      </c>
      <c r="H800" t="s">
        <v>9</v>
      </c>
    </row>
    <row r="801" spans="2:8" x14ac:dyDescent="0.25">
      <c r="B801">
        <v>513</v>
      </c>
      <c r="C801" t="s">
        <v>124</v>
      </c>
      <c r="D801" s="1">
        <v>42048</v>
      </c>
      <c r="E801">
        <v>32</v>
      </c>
      <c r="F801" t="s">
        <v>77</v>
      </c>
      <c r="G801">
        <v>-9271</v>
      </c>
      <c r="H801" t="s">
        <v>9</v>
      </c>
    </row>
    <row r="802" spans="2:8" x14ac:dyDescent="0.25">
      <c r="B802">
        <v>513</v>
      </c>
      <c r="C802" t="s">
        <v>124</v>
      </c>
      <c r="D802" s="1">
        <v>42048</v>
      </c>
      <c r="E802">
        <v>32</v>
      </c>
      <c r="F802" t="s">
        <v>77</v>
      </c>
      <c r="G802">
        <v>9271</v>
      </c>
      <c r="H802" t="s">
        <v>10</v>
      </c>
    </row>
    <row r="803" spans="2:8" x14ac:dyDescent="0.25">
      <c r="B803">
        <v>513</v>
      </c>
      <c r="C803" t="s">
        <v>124</v>
      </c>
      <c r="D803" s="1">
        <v>42048</v>
      </c>
      <c r="E803">
        <v>46</v>
      </c>
      <c r="F803" t="s">
        <v>19</v>
      </c>
      <c r="G803">
        <v>-53654</v>
      </c>
      <c r="H803" t="s">
        <v>9</v>
      </c>
    </row>
    <row r="804" spans="2:8" x14ac:dyDescent="0.25">
      <c r="B804">
        <v>513</v>
      </c>
      <c r="C804" t="s">
        <v>124</v>
      </c>
      <c r="D804" s="1">
        <v>42048</v>
      </c>
      <c r="E804">
        <v>46</v>
      </c>
      <c r="F804" t="s">
        <v>19</v>
      </c>
      <c r="G804">
        <v>53654</v>
      </c>
      <c r="H804" t="s">
        <v>10</v>
      </c>
    </row>
    <row r="805" spans="2:8" x14ac:dyDescent="0.25">
      <c r="B805">
        <v>513</v>
      </c>
      <c r="C805" t="s">
        <v>124</v>
      </c>
      <c r="D805" s="1">
        <v>42048</v>
      </c>
      <c r="E805">
        <v>52</v>
      </c>
      <c r="F805" t="s">
        <v>21</v>
      </c>
      <c r="G805">
        <v>-183276</v>
      </c>
      <c r="H805" t="s">
        <v>9</v>
      </c>
    </row>
    <row r="806" spans="2:8" x14ac:dyDescent="0.25">
      <c r="B806">
        <v>513</v>
      </c>
      <c r="C806" t="s">
        <v>124</v>
      </c>
      <c r="D806" s="1">
        <v>42048</v>
      </c>
      <c r="E806">
        <v>52</v>
      </c>
      <c r="F806" t="s">
        <v>21</v>
      </c>
      <c r="G806">
        <v>183276</v>
      </c>
      <c r="H806" t="s">
        <v>10</v>
      </c>
    </row>
    <row r="807" spans="2:8" x14ac:dyDescent="0.25">
      <c r="B807">
        <v>513</v>
      </c>
      <c r="C807" t="s">
        <v>124</v>
      </c>
      <c r="D807" s="1">
        <v>42048</v>
      </c>
      <c r="E807">
        <v>56</v>
      </c>
      <c r="F807" t="s">
        <v>22</v>
      </c>
      <c r="G807">
        <v>-501107</v>
      </c>
      <c r="H807" t="s">
        <v>9</v>
      </c>
    </row>
    <row r="808" spans="2:8" x14ac:dyDescent="0.25">
      <c r="B808">
        <v>513</v>
      </c>
      <c r="C808" t="s">
        <v>124</v>
      </c>
      <c r="D808" s="1">
        <v>42048</v>
      </c>
      <c r="E808">
        <v>56</v>
      </c>
      <c r="F808" t="s">
        <v>22</v>
      </c>
      <c r="G808">
        <v>501107</v>
      </c>
      <c r="H808" t="s">
        <v>10</v>
      </c>
    </row>
    <row r="809" spans="2:8" x14ac:dyDescent="0.25">
      <c r="B809">
        <v>513</v>
      </c>
      <c r="C809" t="s">
        <v>124</v>
      </c>
      <c r="D809" s="1">
        <v>42048</v>
      </c>
      <c r="E809">
        <v>58</v>
      </c>
      <c r="F809" t="s">
        <v>23</v>
      </c>
      <c r="G809">
        <v>-2572871</v>
      </c>
      <c r="H809" t="s">
        <v>9</v>
      </c>
    </row>
    <row r="810" spans="2:8" x14ac:dyDescent="0.25">
      <c r="B810">
        <v>513</v>
      </c>
      <c r="C810" t="s">
        <v>124</v>
      </c>
      <c r="D810" s="1">
        <v>42048</v>
      </c>
      <c r="E810">
        <v>58</v>
      </c>
      <c r="F810" t="s">
        <v>23</v>
      </c>
      <c r="G810">
        <v>2572871</v>
      </c>
      <c r="H810" t="s">
        <v>10</v>
      </c>
    </row>
    <row r="811" spans="2:8" x14ac:dyDescent="0.25">
      <c r="B811">
        <v>513</v>
      </c>
      <c r="C811" t="s">
        <v>124</v>
      </c>
      <c r="D811" s="1">
        <v>42048</v>
      </c>
      <c r="E811">
        <v>60</v>
      </c>
      <c r="F811" t="s">
        <v>24</v>
      </c>
      <c r="G811">
        <v>-30904</v>
      </c>
      <c r="H811" t="s">
        <v>9</v>
      </c>
    </row>
    <row r="812" spans="2:8" x14ac:dyDescent="0.25">
      <c r="B812">
        <v>513</v>
      </c>
      <c r="C812" t="s">
        <v>124</v>
      </c>
      <c r="D812" s="1">
        <v>42048</v>
      </c>
      <c r="E812">
        <v>60</v>
      </c>
      <c r="F812" t="s">
        <v>24</v>
      </c>
      <c r="G812">
        <v>30904</v>
      </c>
      <c r="H812" t="s">
        <v>10</v>
      </c>
    </row>
    <row r="813" spans="2:8" x14ac:dyDescent="0.25">
      <c r="B813">
        <v>513</v>
      </c>
      <c r="C813" t="s">
        <v>124</v>
      </c>
      <c r="D813" s="1">
        <v>42048</v>
      </c>
      <c r="E813">
        <v>81</v>
      </c>
      <c r="F813" t="s">
        <v>25</v>
      </c>
      <c r="G813">
        <v>-21772</v>
      </c>
      <c r="H813" t="s">
        <v>9</v>
      </c>
    </row>
    <row r="814" spans="2:8" x14ac:dyDescent="0.25">
      <c r="B814">
        <v>513</v>
      </c>
      <c r="C814" t="s">
        <v>124</v>
      </c>
      <c r="D814" s="1">
        <v>42048</v>
      </c>
      <c r="E814">
        <v>81</v>
      </c>
      <c r="F814" t="s">
        <v>25</v>
      </c>
      <c r="G814">
        <v>21772</v>
      </c>
      <c r="H814" t="s">
        <v>10</v>
      </c>
    </row>
    <row r="815" spans="2:8" x14ac:dyDescent="0.25">
      <c r="B815">
        <v>513</v>
      </c>
      <c r="C815" t="s">
        <v>124</v>
      </c>
      <c r="D815" s="1">
        <v>42048</v>
      </c>
      <c r="E815">
        <v>98</v>
      </c>
      <c r="F815" t="s">
        <v>26</v>
      </c>
      <c r="G815">
        <v>-106786</v>
      </c>
      <c r="H815" t="s">
        <v>9</v>
      </c>
    </row>
    <row r="816" spans="2:8" x14ac:dyDescent="0.25">
      <c r="B816">
        <v>513</v>
      </c>
      <c r="C816" t="s">
        <v>124</v>
      </c>
      <c r="D816" s="1">
        <v>42048</v>
      </c>
      <c r="E816">
        <v>98</v>
      </c>
      <c r="F816" t="s">
        <v>26</v>
      </c>
      <c r="G816">
        <v>106786</v>
      </c>
      <c r="H816" t="s">
        <v>10</v>
      </c>
    </row>
    <row r="817" spans="2:8" x14ac:dyDescent="0.25">
      <c r="B817">
        <v>513</v>
      </c>
      <c r="C817" t="s">
        <v>124</v>
      </c>
      <c r="D817" s="1">
        <v>42048</v>
      </c>
      <c r="E817">
        <v>103</v>
      </c>
      <c r="F817" t="s">
        <v>27</v>
      </c>
      <c r="G817">
        <v>-320694</v>
      </c>
      <c r="H817" t="s">
        <v>9</v>
      </c>
    </row>
    <row r="818" spans="2:8" x14ac:dyDescent="0.25">
      <c r="B818">
        <v>513</v>
      </c>
      <c r="C818" t="s">
        <v>124</v>
      </c>
      <c r="D818" s="1">
        <v>42048</v>
      </c>
      <c r="E818">
        <v>103</v>
      </c>
      <c r="F818" t="s">
        <v>27</v>
      </c>
      <c r="G818">
        <v>320694</v>
      </c>
      <c r="H818" t="s">
        <v>10</v>
      </c>
    </row>
    <row r="819" spans="2:8" x14ac:dyDescent="0.25">
      <c r="B819">
        <v>513</v>
      </c>
      <c r="C819" t="s">
        <v>124</v>
      </c>
      <c r="D819" s="1">
        <v>42048</v>
      </c>
      <c r="E819">
        <v>108</v>
      </c>
      <c r="F819" t="s">
        <v>28</v>
      </c>
      <c r="G819">
        <v>-219714</v>
      </c>
      <c r="H819" t="s">
        <v>9</v>
      </c>
    </row>
    <row r="820" spans="2:8" x14ac:dyDescent="0.25">
      <c r="B820">
        <v>513</v>
      </c>
      <c r="C820" t="s">
        <v>124</v>
      </c>
      <c r="D820" s="1">
        <v>42048</v>
      </c>
      <c r="E820">
        <v>108</v>
      </c>
      <c r="F820" t="s">
        <v>28</v>
      </c>
      <c r="G820">
        <v>219714</v>
      </c>
      <c r="H820" t="s">
        <v>10</v>
      </c>
    </row>
    <row r="821" spans="2:8" x14ac:dyDescent="0.25">
      <c r="B821">
        <v>513</v>
      </c>
      <c r="C821" t="s">
        <v>124</v>
      </c>
      <c r="D821" s="1">
        <v>42048</v>
      </c>
      <c r="E821">
        <v>110</v>
      </c>
      <c r="F821" t="s">
        <v>29</v>
      </c>
      <c r="G821">
        <v>-98475</v>
      </c>
      <c r="H821" t="s">
        <v>9</v>
      </c>
    </row>
    <row r="822" spans="2:8" x14ac:dyDescent="0.25">
      <c r="B822">
        <v>513</v>
      </c>
      <c r="C822" t="s">
        <v>124</v>
      </c>
      <c r="D822" s="1">
        <v>42048</v>
      </c>
      <c r="E822">
        <v>110</v>
      </c>
      <c r="F822" t="s">
        <v>29</v>
      </c>
      <c r="G822">
        <v>98475</v>
      </c>
      <c r="H822" t="s">
        <v>10</v>
      </c>
    </row>
    <row r="823" spans="2:8" x14ac:dyDescent="0.25">
      <c r="B823">
        <v>514</v>
      </c>
      <c r="C823" t="s">
        <v>60</v>
      </c>
      <c r="D823" s="1">
        <v>42048</v>
      </c>
      <c r="E823">
        <v>1</v>
      </c>
      <c r="F823" t="s">
        <v>8</v>
      </c>
      <c r="G823">
        <v>-7952</v>
      </c>
      <c r="H823" t="s">
        <v>9</v>
      </c>
    </row>
    <row r="824" spans="2:8" x14ac:dyDescent="0.25">
      <c r="B824">
        <v>514</v>
      </c>
      <c r="C824" t="s">
        <v>60</v>
      </c>
      <c r="D824" s="1">
        <v>42048</v>
      </c>
      <c r="E824">
        <v>1</v>
      </c>
      <c r="F824" t="s">
        <v>8</v>
      </c>
      <c r="G824">
        <v>7952</v>
      </c>
      <c r="H824" t="s">
        <v>10</v>
      </c>
    </row>
    <row r="825" spans="2:8" x14ac:dyDescent="0.25">
      <c r="B825">
        <v>514</v>
      </c>
      <c r="C825" t="s">
        <v>60</v>
      </c>
      <c r="D825" s="1">
        <v>42048</v>
      </c>
      <c r="E825">
        <v>3</v>
      </c>
      <c r="F825" t="s">
        <v>11</v>
      </c>
      <c r="G825">
        <v>-217283</v>
      </c>
      <c r="H825" t="s">
        <v>9</v>
      </c>
    </row>
    <row r="826" spans="2:8" x14ac:dyDescent="0.25">
      <c r="B826">
        <v>514</v>
      </c>
      <c r="C826" t="s">
        <v>60</v>
      </c>
      <c r="D826" s="1">
        <v>42048</v>
      </c>
      <c r="E826">
        <v>3</v>
      </c>
      <c r="F826" t="s">
        <v>11</v>
      </c>
      <c r="G826">
        <v>217283</v>
      </c>
      <c r="H826" t="s">
        <v>10</v>
      </c>
    </row>
    <row r="827" spans="2:8" x14ac:dyDescent="0.25">
      <c r="B827">
        <v>514</v>
      </c>
      <c r="C827" t="s">
        <v>60</v>
      </c>
      <c r="D827" s="1">
        <v>42048</v>
      </c>
      <c r="E827">
        <v>4</v>
      </c>
      <c r="F827" t="s">
        <v>12</v>
      </c>
      <c r="G827">
        <v>-294711</v>
      </c>
      <c r="H827" t="s">
        <v>9</v>
      </c>
    </row>
    <row r="828" spans="2:8" x14ac:dyDescent="0.25">
      <c r="B828">
        <v>514</v>
      </c>
      <c r="C828" t="s">
        <v>60</v>
      </c>
      <c r="D828" s="1">
        <v>42048</v>
      </c>
      <c r="E828">
        <v>4</v>
      </c>
      <c r="F828" t="s">
        <v>12</v>
      </c>
      <c r="G828">
        <v>294711</v>
      </c>
      <c r="H828" t="s">
        <v>10</v>
      </c>
    </row>
    <row r="829" spans="2:8" x14ac:dyDescent="0.25">
      <c r="B829">
        <v>514</v>
      </c>
      <c r="C829" t="s">
        <v>60</v>
      </c>
      <c r="D829" s="1">
        <v>42048</v>
      </c>
      <c r="E829">
        <v>7</v>
      </c>
      <c r="F829" t="s">
        <v>13</v>
      </c>
      <c r="G829">
        <v>-8941644</v>
      </c>
      <c r="H829" t="s">
        <v>9</v>
      </c>
    </row>
    <row r="830" spans="2:8" x14ac:dyDescent="0.25">
      <c r="B830">
        <v>514</v>
      </c>
      <c r="C830" t="s">
        <v>60</v>
      </c>
      <c r="D830" s="1">
        <v>42048</v>
      </c>
      <c r="E830">
        <v>7</v>
      </c>
      <c r="F830" t="s">
        <v>13</v>
      </c>
      <c r="G830">
        <v>8941644</v>
      </c>
      <c r="H830" t="s">
        <v>10</v>
      </c>
    </row>
    <row r="831" spans="2:8" x14ac:dyDescent="0.25">
      <c r="B831">
        <v>514</v>
      </c>
      <c r="C831" t="s">
        <v>60</v>
      </c>
      <c r="D831" s="1">
        <v>42048</v>
      </c>
      <c r="E831">
        <v>8</v>
      </c>
      <c r="F831" t="s">
        <v>14</v>
      </c>
      <c r="G831">
        <v>-51395</v>
      </c>
      <c r="H831" t="s">
        <v>9</v>
      </c>
    </row>
    <row r="832" spans="2:8" x14ac:dyDescent="0.25">
      <c r="B832">
        <v>514</v>
      </c>
      <c r="C832" t="s">
        <v>60</v>
      </c>
      <c r="D832" s="1">
        <v>42048</v>
      </c>
      <c r="E832">
        <v>8</v>
      </c>
      <c r="F832" t="s">
        <v>14</v>
      </c>
      <c r="G832">
        <v>51395</v>
      </c>
      <c r="H832" t="s">
        <v>10</v>
      </c>
    </row>
    <row r="833" spans="2:8" x14ac:dyDescent="0.25">
      <c r="B833">
        <v>514</v>
      </c>
      <c r="C833" t="s">
        <v>60</v>
      </c>
      <c r="D833" s="1">
        <v>42048</v>
      </c>
      <c r="E833">
        <v>17</v>
      </c>
      <c r="F833" t="s">
        <v>15</v>
      </c>
      <c r="G833">
        <v>-97476</v>
      </c>
      <c r="H833" t="s">
        <v>9</v>
      </c>
    </row>
    <row r="834" spans="2:8" x14ac:dyDescent="0.25">
      <c r="B834">
        <v>514</v>
      </c>
      <c r="C834" t="s">
        <v>60</v>
      </c>
      <c r="D834" s="1">
        <v>42048</v>
      </c>
      <c r="E834">
        <v>17</v>
      </c>
      <c r="F834" t="s">
        <v>15</v>
      </c>
      <c r="G834">
        <v>97476</v>
      </c>
      <c r="H834" t="s">
        <v>10</v>
      </c>
    </row>
    <row r="835" spans="2:8" x14ac:dyDescent="0.25">
      <c r="B835">
        <v>514</v>
      </c>
      <c r="C835" t="s">
        <v>60</v>
      </c>
      <c r="D835" s="1">
        <v>42048</v>
      </c>
      <c r="E835">
        <v>24</v>
      </c>
      <c r="F835" t="s">
        <v>16</v>
      </c>
      <c r="G835">
        <v>-333211</v>
      </c>
      <c r="H835" t="s">
        <v>9</v>
      </c>
    </row>
    <row r="836" spans="2:8" x14ac:dyDescent="0.25">
      <c r="B836">
        <v>514</v>
      </c>
      <c r="C836" t="s">
        <v>60</v>
      </c>
      <c r="D836" s="1">
        <v>42048</v>
      </c>
      <c r="E836">
        <v>24</v>
      </c>
      <c r="F836" t="s">
        <v>16</v>
      </c>
      <c r="G836">
        <v>333211</v>
      </c>
      <c r="H836" t="s">
        <v>10</v>
      </c>
    </row>
    <row r="837" spans="2:8" x14ac:dyDescent="0.25">
      <c r="B837">
        <v>514</v>
      </c>
      <c r="C837" t="s">
        <v>60</v>
      </c>
      <c r="D837" s="1">
        <v>42048</v>
      </c>
      <c r="E837">
        <v>28</v>
      </c>
      <c r="F837" t="s">
        <v>17</v>
      </c>
      <c r="G837">
        <v>-249628</v>
      </c>
      <c r="H837" t="s">
        <v>9</v>
      </c>
    </row>
    <row r="838" spans="2:8" x14ac:dyDescent="0.25">
      <c r="B838">
        <v>514</v>
      </c>
      <c r="C838" t="s">
        <v>60</v>
      </c>
      <c r="D838" s="1">
        <v>42048</v>
      </c>
      <c r="E838">
        <v>28</v>
      </c>
      <c r="F838" t="s">
        <v>17</v>
      </c>
      <c r="G838">
        <v>249628</v>
      </c>
      <c r="H838" t="s">
        <v>10</v>
      </c>
    </row>
    <row r="839" spans="2:8" x14ac:dyDescent="0.25">
      <c r="B839">
        <v>514</v>
      </c>
      <c r="C839" t="s">
        <v>60</v>
      </c>
      <c r="D839" s="1">
        <v>42048</v>
      </c>
      <c r="E839">
        <v>30</v>
      </c>
      <c r="F839" t="s">
        <v>18</v>
      </c>
      <c r="G839">
        <v>-3311624</v>
      </c>
      <c r="H839" t="s">
        <v>10</v>
      </c>
    </row>
    <row r="840" spans="2:8" x14ac:dyDescent="0.25">
      <c r="B840">
        <v>514</v>
      </c>
      <c r="C840" t="s">
        <v>60</v>
      </c>
      <c r="D840" s="1">
        <v>42048</v>
      </c>
      <c r="E840">
        <v>30</v>
      </c>
      <c r="F840" t="s">
        <v>18</v>
      </c>
      <c r="G840">
        <v>3311624</v>
      </c>
      <c r="H840" t="s">
        <v>9</v>
      </c>
    </row>
    <row r="841" spans="2:8" x14ac:dyDescent="0.25">
      <c r="B841">
        <v>514</v>
      </c>
      <c r="C841" t="s">
        <v>60</v>
      </c>
      <c r="D841" s="1">
        <v>42048</v>
      </c>
      <c r="E841">
        <v>46</v>
      </c>
      <c r="F841" t="s">
        <v>19</v>
      </c>
      <c r="G841">
        <v>-71361</v>
      </c>
      <c r="H841" t="s">
        <v>9</v>
      </c>
    </row>
    <row r="842" spans="2:8" x14ac:dyDescent="0.25">
      <c r="B842">
        <v>514</v>
      </c>
      <c r="C842" t="s">
        <v>60</v>
      </c>
      <c r="D842" s="1">
        <v>42048</v>
      </c>
      <c r="E842">
        <v>46</v>
      </c>
      <c r="F842" t="s">
        <v>19</v>
      </c>
      <c r="G842">
        <v>71361</v>
      </c>
      <c r="H842" t="s">
        <v>10</v>
      </c>
    </row>
    <row r="843" spans="2:8" x14ac:dyDescent="0.25">
      <c r="B843">
        <v>514</v>
      </c>
      <c r="C843" t="s">
        <v>60</v>
      </c>
      <c r="D843" s="1">
        <v>42048</v>
      </c>
      <c r="E843">
        <v>49</v>
      </c>
      <c r="F843" t="s">
        <v>20</v>
      </c>
      <c r="G843">
        <v>-179292</v>
      </c>
      <c r="H843" t="s">
        <v>9</v>
      </c>
    </row>
    <row r="844" spans="2:8" x14ac:dyDescent="0.25">
      <c r="B844">
        <v>514</v>
      </c>
      <c r="C844" t="s">
        <v>60</v>
      </c>
      <c r="D844" s="1">
        <v>42048</v>
      </c>
      <c r="E844">
        <v>49</v>
      </c>
      <c r="F844" t="s">
        <v>20</v>
      </c>
      <c r="G844">
        <v>179292</v>
      </c>
      <c r="H844" t="s">
        <v>10</v>
      </c>
    </row>
    <row r="845" spans="2:8" x14ac:dyDescent="0.25">
      <c r="B845">
        <v>514</v>
      </c>
      <c r="C845" t="s">
        <v>60</v>
      </c>
      <c r="D845" s="1">
        <v>42048</v>
      </c>
      <c r="E845">
        <v>52</v>
      </c>
      <c r="F845" t="s">
        <v>21</v>
      </c>
      <c r="G845">
        <v>-187052</v>
      </c>
      <c r="H845" t="s">
        <v>9</v>
      </c>
    </row>
    <row r="846" spans="2:8" x14ac:dyDescent="0.25">
      <c r="B846">
        <v>514</v>
      </c>
      <c r="C846" t="s">
        <v>60</v>
      </c>
      <c r="D846" s="1">
        <v>42048</v>
      </c>
      <c r="E846">
        <v>52</v>
      </c>
      <c r="F846" t="s">
        <v>21</v>
      </c>
      <c r="G846">
        <v>187052</v>
      </c>
      <c r="H846" t="s">
        <v>10</v>
      </c>
    </row>
    <row r="847" spans="2:8" x14ac:dyDescent="0.25">
      <c r="B847">
        <v>514</v>
      </c>
      <c r="C847" t="s">
        <v>60</v>
      </c>
      <c r="D847" s="1">
        <v>42048</v>
      </c>
      <c r="E847">
        <v>56</v>
      </c>
      <c r="F847" t="s">
        <v>22</v>
      </c>
      <c r="G847">
        <v>-868805</v>
      </c>
      <c r="H847" t="s">
        <v>9</v>
      </c>
    </row>
    <row r="848" spans="2:8" x14ac:dyDescent="0.25">
      <c r="B848">
        <v>514</v>
      </c>
      <c r="C848" t="s">
        <v>60</v>
      </c>
      <c r="D848" s="1">
        <v>42048</v>
      </c>
      <c r="E848">
        <v>56</v>
      </c>
      <c r="F848" t="s">
        <v>22</v>
      </c>
      <c r="G848">
        <v>868805</v>
      </c>
      <c r="H848" t="s">
        <v>10</v>
      </c>
    </row>
    <row r="849" spans="2:8" x14ac:dyDescent="0.25">
      <c r="B849">
        <v>514</v>
      </c>
      <c r="C849" t="s">
        <v>60</v>
      </c>
      <c r="D849" s="1">
        <v>42048</v>
      </c>
      <c r="E849">
        <v>58</v>
      </c>
      <c r="F849" t="s">
        <v>23</v>
      </c>
      <c r="G849">
        <v>-4908443</v>
      </c>
      <c r="H849" t="s">
        <v>9</v>
      </c>
    </row>
    <row r="850" spans="2:8" x14ac:dyDescent="0.25">
      <c r="B850">
        <v>514</v>
      </c>
      <c r="C850" t="s">
        <v>60</v>
      </c>
      <c r="D850" s="1">
        <v>42048</v>
      </c>
      <c r="E850">
        <v>58</v>
      </c>
      <c r="F850" t="s">
        <v>23</v>
      </c>
      <c r="G850">
        <v>4908443</v>
      </c>
      <c r="H850" t="s">
        <v>10</v>
      </c>
    </row>
    <row r="851" spans="2:8" x14ac:dyDescent="0.25">
      <c r="B851">
        <v>514</v>
      </c>
      <c r="C851" t="s">
        <v>60</v>
      </c>
      <c r="D851" s="1">
        <v>42048</v>
      </c>
      <c r="E851">
        <v>60</v>
      </c>
      <c r="F851" t="s">
        <v>24</v>
      </c>
      <c r="G851">
        <v>-52766</v>
      </c>
      <c r="H851" t="s">
        <v>9</v>
      </c>
    </row>
    <row r="852" spans="2:8" x14ac:dyDescent="0.25">
      <c r="B852">
        <v>514</v>
      </c>
      <c r="C852" t="s">
        <v>60</v>
      </c>
      <c r="D852" s="1">
        <v>42048</v>
      </c>
      <c r="E852">
        <v>60</v>
      </c>
      <c r="F852" t="s">
        <v>24</v>
      </c>
      <c r="G852">
        <v>52766</v>
      </c>
      <c r="H852" t="s">
        <v>10</v>
      </c>
    </row>
    <row r="853" spans="2:8" x14ac:dyDescent="0.25">
      <c r="B853">
        <v>514</v>
      </c>
      <c r="C853" t="s">
        <v>60</v>
      </c>
      <c r="D853" s="1">
        <v>42048</v>
      </c>
      <c r="E853">
        <v>81</v>
      </c>
      <c r="F853" t="s">
        <v>25</v>
      </c>
      <c r="G853">
        <v>-15252</v>
      </c>
      <c r="H853" t="s">
        <v>9</v>
      </c>
    </row>
    <row r="854" spans="2:8" x14ac:dyDescent="0.25">
      <c r="B854">
        <v>514</v>
      </c>
      <c r="C854" t="s">
        <v>60</v>
      </c>
      <c r="D854" s="1">
        <v>42048</v>
      </c>
      <c r="E854">
        <v>81</v>
      </c>
      <c r="F854" t="s">
        <v>25</v>
      </c>
      <c r="G854">
        <v>15252</v>
      </c>
      <c r="H854" t="s">
        <v>10</v>
      </c>
    </row>
    <row r="855" spans="2:8" x14ac:dyDescent="0.25">
      <c r="B855">
        <v>514</v>
      </c>
      <c r="C855" t="s">
        <v>60</v>
      </c>
      <c r="D855" s="1">
        <v>42048</v>
      </c>
      <c r="E855">
        <v>98</v>
      </c>
      <c r="F855" t="s">
        <v>26</v>
      </c>
      <c r="G855">
        <v>-254395</v>
      </c>
      <c r="H855" t="s">
        <v>9</v>
      </c>
    </row>
    <row r="856" spans="2:8" x14ac:dyDescent="0.25">
      <c r="B856">
        <v>514</v>
      </c>
      <c r="C856" t="s">
        <v>60</v>
      </c>
      <c r="D856" s="1">
        <v>42048</v>
      </c>
      <c r="E856">
        <v>98</v>
      </c>
      <c r="F856" t="s">
        <v>26</v>
      </c>
      <c r="G856">
        <v>254395</v>
      </c>
      <c r="H856" t="s">
        <v>10</v>
      </c>
    </row>
    <row r="857" spans="2:8" x14ac:dyDescent="0.25">
      <c r="B857">
        <v>514</v>
      </c>
      <c r="C857" t="s">
        <v>60</v>
      </c>
      <c r="D857" s="1">
        <v>42048</v>
      </c>
      <c r="E857">
        <v>103</v>
      </c>
      <c r="F857" t="s">
        <v>27</v>
      </c>
      <c r="G857">
        <v>-522567</v>
      </c>
      <c r="H857" t="s">
        <v>9</v>
      </c>
    </row>
    <row r="858" spans="2:8" x14ac:dyDescent="0.25">
      <c r="B858">
        <v>514</v>
      </c>
      <c r="C858" t="s">
        <v>60</v>
      </c>
      <c r="D858" s="1">
        <v>42048</v>
      </c>
      <c r="E858">
        <v>103</v>
      </c>
      <c r="F858" t="s">
        <v>27</v>
      </c>
      <c r="G858">
        <v>522567</v>
      </c>
      <c r="H858" t="s">
        <v>10</v>
      </c>
    </row>
    <row r="859" spans="2:8" x14ac:dyDescent="0.25">
      <c r="B859">
        <v>514</v>
      </c>
      <c r="C859" t="s">
        <v>60</v>
      </c>
      <c r="D859" s="1">
        <v>42048</v>
      </c>
      <c r="E859">
        <v>108</v>
      </c>
      <c r="F859" t="s">
        <v>28</v>
      </c>
      <c r="G859">
        <v>-409259</v>
      </c>
      <c r="H859" t="s">
        <v>9</v>
      </c>
    </row>
    <row r="860" spans="2:8" x14ac:dyDescent="0.25">
      <c r="B860">
        <v>514</v>
      </c>
      <c r="C860" t="s">
        <v>60</v>
      </c>
      <c r="D860" s="1">
        <v>42048</v>
      </c>
      <c r="E860">
        <v>108</v>
      </c>
      <c r="F860" t="s">
        <v>28</v>
      </c>
      <c r="G860">
        <v>409259</v>
      </c>
      <c r="H860" t="s">
        <v>10</v>
      </c>
    </row>
    <row r="861" spans="2:8" x14ac:dyDescent="0.25">
      <c r="B861">
        <v>514</v>
      </c>
      <c r="C861" t="s">
        <v>60</v>
      </c>
      <c r="D861" s="1">
        <v>42048</v>
      </c>
      <c r="E861">
        <v>110</v>
      </c>
      <c r="F861" t="s">
        <v>29</v>
      </c>
      <c r="G861">
        <v>-161526</v>
      </c>
      <c r="H861" t="s">
        <v>9</v>
      </c>
    </row>
    <row r="862" spans="2:8" x14ac:dyDescent="0.25">
      <c r="B862">
        <v>514</v>
      </c>
      <c r="C862" t="s">
        <v>60</v>
      </c>
      <c r="D862" s="1">
        <v>42048</v>
      </c>
      <c r="E862">
        <v>110</v>
      </c>
      <c r="F862" t="s">
        <v>29</v>
      </c>
      <c r="G862">
        <v>161526</v>
      </c>
      <c r="H862" t="s">
        <v>10</v>
      </c>
    </row>
    <row r="863" spans="2:8" x14ac:dyDescent="0.25">
      <c r="B863">
        <v>515</v>
      </c>
      <c r="C863" t="s">
        <v>61</v>
      </c>
      <c r="D863" s="1">
        <v>42048</v>
      </c>
      <c r="E863">
        <v>4</v>
      </c>
      <c r="F863" t="s">
        <v>12</v>
      </c>
      <c r="G863">
        <v>-19304</v>
      </c>
      <c r="H863" t="s">
        <v>9</v>
      </c>
    </row>
    <row r="864" spans="2:8" x14ac:dyDescent="0.25">
      <c r="B864">
        <v>515</v>
      </c>
      <c r="C864" t="s">
        <v>61</v>
      </c>
      <c r="D864" s="1">
        <v>42048</v>
      </c>
      <c r="E864">
        <v>4</v>
      </c>
      <c r="F864" t="s">
        <v>12</v>
      </c>
      <c r="G864">
        <v>19304</v>
      </c>
      <c r="H864" t="s">
        <v>10</v>
      </c>
    </row>
    <row r="865" spans="2:8" x14ac:dyDescent="0.25">
      <c r="B865">
        <v>515</v>
      </c>
      <c r="C865" t="s">
        <v>61</v>
      </c>
      <c r="D865" s="1">
        <v>42048</v>
      </c>
      <c r="E865">
        <v>7</v>
      </c>
      <c r="F865" t="s">
        <v>13</v>
      </c>
      <c r="G865">
        <v>-438832</v>
      </c>
      <c r="H865" t="s">
        <v>9</v>
      </c>
    </row>
    <row r="866" spans="2:8" x14ac:dyDescent="0.25">
      <c r="B866">
        <v>515</v>
      </c>
      <c r="C866" t="s">
        <v>61</v>
      </c>
      <c r="D866" s="1">
        <v>42048</v>
      </c>
      <c r="E866">
        <v>7</v>
      </c>
      <c r="F866" t="s">
        <v>13</v>
      </c>
      <c r="G866">
        <v>438832</v>
      </c>
      <c r="H866" t="s">
        <v>10</v>
      </c>
    </row>
    <row r="867" spans="2:8" x14ac:dyDescent="0.25">
      <c r="B867">
        <v>515</v>
      </c>
      <c r="C867" t="s">
        <v>61</v>
      </c>
      <c r="D867" s="1">
        <v>42048</v>
      </c>
      <c r="E867">
        <v>17</v>
      </c>
      <c r="F867" t="s">
        <v>15</v>
      </c>
      <c r="G867">
        <v>-2307</v>
      </c>
      <c r="H867" t="s">
        <v>9</v>
      </c>
    </row>
    <row r="868" spans="2:8" x14ac:dyDescent="0.25">
      <c r="B868">
        <v>515</v>
      </c>
      <c r="C868" t="s">
        <v>61</v>
      </c>
      <c r="D868" s="1">
        <v>42048</v>
      </c>
      <c r="E868">
        <v>17</v>
      </c>
      <c r="F868" t="s">
        <v>15</v>
      </c>
      <c r="G868">
        <v>2307</v>
      </c>
      <c r="H868" t="s">
        <v>10</v>
      </c>
    </row>
    <row r="869" spans="2:8" x14ac:dyDescent="0.25">
      <c r="B869">
        <v>515</v>
      </c>
      <c r="C869" t="s">
        <v>61</v>
      </c>
      <c r="D869" s="1">
        <v>42048</v>
      </c>
      <c r="E869">
        <v>24</v>
      </c>
      <c r="F869" t="s">
        <v>16</v>
      </c>
      <c r="G869">
        <v>-23691</v>
      </c>
      <c r="H869" t="s">
        <v>9</v>
      </c>
    </row>
    <row r="870" spans="2:8" x14ac:dyDescent="0.25">
      <c r="B870">
        <v>515</v>
      </c>
      <c r="C870" t="s">
        <v>61</v>
      </c>
      <c r="D870" s="1">
        <v>42048</v>
      </c>
      <c r="E870">
        <v>24</v>
      </c>
      <c r="F870" t="s">
        <v>16</v>
      </c>
      <c r="G870">
        <v>23691</v>
      </c>
      <c r="H870" t="s">
        <v>10</v>
      </c>
    </row>
    <row r="871" spans="2:8" x14ac:dyDescent="0.25">
      <c r="B871">
        <v>515</v>
      </c>
      <c r="C871" t="s">
        <v>61</v>
      </c>
      <c r="D871" s="1">
        <v>42048</v>
      </c>
      <c r="E871">
        <v>28</v>
      </c>
      <c r="F871" t="s">
        <v>17</v>
      </c>
      <c r="G871">
        <v>-10831</v>
      </c>
      <c r="H871" t="s">
        <v>9</v>
      </c>
    </row>
    <row r="872" spans="2:8" x14ac:dyDescent="0.25">
      <c r="B872">
        <v>515</v>
      </c>
      <c r="C872" t="s">
        <v>61</v>
      </c>
      <c r="D872" s="1">
        <v>42048</v>
      </c>
      <c r="E872">
        <v>28</v>
      </c>
      <c r="F872" t="s">
        <v>17</v>
      </c>
      <c r="G872">
        <v>10831</v>
      </c>
      <c r="H872" t="s">
        <v>10</v>
      </c>
    </row>
    <row r="873" spans="2:8" x14ac:dyDescent="0.25">
      <c r="B873">
        <v>515</v>
      </c>
      <c r="C873" t="s">
        <v>61</v>
      </c>
      <c r="D873" s="1">
        <v>42048</v>
      </c>
      <c r="E873">
        <v>30</v>
      </c>
      <c r="F873" t="s">
        <v>18</v>
      </c>
      <c r="G873">
        <v>-216408</v>
      </c>
      <c r="H873" t="s">
        <v>10</v>
      </c>
    </row>
    <row r="874" spans="2:8" x14ac:dyDescent="0.25">
      <c r="B874">
        <v>515</v>
      </c>
      <c r="C874" t="s">
        <v>61</v>
      </c>
      <c r="D874" s="1">
        <v>42048</v>
      </c>
      <c r="E874">
        <v>30</v>
      </c>
      <c r="F874" t="s">
        <v>18</v>
      </c>
      <c r="G874">
        <v>216408</v>
      </c>
      <c r="H874" t="s">
        <v>9</v>
      </c>
    </row>
    <row r="875" spans="2:8" x14ac:dyDescent="0.25">
      <c r="B875">
        <v>515</v>
      </c>
      <c r="C875" t="s">
        <v>61</v>
      </c>
      <c r="D875" s="1">
        <v>42048</v>
      </c>
      <c r="E875">
        <v>46</v>
      </c>
      <c r="F875" t="s">
        <v>19</v>
      </c>
      <c r="G875">
        <v>-5172</v>
      </c>
      <c r="H875" t="s">
        <v>9</v>
      </c>
    </row>
    <row r="876" spans="2:8" x14ac:dyDescent="0.25">
      <c r="B876">
        <v>515</v>
      </c>
      <c r="C876" t="s">
        <v>61</v>
      </c>
      <c r="D876" s="1">
        <v>42048</v>
      </c>
      <c r="E876">
        <v>46</v>
      </c>
      <c r="F876" t="s">
        <v>19</v>
      </c>
      <c r="G876">
        <v>5172</v>
      </c>
      <c r="H876" t="s">
        <v>10</v>
      </c>
    </row>
    <row r="877" spans="2:8" x14ac:dyDescent="0.25">
      <c r="B877">
        <v>515</v>
      </c>
      <c r="C877" t="s">
        <v>61</v>
      </c>
      <c r="D877" s="1">
        <v>42048</v>
      </c>
      <c r="E877">
        <v>52</v>
      </c>
      <c r="F877" t="s">
        <v>21</v>
      </c>
      <c r="G877">
        <v>-27277</v>
      </c>
      <c r="H877" t="s">
        <v>9</v>
      </c>
    </row>
    <row r="878" spans="2:8" x14ac:dyDescent="0.25">
      <c r="B878">
        <v>515</v>
      </c>
      <c r="C878" t="s">
        <v>61</v>
      </c>
      <c r="D878" s="1">
        <v>42048</v>
      </c>
      <c r="E878">
        <v>52</v>
      </c>
      <c r="F878" t="s">
        <v>21</v>
      </c>
      <c r="G878">
        <v>27277</v>
      </c>
      <c r="H878" t="s">
        <v>10</v>
      </c>
    </row>
    <row r="879" spans="2:8" x14ac:dyDescent="0.25">
      <c r="B879">
        <v>515</v>
      </c>
      <c r="C879" t="s">
        <v>61</v>
      </c>
      <c r="D879" s="1">
        <v>42048</v>
      </c>
      <c r="E879">
        <v>56</v>
      </c>
      <c r="F879" t="s">
        <v>22</v>
      </c>
      <c r="G879">
        <v>-86235</v>
      </c>
      <c r="H879" t="s">
        <v>9</v>
      </c>
    </row>
    <row r="880" spans="2:8" x14ac:dyDescent="0.25">
      <c r="B880">
        <v>515</v>
      </c>
      <c r="C880" t="s">
        <v>61</v>
      </c>
      <c r="D880" s="1">
        <v>42048</v>
      </c>
      <c r="E880">
        <v>56</v>
      </c>
      <c r="F880" t="s">
        <v>22</v>
      </c>
      <c r="G880">
        <v>86235</v>
      </c>
      <c r="H880" t="s">
        <v>10</v>
      </c>
    </row>
    <row r="881" spans="2:8" x14ac:dyDescent="0.25">
      <c r="B881">
        <v>515</v>
      </c>
      <c r="C881" t="s">
        <v>61</v>
      </c>
      <c r="D881" s="1">
        <v>42048</v>
      </c>
      <c r="E881">
        <v>58</v>
      </c>
      <c r="F881" t="s">
        <v>23</v>
      </c>
      <c r="G881">
        <v>-444885</v>
      </c>
      <c r="H881" t="s">
        <v>9</v>
      </c>
    </row>
    <row r="882" spans="2:8" x14ac:dyDescent="0.25">
      <c r="B882">
        <v>515</v>
      </c>
      <c r="C882" t="s">
        <v>61</v>
      </c>
      <c r="D882" s="1">
        <v>42048</v>
      </c>
      <c r="E882">
        <v>58</v>
      </c>
      <c r="F882" t="s">
        <v>23</v>
      </c>
      <c r="G882">
        <v>444885</v>
      </c>
      <c r="H882" t="s">
        <v>10</v>
      </c>
    </row>
    <row r="883" spans="2:8" x14ac:dyDescent="0.25">
      <c r="B883">
        <v>515</v>
      </c>
      <c r="C883" t="s">
        <v>61</v>
      </c>
      <c r="D883" s="1">
        <v>42048</v>
      </c>
      <c r="E883">
        <v>60</v>
      </c>
      <c r="F883" t="s">
        <v>24</v>
      </c>
      <c r="G883">
        <v>-6260</v>
      </c>
      <c r="H883" t="s">
        <v>9</v>
      </c>
    </row>
    <row r="884" spans="2:8" x14ac:dyDescent="0.25">
      <c r="B884">
        <v>515</v>
      </c>
      <c r="C884" t="s">
        <v>61</v>
      </c>
      <c r="D884" s="1">
        <v>42048</v>
      </c>
      <c r="E884">
        <v>60</v>
      </c>
      <c r="F884" t="s">
        <v>24</v>
      </c>
      <c r="G884">
        <v>6260</v>
      </c>
      <c r="H884" t="s">
        <v>10</v>
      </c>
    </row>
    <row r="885" spans="2:8" x14ac:dyDescent="0.25">
      <c r="B885">
        <v>515</v>
      </c>
      <c r="C885" t="s">
        <v>61</v>
      </c>
      <c r="D885" s="1">
        <v>42048</v>
      </c>
      <c r="E885">
        <v>85</v>
      </c>
      <c r="F885" t="s">
        <v>84</v>
      </c>
      <c r="G885">
        <v>-10240</v>
      </c>
      <c r="H885" t="s">
        <v>10</v>
      </c>
    </row>
    <row r="886" spans="2:8" x14ac:dyDescent="0.25">
      <c r="B886">
        <v>515</v>
      </c>
      <c r="C886" t="s">
        <v>61</v>
      </c>
      <c r="D886" s="1">
        <v>42048</v>
      </c>
      <c r="E886">
        <v>85</v>
      </c>
      <c r="F886" t="s">
        <v>84</v>
      </c>
      <c r="G886">
        <v>10240</v>
      </c>
      <c r="H886" t="s">
        <v>9</v>
      </c>
    </row>
    <row r="887" spans="2:8" x14ac:dyDescent="0.25">
      <c r="B887">
        <v>515</v>
      </c>
      <c r="C887" t="s">
        <v>61</v>
      </c>
      <c r="D887" s="1">
        <v>42048</v>
      </c>
      <c r="E887">
        <v>98</v>
      </c>
      <c r="F887" t="s">
        <v>26</v>
      </c>
      <c r="G887">
        <v>-39572</v>
      </c>
      <c r="H887" t="s">
        <v>9</v>
      </c>
    </row>
    <row r="888" spans="2:8" x14ac:dyDescent="0.25">
      <c r="B888">
        <v>515</v>
      </c>
      <c r="C888" t="s">
        <v>61</v>
      </c>
      <c r="D888" s="1">
        <v>42048</v>
      </c>
      <c r="E888">
        <v>98</v>
      </c>
      <c r="F888" t="s">
        <v>26</v>
      </c>
      <c r="G888">
        <v>39572</v>
      </c>
      <c r="H888" t="s">
        <v>10</v>
      </c>
    </row>
    <row r="889" spans="2:8" x14ac:dyDescent="0.25">
      <c r="B889">
        <v>515</v>
      </c>
      <c r="C889" t="s">
        <v>61</v>
      </c>
      <c r="D889" s="1">
        <v>42048</v>
      </c>
      <c r="E889">
        <v>103</v>
      </c>
      <c r="F889" t="s">
        <v>27</v>
      </c>
      <c r="G889">
        <v>-42743</v>
      </c>
      <c r="H889" t="s">
        <v>9</v>
      </c>
    </row>
    <row r="890" spans="2:8" x14ac:dyDescent="0.25">
      <c r="B890">
        <v>515</v>
      </c>
      <c r="C890" t="s">
        <v>61</v>
      </c>
      <c r="D890" s="1">
        <v>42048</v>
      </c>
      <c r="E890">
        <v>103</v>
      </c>
      <c r="F890" t="s">
        <v>27</v>
      </c>
      <c r="G890">
        <v>42743</v>
      </c>
      <c r="H890" t="s">
        <v>10</v>
      </c>
    </row>
    <row r="891" spans="2:8" x14ac:dyDescent="0.25">
      <c r="B891">
        <v>515</v>
      </c>
      <c r="C891" t="s">
        <v>61</v>
      </c>
      <c r="D891" s="1">
        <v>42048</v>
      </c>
      <c r="E891">
        <v>108</v>
      </c>
      <c r="F891" t="s">
        <v>28</v>
      </c>
      <c r="G891">
        <v>-30975</v>
      </c>
      <c r="H891" t="s">
        <v>9</v>
      </c>
    </row>
    <row r="892" spans="2:8" x14ac:dyDescent="0.25">
      <c r="B892">
        <v>515</v>
      </c>
      <c r="C892" t="s">
        <v>61</v>
      </c>
      <c r="D892" s="1">
        <v>42048</v>
      </c>
      <c r="E892">
        <v>108</v>
      </c>
      <c r="F892" t="s">
        <v>28</v>
      </c>
      <c r="G892">
        <v>30975</v>
      </c>
      <c r="H892" t="s">
        <v>10</v>
      </c>
    </row>
    <row r="893" spans="2:8" x14ac:dyDescent="0.25">
      <c r="B893">
        <v>515</v>
      </c>
      <c r="C893" t="s">
        <v>61</v>
      </c>
      <c r="D893" s="1">
        <v>42048</v>
      </c>
      <c r="E893">
        <v>110</v>
      </c>
      <c r="F893" t="s">
        <v>29</v>
      </c>
      <c r="G893">
        <v>-3702</v>
      </c>
      <c r="H893" t="s">
        <v>9</v>
      </c>
    </row>
    <row r="894" spans="2:8" x14ac:dyDescent="0.25">
      <c r="B894">
        <v>515</v>
      </c>
      <c r="C894" t="s">
        <v>61</v>
      </c>
      <c r="D894" s="1">
        <v>42048</v>
      </c>
      <c r="E894">
        <v>110</v>
      </c>
      <c r="F894" t="s">
        <v>29</v>
      </c>
      <c r="G894">
        <v>3702</v>
      </c>
      <c r="H894" t="s">
        <v>10</v>
      </c>
    </row>
    <row r="895" spans="2:8" x14ac:dyDescent="0.25">
      <c r="B895">
        <v>517</v>
      </c>
      <c r="C895" t="s">
        <v>62</v>
      </c>
      <c r="D895" s="1">
        <v>42048</v>
      </c>
      <c r="E895">
        <v>1</v>
      </c>
      <c r="F895" t="s">
        <v>8</v>
      </c>
      <c r="G895">
        <v>-1607</v>
      </c>
      <c r="H895" t="s">
        <v>9</v>
      </c>
    </row>
    <row r="896" spans="2:8" x14ac:dyDescent="0.25">
      <c r="B896">
        <v>517</v>
      </c>
      <c r="C896" t="s">
        <v>62</v>
      </c>
      <c r="D896" s="1">
        <v>42048</v>
      </c>
      <c r="E896">
        <v>1</v>
      </c>
      <c r="F896" t="s">
        <v>8</v>
      </c>
      <c r="G896">
        <v>1607</v>
      </c>
      <c r="H896" t="s">
        <v>10</v>
      </c>
    </row>
    <row r="897" spans="2:8" x14ac:dyDescent="0.25">
      <c r="B897">
        <v>517</v>
      </c>
      <c r="C897" t="s">
        <v>62</v>
      </c>
      <c r="D897" s="1">
        <v>42048</v>
      </c>
      <c r="E897">
        <v>3</v>
      </c>
      <c r="F897" t="s">
        <v>11</v>
      </c>
      <c r="G897">
        <v>-6580</v>
      </c>
      <c r="H897" t="s">
        <v>9</v>
      </c>
    </row>
    <row r="898" spans="2:8" x14ac:dyDescent="0.25">
      <c r="B898">
        <v>517</v>
      </c>
      <c r="C898" t="s">
        <v>62</v>
      </c>
      <c r="D898" s="1">
        <v>42048</v>
      </c>
      <c r="E898">
        <v>3</v>
      </c>
      <c r="F898" t="s">
        <v>11</v>
      </c>
      <c r="G898">
        <v>6580</v>
      </c>
      <c r="H898" t="s">
        <v>10</v>
      </c>
    </row>
    <row r="899" spans="2:8" x14ac:dyDescent="0.25">
      <c r="B899">
        <v>517</v>
      </c>
      <c r="C899" t="s">
        <v>62</v>
      </c>
      <c r="D899" s="1">
        <v>42048</v>
      </c>
      <c r="E899">
        <v>4</v>
      </c>
      <c r="F899" t="s">
        <v>12</v>
      </c>
      <c r="G899">
        <v>-75883</v>
      </c>
      <c r="H899" t="s">
        <v>9</v>
      </c>
    </row>
    <row r="900" spans="2:8" x14ac:dyDescent="0.25">
      <c r="B900">
        <v>517</v>
      </c>
      <c r="C900" t="s">
        <v>62</v>
      </c>
      <c r="D900" s="1">
        <v>42048</v>
      </c>
      <c r="E900">
        <v>4</v>
      </c>
      <c r="F900" t="s">
        <v>12</v>
      </c>
      <c r="G900">
        <v>75883</v>
      </c>
      <c r="H900" t="s">
        <v>10</v>
      </c>
    </row>
    <row r="901" spans="2:8" x14ac:dyDescent="0.25">
      <c r="B901">
        <v>517</v>
      </c>
      <c r="C901" t="s">
        <v>62</v>
      </c>
      <c r="D901" s="1">
        <v>42048</v>
      </c>
      <c r="E901">
        <v>7</v>
      </c>
      <c r="F901" t="s">
        <v>13</v>
      </c>
      <c r="G901">
        <v>-1807997</v>
      </c>
      <c r="H901" t="s">
        <v>9</v>
      </c>
    </row>
    <row r="902" spans="2:8" x14ac:dyDescent="0.25">
      <c r="B902">
        <v>517</v>
      </c>
      <c r="C902" t="s">
        <v>62</v>
      </c>
      <c r="D902" s="1">
        <v>42048</v>
      </c>
      <c r="E902">
        <v>7</v>
      </c>
      <c r="F902" t="s">
        <v>13</v>
      </c>
      <c r="G902">
        <v>1807997</v>
      </c>
      <c r="H902" t="s">
        <v>10</v>
      </c>
    </row>
    <row r="903" spans="2:8" x14ac:dyDescent="0.25">
      <c r="B903">
        <v>517</v>
      </c>
      <c r="C903" t="s">
        <v>62</v>
      </c>
      <c r="D903" s="1">
        <v>42048</v>
      </c>
      <c r="E903">
        <v>8</v>
      </c>
      <c r="F903" t="s">
        <v>14</v>
      </c>
      <c r="G903">
        <v>-4913</v>
      </c>
      <c r="H903" t="s">
        <v>9</v>
      </c>
    </row>
    <row r="904" spans="2:8" x14ac:dyDescent="0.25">
      <c r="B904">
        <v>517</v>
      </c>
      <c r="C904" t="s">
        <v>62</v>
      </c>
      <c r="D904" s="1">
        <v>42048</v>
      </c>
      <c r="E904">
        <v>8</v>
      </c>
      <c r="F904" t="s">
        <v>14</v>
      </c>
      <c r="G904">
        <v>4913</v>
      </c>
      <c r="H904" t="s">
        <v>10</v>
      </c>
    </row>
    <row r="905" spans="2:8" x14ac:dyDescent="0.25">
      <c r="B905">
        <v>517</v>
      </c>
      <c r="C905" t="s">
        <v>62</v>
      </c>
      <c r="D905" s="1">
        <v>42048</v>
      </c>
      <c r="E905">
        <v>17</v>
      </c>
      <c r="F905" t="s">
        <v>15</v>
      </c>
      <c r="G905">
        <v>-29566</v>
      </c>
      <c r="H905" t="s">
        <v>9</v>
      </c>
    </row>
    <row r="906" spans="2:8" x14ac:dyDescent="0.25">
      <c r="B906">
        <v>517</v>
      </c>
      <c r="C906" t="s">
        <v>62</v>
      </c>
      <c r="D906" s="1">
        <v>42048</v>
      </c>
      <c r="E906">
        <v>17</v>
      </c>
      <c r="F906" t="s">
        <v>15</v>
      </c>
      <c r="G906">
        <v>29566</v>
      </c>
      <c r="H906" t="s">
        <v>10</v>
      </c>
    </row>
    <row r="907" spans="2:8" x14ac:dyDescent="0.25">
      <c r="B907">
        <v>517</v>
      </c>
      <c r="C907" t="s">
        <v>62</v>
      </c>
      <c r="D907" s="1">
        <v>42048</v>
      </c>
      <c r="E907">
        <v>24</v>
      </c>
      <c r="F907" t="s">
        <v>16</v>
      </c>
      <c r="G907">
        <v>-107141</v>
      </c>
      <c r="H907" t="s">
        <v>9</v>
      </c>
    </row>
    <row r="908" spans="2:8" x14ac:dyDescent="0.25">
      <c r="B908">
        <v>517</v>
      </c>
      <c r="C908" t="s">
        <v>62</v>
      </c>
      <c r="D908" s="1">
        <v>42048</v>
      </c>
      <c r="E908">
        <v>24</v>
      </c>
      <c r="F908" t="s">
        <v>16</v>
      </c>
      <c r="G908">
        <v>107141</v>
      </c>
      <c r="H908" t="s">
        <v>10</v>
      </c>
    </row>
    <row r="909" spans="2:8" x14ac:dyDescent="0.25">
      <c r="B909">
        <v>517</v>
      </c>
      <c r="C909" t="s">
        <v>62</v>
      </c>
      <c r="D909" s="1">
        <v>42048</v>
      </c>
      <c r="E909">
        <v>28</v>
      </c>
      <c r="F909" t="s">
        <v>17</v>
      </c>
      <c r="G909">
        <v>-129734</v>
      </c>
      <c r="H909" t="s">
        <v>9</v>
      </c>
    </row>
    <row r="910" spans="2:8" x14ac:dyDescent="0.25">
      <c r="B910">
        <v>517</v>
      </c>
      <c r="C910" t="s">
        <v>62</v>
      </c>
      <c r="D910" s="1">
        <v>42048</v>
      </c>
      <c r="E910">
        <v>28</v>
      </c>
      <c r="F910" t="s">
        <v>17</v>
      </c>
      <c r="G910">
        <v>129734</v>
      </c>
      <c r="H910" t="s">
        <v>10</v>
      </c>
    </row>
    <row r="911" spans="2:8" x14ac:dyDescent="0.25">
      <c r="B911">
        <v>517</v>
      </c>
      <c r="C911" t="s">
        <v>62</v>
      </c>
      <c r="D911" s="1">
        <v>42048</v>
      </c>
      <c r="E911">
        <v>30</v>
      </c>
      <c r="F911" t="s">
        <v>18</v>
      </c>
      <c r="G911">
        <v>-943094</v>
      </c>
      <c r="H911" t="s">
        <v>10</v>
      </c>
    </row>
    <row r="912" spans="2:8" x14ac:dyDescent="0.25">
      <c r="B912">
        <v>517</v>
      </c>
      <c r="C912" t="s">
        <v>62</v>
      </c>
      <c r="D912" s="1">
        <v>42048</v>
      </c>
      <c r="E912">
        <v>30</v>
      </c>
      <c r="F912" t="s">
        <v>18</v>
      </c>
      <c r="G912">
        <v>943094</v>
      </c>
      <c r="H912" t="s">
        <v>9</v>
      </c>
    </row>
    <row r="913" spans="2:8" x14ac:dyDescent="0.25">
      <c r="B913">
        <v>517</v>
      </c>
      <c r="C913" t="s">
        <v>62</v>
      </c>
      <c r="D913" s="1">
        <v>42048</v>
      </c>
      <c r="E913">
        <v>46</v>
      </c>
      <c r="F913" t="s">
        <v>19</v>
      </c>
      <c r="G913">
        <v>-15498</v>
      </c>
      <c r="H913" t="s">
        <v>9</v>
      </c>
    </row>
    <row r="914" spans="2:8" x14ac:dyDescent="0.25">
      <c r="B914">
        <v>517</v>
      </c>
      <c r="C914" t="s">
        <v>62</v>
      </c>
      <c r="D914" s="1">
        <v>42048</v>
      </c>
      <c r="E914">
        <v>46</v>
      </c>
      <c r="F914" t="s">
        <v>19</v>
      </c>
      <c r="G914">
        <v>15498</v>
      </c>
      <c r="H914" t="s">
        <v>10</v>
      </c>
    </row>
    <row r="915" spans="2:8" x14ac:dyDescent="0.25">
      <c r="B915">
        <v>517</v>
      </c>
      <c r="C915" t="s">
        <v>62</v>
      </c>
      <c r="D915" s="1">
        <v>42048</v>
      </c>
      <c r="E915">
        <v>52</v>
      </c>
      <c r="F915" t="s">
        <v>21</v>
      </c>
      <c r="G915">
        <v>-44448</v>
      </c>
      <c r="H915" t="s">
        <v>9</v>
      </c>
    </row>
    <row r="916" spans="2:8" x14ac:dyDescent="0.25">
      <c r="B916">
        <v>517</v>
      </c>
      <c r="C916" t="s">
        <v>62</v>
      </c>
      <c r="D916" s="1">
        <v>42048</v>
      </c>
      <c r="E916">
        <v>52</v>
      </c>
      <c r="F916" t="s">
        <v>21</v>
      </c>
      <c r="G916">
        <v>44448</v>
      </c>
      <c r="H916" t="s">
        <v>10</v>
      </c>
    </row>
    <row r="917" spans="2:8" x14ac:dyDescent="0.25">
      <c r="B917">
        <v>517</v>
      </c>
      <c r="C917" t="s">
        <v>62</v>
      </c>
      <c r="D917" s="1">
        <v>42048</v>
      </c>
      <c r="E917">
        <v>56</v>
      </c>
      <c r="F917" t="s">
        <v>22</v>
      </c>
      <c r="G917">
        <v>-372173</v>
      </c>
      <c r="H917" t="s">
        <v>9</v>
      </c>
    </row>
    <row r="918" spans="2:8" x14ac:dyDescent="0.25">
      <c r="B918">
        <v>517</v>
      </c>
      <c r="C918" t="s">
        <v>62</v>
      </c>
      <c r="D918" s="1">
        <v>42048</v>
      </c>
      <c r="E918">
        <v>56</v>
      </c>
      <c r="F918" t="s">
        <v>22</v>
      </c>
      <c r="G918">
        <v>372173</v>
      </c>
      <c r="H918" t="s">
        <v>10</v>
      </c>
    </row>
    <row r="919" spans="2:8" x14ac:dyDescent="0.25">
      <c r="B919">
        <v>517</v>
      </c>
      <c r="C919" t="s">
        <v>62</v>
      </c>
      <c r="D919" s="1">
        <v>42048</v>
      </c>
      <c r="E919">
        <v>58</v>
      </c>
      <c r="F919" t="s">
        <v>23</v>
      </c>
      <c r="G919">
        <v>-183520</v>
      </c>
      <c r="H919" t="s">
        <v>9</v>
      </c>
    </row>
    <row r="920" spans="2:8" x14ac:dyDescent="0.25">
      <c r="B920">
        <v>517</v>
      </c>
      <c r="C920" t="s">
        <v>62</v>
      </c>
      <c r="D920" s="1">
        <v>42048</v>
      </c>
      <c r="E920">
        <v>58</v>
      </c>
      <c r="F920" t="s">
        <v>23</v>
      </c>
      <c r="G920">
        <v>183520</v>
      </c>
      <c r="H920" t="s">
        <v>10</v>
      </c>
    </row>
    <row r="921" spans="2:8" x14ac:dyDescent="0.25">
      <c r="B921">
        <v>517</v>
      </c>
      <c r="C921" t="s">
        <v>62</v>
      </c>
      <c r="D921" s="1">
        <v>42048</v>
      </c>
      <c r="E921">
        <v>60</v>
      </c>
      <c r="F921" t="s">
        <v>24</v>
      </c>
      <c r="G921">
        <v>-1606</v>
      </c>
      <c r="H921" t="s">
        <v>9</v>
      </c>
    </row>
    <row r="922" spans="2:8" x14ac:dyDescent="0.25">
      <c r="B922">
        <v>517</v>
      </c>
      <c r="C922" t="s">
        <v>62</v>
      </c>
      <c r="D922" s="1">
        <v>42048</v>
      </c>
      <c r="E922">
        <v>60</v>
      </c>
      <c r="F922" t="s">
        <v>24</v>
      </c>
      <c r="G922">
        <v>1606</v>
      </c>
      <c r="H922" t="s">
        <v>10</v>
      </c>
    </row>
    <row r="923" spans="2:8" x14ac:dyDescent="0.25">
      <c r="B923">
        <v>517</v>
      </c>
      <c r="C923" t="s">
        <v>62</v>
      </c>
      <c r="D923" s="1">
        <v>42048</v>
      </c>
      <c r="E923">
        <v>81</v>
      </c>
      <c r="F923" t="s">
        <v>25</v>
      </c>
      <c r="G923">
        <v>-21086</v>
      </c>
      <c r="H923" t="s">
        <v>9</v>
      </c>
    </row>
    <row r="924" spans="2:8" x14ac:dyDescent="0.25">
      <c r="B924">
        <v>517</v>
      </c>
      <c r="C924" t="s">
        <v>62</v>
      </c>
      <c r="D924" s="1">
        <v>42048</v>
      </c>
      <c r="E924">
        <v>81</v>
      </c>
      <c r="F924" t="s">
        <v>25</v>
      </c>
      <c r="G924">
        <v>21086</v>
      </c>
      <c r="H924" t="s">
        <v>10</v>
      </c>
    </row>
    <row r="925" spans="2:8" x14ac:dyDescent="0.25">
      <c r="B925">
        <v>517</v>
      </c>
      <c r="C925" t="s">
        <v>62</v>
      </c>
      <c r="D925" s="1">
        <v>42048</v>
      </c>
      <c r="E925">
        <v>98</v>
      </c>
      <c r="F925" t="s">
        <v>26</v>
      </c>
      <c r="G925">
        <v>-117020</v>
      </c>
      <c r="H925" t="s">
        <v>9</v>
      </c>
    </row>
    <row r="926" spans="2:8" x14ac:dyDescent="0.25">
      <c r="B926">
        <v>517</v>
      </c>
      <c r="C926" t="s">
        <v>62</v>
      </c>
      <c r="D926" s="1">
        <v>42048</v>
      </c>
      <c r="E926">
        <v>98</v>
      </c>
      <c r="F926" t="s">
        <v>26</v>
      </c>
      <c r="G926">
        <v>117020</v>
      </c>
      <c r="H926" t="s">
        <v>10</v>
      </c>
    </row>
    <row r="927" spans="2:8" x14ac:dyDescent="0.25">
      <c r="B927">
        <v>517</v>
      </c>
      <c r="C927" t="s">
        <v>62</v>
      </c>
      <c r="D927" s="1">
        <v>42048</v>
      </c>
      <c r="E927">
        <v>103</v>
      </c>
      <c r="F927" t="s">
        <v>27</v>
      </c>
      <c r="G927">
        <v>-197830</v>
      </c>
      <c r="H927" t="s">
        <v>9</v>
      </c>
    </row>
    <row r="928" spans="2:8" x14ac:dyDescent="0.25">
      <c r="B928">
        <v>517</v>
      </c>
      <c r="C928" t="s">
        <v>62</v>
      </c>
      <c r="D928" s="1">
        <v>42048</v>
      </c>
      <c r="E928">
        <v>103</v>
      </c>
      <c r="F928" t="s">
        <v>27</v>
      </c>
      <c r="G928">
        <v>197830</v>
      </c>
      <c r="H928" t="s">
        <v>10</v>
      </c>
    </row>
    <row r="929" spans="2:8" x14ac:dyDescent="0.25">
      <c r="B929">
        <v>517</v>
      </c>
      <c r="C929" t="s">
        <v>62</v>
      </c>
      <c r="D929" s="1">
        <v>42048</v>
      </c>
      <c r="E929">
        <v>108</v>
      </c>
      <c r="F929" t="s">
        <v>28</v>
      </c>
      <c r="G929">
        <v>-142767</v>
      </c>
      <c r="H929" t="s">
        <v>9</v>
      </c>
    </row>
    <row r="930" spans="2:8" x14ac:dyDescent="0.25">
      <c r="B930">
        <v>517</v>
      </c>
      <c r="C930" t="s">
        <v>62</v>
      </c>
      <c r="D930" s="1">
        <v>42048</v>
      </c>
      <c r="E930">
        <v>108</v>
      </c>
      <c r="F930" t="s">
        <v>28</v>
      </c>
      <c r="G930">
        <v>142767</v>
      </c>
      <c r="H930" t="s">
        <v>10</v>
      </c>
    </row>
    <row r="931" spans="2:8" x14ac:dyDescent="0.25">
      <c r="B931">
        <v>517</v>
      </c>
      <c r="C931" t="s">
        <v>62</v>
      </c>
      <c r="D931" s="1">
        <v>42048</v>
      </c>
      <c r="E931">
        <v>110</v>
      </c>
      <c r="F931" t="s">
        <v>29</v>
      </c>
      <c r="G931">
        <v>-58996</v>
      </c>
      <c r="H931" t="s">
        <v>9</v>
      </c>
    </row>
    <row r="932" spans="2:8" x14ac:dyDescent="0.25">
      <c r="B932">
        <v>517</v>
      </c>
      <c r="C932" t="s">
        <v>62</v>
      </c>
      <c r="D932" s="1">
        <v>42048</v>
      </c>
      <c r="E932">
        <v>110</v>
      </c>
      <c r="F932" t="s">
        <v>29</v>
      </c>
      <c r="G932">
        <v>58996</v>
      </c>
      <c r="H932" t="s">
        <v>10</v>
      </c>
    </row>
    <row r="933" spans="2:8" x14ac:dyDescent="0.25">
      <c r="B933">
        <v>518</v>
      </c>
      <c r="C933" t="s">
        <v>63</v>
      </c>
      <c r="D933" s="1">
        <v>42048</v>
      </c>
      <c r="E933">
        <v>1</v>
      </c>
      <c r="F933" t="s">
        <v>8</v>
      </c>
      <c r="G933">
        <v>-3248</v>
      </c>
      <c r="H933" t="s">
        <v>9</v>
      </c>
    </row>
    <row r="934" spans="2:8" x14ac:dyDescent="0.25">
      <c r="B934">
        <v>518</v>
      </c>
      <c r="C934" t="s">
        <v>63</v>
      </c>
      <c r="D934" s="1">
        <v>42048</v>
      </c>
      <c r="E934">
        <v>1</v>
      </c>
      <c r="F934" t="s">
        <v>8</v>
      </c>
      <c r="G934">
        <v>3248</v>
      </c>
      <c r="H934" t="s">
        <v>10</v>
      </c>
    </row>
    <row r="935" spans="2:8" x14ac:dyDescent="0.25">
      <c r="B935">
        <v>518</v>
      </c>
      <c r="C935" t="s">
        <v>63</v>
      </c>
      <c r="D935" s="1">
        <v>42048</v>
      </c>
      <c r="E935">
        <v>3</v>
      </c>
      <c r="F935" t="s">
        <v>11</v>
      </c>
      <c r="G935">
        <v>-19186</v>
      </c>
      <c r="H935" t="s">
        <v>9</v>
      </c>
    </row>
    <row r="936" spans="2:8" x14ac:dyDescent="0.25">
      <c r="B936">
        <v>518</v>
      </c>
      <c r="C936" t="s">
        <v>63</v>
      </c>
      <c r="D936" s="1">
        <v>42048</v>
      </c>
      <c r="E936">
        <v>3</v>
      </c>
      <c r="F936" t="s">
        <v>11</v>
      </c>
      <c r="G936">
        <v>19186</v>
      </c>
      <c r="H936" t="s">
        <v>10</v>
      </c>
    </row>
    <row r="937" spans="2:8" x14ac:dyDescent="0.25">
      <c r="B937">
        <v>518</v>
      </c>
      <c r="C937" t="s">
        <v>63</v>
      </c>
      <c r="D937" s="1">
        <v>42048</v>
      </c>
      <c r="E937">
        <v>4</v>
      </c>
      <c r="F937" t="s">
        <v>12</v>
      </c>
      <c r="G937">
        <v>-73186</v>
      </c>
      <c r="H937" t="s">
        <v>9</v>
      </c>
    </row>
    <row r="938" spans="2:8" x14ac:dyDescent="0.25">
      <c r="B938">
        <v>518</v>
      </c>
      <c r="C938" t="s">
        <v>63</v>
      </c>
      <c r="D938" s="1">
        <v>42048</v>
      </c>
      <c r="E938">
        <v>4</v>
      </c>
      <c r="F938" t="s">
        <v>12</v>
      </c>
      <c r="G938">
        <v>73186</v>
      </c>
      <c r="H938" t="s">
        <v>10</v>
      </c>
    </row>
    <row r="939" spans="2:8" x14ac:dyDescent="0.25">
      <c r="B939">
        <v>518</v>
      </c>
      <c r="C939" t="s">
        <v>63</v>
      </c>
      <c r="D939" s="1">
        <v>42048</v>
      </c>
      <c r="E939">
        <v>5</v>
      </c>
      <c r="F939" t="s">
        <v>121</v>
      </c>
      <c r="G939">
        <v>-101</v>
      </c>
      <c r="H939" t="s">
        <v>10</v>
      </c>
    </row>
    <row r="940" spans="2:8" x14ac:dyDescent="0.25">
      <c r="B940">
        <v>518</v>
      </c>
      <c r="C940" t="s">
        <v>63</v>
      </c>
      <c r="D940" s="1">
        <v>42048</v>
      </c>
      <c r="E940">
        <v>5</v>
      </c>
      <c r="F940" t="s">
        <v>121</v>
      </c>
      <c r="G940">
        <v>101</v>
      </c>
      <c r="H940" t="s">
        <v>9</v>
      </c>
    </row>
    <row r="941" spans="2:8" x14ac:dyDescent="0.25">
      <c r="B941">
        <v>518</v>
      </c>
      <c r="C941" t="s">
        <v>63</v>
      </c>
      <c r="D941" s="1">
        <v>42048</v>
      </c>
      <c r="E941">
        <v>7</v>
      </c>
      <c r="F941" t="s">
        <v>13</v>
      </c>
      <c r="G941">
        <v>-2881054</v>
      </c>
      <c r="H941" t="s">
        <v>9</v>
      </c>
    </row>
    <row r="942" spans="2:8" x14ac:dyDescent="0.25">
      <c r="B942">
        <v>518</v>
      </c>
      <c r="C942" t="s">
        <v>63</v>
      </c>
      <c r="D942" s="1">
        <v>42048</v>
      </c>
      <c r="E942">
        <v>7</v>
      </c>
      <c r="F942" t="s">
        <v>13</v>
      </c>
      <c r="G942">
        <v>2881054</v>
      </c>
      <c r="H942" t="s">
        <v>10</v>
      </c>
    </row>
    <row r="943" spans="2:8" x14ac:dyDescent="0.25">
      <c r="B943">
        <v>518</v>
      </c>
      <c r="C943" t="s">
        <v>63</v>
      </c>
      <c r="D943" s="1">
        <v>42048</v>
      </c>
      <c r="E943">
        <v>17</v>
      </c>
      <c r="F943" t="s">
        <v>15</v>
      </c>
      <c r="G943">
        <v>-30303</v>
      </c>
      <c r="H943" t="s">
        <v>9</v>
      </c>
    </row>
    <row r="944" spans="2:8" x14ac:dyDescent="0.25">
      <c r="B944">
        <v>518</v>
      </c>
      <c r="C944" t="s">
        <v>63</v>
      </c>
      <c r="D944" s="1">
        <v>42048</v>
      </c>
      <c r="E944">
        <v>17</v>
      </c>
      <c r="F944" t="s">
        <v>15</v>
      </c>
      <c r="G944">
        <v>30303</v>
      </c>
      <c r="H944" t="s">
        <v>10</v>
      </c>
    </row>
    <row r="945" spans="2:8" x14ac:dyDescent="0.25">
      <c r="B945">
        <v>518</v>
      </c>
      <c r="C945" t="s">
        <v>63</v>
      </c>
      <c r="D945" s="1">
        <v>42048</v>
      </c>
      <c r="E945">
        <v>24</v>
      </c>
      <c r="F945" t="s">
        <v>16</v>
      </c>
      <c r="G945">
        <v>-134085</v>
      </c>
      <c r="H945" t="s">
        <v>9</v>
      </c>
    </row>
    <row r="946" spans="2:8" x14ac:dyDescent="0.25">
      <c r="B946">
        <v>518</v>
      </c>
      <c r="C946" t="s">
        <v>63</v>
      </c>
      <c r="D946" s="1">
        <v>42048</v>
      </c>
      <c r="E946">
        <v>24</v>
      </c>
      <c r="F946" t="s">
        <v>16</v>
      </c>
      <c r="G946">
        <v>134085</v>
      </c>
      <c r="H946" t="s">
        <v>10</v>
      </c>
    </row>
    <row r="947" spans="2:8" x14ac:dyDescent="0.25">
      <c r="B947">
        <v>518</v>
      </c>
      <c r="C947" t="s">
        <v>63</v>
      </c>
      <c r="D947" s="1">
        <v>42048</v>
      </c>
      <c r="E947">
        <v>28</v>
      </c>
      <c r="F947" t="s">
        <v>17</v>
      </c>
      <c r="G947">
        <v>-138408</v>
      </c>
      <c r="H947" t="s">
        <v>9</v>
      </c>
    </row>
    <row r="948" spans="2:8" x14ac:dyDescent="0.25">
      <c r="B948">
        <v>518</v>
      </c>
      <c r="C948" t="s">
        <v>63</v>
      </c>
      <c r="D948" s="1">
        <v>42048</v>
      </c>
      <c r="E948">
        <v>28</v>
      </c>
      <c r="F948" t="s">
        <v>17</v>
      </c>
      <c r="G948">
        <v>138408</v>
      </c>
      <c r="H948" t="s">
        <v>10</v>
      </c>
    </row>
    <row r="949" spans="2:8" x14ac:dyDescent="0.25">
      <c r="B949">
        <v>518</v>
      </c>
      <c r="C949" t="s">
        <v>63</v>
      </c>
      <c r="D949" s="1">
        <v>42048</v>
      </c>
      <c r="E949">
        <v>30</v>
      </c>
      <c r="F949" t="s">
        <v>18</v>
      </c>
      <c r="G949">
        <v>-1410636</v>
      </c>
      <c r="H949" t="s">
        <v>10</v>
      </c>
    </row>
    <row r="950" spans="2:8" x14ac:dyDescent="0.25">
      <c r="B950">
        <v>518</v>
      </c>
      <c r="C950" t="s">
        <v>63</v>
      </c>
      <c r="D950" s="1">
        <v>42048</v>
      </c>
      <c r="E950">
        <v>30</v>
      </c>
      <c r="F950" t="s">
        <v>18</v>
      </c>
      <c r="G950">
        <v>1410636</v>
      </c>
      <c r="H950" t="s">
        <v>9</v>
      </c>
    </row>
    <row r="951" spans="2:8" x14ac:dyDescent="0.25">
      <c r="B951">
        <v>518</v>
      </c>
      <c r="C951" t="s">
        <v>63</v>
      </c>
      <c r="D951" s="1">
        <v>42048</v>
      </c>
      <c r="E951">
        <v>46</v>
      </c>
      <c r="F951" t="s">
        <v>19</v>
      </c>
      <c r="G951">
        <v>-29960</v>
      </c>
      <c r="H951" t="s">
        <v>9</v>
      </c>
    </row>
    <row r="952" spans="2:8" x14ac:dyDescent="0.25">
      <c r="B952">
        <v>518</v>
      </c>
      <c r="C952" t="s">
        <v>63</v>
      </c>
      <c r="D952" s="1">
        <v>42048</v>
      </c>
      <c r="E952">
        <v>46</v>
      </c>
      <c r="F952" t="s">
        <v>19</v>
      </c>
      <c r="G952">
        <v>29960</v>
      </c>
      <c r="H952" t="s">
        <v>10</v>
      </c>
    </row>
    <row r="953" spans="2:8" x14ac:dyDescent="0.25">
      <c r="B953">
        <v>518</v>
      </c>
      <c r="C953" t="s">
        <v>63</v>
      </c>
      <c r="D953" s="1">
        <v>42048</v>
      </c>
      <c r="E953">
        <v>49</v>
      </c>
      <c r="F953" t="s">
        <v>20</v>
      </c>
      <c r="G953">
        <v>-968812</v>
      </c>
      <c r="H953" t="s">
        <v>9</v>
      </c>
    </row>
    <row r="954" spans="2:8" x14ac:dyDescent="0.25">
      <c r="B954">
        <v>518</v>
      </c>
      <c r="C954" t="s">
        <v>63</v>
      </c>
      <c r="D954" s="1">
        <v>42048</v>
      </c>
      <c r="E954">
        <v>49</v>
      </c>
      <c r="F954" t="s">
        <v>20</v>
      </c>
      <c r="G954">
        <v>968812</v>
      </c>
      <c r="H954" t="s">
        <v>10</v>
      </c>
    </row>
    <row r="955" spans="2:8" x14ac:dyDescent="0.25">
      <c r="B955">
        <v>518</v>
      </c>
      <c r="C955" t="s">
        <v>63</v>
      </c>
      <c r="D955" s="1">
        <v>42048</v>
      </c>
      <c r="E955">
        <v>52</v>
      </c>
      <c r="F955" t="s">
        <v>21</v>
      </c>
      <c r="G955">
        <v>-158803</v>
      </c>
      <c r="H955" t="s">
        <v>9</v>
      </c>
    </row>
    <row r="956" spans="2:8" x14ac:dyDescent="0.25">
      <c r="B956">
        <v>518</v>
      </c>
      <c r="C956" t="s">
        <v>63</v>
      </c>
      <c r="D956" s="1">
        <v>42048</v>
      </c>
      <c r="E956">
        <v>52</v>
      </c>
      <c r="F956" t="s">
        <v>21</v>
      </c>
      <c r="G956">
        <v>158803</v>
      </c>
      <c r="H956" t="s">
        <v>10</v>
      </c>
    </row>
    <row r="957" spans="2:8" x14ac:dyDescent="0.25">
      <c r="B957">
        <v>518</v>
      </c>
      <c r="C957" t="s">
        <v>63</v>
      </c>
      <c r="D957" s="1">
        <v>42048</v>
      </c>
      <c r="E957">
        <v>56</v>
      </c>
      <c r="F957" t="s">
        <v>22</v>
      </c>
      <c r="G957">
        <v>-332940</v>
      </c>
      <c r="H957" t="s">
        <v>9</v>
      </c>
    </row>
    <row r="958" spans="2:8" x14ac:dyDescent="0.25">
      <c r="B958">
        <v>518</v>
      </c>
      <c r="C958" t="s">
        <v>63</v>
      </c>
      <c r="D958" s="1">
        <v>42048</v>
      </c>
      <c r="E958">
        <v>56</v>
      </c>
      <c r="F958" t="s">
        <v>22</v>
      </c>
      <c r="G958">
        <v>332940</v>
      </c>
      <c r="H958" t="s">
        <v>10</v>
      </c>
    </row>
    <row r="959" spans="2:8" x14ac:dyDescent="0.25">
      <c r="B959">
        <v>518</v>
      </c>
      <c r="C959" t="s">
        <v>63</v>
      </c>
      <c r="D959" s="1">
        <v>42048</v>
      </c>
      <c r="E959">
        <v>58</v>
      </c>
      <c r="F959" t="s">
        <v>23</v>
      </c>
      <c r="G959">
        <v>-1734625</v>
      </c>
      <c r="H959" t="s">
        <v>9</v>
      </c>
    </row>
    <row r="960" spans="2:8" x14ac:dyDescent="0.25">
      <c r="B960">
        <v>518</v>
      </c>
      <c r="C960" t="s">
        <v>63</v>
      </c>
      <c r="D960" s="1">
        <v>42048</v>
      </c>
      <c r="E960">
        <v>58</v>
      </c>
      <c r="F960" t="s">
        <v>23</v>
      </c>
      <c r="G960">
        <v>1734625</v>
      </c>
      <c r="H960" t="s">
        <v>10</v>
      </c>
    </row>
    <row r="961" spans="2:8" x14ac:dyDescent="0.25">
      <c r="B961">
        <v>518</v>
      </c>
      <c r="C961" t="s">
        <v>63</v>
      </c>
      <c r="D961" s="1">
        <v>42048</v>
      </c>
      <c r="E961">
        <v>60</v>
      </c>
      <c r="F961" t="s">
        <v>24</v>
      </c>
      <c r="G961">
        <v>-16671</v>
      </c>
      <c r="H961" t="s">
        <v>9</v>
      </c>
    </row>
    <row r="962" spans="2:8" x14ac:dyDescent="0.25">
      <c r="B962">
        <v>518</v>
      </c>
      <c r="C962" t="s">
        <v>63</v>
      </c>
      <c r="D962" s="1">
        <v>42048</v>
      </c>
      <c r="E962">
        <v>60</v>
      </c>
      <c r="F962" t="s">
        <v>24</v>
      </c>
      <c r="G962">
        <v>16671</v>
      </c>
      <c r="H962" t="s">
        <v>10</v>
      </c>
    </row>
    <row r="963" spans="2:8" x14ac:dyDescent="0.25">
      <c r="B963">
        <v>518</v>
      </c>
      <c r="C963" t="s">
        <v>63</v>
      </c>
      <c r="D963" s="1">
        <v>42048</v>
      </c>
      <c r="E963">
        <v>81</v>
      </c>
      <c r="F963" t="s">
        <v>25</v>
      </c>
      <c r="G963">
        <v>-14246</v>
      </c>
      <c r="H963" t="s">
        <v>9</v>
      </c>
    </row>
    <row r="964" spans="2:8" x14ac:dyDescent="0.25">
      <c r="B964">
        <v>518</v>
      </c>
      <c r="C964" t="s">
        <v>63</v>
      </c>
      <c r="D964" s="1">
        <v>42048</v>
      </c>
      <c r="E964">
        <v>81</v>
      </c>
      <c r="F964" t="s">
        <v>25</v>
      </c>
      <c r="G964">
        <v>14246</v>
      </c>
      <c r="H964" t="s">
        <v>10</v>
      </c>
    </row>
    <row r="965" spans="2:8" x14ac:dyDescent="0.25">
      <c r="B965">
        <v>518</v>
      </c>
      <c r="C965" t="s">
        <v>63</v>
      </c>
      <c r="D965" s="1">
        <v>42048</v>
      </c>
      <c r="E965">
        <v>98</v>
      </c>
      <c r="F965" t="s">
        <v>26</v>
      </c>
      <c r="G965">
        <v>-166771</v>
      </c>
      <c r="H965" t="s">
        <v>9</v>
      </c>
    </row>
    <row r="966" spans="2:8" x14ac:dyDescent="0.25">
      <c r="B966">
        <v>518</v>
      </c>
      <c r="C966" t="s">
        <v>63</v>
      </c>
      <c r="D966" s="1">
        <v>42048</v>
      </c>
      <c r="E966">
        <v>98</v>
      </c>
      <c r="F966" t="s">
        <v>26</v>
      </c>
      <c r="G966">
        <v>166771</v>
      </c>
      <c r="H966" t="s">
        <v>10</v>
      </c>
    </row>
    <row r="967" spans="2:8" x14ac:dyDescent="0.25">
      <c r="B967">
        <v>518</v>
      </c>
      <c r="C967" t="s">
        <v>63</v>
      </c>
      <c r="D967" s="1">
        <v>42048</v>
      </c>
      <c r="E967">
        <v>99</v>
      </c>
      <c r="F967" t="s">
        <v>49</v>
      </c>
      <c r="G967">
        <v>-1</v>
      </c>
      <c r="H967" t="s">
        <v>9</v>
      </c>
    </row>
    <row r="968" spans="2:8" x14ac:dyDescent="0.25">
      <c r="B968">
        <v>518</v>
      </c>
      <c r="C968" t="s">
        <v>63</v>
      </c>
      <c r="D968" s="1">
        <v>42048</v>
      </c>
      <c r="E968">
        <v>99</v>
      </c>
      <c r="F968" t="s">
        <v>49</v>
      </c>
      <c r="G968">
        <v>1</v>
      </c>
      <c r="H968" t="s">
        <v>10</v>
      </c>
    </row>
    <row r="969" spans="2:8" x14ac:dyDescent="0.25">
      <c r="B969">
        <v>518</v>
      </c>
      <c r="C969" t="s">
        <v>63</v>
      </c>
      <c r="D969" s="1">
        <v>42048</v>
      </c>
      <c r="E969">
        <v>100</v>
      </c>
      <c r="F969" t="s">
        <v>50</v>
      </c>
      <c r="G969">
        <v>-92</v>
      </c>
      <c r="H969" t="s">
        <v>9</v>
      </c>
    </row>
    <row r="970" spans="2:8" x14ac:dyDescent="0.25">
      <c r="B970">
        <v>518</v>
      </c>
      <c r="C970" t="s">
        <v>63</v>
      </c>
      <c r="D970" s="1">
        <v>42048</v>
      </c>
      <c r="E970">
        <v>100</v>
      </c>
      <c r="F970" t="s">
        <v>50</v>
      </c>
      <c r="G970">
        <v>92</v>
      </c>
      <c r="H970" t="s">
        <v>10</v>
      </c>
    </row>
    <row r="971" spans="2:8" x14ac:dyDescent="0.25">
      <c r="B971">
        <v>518</v>
      </c>
      <c r="C971" t="s">
        <v>63</v>
      </c>
      <c r="D971" s="1">
        <v>42048</v>
      </c>
      <c r="E971">
        <v>101</v>
      </c>
      <c r="F971" t="s">
        <v>51</v>
      </c>
      <c r="G971">
        <v>-70</v>
      </c>
      <c r="H971" t="s">
        <v>9</v>
      </c>
    </row>
    <row r="972" spans="2:8" x14ac:dyDescent="0.25">
      <c r="B972">
        <v>518</v>
      </c>
      <c r="C972" t="s">
        <v>63</v>
      </c>
      <c r="D972" s="1">
        <v>42048</v>
      </c>
      <c r="E972">
        <v>101</v>
      </c>
      <c r="F972" t="s">
        <v>51</v>
      </c>
      <c r="G972">
        <v>70</v>
      </c>
      <c r="H972" t="s">
        <v>10</v>
      </c>
    </row>
    <row r="973" spans="2:8" x14ac:dyDescent="0.25">
      <c r="B973">
        <v>518</v>
      </c>
      <c r="C973" t="s">
        <v>63</v>
      </c>
      <c r="D973" s="1">
        <v>42048</v>
      </c>
      <c r="E973">
        <v>103</v>
      </c>
      <c r="F973" t="s">
        <v>27</v>
      </c>
      <c r="G973">
        <v>-233032</v>
      </c>
      <c r="H973" t="s">
        <v>9</v>
      </c>
    </row>
    <row r="974" spans="2:8" x14ac:dyDescent="0.25">
      <c r="B974">
        <v>518</v>
      </c>
      <c r="C974" t="s">
        <v>63</v>
      </c>
      <c r="D974" s="1">
        <v>42048</v>
      </c>
      <c r="E974">
        <v>103</v>
      </c>
      <c r="F974" t="s">
        <v>27</v>
      </c>
      <c r="G974">
        <v>233032</v>
      </c>
      <c r="H974" t="s">
        <v>10</v>
      </c>
    </row>
    <row r="975" spans="2:8" x14ac:dyDescent="0.25">
      <c r="B975">
        <v>518</v>
      </c>
      <c r="C975" t="s">
        <v>63</v>
      </c>
      <c r="D975" s="1">
        <v>42048</v>
      </c>
      <c r="E975">
        <v>108</v>
      </c>
      <c r="F975" t="s">
        <v>28</v>
      </c>
      <c r="G975">
        <v>-149513</v>
      </c>
      <c r="H975" t="s">
        <v>9</v>
      </c>
    </row>
    <row r="976" spans="2:8" x14ac:dyDescent="0.25">
      <c r="B976">
        <v>518</v>
      </c>
      <c r="C976" t="s">
        <v>63</v>
      </c>
      <c r="D976" s="1">
        <v>42048</v>
      </c>
      <c r="E976">
        <v>108</v>
      </c>
      <c r="F976" t="s">
        <v>28</v>
      </c>
      <c r="G976">
        <v>149513</v>
      </c>
      <c r="H976" t="s">
        <v>10</v>
      </c>
    </row>
    <row r="977" spans="2:8" x14ac:dyDescent="0.25">
      <c r="B977">
        <v>518</v>
      </c>
      <c r="C977" t="s">
        <v>63</v>
      </c>
      <c r="D977" s="1">
        <v>42048</v>
      </c>
      <c r="E977">
        <v>110</v>
      </c>
      <c r="F977" t="s">
        <v>29</v>
      </c>
      <c r="G977">
        <v>-99271</v>
      </c>
      <c r="H977" t="s">
        <v>9</v>
      </c>
    </row>
    <row r="978" spans="2:8" x14ac:dyDescent="0.25">
      <c r="B978">
        <v>518</v>
      </c>
      <c r="C978" t="s">
        <v>63</v>
      </c>
      <c r="D978" s="1">
        <v>42048</v>
      </c>
      <c r="E978">
        <v>110</v>
      </c>
      <c r="F978" t="s">
        <v>29</v>
      </c>
      <c r="G978">
        <v>99271</v>
      </c>
      <c r="H978" t="s">
        <v>10</v>
      </c>
    </row>
    <row r="979" spans="2:8" x14ac:dyDescent="0.25">
      <c r="B979">
        <v>519</v>
      </c>
      <c r="C979" t="s">
        <v>64</v>
      </c>
      <c r="D979" s="1">
        <v>42048</v>
      </c>
      <c r="E979">
        <v>1</v>
      </c>
      <c r="F979" t="s">
        <v>8</v>
      </c>
      <c r="G979">
        <v>-13135</v>
      </c>
      <c r="H979" t="s">
        <v>9</v>
      </c>
    </row>
    <row r="980" spans="2:8" x14ac:dyDescent="0.25">
      <c r="B980">
        <v>519</v>
      </c>
      <c r="C980" t="s">
        <v>64</v>
      </c>
      <c r="D980" s="1">
        <v>42048</v>
      </c>
      <c r="E980">
        <v>1</v>
      </c>
      <c r="F980" t="s">
        <v>8</v>
      </c>
      <c r="G980">
        <v>13135</v>
      </c>
      <c r="H980" t="s">
        <v>10</v>
      </c>
    </row>
    <row r="981" spans="2:8" x14ac:dyDescent="0.25">
      <c r="B981">
        <v>519</v>
      </c>
      <c r="C981" t="s">
        <v>64</v>
      </c>
      <c r="D981" s="1">
        <v>42048</v>
      </c>
      <c r="E981">
        <v>3</v>
      </c>
      <c r="F981" t="s">
        <v>11</v>
      </c>
      <c r="G981">
        <v>-19736</v>
      </c>
      <c r="H981" t="s">
        <v>9</v>
      </c>
    </row>
    <row r="982" spans="2:8" x14ac:dyDescent="0.25">
      <c r="B982">
        <v>519</v>
      </c>
      <c r="C982" t="s">
        <v>64</v>
      </c>
      <c r="D982" s="1">
        <v>42048</v>
      </c>
      <c r="E982">
        <v>3</v>
      </c>
      <c r="F982" t="s">
        <v>11</v>
      </c>
      <c r="G982">
        <v>19736</v>
      </c>
      <c r="H982" t="s">
        <v>10</v>
      </c>
    </row>
    <row r="983" spans="2:8" x14ac:dyDescent="0.25">
      <c r="B983">
        <v>519</v>
      </c>
      <c r="C983" t="s">
        <v>64</v>
      </c>
      <c r="D983" s="1">
        <v>42048</v>
      </c>
      <c r="E983">
        <v>4</v>
      </c>
      <c r="F983" t="s">
        <v>12</v>
      </c>
      <c r="G983">
        <v>-221602</v>
      </c>
      <c r="H983" t="s">
        <v>9</v>
      </c>
    </row>
    <row r="984" spans="2:8" x14ac:dyDescent="0.25">
      <c r="B984">
        <v>519</v>
      </c>
      <c r="C984" t="s">
        <v>64</v>
      </c>
      <c r="D984" s="1">
        <v>42048</v>
      </c>
      <c r="E984">
        <v>4</v>
      </c>
      <c r="F984" t="s">
        <v>12</v>
      </c>
      <c r="G984">
        <v>221602</v>
      </c>
      <c r="H984" t="s">
        <v>10</v>
      </c>
    </row>
    <row r="985" spans="2:8" x14ac:dyDescent="0.25">
      <c r="B985">
        <v>519</v>
      </c>
      <c r="C985" t="s">
        <v>64</v>
      </c>
      <c r="D985" s="1">
        <v>42048</v>
      </c>
      <c r="E985">
        <v>7</v>
      </c>
      <c r="F985" t="s">
        <v>13</v>
      </c>
      <c r="G985">
        <v>-4201885</v>
      </c>
      <c r="H985" t="s">
        <v>9</v>
      </c>
    </row>
    <row r="986" spans="2:8" x14ac:dyDescent="0.25">
      <c r="B986">
        <v>519</v>
      </c>
      <c r="C986" t="s">
        <v>64</v>
      </c>
      <c r="D986" s="1">
        <v>42048</v>
      </c>
      <c r="E986">
        <v>7</v>
      </c>
      <c r="F986" t="s">
        <v>13</v>
      </c>
      <c r="G986">
        <v>4201885</v>
      </c>
      <c r="H986" t="s">
        <v>10</v>
      </c>
    </row>
    <row r="987" spans="2:8" x14ac:dyDescent="0.25">
      <c r="B987">
        <v>519</v>
      </c>
      <c r="C987" t="s">
        <v>64</v>
      </c>
      <c r="D987" s="1">
        <v>42048</v>
      </c>
      <c r="E987">
        <v>17</v>
      </c>
      <c r="F987" t="s">
        <v>15</v>
      </c>
      <c r="G987">
        <v>-59831</v>
      </c>
      <c r="H987" t="s">
        <v>9</v>
      </c>
    </row>
    <row r="988" spans="2:8" x14ac:dyDescent="0.25">
      <c r="B988">
        <v>519</v>
      </c>
      <c r="C988" t="s">
        <v>64</v>
      </c>
      <c r="D988" s="1">
        <v>42048</v>
      </c>
      <c r="E988">
        <v>17</v>
      </c>
      <c r="F988" t="s">
        <v>15</v>
      </c>
      <c r="G988">
        <v>59831</v>
      </c>
      <c r="H988" t="s">
        <v>10</v>
      </c>
    </row>
    <row r="989" spans="2:8" x14ac:dyDescent="0.25">
      <c r="B989">
        <v>519</v>
      </c>
      <c r="C989" t="s">
        <v>64</v>
      </c>
      <c r="D989" s="1">
        <v>42048</v>
      </c>
      <c r="E989">
        <v>24</v>
      </c>
      <c r="F989" t="s">
        <v>16</v>
      </c>
      <c r="G989">
        <v>-176858</v>
      </c>
      <c r="H989" t="s">
        <v>9</v>
      </c>
    </row>
    <row r="990" spans="2:8" x14ac:dyDescent="0.25">
      <c r="B990">
        <v>519</v>
      </c>
      <c r="C990" t="s">
        <v>64</v>
      </c>
      <c r="D990" s="1">
        <v>42048</v>
      </c>
      <c r="E990">
        <v>24</v>
      </c>
      <c r="F990" t="s">
        <v>16</v>
      </c>
      <c r="G990">
        <v>176858</v>
      </c>
      <c r="H990" t="s">
        <v>10</v>
      </c>
    </row>
    <row r="991" spans="2:8" x14ac:dyDescent="0.25">
      <c r="B991">
        <v>519</v>
      </c>
      <c r="C991" t="s">
        <v>64</v>
      </c>
      <c r="D991" s="1">
        <v>42048</v>
      </c>
      <c r="E991">
        <v>28</v>
      </c>
      <c r="F991" t="s">
        <v>17</v>
      </c>
      <c r="G991">
        <v>-128949</v>
      </c>
      <c r="H991" t="s">
        <v>9</v>
      </c>
    </row>
    <row r="992" spans="2:8" x14ac:dyDescent="0.25">
      <c r="B992">
        <v>519</v>
      </c>
      <c r="C992" t="s">
        <v>64</v>
      </c>
      <c r="D992" s="1">
        <v>42048</v>
      </c>
      <c r="E992">
        <v>28</v>
      </c>
      <c r="F992" t="s">
        <v>17</v>
      </c>
      <c r="G992">
        <v>128949</v>
      </c>
      <c r="H992" t="s">
        <v>10</v>
      </c>
    </row>
    <row r="993" spans="2:8" x14ac:dyDescent="0.25">
      <c r="B993">
        <v>519</v>
      </c>
      <c r="C993" t="s">
        <v>64</v>
      </c>
      <c r="D993" s="1">
        <v>42048</v>
      </c>
      <c r="E993">
        <v>30</v>
      </c>
      <c r="F993" t="s">
        <v>18</v>
      </c>
      <c r="G993">
        <v>-1983027</v>
      </c>
      <c r="H993" t="s">
        <v>10</v>
      </c>
    </row>
    <row r="994" spans="2:8" x14ac:dyDescent="0.25">
      <c r="B994">
        <v>519</v>
      </c>
      <c r="C994" t="s">
        <v>64</v>
      </c>
      <c r="D994" s="1">
        <v>42048</v>
      </c>
      <c r="E994">
        <v>30</v>
      </c>
      <c r="F994" t="s">
        <v>18</v>
      </c>
      <c r="G994">
        <v>1983027</v>
      </c>
      <c r="H994" t="s">
        <v>9</v>
      </c>
    </row>
    <row r="995" spans="2:8" x14ac:dyDescent="0.25">
      <c r="B995">
        <v>519</v>
      </c>
      <c r="C995" t="s">
        <v>64</v>
      </c>
      <c r="D995" s="1">
        <v>42048</v>
      </c>
      <c r="E995">
        <v>32</v>
      </c>
      <c r="F995" t="s">
        <v>77</v>
      </c>
      <c r="G995">
        <v>-14262</v>
      </c>
      <c r="H995" t="s">
        <v>9</v>
      </c>
    </row>
    <row r="996" spans="2:8" x14ac:dyDescent="0.25">
      <c r="B996">
        <v>519</v>
      </c>
      <c r="C996" t="s">
        <v>64</v>
      </c>
      <c r="D996" s="1">
        <v>42048</v>
      </c>
      <c r="E996">
        <v>32</v>
      </c>
      <c r="F996" t="s">
        <v>77</v>
      </c>
      <c r="G996">
        <v>14262</v>
      </c>
      <c r="H996" t="s">
        <v>10</v>
      </c>
    </row>
    <row r="997" spans="2:8" x14ac:dyDescent="0.25">
      <c r="B997">
        <v>519</v>
      </c>
      <c r="C997" t="s">
        <v>64</v>
      </c>
      <c r="D997" s="1">
        <v>42048</v>
      </c>
      <c r="E997">
        <v>46</v>
      </c>
      <c r="F997" t="s">
        <v>19</v>
      </c>
      <c r="G997">
        <v>-73146</v>
      </c>
      <c r="H997" t="s">
        <v>9</v>
      </c>
    </row>
    <row r="998" spans="2:8" x14ac:dyDescent="0.25">
      <c r="B998">
        <v>519</v>
      </c>
      <c r="C998" t="s">
        <v>64</v>
      </c>
      <c r="D998" s="1">
        <v>42048</v>
      </c>
      <c r="E998">
        <v>46</v>
      </c>
      <c r="F998" t="s">
        <v>19</v>
      </c>
      <c r="G998">
        <v>73146</v>
      </c>
      <c r="H998" t="s">
        <v>10</v>
      </c>
    </row>
    <row r="999" spans="2:8" x14ac:dyDescent="0.25">
      <c r="B999">
        <v>519</v>
      </c>
      <c r="C999" t="s">
        <v>64</v>
      </c>
      <c r="D999" s="1">
        <v>42048</v>
      </c>
      <c r="E999">
        <v>49</v>
      </c>
      <c r="F999" t="s">
        <v>20</v>
      </c>
      <c r="G999">
        <v>-31640</v>
      </c>
      <c r="H999" t="s">
        <v>9</v>
      </c>
    </row>
    <row r="1000" spans="2:8" x14ac:dyDescent="0.25">
      <c r="B1000">
        <v>519</v>
      </c>
      <c r="C1000" t="s">
        <v>64</v>
      </c>
      <c r="D1000" s="1">
        <v>42048</v>
      </c>
      <c r="E1000">
        <v>49</v>
      </c>
      <c r="F1000" t="s">
        <v>20</v>
      </c>
      <c r="G1000">
        <v>31640</v>
      </c>
      <c r="H1000" t="s">
        <v>10</v>
      </c>
    </row>
    <row r="1001" spans="2:8" x14ac:dyDescent="0.25">
      <c r="B1001">
        <v>519</v>
      </c>
      <c r="C1001" t="s">
        <v>64</v>
      </c>
      <c r="D1001" s="1">
        <v>42048</v>
      </c>
      <c r="E1001">
        <v>52</v>
      </c>
      <c r="F1001" t="s">
        <v>21</v>
      </c>
      <c r="G1001">
        <v>-113908</v>
      </c>
      <c r="H1001" t="s">
        <v>9</v>
      </c>
    </row>
    <row r="1002" spans="2:8" x14ac:dyDescent="0.25">
      <c r="B1002">
        <v>519</v>
      </c>
      <c r="C1002" t="s">
        <v>64</v>
      </c>
      <c r="D1002" s="1">
        <v>42048</v>
      </c>
      <c r="E1002">
        <v>52</v>
      </c>
      <c r="F1002" t="s">
        <v>21</v>
      </c>
      <c r="G1002">
        <v>113908</v>
      </c>
      <c r="H1002" t="s">
        <v>10</v>
      </c>
    </row>
    <row r="1003" spans="2:8" x14ac:dyDescent="0.25">
      <c r="B1003">
        <v>519</v>
      </c>
      <c r="C1003" t="s">
        <v>64</v>
      </c>
      <c r="D1003" s="1">
        <v>42048</v>
      </c>
      <c r="E1003">
        <v>56</v>
      </c>
      <c r="F1003" t="s">
        <v>22</v>
      </c>
      <c r="G1003">
        <v>-716820</v>
      </c>
      <c r="H1003" t="s">
        <v>9</v>
      </c>
    </row>
    <row r="1004" spans="2:8" x14ac:dyDescent="0.25">
      <c r="B1004">
        <v>519</v>
      </c>
      <c r="C1004" t="s">
        <v>64</v>
      </c>
      <c r="D1004" s="1">
        <v>42048</v>
      </c>
      <c r="E1004">
        <v>56</v>
      </c>
      <c r="F1004" t="s">
        <v>22</v>
      </c>
      <c r="G1004">
        <v>716820</v>
      </c>
      <c r="H1004" t="s">
        <v>10</v>
      </c>
    </row>
    <row r="1005" spans="2:8" x14ac:dyDescent="0.25">
      <c r="B1005">
        <v>519</v>
      </c>
      <c r="C1005" t="s">
        <v>64</v>
      </c>
      <c r="D1005" s="1">
        <v>42048</v>
      </c>
      <c r="E1005">
        <v>58</v>
      </c>
      <c r="F1005" t="s">
        <v>23</v>
      </c>
      <c r="G1005">
        <v>-2323986</v>
      </c>
      <c r="H1005" t="s">
        <v>9</v>
      </c>
    </row>
    <row r="1006" spans="2:8" x14ac:dyDescent="0.25">
      <c r="B1006">
        <v>519</v>
      </c>
      <c r="C1006" t="s">
        <v>64</v>
      </c>
      <c r="D1006" s="1">
        <v>42048</v>
      </c>
      <c r="E1006">
        <v>58</v>
      </c>
      <c r="F1006" t="s">
        <v>23</v>
      </c>
      <c r="G1006">
        <v>2323986</v>
      </c>
      <c r="H1006" t="s">
        <v>10</v>
      </c>
    </row>
    <row r="1007" spans="2:8" x14ac:dyDescent="0.25">
      <c r="B1007">
        <v>519</v>
      </c>
      <c r="C1007" t="s">
        <v>64</v>
      </c>
      <c r="D1007" s="1">
        <v>42048</v>
      </c>
      <c r="E1007">
        <v>60</v>
      </c>
      <c r="F1007" t="s">
        <v>24</v>
      </c>
      <c r="G1007">
        <v>-22868</v>
      </c>
      <c r="H1007" t="s">
        <v>9</v>
      </c>
    </row>
    <row r="1008" spans="2:8" x14ac:dyDescent="0.25">
      <c r="B1008">
        <v>519</v>
      </c>
      <c r="C1008" t="s">
        <v>64</v>
      </c>
      <c r="D1008" s="1">
        <v>42048</v>
      </c>
      <c r="E1008">
        <v>60</v>
      </c>
      <c r="F1008" t="s">
        <v>24</v>
      </c>
      <c r="G1008">
        <v>22868</v>
      </c>
      <c r="H1008" t="s">
        <v>10</v>
      </c>
    </row>
    <row r="1009" spans="2:8" x14ac:dyDescent="0.25">
      <c r="B1009">
        <v>519</v>
      </c>
      <c r="C1009" t="s">
        <v>64</v>
      </c>
      <c r="D1009" s="1">
        <v>42048</v>
      </c>
      <c r="E1009">
        <v>81</v>
      </c>
      <c r="F1009" t="s">
        <v>25</v>
      </c>
      <c r="G1009">
        <v>-48634</v>
      </c>
      <c r="H1009" t="s">
        <v>9</v>
      </c>
    </row>
    <row r="1010" spans="2:8" x14ac:dyDescent="0.25">
      <c r="B1010">
        <v>519</v>
      </c>
      <c r="C1010" t="s">
        <v>64</v>
      </c>
      <c r="D1010" s="1">
        <v>42048</v>
      </c>
      <c r="E1010">
        <v>81</v>
      </c>
      <c r="F1010" t="s">
        <v>25</v>
      </c>
      <c r="G1010">
        <v>48634</v>
      </c>
      <c r="H1010" t="s">
        <v>10</v>
      </c>
    </row>
    <row r="1011" spans="2:8" x14ac:dyDescent="0.25">
      <c r="B1011">
        <v>519</v>
      </c>
      <c r="C1011" t="s">
        <v>64</v>
      </c>
      <c r="D1011" s="1">
        <v>42048</v>
      </c>
      <c r="E1011">
        <v>98</v>
      </c>
      <c r="F1011" t="s">
        <v>26</v>
      </c>
      <c r="G1011">
        <v>-196580</v>
      </c>
      <c r="H1011" t="s">
        <v>9</v>
      </c>
    </row>
    <row r="1012" spans="2:8" x14ac:dyDescent="0.25">
      <c r="B1012">
        <v>519</v>
      </c>
      <c r="C1012" t="s">
        <v>64</v>
      </c>
      <c r="D1012" s="1">
        <v>42048</v>
      </c>
      <c r="E1012">
        <v>98</v>
      </c>
      <c r="F1012" t="s">
        <v>26</v>
      </c>
      <c r="G1012">
        <v>196580</v>
      </c>
      <c r="H1012" t="s">
        <v>10</v>
      </c>
    </row>
    <row r="1013" spans="2:8" x14ac:dyDescent="0.25">
      <c r="B1013">
        <v>519</v>
      </c>
      <c r="C1013" t="s">
        <v>64</v>
      </c>
      <c r="D1013" s="1">
        <v>42048</v>
      </c>
      <c r="E1013">
        <v>103</v>
      </c>
      <c r="F1013" t="s">
        <v>27</v>
      </c>
      <c r="G1013">
        <v>-514016</v>
      </c>
      <c r="H1013" t="s">
        <v>9</v>
      </c>
    </row>
    <row r="1014" spans="2:8" x14ac:dyDescent="0.25">
      <c r="B1014">
        <v>519</v>
      </c>
      <c r="C1014" t="s">
        <v>64</v>
      </c>
      <c r="D1014" s="1">
        <v>42048</v>
      </c>
      <c r="E1014">
        <v>103</v>
      </c>
      <c r="F1014" t="s">
        <v>27</v>
      </c>
      <c r="G1014">
        <v>514016</v>
      </c>
      <c r="H1014" t="s">
        <v>10</v>
      </c>
    </row>
    <row r="1015" spans="2:8" x14ac:dyDescent="0.25">
      <c r="B1015">
        <v>519</v>
      </c>
      <c r="C1015" t="s">
        <v>64</v>
      </c>
      <c r="D1015" s="1">
        <v>42048</v>
      </c>
      <c r="E1015">
        <v>108</v>
      </c>
      <c r="F1015" t="s">
        <v>28</v>
      </c>
      <c r="G1015">
        <v>-383372</v>
      </c>
      <c r="H1015" t="s">
        <v>9</v>
      </c>
    </row>
    <row r="1016" spans="2:8" x14ac:dyDescent="0.25">
      <c r="B1016">
        <v>519</v>
      </c>
      <c r="C1016" t="s">
        <v>64</v>
      </c>
      <c r="D1016" s="1">
        <v>42048</v>
      </c>
      <c r="E1016">
        <v>108</v>
      </c>
      <c r="F1016" t="s">
        <v>28</v>
      </c>
      <c r="G1016">
        <v>383372</v>
      </c>
      <c r="H1016" t="s">
        <v>10</v>
      </c>
    </row>
    <row r="1017" spans="2:8" x14ac:dyDescent="0.25">
      <c r="B1017">
        <v>519</v>
      </c>
      <c r="C1017" t="s">
        <v>64</v>
      </c>
      <c r="D1017" s="1">
        <v>42048</v>
      </c>
      <c r="E1017">
        <v>110</v>
      </c>
      <c r="F1017" t="s">
        <v>29</v>
      </c>
      <c r="G1017">
        <v>-104281</v>
      </c>
      <c r="H1017" t="s">
        <v>9</v>
      </c>
    </row>
    <row r="1018" spans="2:8" x14ac:dyDescent="0.25">
      <c r="B1018">
        <v>519</v>
      </c>
      <c r="C1018" t="s">
        <v>64</v>
      </c>
      <c r="D1018" s="1">
        <v>42048</v>
      </c>
      <c r="E1018">
        <v>110</v>
      </c>
      <c r="F1018" t="s">
        <v>29</v>
      </c>
      <c r="G1018">
        <v>104281</v>
      </c>
      <c r="H1018" t="s">
        <v>10</v>
      </c>
    </row>
    <row r="1019" spans="2:8" x14ac:dyDescent="0.25">
      <c r="B1019">
        <v>520</v>
      </c>
      <c r="C1019" t="s">
        <v>65</v>
      </c>
      <c r="D1019" s="1">
        <v>42048</v>
      </c>
      <c r="E1019">
        <v>1</v>
      </c>
      <c r="F1019" t="s">
        <v>8</v>
      </c>
      <c r="G1019">
        <v>-50000</v>
      </c>
      <c r="H1019" t="s">
        <v>9</v>
      </c>
    </row>
    <row r="1020" spans="2:8" x14ac:dyDescent="0.25">
      <c r="B1020">
        <v>520</v>
      </c>
      <c r="C1020" t="s">
        <v>65</v>
      </c>
      <c r="D1020" s="1">
        <v>42048</v>
      </c>
      <c r="E1020">
        <v>1</v>
      </c>
      <c r="F1020" t="s">
        <v>8</v>
      </c>
      <c r="G1020">
        <v>50000</v>
      </c>
      <c r="H1020" t="s">
        <v>10</v>
      </c>
    </row>
    <row r="1021" spans="2:8" x14ac:dyDescent="0.25">
      <c r="B1021">
        <v>520</v>
      </c>
      <c r="C1021" t="s">
        <v>65</v>
      </c>
      <c r="D1021" s="1">
        <v>42048</v>
      </c>
      <c r="E1021">
        <v>3</v>
      </c>
      <c r="F1021" t="s">
        <v>11</v>
      </c>
      <c r="G1021">
        <v>-37559</v>
      </c>
      <c r="H1021" t="s">
        <v>9</v>
      </c>
    </row>
    <row r="1022" spans="2:8" x14ac:dyDescent="0.25">
      <c r="B1022">
        <v>520</v>
      </c>
      <c r="C1022" t="s">
        <v>65</v>
      </c>
      <c r="D1022" s="1">
        <v>42048</v>
      </c>
      <c r="E1022">
        <v>3</v>
      </c>
      <c r="F1022" t="s">
        <v>11</v>
      </c>
      <c r="G1022">
        <v>37559</v>
      </c>
      <c r="H1022" t="s">
        <v>10</v>
      </c>
    </row>
    <row r="1023" spans="2:8" x14ac:dyDescent="0.25">
      <c r="B1023">
        <v>520</v>
      </c>
      <c r="C1023" t="s">
        <v>65</v>
      </c>
      <c r="D1023" s="1">
        <v>42048</v>
      </c>
      <c r="E1023">
        <v>4</v>
      </c>
      <c r="F1023" t="s">
        <v>12</v>
      </c>
      <c r="G1023">
        <v>-27758</v>
      </c>
      <c r="H1023" t="s">
        <v>9</v>
      </c>
    </row>
    <row r="1024" spans="2:8" x14ac:dyDescent="0.25">
      <c r="B1024">
        <v>520</v>
      </c>
      <c r="C1024" t="s">
        <v>65</v>
      </c>
      <c r="D1024" s="1">
        <v>42048</v>
      </c>
      <c r="E1024">
        <v>4</v>
      </c>
      <c r="F1024" t="s">
        <v>12</v>
      </c>
      <c r="G1024">
        <v>27758</v>
      </c>
      <c r="H1024" t="s">
        <v>10</v>
      </c>
    </row>
    <row r="1025" spans="2:8" x14ac:dyDescent="0.25">
      <c r="B1025">
        <v>520</v>
      </c>
      <c r="C1025" t="s">
        <v>65</v>
      </c>
      <c r="D1025" s="1">
        <v>42048</v>
      </c>
      <c r="E1025">
        <v>7</v>
      </c>
      <c r="F1025" t="s">
        <v>13</v>
      </c>
      <c r="G1025">
        <v>-407698</v>
      </c>
      <c r="H1025" t="s">
        <v>9</v>
      </c>
    </row>
    <row r="1026" spans="2:8" x14ac:dyDescent="0.25">
      <c r="B1026">
        <v>520</v>
      </c>
      <c r="C1026" t="s">
        <v>65</v>
      </c>
      <c r="D1026" s="1">
        <v>42048</v>
      </c>
      <c r="E1026">
        <v>7</v>
      </c>
      <c r="F1026" t="s">
        <v>13</v>
      </c>
      <c r="G1026">
        <v>407698</v>
      </c>
      <c r="H1026" t="s">
        <v>10</v>
      </c>
    </row>
    <row r="1027" spans="2:8" x14ac:dyDescent="0.25">
      <c r="B1027">
        <v>520</v>
      </c>
      <c r="C1027" t="s">
        <v>65</v>
      </c>
      <c r="D1027" s="1">
        <v>42048</v>
      </c>
      <c r="E1027">
        <v>17</v>
      </c>
      <c r="F1027" t="s">
        <v>15</v>
      </c>
      <c r="G1027">
        <v>-23199</v>
      </c>
      <c r="H1027" t="s">
        <v>9</v>
      </c>
    </row>
    <row r="1028" spans="2:8" x14ac:dyDescent="0.25">
      <c r="B1028">
        <v>520</v>
      </c>
      <c r="C1028" t="s">
        <v>65</v>
      </c>
      <c r="D1028" s="1">
        <v>42048</v>
      </c>
      <c r="E1028">
        <v>17</v>
      </c>
      <c r="F1028" t="s">
        <v>15</v>
      </c>
      <c r="G1028">
        <v>23199</v>
      </c>
      <c r="H1028" t="s">
        <v>10</v>
      </c>
    </row>
    <row r="1029" spans="2:8" x14ac:dyDescent="0.25">
      <c r="B1029">
        <v>520</v>
      </c>
      <c r="C1029" t="s">
        <v>65</v>
      </c>
      <c r="D1029" s="1">
        <v>42048</v>
      </c>
      <c r="E1029">
        <v>24</v>
      </c>
      <c r="F1029" t="s">
        <v>16</v>
      </c>
      <c r="G1029">
        <v>-51459</v>
      </c>
      <c r="H1029" t="s">
        <v>9</v>
      </c>
    </row>
    <row r="1030" spans="2:8" x14ac:dyDescent="0.25">
      <c r="B1030">
        <v>520</v>
      </c>
      <c r="C1030" t="s">
        <v>65</v>
      </c>
      <c r="D1030" s="1">
        <v>42048</v>
      </c>
      <c r="E1030">
        <v>24</v>
      </c>
      <c r="F1030" t="s">
        <v>16</v>
      </c>
      <c r="G1030">
        <v>51459</v>
      </c>
      <c r="H1030" t="s">
        <v>10</v>
      </c>
    </row>
    <row r="1031" spans="2:8" x14ac:dyDescent="0.25">
      <c r="B1031">
        <v>520</v>
      </c>
      <c r="C1031" t="s">
        <v>65</v>
      </c>
      <c r="D1031" s="1">
        <v>42048</v>
      </c>
      <c r="E1031">
        <v>28</v>
      </c>
      <c r="F1031" t="s">
        <v>17</v>
      </c>
      <c r="G1031">
        <v>-35128</v>
      </c>
      <c r="H1031" t="s">
        <v>9</v>
      </c>
    </row>
    <row r="1032" spans="2:8" x14ac:dyDescent="0.25">
      <c r="B1032">
        <v>520</v>
      </c>
      <c r="C1032" t="s">
        <v>65</v>
      </c>
      <c r="D1032" s="1">
        <v>42048</v>
      </c>
      <c r="E1032">
        <v>28</v>
      </c>
      <c r="F1032" t="s">
        <v>17</v>
      </c>
      <c r="G1032">
        <v>35128</v>
      </c>
      <c r="H1032" t="s">
        <v>10</v>
      </c>
    </row>
    <row r="1033" spans="2:8" x14ac:dyDescent="0.25">
      <c r="B1033">
        <v>520</v>
      </c>
      <c r="C1033" t="s">
        <v>65</v>
      </c>
      <c r="D1033" s="1">
        <v>42048</v>
      </c>
      <c r="E1033">
        <v>30</v>
      </c>
      <c r="F1033" t="s">
        <v>18</v>
      </c>
      <c r="G1033">
        <v>-147320</v>
      </c>
      <c r="H1033" t="s">
        <v>10</v>
      </c>
    </row>
    <row r="1034" spans="2:8" x14ac:dyDescent="0.25">
      <c r="B1034">
        <v>520</v>
      </c>
      <c r="C1034" t="s">
        <v>65</v>
      </c>
      <c r="D1034" s="1">
        <v>42048</v>
      </c>
      <c r="E1034">
        <v>30</v>
      </c>
      <c r="F1034" t="s">
        <v>18</v>
      </c>
      <c r="G1034">
        <v>147320</v>
      </c>
      <c r="H1034" t="s">
        <v>9</v>
      </c>
    </row>
    <row r="1035" spans="2:8" x14ac:dyDescent="0.25">
      <c r="B1035">
        <v>520</v>
      </c>
      <c r="C1035" t="s">
        <v>65</v>
      </c>
      <c r="D1035" s="1">
        <v>42048</v>
      </c>
      <c r="E1035">
        <v>46</v>
      </c>
      <c r="F1035" t="s">
        <v>19</v>
      </c>
      <c r="G1035">
        <v>-15621</v>
      </c>
      <c r="H1035" t="s">
        <v>9</v>
      </c>
    </row>
    <row r="1036" spans="2:8" x14ac:dyDescent="0.25">
      <c r="B1036">
        <v>520</v>
      </c>
      <c r="C1036" t="s">
        <v>65</v>
      </c>
      <c r="D1036" s="1">
        <v>42048</v>
      </c>
      <c r="E1036">
        <v>46</v>
      </c>
      <c r="F1036" t="s">
        <v>19</v>
      </c>
      <c r="G1036">
        <v>15621</v>
      </c>
      <c r="H1036" t="s">
        <v>10</v>
      </c>
    </row>
    <row r="1037" spans="2:8" x14ac:dyDescent="0.25">
      <c r="B1037">
        <v>520</v>
      </c>
      <c r="C1037" t="s">
        <v>65</v>
      </c>
      <c r="D1037" s="1">
        <v>42048</v>
      </c>
      <c r="E1037">
        <v>52</v>
      </c>
      <c r="F1037" t="s">
        <v>21</v>
      </c>
      <c r="G1037">
        <v>-6200</v>
      </c>
      <c r="H1037" t="s">
        <v>9</v>
      </c>
    </row>
    <row r="1038" spans="2:8" x14ac:dyDescent="0.25">
      <c r="B1038">
        <v>520</v>
      </c>
      <c r="C1038" t="s">
        <v>65</v>
      </c>
      <c r="D1038" s="1">
        <v>42048</v>
      </c>
      <c r="E1038">
        <v>52</v>
      </c>
      <c r="F1038" t="s">
        <v>21</v>
      </c>
      <c r="G1038">
        <v>6200</v>
      </c>
      <c r="H1038" t="s">
        <v>10</v>
      </c>
    </row>
    <row r="1039" spans="2:8" x14ac:dyDescent="0.25">
      <c r="B1039">
        <v>520</v>
      </c>
      <c r="C1039" t="s">
        <v>65</v>
      </c>
      <c r="D1039" s="1">
        <v>42048</v>
      </c>
      <c r="E1039">
        <v>56</v>
      </c>
      <c r="F1039" t="s">
        <v>22</v>
      </c>
      <c r="G1039">
        <v>-171721</v>
      </c>
      <c r="H1039" t="s">
        <v>9</v>
      </c>
    </row>
    <row r="1040" spans="2:8" x14ac:dyDescent="0.25">
      <c r="B1040">
        <v>520</v>
      </c>
      <c r="C1040" t="s">
        <v>65</v>
      </c>
      <c r="D1040" s="1">
        <v>42048</v>
      </c>
      <c r="E1040">
        <v>56</v>
      </c>
      <c r="F1040" t="s">
        <v>22</v>
      </c>
      <c r="G1040">
        <v>171721</v>
      </c>
      <c r="H1040" t="s">
        <v>10</v>
      </c>
    </row>
    <row r="1041" spans="2:8" x14ac:dyDescent="0.25">
      <c r="B1041">
        <v>520</v>
      </c>
      <c r="C1041" t="s">
        <v>65</v>
      </c>
      <c r="D1041" s="1">
        <v>42048</v>
      </c>
      <c r="E1041">
        <v>58</v>
      </c>
      <c r="F1041" t="s">
        <v>23</v>
      </c>
      <c r="G1041">
        <v>-360057</v>
      </c>
      <c r="H1041" t="s">
        <v>9</v>
      </c>
    </row>
    <row r="1042" spans="2:8" x14ac:dyDescent="0.25">
      <c r="B1042">
        <v>520</v>
      </c>
      <c r="C1042" t="s">
        <v>65</v>
      </c>
      <c r="D1042" s="1">
        <v>42048</v>
      </c>
      <c r="E1042">
        <v>58</v>
      </c>
      <c r="F1042" t="s">
        <v>23</v>
      </c>
      <c r="G1042">
        <v>360057</v>
      </c>
      <c r="H1042" t="s">
        <v>10</v>
      </c>
    </row>
    <row r="1043" spans="2:8" x14ac:dyDescent="0.25">
      <c r="B1043">
        <v>520</v>
      </c>
      <c r="C1043" t="s">
        <v>65</v>
      </c>
      <c r="D1043" s="1">
        <v>42048</v>
      </c>
      <c r="E1043">
        <v>60</v>
      </c>
      <c r="F1043" t="s">
        <v>24</v>
      </c>
      <c r="G1043">
        <v>-2214</v>
      </c>
      <c r="H1043" t="s">
        <v>9</v>
      </c>
    </row>
    <row r="1044" spans="2:8" x14ac:dyDescent="0.25">
      <c r="B1044">
        <v>520</v>
      </c>
      <c r="C1044" t="s">
        <v>65</v>
      </c>
      <c r="D1044" s="1">
        <v>42048</v>
      </c>
      <c r="E1044">
        <v>60</v>
      </c>
      <c r="F1044" t="s">
        <v>24</v>
      </c>
      <c r="G1044">
        <v>2214</v>
      </c>
      <c r="H1044" t="s">
        <v>10</v>
      </c>
    </row>
    <row r="1045" spans="2:8" x14ac:dyDescent="0.25">
      <c r="B1045">
        <v>520</v>
      </c>
      <c r="C1045" t="s">
        <v>65</v>
      </c>
      <c r="D1045" s="1">
        <v>42048</v>
      </c>
      <c r="E1045">
        <v>81</v>
      </c>
      <c r="F1045" t="s">
        <v>25</v>
      </c>
      <c r="G1045">
        <v>-9064</v>
      </c>
      <c r="H1045" t="s">
        <v>9</v>
      </c>
    </row>
    <row r="1046" spans="2:8" x14ac:dyDescent="0.25">
      <c r="B1046">
        <v>520</v>
      </c>
      <c r="C1046" t="s">
        <v>65</v>
      </c>
      <c r="D1046" s="1">
        <v>42048</v>
      </c>
      <c r="E1046">
        <v>81</v>
      </c>
      <c r="F1046" t="s">
        <v>25</v>
      </c>
      <c r="G1046">
        <v>9064</v>
      </c>
      <c r="H1046" t="s">
        <v>10</v>
      </c>
    </row>
    <row r="1047" spans="2:8" x14ac:dyDescent="0.25">
      <c r="B1047">
        <v>520</v>
      </c>
      <c r="C1047" t="s">
        <v>65</v>
      </c>
      <c r="D1047" s="1">
        <v>42048</v>
      </c>
      <c r="E1047">
        <v>98</v>
      </c>
      <c r="F1047" t="s">
        <v>26</v>
      </c>
      <c r="G1047">
        <v>-107667</v>
      </c>
      <c r="H1047" t="s">
        <v>9</v>
      </c>
    </row>
    <row r="1048" spans="2:8" x14ac:dyDescent="0.25">
      <c r="B1048">
        <v>520</v>
      </c>
      <c r="C1048" t="s">
        <v>65</v>
      </c>
      <c r="D1048" s="1">
        <v>42048</v>
      </c>
      <c r="E1048">
        <v>98</v>
      </c>
      <c r="F1048" t="s">
        <v>26</v>
      </c>
      <c r="G1048">
        <v>107667</v>
      </c>
      <c r="H1048" t="s">
        <v>10</v>
      </c>
    </row>
    <row r="1049" spans="2:8" x14ac:dyDescent="0.25">
      <c r="B1049">
        <v>520</v>
      </c>
      <c r="C1049" t="s">
        <v>65</v>
      </c>
      <c r="D1049" s="1">
        <v>42048</v>
      </c>
      <c r="E1049">
        <v>99</v>
      </c>
      <c r="F1049" t="s">
        <v>49</v>
      </c>
      <c r="G1049">
        <v>-5</v>
      </c>
      <c r="H1049" t="s">
        <v>9</v>
      </c>
    </row>
    <row r="1050" spans="2:8" x14ac:dyDescent="0.25">
      <c r="B1050">
        <v>520</v>
      </c>
      <c r="C1050" t="s">
        <v>65</v>
      </c>
      <c r="D1050" s="1">
        <v>42048</v>
      </c>
      <c r="E1050">
        <v>99</v>
      </c>
      <c r="F1050" t="s">
        <v>49</v>
      </c>
      <c r="G1050">
        <v>5</v>
      </c>
      <c r="H1050" t="s">
        <v>10</v>
      </c>
    </row>
    <row r="1051" spans="2:8" x14ac:dyDescent="0.25">
      <c r="B1051">
        <v>520</v>
      </c>
      <c r="C1051" t="s">
        <v>65</v>
      </c>
      <c r="D1051" s="1">
        <v>42048</v>
      </c>
      <c r="E1051">
        <v>100</v>
      </c>
      <c r="F1051" t="s">
        <v>50</v>
      </c>
      <c r="G1051">
        <v>-621</v>
      </c>
      <c r="H1051" t="s">
        <v>9</v>
      </c>
    </row>
    <row r="1052" spans="2:8" x14ac:dyDescent="0.25">
      <c r="B1052">
        <v>520</v>
      </c>
      <c r="C1052" t="s">
        <v>65</v>
      </c>
      <c r="D1052" s="1">
        <v>42048</v>
      </c>
      <c r="E1052">
        <v>100</v>
      </c>
      <c r="F1052" t="s">
        <v>50</v>
      </c>
      <c r="G1052">
        <v>621</v>
      </c>
      <c r="H1052" t="s">
        <v>10</v>
      </c>
    </row>
    <row r="1053" spans="2:8" x14ac:dyDescent="0.25">
      <c r="B1053">
        <v>520</v>
      </c>
      <c r="C1053" t="s">
        <v>65</v>
      </c>
      <c r="D1053" s="1">
        <v>42048</v>
      </c>
      <c r="E1053">
        <v>101</v>
      </c>
      <c r="F1053" t="s">
        <v>51</v>
      </c>
      <c r="G1053">
        <v>-159</v>
      </c>
      <c r="H1053" t="s">
        <v>9</v>
      </c>
    </row>
    <row r="1054" spans="2:8" x14ac:dyDescent="0.25">
      <c r="B1054">
        <v>520</v>
      </c>
      <c r="C1054" t="s">
        <v>65</v>
      </c>
      <c r="D1054" s="1">
        <v>42048</v>
      </c>
      <c r="E1054">
        <v>101</v>
      </c>
      <c r="F1054" t="s">
        <v>51</v>
      </c>
      <c r="G1054">
        <v>159</v>
      </c>
      <c r="H1054" t="s">
        <v>10</v>
      </c>
    </row>
    <row r="1055" spans="2:8" x14ac:dyDescent="0.25">
      <c r="B1055">
        <v>520</v>
      </c>
      <c r="C1055" t="s">
        <v>65</v>
      </c>
      <c r="D1055" s="1">
        <v>42048</v>
      </c>
      <c r="E1055">
        <v>103</v>
      </c>
      <c r="F1055" t="s">
        <v>27</v>
      </c>
      <c r="G1055">
        <v>-74327</v>
      </c>
      <c r="H1055" t="s">
        <v>9</v>
      </c>
    </row>
    <row r="1056" spans="2:8" x14ac:dyDescent="0.25">
      <c r="B1056">
        <v>520</v>
      </c>
      <c r="C1056" t="s">
        <v>65</v>
      </c>
      <c r="D1056" s="1">
        <v>42048</v>
      </c>
      <c r="E1056">
        <v>103</v>
      </c>
      <c r="F1056" t="s">
        <v>27</v>
      </c>
      <c r="G1056">
        <v>74327</v>
      </c>
      <c r="H1056" t="s">
        <v>10</v>
      </c>
    </row>
    <row r="1057" spans="2:8" x14ac:dyDescent="0.25">
      <c r="B1057">
        <v>520</v>
      </c>
      <c r="C1057" t="s">
        <v>65</v>
      </c>
      <c r="D1057" s="1">
        <v>42048</v>
      </c>
      <c r="E1057">
        <v>104</v>
      </c>
      <c r="F1057" t="s">
        <v>35</v>
      </c>
      <c r="G1057">
        <v>-342</v>
      </c>
      <c r="H1057" t="s">
        <v>9</v>
      </c>
    </row>
    <row r="1058" spans="2:8" x14ac:dyDescent="0.25">
      <c r="B1058">
        <v>520</v>
      </c>
      <c r="C1058" t="s">
        <v>65</v>
      </c>
      <c r="D1058" s="1">
        <v>42048</v>
      </c>
      <c r="E1058">
        <v>104</v>
      </c>
      <c r="F1058" t="s">
        <v>35</v>
      </c>
      <c r="G1058">
        <v>342</v>
      </c>
      <c r="H1058" t="s">
        <v>10</v>
      </c>
    </row>
    <row r="1059" spans="2:8" x14ac:dyDescent="0.25">
      <c r="B1059">
        <v>520</v>
      </c>
      <c r="C1059" t="s">
        <v>65</v>
      </c>
      <c r="D1059" s="1">
        <v>42048</v>
      </c>
      <c r="E1059">
        <v>106</v>
      </c>
      <c r="F1059" t="s">
        <v>118</v>
      </c>
      <c r="G1059">
        <v>-27</v>
      </c>
      <c r="H1059" t="s">
        <v>9</v>
      </c>
    </row>
    <row r="1060" spans="2:8" x14ac:dyDescent="0.25">
      <c r="B1060">
        <v>520</v>
      </c>
      <c r="C1060" t="s">
        <v>65</v>
      </c>
      <c r="D1060" s="1">
        <v>42048</v>
      </c>
      <c r="E1060">
        <v>106</v>
      </c>
      <c r="F1060" t="s">
        <v>118</v>
      </c>
      <c r="G1060">
        <v>27</v>
      </c>
      <c r="H1060" t="s">
        <v>10</v>
      </c>
    </row>
    <row r="1061" spans="2:8" x14ac:dyDescent="0.25">
      <c r="B1061">
        <v>520</v>
      </c>
      <c r="C1061" t="s">
        <v>65</v>
      </c>
      <c r="D1061" s="1">
        <v>42048</v>
      </c>
      <c r="E1061">
        <v>108</v>
      </c>
      <c r="F1061" t="s">
        <v>28</v>
      </c>
      <c r="G1061">
        <v>-46003</v>
      </c>
      <c r="H1061" t="s">
        <v>9</v>
      </c>
    </row>
    <row r="1062" spans="2:8" x14ac:dyDescent="0.25">
      <c r="B1062">
        <v>520</v>
      </c>
      <c r="C1062" t="s">
        <v>65</v>
      </c>
      <c r="D1062" s="1">
        <v>42048</v>
      </c>
      <c r="E1062">
        <v>108</v>
      </c>
      <c r="F1062" t="s">
        <v>28</v>
      </c>
      <c r="G1062">
        <v>46003</v>
      </c>
      <c r="H1062" t="s">
        <v>10</v>
      </c>
    </row>
    <row r="1063" spans="2:8" x14ac:dyDescent="0.25">
      <c r="B1063">
        <v>520</v>
      </c>
      <c r="C1063" t="s">
        <v>65</v>
      </c>
      <c r="D1063" s="1">
        <v>42048</v>
      </c>
      <c r="E1063">
        <v>110</v>
      </c>
      <c r="F1063" t="s">
        <v>29</v>
      </c>
      <c r="G1063">
        <v>-17099</v>
      </c>
      <c r="H1063" t="s">
        <v>9</v>
      </c>
    </row>
    <row r="1064" spans="2:8" x14ac:dyDescent="0.25">
      <c r="B1064">
        <v>520</v>
      </c>
      <c r="C1064" t="s">
        <v>65</v>
      </c>
      <c r="D1064" s="1">
        <v>42048</v>
      </c>
      <c r="E1064">
        <v>110</v>
      </c>
      <c r="F1064" t="s">
        <v>29</v>
      </c>
      <c r="G1064">
        <v>17099</v>
      </c>
      <c r="H1064" t="s">
        <v>10</v>
      </c>
    </row>
    <row r="1065" spans="2:8" x14ac:dyDescent="0.25">
      <c r="B1065">
        <v>524</v>
      </c>
      <c r="C1065" t="s">
        <v>125</v>
      </c>
      <c r="D1065" s="1">
        <v>42048</v>
      </c>
      <c r="E1065">
        <v>7</v>
      </c>
      <c r="F1065" t="s">
        <v>13</v>
      </c>
      <c r="G1065">
        <v>-91504</v>
      </c>
      <c r="H1065" t="s">
        <v>9</v>
      </c>
    </row>
    <row r="1066" spans="2:8" x14ac:dyDescent="0.25">
      <c r="B1066">
        <v>524</v>
      </c>
      <c r="C1066" t="s">
        <v>125</v>
      </c>
      <c r="D1066" s="1">
        <v>42048</v>
      </c>
      <c r="E1066">
        <v>7</v>
      </c>
      <c r="F1066" t="s">
        <v>13</v>
      </c>
      <c r="G1066">
        <v>91504</v>
      </c>
      <c r="H1066" t="s">
        <v>10</v>
      </c>
    </row>
    <row r="1067" spans="2:8" x14ac:dyDescent="0.25">
      <c r="B1067">
        <v>524</v>
      </c>
      <c r="C1067" t="s">
        <v>125</v>
      </c>
      <c r="D1067" s="1">
        <v>42048</v>
      </c>
      <c r="E1067">
        <v>17</v>
      </c>
      <c r="F1067" t="s">
        <v>15</v>
      </c>
      <c r="G1067">
        <v>-1193</v>
      </c>
      <c r="H1067" t="s">
        <v>9</v>
      </c>
    </row>
    <row r="1068" spans="2:8" x14ac:dyDescent="0.25">
      <c r="B1068">
        <v>524</v>
      </c>
      <c r="C1068" t="s">
        <v>125</v>
      </c>
      <c r="D1068" s="1">
        <v>42048</v>
      </c>
      <c r="E1068">
        <v>17</v>
      </c>
      <c r="F1068" t="s">
        <v>15</v>
      </c>
      <c r="G1068">
        <v>1193</v>
      </c>
      <c r="H1068" t="s">
        <v>10</v>
      </c>
    </row>
    <row r="1069" spans="2:8" x14ac:dyDescent="0.25">
      <c r="B1069">
        <v>524</v>
      </c>
      <c r="C1069" t="s">
        <v>125</v>
      </c>
      <c r="D1069" s="1">
        <v>42048</v>
      </c>
      <c r="E1069">
        <v>24</v>
      </c>
      <c r="F1069" t="s">
        <v>16</v>
      </c>
      <c r="G1069">
        <v>-3888</v>
      </c>
      <c r="H1069" t="s">
        <v>9</v>
      </c>
    </row>
    <row r="1070" spans="2:8" x14ac:dyDescent="0.25">
      <c r="B1070">
        <v>524</v>
      </c>
      <c r="C1070" t="s">
        <v>125</v>
      </c>
      <c r="D1070" s="1">
        <v>42048</v>
      </c>
      <c r="E1070">
        <v>24</v>
      </c>
      <c r="F1070" t="s">
        <v>16</v>
      </c>
      <c r="G1070">
        <v>3888</v>
      </c>
      <c r="H1070" t="s">
        <v>10</v>
      </c>
    </row>
    <row r="1071" spans="2:8" x14ac:dyDescent="0.25">
      <c r="B1071">
        <v>524</v>
      </c>
      <c r="C1071" t="s">
        <v>125</v>
      </c>
      <c r="D1071" s="1">
        <v>42048</v>
      </c>
      <c r="E1071">
        <v>28</v>
      </c>
      <c r="F1071" t="s">
        <v>17</v>
      </c>
      <c r="G1071">
        <v>-2786</v>
      </c>
      <c r="H1071" t="s">
        <v>9</v>
      </c>
    </row>
    <row r="1072" spans="2:8" x14ac:dyDescent="0.25">
      <c r="B1072">
        <v>524</v>
      </c>
      <c r="C1072" t="s">
        <v>125</v>
      </c>
      <c r="D1072" s="1">
        <v>42048</v>
      </c>
      <c r="E1072">
        <v>28</v>
      </c>
      <c r="F1072" t="s">
        <v>17</v>
      </c>
      <c r="G1072">
        <v>2786</v>
      </c>
      <c r="H1072" t="s">
        <v>10</v>
      </c>
    </row>
    <row r="1073" spans="2:8" x14ac:dyDescent="0.25">
      <c r="B1073">
        <v>524</v>
      </c>
      <c r="C1073" t="s">
        <v>125</v>
      </c>
      <c r="D1073" s="1">
        <v>42048</v>
      </c>
      <c r="E1073">
        <v>30</v>
      </c>
      <c r="F1073" t="s">
        <v>18</v>
      </c>
      <c r="G1073">
        <v>-40755</v>
      </c>
      <c r="H1073" t="s">
        <v>10</v>
      </c>
    </row>
    <row r="1074" spans="2:8" x14ac:dyDescent="0.25">
      <c r="B1074">
        <v>524</v>
      </c>
      <c r="C1074" t="s">
        <v>125</v>
      </c>
      <c r="D1074" s="1">
        <v>42048</v>
      </c>
      <c r="E1074">
        <v>30</v>
      </c>
      <c r="F1074" t="s">
        <v>18</v>
      </c>
      <c r="G1074">
        <v>40755</v>
      </c>
      <c r="H1074" t="s">
        <v>9</v>
      </c>
    </row>
    <row r="1075" spans="2:8" x14ac:dyDescent="0.25">
      <c r="B1075">
        <v>524</v>
      </c>
      <c r="C1075" t="s">
        <v>125</v>
      </c>
      <c r="D1075" s="1">
        <v>42048</v>
      </c>
      <c r="E1075">
        <v>46</v>
      </c>
      <c r="F1075" t="s">
        <v>19</v>
      </c>
      <c r="G1075">
        <v>-703</v>
      </c>
      <c r="H1075" t="s">
        <v>9</v>
      </c>
    </row>
    <row r="1076" spans="2:8" x14ac:dyDescent="0.25">
      <c r="B1076">
        <v>524</v>
      </c>
      <c r="C1076" t="s">
        <v>125</v>
      </c>
      <c r="D1076" s="1">
        <v>42048</v>
      </c>
      <c r="E1076">
        <v>46</v>
      </c>
      <c r="F1076" t="s">
        <v>19</v>
      </c>
      <c r="G1076">
        <v>703</v>
      </c>
      <c r="H1076" t="s">
        <v>10</v>
      </c>
    </row>
    <row r="1077" spans="2:8" x14ac:dyDescent="0.25">
      <c r="B1077">
        <v>524</v>
      </c>
      <c r="C1077" t="s">
        <v>125</v>
      </c>
      <c r="D1077" s="1">
        <v>42048</v>
      </c>
      <c r="E1077">
        <v>52</v>
      </c>
      <c r="F1077" t="s">
        <v>21</v>
      </c>
      <c r="G1077">
        <v>-12900</v>
      </c>
      <c r="H1077" t="s">
        <v>9</v>
      </c>
    </row>
    <row r="1078" spans="2:8" x14ac:dyDescent="0.25">
      <c r="B1078">
        <v>524</v>
      </c>
      <c r="C1078" t="s">
        <v>125</v>
      </c>
      <c r="D1078" s="1">
        <v>42048</v>
      </c>
      <c r="E1078">
        <v>52</v>
      </c>
      <c r="F1078" t="s">
        <v>21</v>
      </c>
      <c r="G1078">
        <v>12900</v>
      </c>
      <c r="H1078" t="s">
        <v>10</v>
      </c>
    </row>
    <row r="1079" spans="2:8" x14ac:dyDescent="0.25">
      <c r="B1079">
        <v>524</v>
      </c>
      <c r="C1079" t="s">
        <v>125</v>
      </c>
      <c r="D1079" s="1">
        <v>42048</v>
      </c>
      <c r="E1079">
        <v>56</v>
      </c>
      <c r="F1079" t="s">
        <v>22</v>
      </c>
      <c r="G1079">
        <v>-19084</v>
      </c>
      <c r="H1079" t="s">
        <v>9</v>
      </c>
    </row>
    <row r="1080" spans="2:8" x14ac:dyDescent="0.25">
      <c r="B1080">
        <v>524</v>
      </c>
      <c r="C1080" t="s">
        <v>125</v>
      </c>
      <c r="D1080" s="1">
        <v>42048</v>
      </c>
      <c r="E1080">
        <v>56</v>
      </c>
      <c r="F1080" t="s">
        <v>22</v>
      </c>
      <c r="G1080">
        <v>19084</v>
      </c>
      <c r="H1080" t="s">
        <v>10</v>
      </c>
    </row>
    <row r="1081" spans="2:8" x14ac:dyDescent="0.25">
      <c r="B1081">
        <v>524</v>
      </c>
      <c r="C1081" t="s">
        <v>125</v>
      </c>
      <c r="D1081" s="1">
        <v>42048</v>
      </c>
      <c r="E1081">
        <v>58</v>
      </c>
      <c r="F1081" t="s">
        <v>23</v>
      </c>
      <c r="G1081">
        <v>-27684</v>
      </c>
      <c r="H1081" t="s">
        <v>9</v>
      </c>
    </row>
    <row r="1082" spans="2:8" x14ac:dyDescent="0.25">
      <c r="B1082">
        <v>524</v>
      </c>
      <c r="C1082" t="s">
        <v>125</v>
      </c>
      <c r="D1082" s="1">
        <v>42048</v>
      </c>
      <c r="E1082">
        <v>58</v>
      </c>
      <c r="F1082" t="s">
        <v>23</v>
      </c>
      <c r="G1082">
        <v>27684</v>
      </c>
      <c r="H1082" t="s">
        <v>10</v>
      </c>
    </row>
    <row r="1083" spans="2:8" x14ac:dyDescent="0.25">
      <c r="B1083">
        <v>524</v>
      </c>
      <c r="C1083" t="s">
        <v>125</v>
      </c>
      <c r="D1083" s="1">
        <v>42048</v>
      </c>
      <c r="E1083">
        <v>60</v>
      </c>
      <c r="F1083" t="s">
        <v>24</v>
      </c>
      <c r="G1083">
        <v>-211</v>
      </c>
      <c r="H1083" t="s">
        <v>9</v>
      </c>
    </row>
    <row r="1084" spans="2:8" x14ac:dyDescent="0.25">
      <c r="B1084">
        <v>524</v>
      </c>
      <c r="C1084" t="s">
        <v>125</v>
      </c>
      <c r="D1084" s="1">
        <v>42048</v>
      </c>
      <c r="E1084">
        <v>60</v>
      </c>
      <c r="F1084" t="s">
        <v>24</v>
      </c>
      <c r="G1084">
        <v>211</v>
      </c>
      <c r="H1084" t="s">
        <v>10</v>
      </c>
    </row>
    <row r="1085" spans="2:8" x14ac:dyDescent="0.25">
      <c r="B1085">
        <v>524</v>
      </c>
      <c r="C1085" t="s">
        <v>125</v>
      </c>
      <c r="D1085" s="1">
        <v>42048</v>
      </c>
      <c r="E1085">
        <v>98</v>
      </c>
      <c r="F1085" t="s">
        <v>26</v>
      </c>
      <c r="G1085">
        <v>-5379</v>
      </c>
      <c r="H1085" t="s">
        <v>9</v>
      </c>
    </row>
    <row r="1086" spans="2:8" x14ac:dyDescent="0.25">
      <c r="B1086">
        <v>524</v>
      </c>
      <c r="C1086" t="s">
        <v>125</v>
      </c>
      <c r="D1086" s="1">
        <v>42048</v>
      </c>
      <c r="E1086">
        <v>98</v>
      </c>
      <c r="F1086" t="s">
        <v>26</v>
      </c>
      <c r="G1086">
        <v>5379</v>
      </c>
      <c r="H1086" t="s">
        <v>10</v>
      </c>
    </row>
    <row r="1087" spans="2:8" x14ac:dyDescent="0.25">
      <c r="B1087">
        <v>524</v>
      </c>
      <c r="C1087" t="s">
        <v>125</v>
      </c>
      <c r="D1087" s="1">
        <v>42048</v>
      </c>
      <c r="E1087">
        <v>103</v>
      </c>
      <c r="F1087" t="s">
        <v>27</v>
      </c>
      <c r="G1087">
        <v>-1904</v>
      </c>
      <c r="H1087" t="s">
        <v>9</v>
      </c>
    </row>
    <row r="1088" spans="2:8" x14ac:dyDescent="0.25">
      <c r="B1088">
        <v>524</v>
      </c>
      <c r="C1088" t="s">
        <v>125</v>
      </c>
      <c r="D1088" s="1">
        <v>42048</v>
      </c>
      <c r="E1088">
        <v>103</v>
      </c>
      <c r="F1088" t="s">
        <v>27</v>
      </c>
      <c r="G1088">
        <v>1904</v>
      </c>
      <c r="H1088" t="s">
        <v>10</v>
      </c>
    </row>
    <row r="1089" spans="2:8" x14ac:dyDescent="0.25">
      <c r="B1089">
        <v>524</v>
      </c>
      <c r="C1089" t="s">
        <v>125</v>
      </c>
      <c r="D1089" s="1">
        <v>42048</v>
      </c>
      <c r="E1089">
        <v>110</v>
      </c>
      <c r="F1089" t="s">
        <v>29</v>
      </c>
      <c r="G1089">
        <v>-4256</v>
      </c>
      <c r="H1089" t="s">
        <v>9</v>
      </c>
    </row>
    <row r="1090" spans="2:8" x14ac:dyDescent="0.25">
      <c r="B1090">
        <v>524</v>
      </c>
      <c r="C1090" t="s">
        <v>125</v>
      </c>
      <c r="D1090" s="1">
        <v>42048</v>
      </c>
      <c r="E1090">
        <v>110</v>
      </c>
      <c r="F1090" t="s">
        <v>29</v>
      </c>
      <c r="G1090">
        <v>4256</v>
      </c>
      <c r="H1090" t="s">
        <v>10</v>
      </c>
    </row>
    <row r="1091" spans="2:8" x14ac:dyDescent="0.25">
      <c r="B1091">
        <v>525</v>
      </c>
      <c r="C1091" t="s">
        <v>66</v>
      </c>
      <c r="D1091" s="1">
        <v>42048</v>
      </c>
      <c r="E1091">
        <v>7</v>
      </c>
      <c r="F1091" t="s">
        <v>13</v>
      </c>
      <c r="G1091">
        <v>-260629</v>
      </c>
      <c r="H1091" t="s">
        <v>9</v>
      </c>
    </row>
    <row r="1092" spans="2:8" x14ac:dyDescent="0.25">
      <c r="B1092">
        <v>525</v>
      </c>
      <c r="C1092" t="s">
        <v>66</v>
      </c>
      <c r="D1092" s="1">
        <v>42048</v>
      </c>
      <c r="E1092">
        <v>7</v>
      </c>
      <c r="F1092" t="s">
        <v>13</v>
      </c>
      <c r="G1092">
        <v>260629</v>
      </c>
      <c r="H1092" t="s">
        <v>10</v>
      </c>
    </row>
    <row r="1093" spans="2:8" x14ac:dyDescent="0.25">
      <c r="B1093">
        <v>525</v>
      </c>
      <c r="C1093" t="s">
        <v>66</v>
      </c>
      <c r="D1093" s="1">
        <v>42048</v>
      </c>
      <c r="E1093">
        <v>17</v>
      </c>
      <c r="F1093" t="s">
        <v>15</v>
      </c>
      <c r="G1093">
        <v>-4592</v>
      </c>
      <c r="H1093" t="s">
        <v>9</v>
      </c>
    </row>
    <row r="1094" spans="2:8" x14ac:dyDescent="0.25">
      <c r="B1094">
        <v>525</v>
      </c>
      <c r="C1094" t="s">
        <v>66</v>
      </c>
      <c r="D1094" s="1">
        <v>42048</v>
      </c>
      <c r="E1094">
        <v>17</v>
      </c>
      <c r="F1094" t="s">
        <v>15</v>
      </c>
      <c r="G1094">
        <v>4592</v>
      </c>
      <c r="H1094" t="s">
        <v>10</v>
      </c>
    </row>
    <row r="1095" spans="2:8" x14ac:dyDescent="0.25">
      <c r="B1095">
        <v>525</v>
      </c>
      <c r="C1095" t="s">
        <v>66</v>
      </c>
      <c r="D1095" s="1">
        <v>42048</v>
      </c>
      <c r="E1095">
        <v>24</v>
      </c>
      <c r="F1095" t="s">
        <v>16</v>
      </c>
      <c r="G1095">
        <v>-12219</v>
      </c>
      <c r="H1095" t="s">
        <v>9</v>
      </c>
    </row>
    <row r="1096" spans="2:8" x14ac:dyDescent="0.25">
      <c r="B1096">
        <v>525</v>
      </c>
      <c r="C1096" t="s">
        <v>66</v>
      </c>
      <c r="D1096" s="1">
        <v>42048</v>
      </c>
      <c r="E1096">
        <v>24</v>
      </c>
      <c r="F1096" t="s">
        <v>16</v>
      </c>
      <c r="G1096">
        <v>12219</v>
      </c>
      <c r="H1096" t="s">
        <v>10</v>
      </c>
    </row>
    <row r="1097" spans="2:8" x14ac:dyDescent="0.25">
      <c r="B1097">
        <v>525</v>
      </c>
      <c r="C1097" t="s">
        <v>66</v>
      </c>
      <c r="D1097" s="1">
        <v>42048</v>
      </c>
      <c r="E1097">
        <v>28</v>
      </c>
      <c r="F1097" t="s">
        <v>17</v>
      </c>
      <c r="G1097">
        <v>-1305</v>
      </c>
      <c r="H1097" t="s">
        <v>9</v>
      </c>
    </row>
    <row r="1098" spans="2:8" x14ac:dyDescent="0.25">
      <c r="B1098">
        <v>525</v>
      </c>
      <c r="C1098" t="s">
        <v>66</v>
      </c>
      <c r="D1098" s="1">
        <v>42048</v>
      </c>
      <c r="E1098">
        <v>28</v>
      </c>
      <c r="F1098" t="s">
        <v>17</v>
      </c>
      <c r="G1098">
        <v>1305</v>
      </c>
      <c r="H1098" t="s">
        <v>10</v>
      </c>
    </row>
    <row r="1099" spans="2:8" x14ac:dyDescent="0.25">
      <c r="B1099">
        <v>525</v>
      </c>
      <c r="C1099" t="s">
        <v>66</v>
      </c>
      <c r="D1099" s="1">
        <v>42048</v>
      </c>
      <c r="E1099">
        <v>30</v>
      </c>
      <c r="F1099" t="s">
        <v>18</v>
      </c>
      <c r="G1099">
        <v>-132882</v>
      </c>
      <c r="H1099" t="s">
        <v>10</v>
      </c>
    </row>
    <row r="1100" spans="2:8" x14ac:dyDescent="0.25">
      <c r="B1100">
        <v>525</v>
      </c>
      <c r="C1100" t="s">
        <v>66</v>
      </c>
      <c r="D1100" s="1">
        <v>42048</v>
      </c>
      <c r="E1100">
        <v>30</v>
      </c>
      <c r="F1100" t="s">
        <v>18</v>
      </c>
      <c r="G1100">
        <v>132882</v>
      </c>
      <c r="H1100" t="s">
        <v>9</v>
      </c>
    </row>
    <row r="1101" spans="2:8" x14ac:dyDescent="0.25">
      <c r="B1101">
        <v>525</v>
      </c>
      <c r="C1101" t="s">
        <v>66</v>
      </c>
      <c r="D1101" s="1">
        <v>42048</v>
      </c>
      <c r="E1101">
        <v>46</v>
      </c>
      <c r="F1101" t="s">
        <v>19</v>
      </c>
      <c r="G1101">
        <v>-1849</v>
      </c>
      <c r="H1101" t="s">
        <v>9</v>
      </c>
    </row>
    <row r="1102" spans="2:8" x14ac:dyDescent="0.25">
      <c r="B1102">
        <v>525</v>
      </c>
      <c r="C1102" t="s">
        <v>66</v>
      </c>
      <c r="D1102" s="1">
        <v>42048</v>
      </c>
      <c r="E1102">
        <v>46</v>
      </c>
      <c r="F1102" t="s">
        <v>19</v>
      </c>
      <c r="G1102">
        <v>1849</v>
      </c>
      <c r="H1102" t="s">
        <v>10</v>
      </c>
    </row>
    <row r="1103" spans="2:8" x14ac:dyDescent="0.25">
      <c r="B1103">
        <v>525</v>
      </c>
      <c r="C1103" t="s">
        <v>66</v>
      </c>
      <c r="D1103" s="1">
        <v>42048</v>
      </c>
      <c r="E1103">
        <v>52</v>
      </c>
      <c r="F1103" t="s">
        <v>21</v>
      </c>
      <c r="G1103">
        <v>-10948</v>
      </c>
      <c r="H1103" t="s">
        <v>9</v>
      </c>
    </row>
    <row r="1104" spans="2:8" x14ac:dyDescent="0.25">
      <c r="B1104">
        <v>525</v>
      </c>
      <c r="C1104" t="s">
        <v>66</v>
      </c>
      <c r="D1104" s="1">
        <v>42048</v>
      </c>
      <c r="E1104">
        <v>52</v>
      </c>
      <c r="F1104" t="s">
        <v>21</v>
      </c>
      <c r="G1104">
        <v>10948</v>
      </c>
      <c r="H1104" t="s">
        <v>10</v>
      </c>
    </row>
    <row r="1105" spans="2:8" x14ac:dyDescent="0.25">
      <c r="B1105">
        <v>525</v>
      </c>
      <c r="C1105" t="s">
        <v>66</v>
      </c>
      <c r="D1105" s="1">
        <v>42048</v>
      </c>
      <c r="E1105">
        <v>56</v>
      </c>
      <c r="F1105" t="s">
        <v>22</v>
      </c>
      <c r="G1105">
        <v>-48579</v>
      </c>
      <c r="H1105" t="s">
        <v>9</v>
      </c>
    </row>
    <row r="1106" spans="2:8" x14ac:dyDescent="0.25">
      <c r="B1106">
        <v>525</v>
      </c>
      <c r="C1106" t="s">
        <v>66</v>
      </c>
      <c r="D1106" s="1">
        <v>42048</v>
      </c>
      <c r="E1106">
        <v>56</v>
      </c>
      <c r="F1106" t="s">
        <v>22</v>
      </c>
      <c r="G1106">
        <v>48579</v>
      </c>
      <c r="H1106" t="s">
        <v>10</v>
      </c>
    </row>
    <row r="1107" spans="2:8" x14ac:dyDescent="0.25">
      <c r="B1107">
        <v>525</v>
      </c>
      <c r="C1107" t="s">
        <v>66</v>
      </c>
      <c r="D1107" s="1">
        <v>42048</v>
      </c>
      <c r="E1107">
        <v>58</v>
      </c>
      <c r="F1107" t="s">
        <v>23</v>
      </c>
      <c r="G1107">
        <v>-136304</v>
      </c>
      <c r="H1107" t="s">
        <v>9</v>
      </c>
    </row>
    <row r="1108" spans="2:8" x14ac:dyDescent="0.25">
      <c r="B1108">
        <v>525</v>
      </c>
      <c r="C1108" t="s">
        <v>66</v>
      </c>
      <c r="D1108" s="1">
        <v>42048</v>
      </c>
      <c r="E1108">
        <v>58</v>
      </c>
      <c r="F1108" t="s">
        <v>23</v>
      </c>
      <c r="G1108">
        <v>136304</v>
      </c>
      <c r="H1108" t="s">
        <v>10</v>
      </c>
    </row>
    <row r="1109" spans="2:8" x14ac:dyDescent="0.25">
      <c r="B1109">
        <v>525</v>
      </c>
      <c r="C1109" t="s">
        <v>66</v>
      </c>
      <c r="D1109" s="1">
        <v>42048</v>
      </c>
      <c r="E1109">
        <v>60</v>
      </c>
      <c r="F1109" t="s">
        <v>24</v>
      </c>
      <c r="G1109">
        <v>-1349</v>
      </c>
      <c r="H1109" t="s">
        <v>9</v>
      </c>
    </row>
    <row r="1110" spans="2:8" x14ac:dyDescent="0.25">
      <c r="B1110">
        <v>525</v>
      </c>
      <c r="C1110" t="s">
        <v>66</v>
      </c>
      <c r="D1110" s="1">
        <v>42048</v>
      </c>
      <c r="E1110">
        <v>60</v>
      </c>
      <c r="F1110" t="s">
        <v>24</v>
      </c>
      <c r="G1110">
        <v>1349</v>
      </c>
      <c r="H1110" t="s">
        <v>10</v>
      </c>
    </row>
    <row r="1111" spans="2:8" x14ac:dyDescent="0.25">
      <c r="B1111">
        <v>525</v>
      </c>
      <c r="C1111" t="s">
        <v>66</v>
      </c>
      <c r="D1111" s="1">
        <v>42048</v>
      </c>
      <c r="E1111">
        <v>98</v>
      </c>
      <c r="F1111" t="s">
        <v>26</v>
      </c>
      <c r="G1111">
        <v>-9560</v>
      </c>
      <c r="H1111" t="s">
        <v>9</v>
      </c>
    </row>
    <row r="1112" spans="2:8" x14ac:dyDescent="0.25">
      <c r="B1112">
        <v>525</v>
      </c>
      <c r="C1112" t="s">
        <v>66</v>
      </c>
      <c r="D1112" s="1">
        <v>42048</v>
      </c>
      <c r="E1112">
        <v>98</v>
      </c>
      <c r="F1112" t="s">
        <v>26</v>
      </c>
      <c r="G1112">
        <v>9560</v>
      </c>
      <c r="H1112" t="s">
        <v>10</v>
      </c>
    </row>
    <row r="1113" spans="2:8" x14ac:dyDescent="0.25">
      <c r="B1113">
        <v>525</v>
      </c>
      <c r="C1113" t="s">
        <v>66</v>
      </c>
      <c r="D1113" s="1">
        <v>42048</v>
      </c>
      <c r="E1113">
        <v>103</v>
      </c>
      <c r="F1113" t="s">
        <v>27</v>
      </c>
      <c r="G1113">
        <v>-4762</v>
      </c>
      <c r="H1113" t="s">
        <v>9</v>
      </c>
    </row>
    <row r="1114" spans="2:8" x14ac:dyDescent="0.25">
      <c r="B1114">
        <v>525</v>
      </c>
      <c r="C1114" t="s">
        <v>66</v>
      </c>
      <c r="D1114" s="1">
        <v>42048</v>
      </c>
      <c r="E1114">
        <v>103</v>
      </c>
      <c r="F1114" t="s">
        <v>27</v>
      </c>
      <c r="G1114">
        <v>4762</v>
      </c>
      <c r="H1114" t="s">
        <v>10</v>
      </c>
    </row>
    <row r="1115" spans="2:8" x14ac:dyDescent="0.25">
      <c r="B1115">
        <v>525</v>
      </c>
      <c r="C1115" t="s">
        <v>66</v>
      </c>
      <c r="D1115" s="1">
        <v>42048</v>
      </c>
      <c r="E1115">
        <v>110</v>
      </c>
      <c r="F1115" t="s">
        <v>29</v>
      </c>
      <c r="G1115">
        <v>-6876</v>
      </c>
      <c r="H1115" t="s">
        <v>9</v>
      </c>
    </row>
    <row r="1116" spans="2:8" x14ac:dyDescent="0.25">
      <c r="B1116">
        <v>525</v>
      </c>
      <c r="C1116" t="s">
        <v>66</v>
      </c>
      <c r="D1116" s="1">
        <v>42048</v>
      </c>
      <c r="E1116">
        <v>110</v>
      </c>
      <c r="F1116" t="s">
        <v>29</v>
      </c>
      <c r="G1116">
        <v>6876</v>
      </c>
      <c r="H1116" t="s">
        <v>10</v>
      </c>
    </row>
    <row r="1117" spans="2:8" x14ac:dyDescent="0.25">
      <c r="B1117">
        <v>527</v>
      </c>
      <c r="C1117" t="s">
        <v>67</v>
      </c>
      <c r="D1117" s="1">
        <v>42048</v>
      </c>
      <c r="E1117">
        <v>4</v>
      </c>
      <c r="F1117" t="s">
        <v>12</v>
      </c>
      <c r="G1117">
        <v>-3711</v>
      </c>
      <c r="H1117" t="s">
        <v>9</v>
      </c>
    </row>
    <row r="1118" spans="2:8" x14ac:dyDescent="0.25">
      <c r="B1118">
        <v>527</v>
      </c>
      <c r="C1118" t="s">
        <v>67</v>
      </c>
      <c r="D1118" s="1">
        <v>42048</v>
      </c>
      <c r="E1118">
        <v>4</v>
      </c>
      <c r="F1118" t="s">
        <v>12</v>
      </c>
      <c r="G1118">
        <v>3711</v>
      </c>
      <c r="H1118" t="s">
        <v>10</v>
      </c>
    </row>
    <row r="1119" spans="2:8" x14ac:dyDescent="0.25">
      <c r="B1119">
        <v>527</v>
      </c>
      <c r="C1119" t="s">
        <v>67</v>
      </c>
      <c r="D1119" s="1">
        <v>42048</v>
      </c>
      <c r="E1119">
        <v>7</v>
      </c>
      <c r="F1119" t="s">
        <v>13</v>
      </c>
      <c r="G1119">
        <v>-159188</v>
      </c>
      <c r="H1119" t="s">
        <v>9</v>
      </c>
    </row>
    <row r="1120" spans="2:8" x14ac:dyDescent="0.25">
      <c r="B1120">
        <v>527</v>
      </c>
      <c r="C1120" t="s">
        <v>67</v>
      </c>
      <c r="D1120" s="1">
        <v>42048</v>
      </c>
      <c r="E1120">
        <v>7</v>
      </c>
      <c r="F1120" t="s">
        <v>13</v>
      </c>
      <c r="G1120">
        <v>159188</v>
      </c>
      <c r="H1120" t="s">
        <v>10</v>
      </c>
    </row>
    <row r="1121" spans="2:8" x14ac:dyDescent="0.25">
      <c r="B1121">
        <v>527</v>
      </c>
      <c r="C1121" t="s">
        <v>67</v>
      </c>
      <c r="D1121" s="1">
        <v>42048</v>
      </c>
      <c r="E1121">
        <v>17</v>
      </c>
      <c r="F1121" t="s">
        <v>15</v>
      </c>
      <c r="G1121">
        <v>-7830</v>
      </c>
      <c r="H1121" t="s">
        <v>9</v>
      </c>
    </row>
    <row r="1122" spans="2:8" x14ac:dyDescent="0.25">
      <c r="B1122">
        <v>527</v>
      </c>
      <c r="C1122" t="s">
        <v>67</v>
      </c>
      <c r="D1122" s="1">
        <v>42048</v>
      </c>
      <c r="E1122">
        <v>17</v>
      </c>
      <c r="F1122" t="s">
        <v>15</v>
      </c>
      <c r="G1122">
        <v>7830</v>
      </c>
      <c r="H1122" t="s">
        <v>10</v>
      </c>
    </row>
    <row r="1123" spans="2:8" x14ac:dyDescent="0.25">
      <c r="B1123">
        <v>527</v>
      </c>
      <c r="C1123" t="s">
        <v>67</v>
      </c>
      <c r="D1123" s="1">
        <v>42048</v>
      </c>
      <c r="E1123">
        <v>24</v>
      </c>
      <c r="F1123" t="s">
        <v>16</v>
      </c>
      <c r="G1123">
        <v>-6277</v>
      </c>
      <c r="H1123" t="s">
        <v>9</v>
      </c>
    </row>
    <row r="1124" spans="2:8" x14ac:dyDescent="0.25">
      <c r="B1124">
        <v>527</v>
      </c>
      <c r="C1124" t="s">
        <v>67</v>
      </c>
      <c r="D1124" s="1">
        <v>42048</v>
      </c>
      <c r="E1124">
        <v>24</v>
      </c>
      <c r="F1124" t="s">
        <v>16</v>
      </c>
      <c r="G1124">
        <v>6277</v>
      </c>
      <c r="H1124" t="s">
        <v>10</v>
      </c>
    </row>
    <row r="1125" spans="2:8" x14ac:dyDescent="0.25">
      <c r="B1125">
        <v>527</v>
      </c>
      <c r="C1125" t="s">
        <v>67</v>
      </c>
      <c r="D1125" s="1">
        <v>42048</v>
      </c>
      <c r="E1125">
        <v>28</v>
      </c>
      <c r="F1125" t="s">
        <v>17</v>
      </c>
      <c r="G1125">
        <v>-15147</v>
      </c>
      <c r="H1125" t="s">
        <v>9</v>
      </c>
    </row>
    <row r="1126" spans="2:8" x14ac:dyDescent="0.25">
      <c r="B1126">
        <v>527</v>
      </c>
      <c r="C1126" t="s">
        <v>67</v>
      </c>
      <c r="D1126" s="1">
        <v>42048</v>
      </c>
      <c r="E1126">
        <v>28</v>
      </c>
      <c r="F1126" t="s">
        <v>17</v>
      </c>
      <c r="G1126">
        <v>15147</v>
      </c>
      <c r="H1126" t="s">
        <v>10</v>
      </c>
    </row>
    <row r="1127" spans="2:8" x14ac:dyDescent="0.25">
      <c r="B1127">
        <v>527</v>
      </c>
      <c r="C1127" t="s">
        <v>67</v>
      </c>
      <c r="D1127" s="1">
        <v>42048</v>
      </c>
      <c r="E1127">
        <v>30</v>
      </c>
      <c r="F1127" t="s">
        <v>18</v>
      </c>
      <c r="G1127">
        <v>-78244</v>
      </c>
      <c r="H1127" t="s">
        <v>10</v>
      </c>
    </row>
    <row r="1128" spans="2:8" x14ac:dyDescent="0.25">
      <c r="B1128">
        <v>527</v>
      </c>
      <c r="C1128" t="s">
        <v>67</v>
      </c>
      <c r="D1128" s="1">
        <v>42048</v>
      </c>
      <c r="E1128">
        <v>30</v>
      </c>
      <c r="F1128" t="s">
        <v>18</v>
      </c>
      <c r="G1128">
        <v>78244</v>
      </c>
      <c r="H1128" t="s">
        <v>9</v>
      </c>
    </row>
    <row r="1129" spans="2:8" x14ac:dyDescent="0.25">
      <c r="B1129">
        <v>527</v>
      </c>
      <c r="C1129" t="s">
        <v>67</v>
      </c>
      <c r="D1129" s="1">
        <v>42048</v>
      </c>
      <c r="E1129">
        <v>46</v>
      </c>
      <c r="F1129" t="s">
        <v>19</v>
      </c>
      <c r="G1129">
        <v>-5272</v>
      </c>
      <c r="H1129" t="s">
        <v>9</v>
      </c>
    </row>
    <row r="1130" spans="2:8" x14ac:dyDescent="0.25">
      <c r="B1130">
        <v>527</v>
      </c>
      <c r="C1130" t="s">
        <v>67</v>
      </c>
      <c r="D1130" s="1">
        <v>42048</v>
      </c>
      <c r="E1130">
        <v>46</v>
      </c>
      <c r="F1130" t="s">
        <v>19</v>
      </c>
      <c r="G1130">
        <v>5272</v>
      </c>
      <c r="H1130" t="s">
        <v>10</v>
      </c>
    </row>
    <row r="1131" spans="2:8" x14ac:dyDescent="0.25">
      <c r="B1131">
        <v>527</v>
      </c>
      <c r="C1131" t="s">
        <v>67</v>
      </c>
      <c r="D1131" s="1">
        <v>42048</v>
      </c>
      <c r="E1131">
        <v>52</v>
      </c>
      <c r="F1131" t="s">
        <v>21</v>
      </c>
      <c r="G1131">
        <v>-6780</v>
      </c>
      <c r="H1131" t="s">
        <v>9</v>
      </c>
    </row>
    <row r="1132" spans="2:8" x14ac:dyDescent="0.25">
      <c r="B1132">
        <v>527</v>
      </c>
      <c r="C1132" t="s">
        <v>67</v>
      </c>
      <c r="D1132" s="1">
        <v>42048</v>
      </c>
      <c r="E1132">
        <v>52</v>
      </c>
      <c r="F1132" t="s">
        <v>21</v>
      </c>
      <c r="G1132">
        <v>6780</v>
      </c>
      <c r="H1132" t="s">
        <v>10</v>
      </c>
    </row>
    <row r="1133" spans="2:8" x14ac:dyDescent="0.25">
      <c r="B1133">
        <v>527</v>
      </c>
      <c r="C1133" t="s">
        <v>67</v>
      </c>
      <c r="D1133" s="1">
        <v>42048</v>
      </c>
      <c r="E1133">
        <v>56</v>
      </c>
      <c r="F1133" t="s">
        <v>22</v>
      </c>
      <c r="G1133">
        <v>-44579</v>
      </c>
      <c r="H1133" t="s">
        <v>9</v>
      </c>
    </row>
    <row r="1134" spans="2:8" x14ac:dyDescent="0.25">
      <c r="B1134">
        <v>527</v>
      </c>
      <c r="C1134" t="s">
        <v>67</v>
      </c>
      <c r="D1134" s="1">
        <v>42048</v>
      </c>
      <c r="E1134">
        <v>56</v>
      </c>
      <c r="F1134" t="s">
        <v>22</v>
      </c>
      <c r="G1134">
        <v>44579</v>
      </c>
      <c r="H1134" t="s">
        <v>10</v>
      </c>
    </row>
    <row r="1135" spans="2:8" x14ac:dyDescent="0.25">
      <c r="B1135">
        <v>527</v>
      </c>
      <c r="C1135" t="s">
        <v>67</v>
      </c>
      <c r="D1135" s="1">
        <v>42048</v>
      </c>
      <c r="E1135">
        <v>58</v>
      </c>
      <c r="F1135" t="s">
        <v>23</v>
      </c>
      <c r="G1135">
        <v>-44185</v>
      </c>
      <c r="H1135" t="s">
        <v>9</v>
      </c>
    </row>
    <row r="1136" spans="2:8" x14ac:dyDescent="0.25">
      <c r="B1136">
        <v>527</v>
      </c>
      <c r="C1136" t="s">
        <v>67</v>
      </c>
      <c r="D1136" s="1">
        <v>42048</v>
      </c>
      <c r="E1136">
        <v>58</v>
      </c>
      <c r="F1136" t="s">
        <v>23</v>
      </c>
      <c r="G1136">
        <v>44185</v>
      </c>
      <c r="H1136" t="s">
        <v>10</v>
      </c>
    </row>
    <row r="1137" spans="2:8" x14ac:dyDescent="0.25">
      <c r="B1137">
        <v>527</v>
      </c>
      <c r="C1137" t="s">
        <v>67</v>
      </c>
      <c r="D1137" s="1">
        <v>42048</v>
      </c>
      <c r="E1137">
        <v>60</v>
      </c>
      <c r="F1137" t="s">
        <v>24</v>
      </c>
      <c r="G1137">
        <v>-467</v>
      </c>
      <c r="H1137" t="s">
        <v>9</v>
      </c>
    </row>
    <row r="1138" spans="2:8" x14ac:dyDescent="0.25">
      <c r="B1138">
        <v>527</v>
      </c>
      <c r="C1138" t="s">
        <v>67</v>
      </c>
      <c r="D1138" s="1">
        <v>42048</v>
      </c>
      <c r="E1138">
        <v>60</v>
      </c>
      <c r="F1138" t="s">
        <v>24</v>
      </c>
      <c r="G1138">
        <v>467</v>
      </c>
      <c r="H1138" t="s">
        <v>10</v>
      </c>
    </row>
    <row r="1139" spans="2:8" x14ac:dyDescent="0.25">
      <c r="B1139">
        <v>527</v>
      </c>
      <c r="C1139" t="s">
        <v>67</v>
      </c>
      <c r="D1139" s="1">
        <v>42048</v>
      </c>
      <c r="E1139">
        <v>81</v>
      </c>
      <c r="F1139" t="s">
        <v>25</v>
      </c>
      <c r="G1139">
        <v>-1400</v>
      </c>
      <c r="H1139" t="s">
        <v>9</v>
      </c>
    </row>
    <row r="1140" spans="2:8" x14ac:dyDescent="0.25">
      <c r="B1140">
        <v>527</v>
      </c>
      <c r="C1140" t="s">
        <v>67</v>
      </c>
      <c r="D1140" s="1">
        <v>42048</v>
      </c>
      <c r="E1140">
        <v>81</v>
      </c>
      <c r="F1140" t="s">
        <v>25</v>
      </c>
      <c r="G1140">
        <v>1400</v>
      </c>
      <c r="H1140" t="s">
        <v>10</v>
      </c>
    </row>
    <row r="1141" spans="2:8" x14ac:dyDescent="0.25">
      <c r="B1141">
        <v>527</v>
      </c>
      <c r="C1141" t="s">
        <v>67</v>
      </c>
      <c r="D1141" s="1">
        <v>42048</v>
      </c>
      <c r="E1141">
        <v>98</v>
      </c>
      <c r="F1141" t="s">
        <v>26</v>
      </c>
      <c r="G1141">
        <v>-21922</v>
      </c>
      <c r="H1141" t="s">
        <v>9</v>
      </c>
    </row>
    <row r="1142" spans="2:8" x14ac:dyDescent="0.25">
      <c r="B1142">
        <v>527</v>
      </c>
      <c r="C1142" t="s">
        <v>67</v>
      </c>
      <c r="D1142" s="1">
        <v>42048</v>
      </c>
      <c r="E1142">
        <v>98</v>
      </c>
      <c r="F1142" t="s">
        <v>26</v>
      </c>
      <c r="G1142">
        <v>21922</v>
      </c>
      <c r="H1142" t="s">
        <v>10</v>
      </c>
    </row>
    <row r="1143" spans="2:8" x14ac:dyDescent="0.25">
      <c r="B1143">
        <v>527</v>
      </c>
      <c r="C1143" t="s">
        <v>67</v>
      </c>
      <c r="D1143" s="1">
        <v>42048</v>
      </c>
      <c r="E1143">
        <v>103</v>
      </c>
      <c r="F1143" t="s">
        <v>27</v>
      </c>
      <c r="G1143">
        <v>-18683</v>
      </c>
      <c r="H1143" t="s">
        <v>9</v>
      </c>
    </row>
    <row r="1144" spans="2:8" x14ac:dyDescent="0.25">
      <c r="B1144">
        <v>527</v>
      </c>
      <c r="C1144" t="s">
        <v>67</v>
      </c>
      <c r="D1144" s="1">
        <v>42048</v>
      </c>
      <c r="E1144">
        <v>103</v>
      </c>
      <c r="F1144" t="s">
        <v>27</v>
      </c>
      <c r="G1144">
        <v>18683</v>
      </c>
      <c r="H1144" t="s">
        <v>10</v>
      </c>
    </row>
    <row r="1145" spans="2:8" x14ac:dyDescent="0.25">
      <c r="B1145">
        <v>527</v>
      </c>
      <c r="C1145" t="s">
        <v>67</v>
      </c>
      <c r="D1145" s="1">
        <v>42048</v>
      </c>
      <c r="E1145">
        <v>108</v>
      </c>
      <c r="F1145" t="s">
        <v>28</v>
      </c>
      <c r="G1145">
        <v>-5344</v>
      </c>
      <c r="H1145" t="s">
        <v>9</v>
      </c>
    </row>
    <row r="1146" spans="2:8" x14ac:dyDescent="0.25">
      <c r="B1146">
        <v>527</v>
      </c>
      <c r="C1146" t="s">
        <v>67</v>
      </c>
      <c r="D1146" s="1">
        <v>42048</v>
      </c>
      <c r="E1146">
        <v>108</v>
      </c>
      <c r="F1146" t="s">
        <v>28</v>
      </c>
      <c r="G1146">
        <v>5344</v>
      </c>
      <c r="H1146" t="s">
        <v>10</v>
      </c>
    </row>
    <row r="1147" spans="2:8" x14ac:dyDescent="0.25">
      <c r="B1147">
        <v>527</v>
      </c>
      <c r="C1147" t="s">
        <v>67</v>
      </c>
      <c r="D1147" s="1">
        <v>42048</v>
      </c>
      <c r="E1147">
        <v>110</v>
      </c>
      <c r="F1147" t="s">
        <v>29</v>
      </c>
      <c r="G1147">
        <v>-8986</v>
      </c>
      <c r="H1147" t="s">
        <v>9</v>
      </c>
    </row>
    <row r="1148" spans="2:8" x14ac:dyDescent="0.25">
      <c r="B1148">
        <v>527</v>
      </c>
      <c r="C1148" t="s">
        <v>67</v>
      </c>
      <c r="D1148" s="1">
        <v>42048</v>
      </c>
      <c r="E1148">
        <v>110</v>
      </c>
      <c r="F1148" t="s">
        <v>29</v>
      </c>
      <c r="G1148">
        <v>8986</v>
      </c>
      <c r="H1148" t="s">
        <v>10</v>
      </c>
    </row>
    <row r="1149" spans="2:8" x14ac:dyDescent="0.25">
      <c r="B1149">
        <v>528</v>
      </c>
      <c r="C1149" t="s">
        <v>68</v>
      </c>
      <c r="D1149" s="1">
        <v>42048</v>
      </c>
      <c r="E1149">
        <v>4</v>
      </c>
      <c r="F1149" t="s">
        <v>12</v>
      </c>
      <c r="G1149">
        <v>-9646</v>
      </c>
      <c r="H1149" t="s">
        <v>9</v>
      </c>
    </row>
    <row r="1150" spans="2:8" x14ac:dyDescent="0.25">
      <c r="B1150">
        <v>528</v>
      </c>
      <c r="C1150" t="s">
        <v>68</v>
      </c>
      <c r="D1150" s="1">
        <v>42048</v>
      </c>
      <c r="E1150">
        <v>4</v>
      </c>
      <c r="F1150" t="s">
        <v>12</v>
      </c>
      <c r="G1150">
        <v>9646</v>
      </c>
      <c r="H1150" t="s">
        <v>10</v>
      </c>
    </row>
    <row r="1151" spans="2:8" x14ac:dyDescent="0.25">
      <c r="B1151">
        <v>528</v>
      </c>
      <c r="C1151" t="s">
        <v>68</v>
      </c>
      <c r="D1151" s="1">
        <v>42048</v>
      </c>
      <c r="E1151">
        <v>7</v>
      </c>
      <c r="F1151" t="s">
        <v>13</v>
      </c>
      <c r="G1151">
        <v>-311249</v>
      </c>
      <c r="H1151" t="s">
        <v>9</v>
      </c>
    </row>
    <row r="1152" spans="2:8" x14ac:dyDescent="0.25">
      <c r="B1152">
        <v>528</v>
      </c>
      <c r="C1152" t="s">
        <v>68</v>
      </c>
      <c r="D1152" s="1">
        <v>42048</v>
      </c>
      <c r="E1152">
        <v>7</v>
      </c>
      <c r="F1152" t="s">
        <v>13</v>
      </c>
      <c r="G1152">
        <v>311249</v>
      </c>
      <c r="H1152" t="s">
        <v>10</v>
      </c>
    </row>
    <row r="1153" spans="2:8" x14ac:dyDescent="0.25">
      <c r="B1153">
        <v>528</v>
      </c>
      <c r="C1153" t="s">
        <v>68</v>
      </c>
      <c r="D1153" s="1">
        <v>42048</v>
      </c>
      <c r="E1153">
        <v>24</v>
      </c>
      <c r="F1153" t="s">
        <v>16</v>
      </c>
      <c r="G1153">
        <v>-12121</v>
      </c>
      <c r="H1153" t="s">
        <v>9</v>
      </c>
    </row>
    <row r="1154" spans="2:8" x14ac:dyDescent="0.25">
      <c r="B1154">
        <v>528</v>
      </c>
      <c r="C1154" t="s">
        <v>68</v>
      </c>
      <c r="D1154" s="1">
        <v>42048</v>
      </c>
      <c r="E1154">
        <v>24</v>
      </c>
      <c r="F1154" t="s">
        <v>16</v>
      </c>
      <c r="G1154">
        <v>12121</v>
      </c>
      <c r="H1154" t="s">
        <v>10</v>
      </c>
    </row>
    <row r="1155" spans="2:8" x14ac:dyDescent="0.25">
      <c r="B1155">
        <v>528</v>
      </c>
      <c r="C1155" t="s">
        <v>68</v>
      </c>
      <c r="D1155" s="1">
        <v>42048</v>
      </c>
      <c r="E1155">
        <v>28</v>
      </c>
      <c r="F1155" t="s">
        <v>17</v>
      </c>
      <c r="G1155">
        <v>-7889</v>
      </c>
      <c r="H1155" t="s">
        <v>9</v>
      </c>
    </row>
    <row r="1156" spans="2:8" x14ac:dyDescent="0.25">
      <c r="B1156">
        <v>528</v>
      </c>
      <c r="C1156" t="s">
        <v>68</v>
      </c>
      <c r="D1156" s="1">
        <v>42048</v>
      </c>
      <c r="E1156">
        <v>28</v>
      </c>
      <c r="F1156" t="s">
        <v>17</v>
      </c>
      <c r="G1156">
        <v>7889</v>
      </c>
      <c r="H1156" t="s">
        <v>10</v>
      </c>
    </row>
    <row r="1157" spans="2:8" x14ac:dyDescent="0.25">
      <c r="B1157">
        <v>528</v>
      </c>
      <c r="C1157" t="s">
        <v>68</v>
      </c>
      <c r="D1157" s="1">
        <v>42048</v>
      </c>
      <c r="E1157">
        <v>30</v>
      </c>
      <c r="F1157" t="s">
        <v>18</v>
      </c>
      <c r="G1157">
        <v>-155355</v>
      </c>
      <c r="H1157" t="s">
        <v>10</v>
      </c>
    </row>
    <row r="1158" spans="2:8" x14ac:dyDescent="0.25">
      <c r="B1158">
        <v>528</v>
      </c>
      <c r="C1158" t="s">
        <v>68</v>
      </c>
      <c r="D1158" s="1">
        <v>42048</v>
      </c>
      <c r="E1158">
        <v>30</v>
      </c>
      <c r="F1158" t="s">
        <v>18</v>
      </c>
      <c r="G1158">
        <v>155355</v>
      </c>
      <c r="H1158" t="s">
        <v>9</v>
      </c>
    </row>
    <row r="1159" spans="2:8" x14ac:dyDescent="0.25">
      <c r="B1159">
        <v>528</v>
      </c>
      <c r="C1159" t="s">
        <v>68</v>
      </c>
      <c r="D1159" s="1">
        <v>42048</v>
      </c>
      <c r="E1159">
        <v>46</v>
      </c>
      <c r="F1159" t="s">
        <v>19</v>
      </c>
      <c r="G1159">
        <v>-2587</v>
      </c>
      <c r="H1159" t="s">
        <v>9</v>
      </c>
    </row>
    <row r="1160" spans="2:8" x14ac:dyDescent="0.25">
      <c r="B1160">
        <v>528</v>
      </c>
      <c r="C1160" t="s">
        <v>68</v>
      </c>
      <c r="D1160" s="1">
        <v>42048</v>
      </c>
      <c r="E1160">
        <v>46</v>
      </c>
      <c r="F1160" t="s">
        <v>19</v>
      </c>
      <c r="G1160">
        <v>2587</v>
      </c>
      <c r="H1160" t="s">
        <v>10</v>
      </c>
    </row>
    <row r="1161" spans="2:8" x14ac:dyDescent="0.25">
      <c r="B1161">
        <v>528</v>
      </c>
      <c r="C1161" t="s">
        <v>68</v>
      </c>
      <c r="D1161" s="1">
        <v>42048</v>
      </c>
      <c r="E1161">
        <v>52</v>
      </c>
      <c r="F1161" t="s">
        <v>21</v>
      </c>
      <c r="G1161">
        <v>-10090</v>
      </c>
      <c r="H1161" t="s">
        <v>9</v>
      </c>
    </row>
    <row r="1162" spans="2:8" x14ac:dyDescent="0.25">
      <c r="B1162">
        <v>528</v>
      </c>
      <c r="C1162" t="s">
        <v>68</v>
      </c>
      <c r="D1162" s="1">
        <v>42048</v>
      </c>
      <c r="E1162">
        <v>52</v>
      </c>
      <c r="F1162" t="s">
        <v>21</v>
      </c>
      <c r="G1162">
        <v>10090</v>
      </c>
      <c r="H1162" t="s">
        <v>10</v>
      </c>
    </row>
    <row r="1163" spans="2:8" x14ac:dyDescent="0.25">
      <c r="B1163">
        <v>528</v>
      </c>
      <c r="C1163" t="s">
        <v>68</v>
      </c>
      <c r="D1163" s="1">
        <v>42048</v>
      </c>
      <c r="E1163">
        <v>56</v>
      </c>
      <c r="F1163" t="s">
        <v>22</v>
      </c>
      <c r="G1163">
        <v>-29598</v>
      </c>
      <c r="H1163" t="s">
        <v>9</v>
      </c>
    </row>
    <row r="1164" spans="2:8" x14ac:dyDescent="0.25">
      <c r="B1164">
        <v>528</v>
      </c>
      <c r="C1164" t="s">
        <v>68</v>
      </c>
      <c r="D1164" s="1">
        <v>42048</v>
      </c>
      <c r="E1164">
        <v>56</v>
      </c>
      <c r="F1164" t="s">
        <v>22</v>
      </c>
      <c r="G1164">
        <v>29598</v>
      </c>
      <c r="H1164" t="s">
        <v>10</v>
      </c>
    </row>
    <row r="1165" spans="2:8" x14ac:dyDescent="0.25">
      <c r="B1165">
        <v>528</v>
      </c>
      <c r="C1165" t="s">
        <v>68</v>
      </c>
      <c r="D1165" s="1">
        <v>42048</v>
      </c>
      <c r="E1165">
        <v>58</v>
      </c>
      <c r="F1165" t="s">
        <v>23</v>
      </c>
      <c r="G1165">
        <v>-395963</v>
      </c>
      <c r="H1165" t="s">
        <v>9</v>
      </c>
    </row>
    <row r="1166" spans="2:8" x14ac:dyDescent="0.25">
      <c r="B1166">
        <v>528</v>
      </c>
      <c r="C1166" t="s">
        <v>68</v>
      </c>
      <c r="D1166" s="1">
        <v>42048</v>
      </c>
      <c r="E1166">
        <v>58</v>
      </c>
      <c r="F1166" t="s">
        <v>23</v>
      </c>
      <c r="G1166">
        <v>395963</v>
      </c>
      <c r="H1166" t="s">
        <v>10</v>
      </c>
    </row>
    <row r="1167" spans="2:8" x14ac:dyDescent="0.25">
      <c r="B1167">
        <v>528</v>
      </c>
      <c r="C1167" t="s">
        <v>68</v>
      </c>
      <c r="D1167" s="1">
        <v>42048</v>
      </c>
      <c r="E1167">
        <v>60</v>
      </c>
      <c r="F1167" t="s">
        <v>24</v>
      </c>
      <c r="G1167">
        <v>-4399</v>
      </c>
      <c r="H1167" t="s">
        <v>9</v>
      </c>
    </row>
    <row r="1168" spans="2:8" x14ac:dyDescent="0.25">
      <c r="B1168">
        <v>528</v>
      </c>
      <c r="C1168" t="s">
        <v>68</v>
      </c>
      <c r="D1168" s="1">
        <v>42048</v>
      </c>
      <c r="E1168">
        <v>60</v>
      </c>
      <c r="F1168" t="s">
        <v>24</v>
      </c>
      <c r="G1168">
        <v>4399</v>
      </c>
      <c r="H1168" t="s">
        <v>10</v>
      </c>
    </row>
    <row r="1169" spans="2:8" x14ac:dyDescent="0.25">
      <c r="B1169">
        <v>528</v>
      </c>
      <c r="C1169" t="s">
        <v>68</v>
      </c>
      <c r="D1169" s="1">
        <v>42048</v>
      </c>
      <c r="E1169">
        <v>103</v>
      </c>
      <c r="F1169" t="s">
        <v>27</v>
      </c>
      <c r="G1169">
        <v>-43650</v>
      </c>
      <c r="H1169" t="s">
        <v>9</v>
      </c>
    </row>
    <row r="1170" spans="2:8" x14ac:dyDescent="0.25">
      <c r="B1170">
        <v>528</v>
      </c>
      <c r="C1170" t="s">
        <v>68</v>
      </c>
      <c r="D1170" s="1">
        <v>42048</v>
      </c>
      <c r="E1170">
        <v>103</v>
      </c>
      <c r="F1170" t="s">
        <v>27</v>
      </c>
      <c r="G1170">
        <v>43650</v>
      </c>
      <c r="H1170" t="s">
        <v>10</v>
      </c>
    </row>
    <row r="1171" spans="2:8" x14ac:dyDescent="0.25">
      <c r="B1171">
        <v>528</v>
      </c>
      <c r="C1171" t="s">
        <v>68</v>
      </c>
      <c r="D1171" s="1">
        <v>42048</v>
      </c>
      <c r="E1171">
        <v>108</v>
      </c>
      <c r="F1171" t="s">
        <v>28</v>
      </c>
      <c r="G1171">
        <v>-20293</v>
      </c>
      <c r="H1171" t="s">
        <v>9</v>
      </c>
    </row>
    <row r="1172" spans="2:8" x14ac:dyDescent="0.25">
      <c r="B1172">
        <v>528</v>
      </c>
      <c r="C1172" t="s">
        <v>68</v>
      </c>
      <c r="D1172" s="1">
        <v>42048</v>
      </c>
      <c r="E1172">
        <v>108</v>
      </c>
      <c r="F1172" t="s">
        <v>28</v>
      </c>
      <c r="G1172">
        <v>20293</v>
      </c>
      <c r="H1172" t="s">
        <v>10</v>
      </c>
    </row>
    <row r="1173" spans="2:8" x14ac:dyDescent="0.25">
      <c r="B1173">
        <v>528</v>
      </c>
      <c r="C1173" t="s">
        <v>68</v>
      </c>
      <c r="D1173" s="1">
        <v>42048</v>
      </c>
      <c r="E1173">
        <v>110</v>
      </c>
      <c r="F1173" t="s">
        <v>29</v>
      </c>
      <c r="G1173">
        <v>-11916</v>
      </c>
      <c r="H1173" t="s">
        <v>9</v>
      </c>
    </row>
    <row r="1174" spans="2:8" x14ac:dyDescent="0.25">
      <c r="B1174">
        <v>528</v>
      </c>
      <c r="C1174" t="s">
        <v>68</v>
      </c>
      <c r="D1174" s="1">
        <v>42048</v>
      </c>
      <c r="E1174">
        <v>110</v>
      </c>
      <c r="F1174" t="s">
        <v>29</v>
      </c>
      <c r="G1174">
        <v>11916</v>
      </c>
      <c r="H1174" t="s">
        <v>10</v>
      </c>
    </row>
    <row r="1175" spans="2:8" x14ac:dyDescent="0.25">
      <c r="B1175">
        <v>529</v>
      </c>
      <c r="C1175" t="s">
        <v>69</v>
      </c>
      <c r="D1175" s="1">
        <v>42048</v>
      </c>
      <c r="E1175">
        <v>3</v>
      </c>
      <c r="F1175" t="s">
        <v>11</v>
      </c>
      <c r="G1175">
        <v>-39428</v>
      </c>
      <c r="H1175" t="s">
        <v>9</v>
      </c>
    </row>
    <row r="1176" spans="2:8" x14ac:dyDescent="0.25">
      <c r="B1176">
        <v>529</v>
      </c>
      <c r="C1176" t="s">
        <v>69</v>
      </c>
      <c r="D1176" s="1">
        <v>42048</v>
      </c>
      <c r="E1176">
        <v>3</v>
      </c>
      <c r="F1176" t="s">
        <v>11</v>
      </c>
      <c r="G1176">
        <v>39428</v>
      </c>
      <c r="H1176" t="s">
        <v>10</v>
      </c>
    </row>
    <row r="1177" spans="2:8" x14ac:dyDescent="0.25">
      <c r="B1177">
        <v>529</v>
      </c>
      <c r="C1177" t="s">
        <v>69</v>
      </c>
      <c r="D1177" s="1">
        <v>42048</v>
      </c>
      <c r="E1177">
        <v>4</v>
      </c>
      <c r="F1177" t="s">
        <v>12</v>
      </c>
      <c r="G1177">
        <v>-53982</v>
      </c>
      <c r="H1177" t="s">
        <v>9</v>
      </c>
    </row>
    <row r="1178" spans="2:8" x14ac:dyDescent="0.25">
      <c r="B1178">
        <v>529</v>
      </c>
      <c r="C1178" t="s">
        <v>69</v>
      </c>
      <c r="D1178" s="1">
        <v>42048</v>
      </c>
      <c r="E1178">
        <v>4</v>
      </c>
      <c r="F1178" t="s">
        <v>12</v>
      </c>
      <c r="G1178">
        <v>53982</v>
      </c>
      <c r="H1178" t="s">
        <v>10</v>
      </c>
    </row>
    <row r="1179" spans="2:8" x14ac:dyDescent="0.25">
      <c r="B1179">
        <v>529</v>
      </c>
      <c r="C1179" t="s">
        <v>69</v>
      </c>
      <c r="D1179" s="1">
        <v>42048</v>
      </c>
      <c r="E1179">
        <v>7</v>
      </c>
      <c r="F1179" t="s">
        <v>13</v>
      </c>
      <c r="G1179">
        <v>-1890126</v>
      </c>
      <c r="H1179" t="s">
        <v>9</v>
      </c>
    </row>
    <row r="1180" spans="2:8" x14ac:dyDescent="0.25">
      <c r="B1180">
        <v>529</v>
      </c>
      <c r="C1180" t="s">
        <v>69</v>
      </c>
      <c r="D1180" s="1">
        <v>42048</v>
      </c>
      <c r="E1180">
        <v>7</v>
      </c>
      <c r="F1180" t="s">
        <v>13</v>
      </c>
      <c r="G1180">
        <v>1890126</v>
      </c>
      <c r="H1180" t="s">
        <v>10</v>
      </c>
    </row>
    <row r="1181" spans="2:8" x14ac:dyDescent="0.25">
      <c r="B1181">
        <v>529</v>
      </c>
      <c r="C1181" t="s">
        <v>69</v>
      </c>
      <c r="D1181" s="1">
        <v>42048</v>
      </c>
      <c r="E1181">
        <v>8</v>
      </c>
      <c r="F1181" t="s">
        <v>14</v>
      </c>
      <c r="G1181">
        <v>-17564</v>
      </c>
      <c r="H1181" t="s">
        <v>9</v>
      </c>
    </row>
    <row r="1182" spans="2:8" x14ac:dyDescent="0.25">
      <c r="B1182">
        <v>529</v>
      </c>
      <c r="C1182" t="s">
        <v>69</v>
      </c>
      <c r="D1182" s="1">
        <v>42048</v>
      </c>
      <c r="E1182">
        <v>8</v>
      </c>
      <c r="F1182" t="s">
        <v>14</v>
      </c>
      <c r="G1182">
        <v>17564</v>
      </c>
      <c r="H1182" t="s">
        <v>10</v>
      </c>
    </row>
    <row r="1183" spans="2:8" x14ac:dyDescent="0.25">
      <c r="B1183">
        <v>529</v>
      </c>
      <c r="C1183" t="s">
        <v>69</v>
      </c>
      <c r="D1183" s="1">
        <v>42048</v>
      </c>
      <c r="E1183">
        <v>17</v>
      </c>
      <c r="F1183" t="s">
        <v>15</v>
      </c>
      <c r="G1183">
        <v>-105522</v>
      </c>
      <c r="H1183" t="s">
        <v>9</v>
      </c>
    </row>
    <row r="1184" spans="2:8" x14ac:dyDescent="0.25">
      <c r="B1184">
        <v>529</v>
      </c>
      <c r="C1184" t="s">
        <v>69</v>
      </c>
      <c r="D1184" s="1">
        <v>42048</v>
      </c>
      <c r="E1184">
        <v>17</v>
      </c>
      <c r="F1184" t="s">
        <v>15</v>
      </c>
      <c r="G1184">
        <v>105522</v>
      </c>
      <c r="H1184" t="s">
        <v>10</v>
      </c>
    </row>
    <row r="1185" spans="2:8" x14ac:dyDescent="0.25">
      <c r="B1185">
        <v>529</v>
      </c>
      <c r="C1185" t="s">
        <v>69</v>
      </c>
      <c r="D1185" s="1">
        <v>42048</v>
      </c>
      <c r="E1185">
        <v>24</v>
      </c>
      <c r="F1185" t="s">
        <v>16</v>
      </c>
      <c r="G1185">
        <v>-61663</v>
      </c>
      <c r="H1185" t="s">
        <v>9</v>
      </c>
    </row>
    <row r="1186" spans="2:8" x14ac:dyDescent="0.25">
      <c r="B1186">
        <v>529</v>
      </c>
      <c r="C1186" t="s">
        <v>69</v>
      </c>
      <c r="D1186" s="1">
        <v>42048</v>
      </c>
      <c r="E1186">
        <v>24</v>
      </c>
      <c r="F1186" t="s">
        <v>16</v>
      </c>
      <c r="G1186">
        <v>61663</v>
      </c>
      <c r="H1186" t="s">
        <v>10</v>
      </c>
    </row>
    <row r="1187" spans="2:8" x14ac:dyDescent="0.25">
      <c r="B1187">
        <v>529</v>
      </c>
      <c r="C1187" t="s">
        <v>69</v>
      </c>
      <c r="D1187" s="1">
        <v>42048</v>
      </c>
      <c r="E1187">
        <v>28</v>
      </c>
      <c r="F1187" t="s">
        <v>17</v>
      </c>
      <c r="G1187">
        <v>-44798</v>
      </c>
      <c r="H1187" t="s">
        <v>9</v>
      </c>
    </row>
    <row r="1188" spans="2:8" x14ac:dyDescent="0.25">
      <c r="B1188">
        <v>529</v>
      </c>
      <c r="C1188" t="s">
        <v>69</v>
      </c>
      <c r="D1188" s="1">
        <v>42048</v>
      </c>
      <c r="E1188">
        <v>28</v>
      </c>
      <c r="F1188" t="s">
        <v>17</v>
      </c>
      <c r="G1188">
        <v>44798</v>
      </c>
      <c r="H1188" t="s">
        <v>10</v>
      </c>
    </row>
    <row r="1189" spans="2:8" x14ac:dyDescent="0.25">
      <c r="B1189">
        <v>529</v>
      </c>
      <c r="C1189" t="s">
        <v>69</v>
      </c>
      <c r="D1189" s="1">
        <v>42048</v>
      </c>
      <c r="E1189">
        <v>30</v>
      </c>
      <c r="F1189" t="s">
        <v>18</v>
      </c>
      <c r="G1189">
        <v>-533848</v>
      </c>
      <c r="H1189" t="s">
        <v>10</v>
      </c>
    </row>
    <row r="1190" spans="2:8" x14ac:dyDescent="0.25">
      <c r="B1190">
        <v>529</v>
      </c>
      <c r="C1190" t="s">
        <v>69</v>
      </c>
      <c r="D1190" s="1">
        <v>42048</v>
      </c>
      <c r="E1190">
        <v>30</v>
      </c>
      <c r="F1190" t="s">
        <v>18</v>
      </c>
      <c r="G1190">
        <v>533848</v>
      </c>
      <c r="H1190" t="s">
        <v>9</v>
      </c>
    </row>
    <row r="1191" spans="2:8" x14ac:dyDescent="0.25">
      <c r="B1191">
        <v>529</v>
      </c>
      <c r="C1191" t="s">
        <v>69</v>
      </c>
      <c r="D1191" s="1">
        <v>42048</v>
      </c>
      <c r="E1191">
        <v>46</v>
      </c>
      <c r="F1191" t="s">
        <v>19</v>
      </c>
      <c r="G1191">
        <v>-49521</v>
      </c>
      <c r="H1191" t="s">
        <v>9</v>
      </c>
    </row>
    <row r="1192" spans="2:8" x14ac:dyDescent="0.25">
      <c r="B1192">
        <v>529</v>
      </c>
      <c r="C1192" t="s">
        <v>69</v>
      </c>
      <c r="D1192" s="1">
        <v>42048</v>
      </c>
      <c r="E1192">
        <v>46</v>
      </c>
      <c r="F1192" t="s">
        <v>19</v>
      </c>
      <c r="G1192">
        <v>49521</v>
      </c>
      <c r="H1192" t="s">
        <v>10</v>
      </c>
    </row>
    <row r="1193" spans="2:8" x14ac:dyDescent="0.25">
      <c r="B1193">
        <v>529</v>
      </c>
      <c r="C1193" t="s">
        <v>69</v>
      </c>
      <c r="D1193" s="1">
        <v>42048</v>
      </c>
      <c r="E1193">
        <v>52</v>
      </c>
      <c r="F1193" t="s">
        <v>21</v>
      </c>
      <c r="G1193">
        <v>-57670</v>
      </c>
      <c r="H1193" t="s">
        <v>9</v>
      </c>
    </row>
    <row r="1194" spans="2:8" x14ac:dyDescent="0.25">
      <c r="B1194">
        <v>529</v>
      </c>
      <c r="C1194" t="s">
        <v>69</v>
      </c>
      <c r="D1194" s="1">
        <v>42048</v>
      </c>
      <c r="E1194">
        <v>52</v>
      </c>
      <c r="F1194" t="s">
        <v>21</v>
      </c>
      <c r="G1194">
        <v>57670</v>
      </c>
      <c r="H1194" t="s">
        <v>10</v>
      </c>
    </row>
    <row r="1195" spans="2:8" x14ac:dyDescent="0.25">
      <c r="B1195">
        <v>529</v>
      </c>
      <c r="C1195" t="s">
        <v>69</v>
      </c>
      <c r="D1195" s="1">
        <v>42048</v>
      </c>
      <c r="E1195">
        <v>56</v>
      </c>
      <c r="F1195" t="s">
        <v>22</v>
      </c>
      <c r="G1195">
        <v>-359610</v>
      </c>
      <c r="H1195" t="s">
        <v>9</v>
      </c>
    </row>
    <row r="1196" spans="2:8" x14ac:dyDescent="0.25">
      <c r="B1196">
        <v>529</v>
      </c>
      <c r="C1196" t="s">
        <v>69</v>
      </c>
      <c r="D1196" s="1">
        <v>42048</v>
      </c>
      <c r="E1196">
        <v>56</v>
      </c>
      <c r="F1196" t="s">
        <v>22</v>
      </c>
      <c r="G1196">
        <v>359610</v>
      </c>
      <c r="H1196" t="s">
        <v>10</v>
      </c>
    </row>
    <row r="1197" spans="2:8" x14ac:dyDescent="0.25">
      <c r="B1197">
        <v>529</v>
      </c>
      <c r="C1197" t="s">
        <v>69</v>
      </c>
      <c r="D1197" s="1">
        <v>42048</v>
      </c>
      <c r="E1197">
        <v>58</v>
      </c>
      <c r="F1197" t="s">
        <v>23</v>
      </c>
      <c r="G1197">
        <v>-1162293</v>
      </c>
      <c r="H1197" t="s">
        <v>9</v>
      </c>
    </row>
    <row r="1198" spans="2:8" x14ac:dyDescent="0.25">
      <c r="B1198">
        <v>529</v>
      </c>
      <c r="C1198" t="s">
        <v>69</v>
      </c>
      <c r="D1198" s="1">
        <v>42048</v>
      </c>
      <c r="E1198">
        <v>58</v>
      </c>
      <c r="F1198" t="s">
        <v>23</v>
      </c>
      <c r="G1198">
        <v>1162293</v>
      </c>
      <c r="H1198" t="s">
        <v>10</v>
      </c>
    </row>
    <row r="1199" spans="2:8" x14ac:dyDescent="0.25">
      <c r="B1199">
        <v>529</v>
      </c>
      <c r="C1199" t="s">
        <v>69</v>
      </c>
      <c r="D1199" s="1">
        <v>42048</v>
      </c>
      <c r="E1199">
        <v>60</v>
      </c>
      <c r="F1199" t="s">
        <v>24</v>
      </c>
      <c r="G1199">
        <v>-14545</v>
      </c>
      <c r="H1199" t="s">
        <v>9</v>
      </c>
    </row>
    <row r="1200" spans="2:8" x14ac:dyDescent="0.25">
      <c r="B1200">
        <v>529</v>
      </c>
      <c r="C1200" t="s">
        <v>69</v>
      </c>
      <c r="D1200" s="1">
        <v>42048</v>
      </c>
      <c r="E1200">
        <v>60</v>
      </c>
      <c r="F1200" t="s">
        <v>24</v>
      </c>
      <c r="G1200">
        <v>14545</v>
      </c>
      <c r="H1200" t="s">
        <v>10</v>
      </c>
    </row>
    <row r="1201" spans="2:8" x14ac:dyDescent="0.25">
      <c r="B1201">
        <v>529</v>
      </c>
      <c r="C1201" t="s">
        <v>69</v>
      </c>
      <c r="D1201" s="1">
        <v>42048</v>
      </c>
      <c r="E1201">
        <v>81</v>
      </c>
      <c r="F1201" t="s">
        <v>25</v>
      </c>
      <c r="G1201">
        <v>-3111</v>
      </c>
      <c r="H1201" t="s">
        <v>9</v>
      </c>
    </row>
    <row r="1202" spans="2:8" x14ac:dyDescent="0.25">
      <c r="B1202">
        <v>529</v>
      </c>
      <c r="C1202" t="s">
        <v>69</v>
      </c>
      <c r="D1202" s="1">
        <v>42048</v>
      </c>
      <c r="E1202">
        <v>81</v>
      </c>
      <c r="F1202" t="s">
        <v>25</v>
      </c>
      <c r="G1202">
        <v>3111</v>
      </c>
      <c r="H1202" t="s">
        <v>10</v>
      </c>
    </row>
    <row r="1203" spans="2:8" x14ac:dyDescent="0.25">
      <c r="B1203">
        <v>529</v>
      </c>
      <c r="C1203" t="s">
        <v>69</v>
      </c>
      <c r="D1203" s="1">
        <v>42048</v>
      </c>
      <c r="E1203">
        <v>98</v>
      </c>
      <c r="F1203" t="s">
        <v>26</v>
      </c>
      <c r="G1203">
        <v>-104569</v>
      </c>
      <c r="H1203" t="s">
        <v>9</v>
      </c>
    </row>
    <row r="1204" spans="2:8" x14ac:dyDescent="0.25">
      <c r="B1204">
        <v>529</v>
      </c>
      <c r="C1204" t="s">
        <v>69</v>
      </c>
      <c r="D1204" s="1">
        <v>42048</v>
      </c>
      <c r="E1204">
        <v>98</v>
      </c>
      <c r="F1204" t="s">
        <v>26</v>
      </c>
      <c r="G1204">
        <v>104569</v>
      </c>
      <c r="H1204" t="s">
        <v>10</v>
      </c>
    </row>
    <row r="1205" spans="2:8" x14ac:dyDescent="0.25">
      <c r="B1205">
        <v>529</v>
      </c>
      <c r="C1205" t="s">
        <v>69</v>
      </c>
      <c r="D1205" s="1">
        <v>42048</v>
      </c>
      <c r="E1205">
        <v>103</v>
      </c>
      <c r="F1205" t="s">
        <v>27</v>
      </c>
      <c r="G1205">
        <v>-101544</v>
      </c>
      <c r="H1205" t="s">
        <v>9</v>
      </c>
    </row>
    <row r="1206" spans="2:8" x14ac:dyDescent="0.25">
      <c r="B1206">
        <v>529</v>
      </c>
      <c r="C1206" t="s">
        <v>69</v>
      </c>
      <c r="D1206" s="1">
        <v>42048</v>
      </c>
      <c r="E1206">
        <v>103</v>
      </c>
      <c r="F1206" t="s">
        <v>27</v>
      </c>
      <c r="G1206">
        <v>101544</v>
      </c>
      <c r="H1206" t="s">
        <v>10</v>
      </c>
    </row>
    <row r="1207" spans="2:8" x14ac:dyDescent="0.25">
      <c r="B1207">
        <v>529</v>
      </c>
      <c r="C1207" t="s">
        <v>69</v>
      </c>
      <c r="D1207" s="1">
        <v>42048</v>
      </c>
      <c r="E1207">
        <v>108</v>
      </c>
      <c r="F1207" t="s">
        <v>28</v>
      </c>
      <c r="G1207">
        <v>-94608</v>
      </c>
      <c r="H1207" t="s">
        <v>9</v>
      </c>
    </row>
    <row r="1208" spans="2:8" x14ac:dyDescent="0.25">
      <c r="B1208">
        <v>529</v>
      </c>
      <c r="C1208" t="s">
        <v>69</v>
      </c>
      <c r="D1208" s="1">
        <v>42048</v>
      </c>
      <c r="E1208">
        <v>108</v>
      </c>
      <c r="F1208" t="s">
        <v>28</v>
      </c>
      <c r="G1208">
        <v>94608</v>
      </c>
      <c r="H1208" t="s">
        <v>10</v>
      </c>
    </row>
    <row r="1209" spans="2:8" x14ac:dyDescent="0.25">
      <c r="B1209">
        <v>529</v>
      </c>
      <c r="C1209" t="s">
        <v>69</v>
      </c>
      <c r="D1209" s="1">
        <v>42048</v>
      </c>
      <c r="E1209">
        <v>110</v>
      </c>
      <c r="F1209" t="s">
        <v>29</v>
      </c>
      <c r="G1209">
        <v>-19052</v>
      </c>
      <c r="H1209" t="s">
        <v>9</v>
      </c>
    </row>
    <row r="1210" spans="2:8" x14ac:dyDescent="0.25">
      <c r="B1210">
        <v>529</v>
      </c>
      <c r="C1210" t="s">
        <v>69</v>
      </c>
      <c r="D1210" s="1">
        <v>42048</v>
      </c>
      <c r="E1210">
        <v>110</v>
      </c>
      <c r="F1210" t="s">
        <v>29</v>
      </c>
      <c r="G1210">
        <v>19052</v>
      </c>
      <c r="H1210" t="s">
        <v>10</v>
      </c>
    </row>
    <row r="1211" spans="2:8" x14ac:dyDescent="0.25">
      <c r="B1211">
        <v>530</v>
      </c>
      <c r="C1211" t="s">
        <v>70</v>
      </c>
      <c r="D1211" s="1">
        <v>42048</v>
      </c>
      <c r="E1211">
        <v>3</v>
      </c>
      <c r="F1211" t="s">
        <v>11</v>
      </c>
      <c r="G1211">
        <v>-108541</v>
      </c>
      <c r="H1211" t="s">
        <v>9</v>
      </c>
    </row>
    <row r="1212" spans="2:8" x14ac:dyDescent="0.25">
      <c r="B1212">
        <v>530</v>
      </c>
      <c r="C1212" t="s">
        <v>70</v>
      </c>
      <c r="D1212" s="1">
        <v>42048</v>
      </c>
      <c r="E1212">
        <v>3</v>
      </c>
      <c r="F1212" t="s">
        <v>11</v>
      </c>
      <c r="G1212">
        <v>108541</v>
      </c>
      <c r="H1212" t="s">
        <v>10</v>
      </c>
    </row>
    <row r="1213" spans="2:8" x14ac:dyDescent="0.25">
      <c r="B1213">
        <v>530</v>
      </c>
      <c r="C1213" t="s">
        <v>70</v>
      </c>
      <c r="D1213" s="1">
        <v>42048</v>
      </c>
      <c r="E1213">
        <v>4</v>
      </c>
      <c r="F1213" t="s">
        <v>12</v>
      </c>
      <c r="G1213">
        <v>-35664</v>
      </c>
      <c r="H1213" t="s">
        <v>9</v>
      </c>
    </row>
    <row r="1214" spans="2:8" x14ac:dyDescent="0.25">
      <c r="B1214">
        <v>530</v>
      </c>
      <c r="C1214" t="s">
        <v>70</v>
      </c>
      <c r="D1214" s="1">
        <v>42048</v>
      </c>
      <c r="E1214">
        <v>4</v>
      </c>
      <c r="F1214" t="s">
        <v>12</v>
      </c>
      <c r="G1214">
        <v>35664</v>
      </c>
      <c r="H1214" t="s">
        <v>10</v>
      </c>
    </row>
    <row r="1215" spans="2:8" x14ac:dyDescent="0.25">
      <c r="B1215">
        <v>530</v>
      </c>
      <c r="C1215" t="s">
        <v>70</v>
      </c>
      <c r="D1215" s="1">
        <v>42048</v>
      </c>
      <c r="E1215">
        <v>7</v>
      </c>
      <c r="F1215" t="s">
        <v>13</v>
      </c>
      <c r="G1215">
        <v>-1700258</v>
      </c>
      <c r="H1215" t="s">
        <v>9</v>
      </c>
    </row>
    <row r="1216" spans="2:8" x14ac:dyDescent="0.25">
      <c r="B1216">
        <v>530</v>
      </c>
      <c r="C1216" t="s">
        <v>70</v>
      </c>
      <c r="D1216" s="1">
        <v>42048</v>
      </c>
      <c r="E1216">
        <v>7</v>
      </c>
      <c r="F1216" t="s">
        <v>13</v>
      </c>
      <c r="G1216">
        <v>1700258</v>
      </c>
      <c r="H1216" t="s">
        <v>10</v>
      </c>
    </row>
    <row r="1217" spans="2:8" x14ac:dyDescent="0.25">
      <c r="B1217">
        <v>530</v>
      </c>
      <c r="C1217" t="s">
        <v>70</v>
      </c>
      <c r="D1217" s="1">
        <v>42048</v>
      </c>
      <c r="E1217">
        <v>17</v>
      </c>
      <c r="F1217" t="s">
        <v>15</v>
      </c>
      <c r="G1217">
        <v>-20032</v>
      </c>
      <c r="H1217" t="s">
        <v>9</v>
      </c>
    </row>
    <row r="1218" spans="2:8" x14ac:dyDescent="0.25">
      <c r="B1218">
        <v>530</v>
      </c>
      <c r="C1218" t="s">
        <v>70</v>
      </c>
      <c r="D1218" s="1">
        <v>42048</v>
      </c>
      <c r="E1218">
        <v>17</v>
      </c>
      <c r="F1218" t="s">
        <v>15</v>
      </c>
      <c r="G1218">
        <v>20032</v>
      </c>
      <c r="H1218" t="s">
        <v>10</v>
      </c>
    </row>
    <row r="1219" spans="2:8" x14ac:dyDescent="0.25">
      <c r="B1219">
        <v>530</v>
      </c>
      <c r="C1219" t="s">
        <v>70</v>
      </c>
      <c r="D1219" s="1">
        <v>42048</v>
      </c>
      <c r="E1219">
        <v>24</v>
      </c>
      <c r="F1219" t="s">
        <v>16</v>
      </c>
      <c r="G1219">
        <v>-90246</v>
      </c>
      <c r="H1219" t="s">
        <v>9</v>
      </c>
    </row>
    <row r="1220" spans="2:8" x14ac:dyDescent="0.25">
      <c r="B1220">
        <v>530</v>
      </c>
      <c r="C1220" t="s">
        <v>70</v>
      </c>
      <c r="D1220" s="1">
        <v>42048</v>
      </c>
      <c r="E1220">
        <v>24</v>
      </c>
      <c r="F1220" t="s">
        <v>16</v>
      </c>
      <c r="G1220">
        <v>90246</v>
      </c>
      <c r="H1220" t="s">
        <v>10</v>
      </c>
    </row>
    <row r="1221" spans="2:8" x14ac:dyDescent="0.25">
      <c r="B1221">
        <v>530</v>
      </c>
      <c r="C1221" t="s">
        <v>70</v>
      </c>
      <c r="D1221" s="1">
        <v>42048</v>
      </c>
      <c r="E1221">
        <v>28</v>
      </c>
      <c r="F1221" t="s">
        <v>17</v>
      </c>
      <c r="G1221">
        <v>-184364</v>
      </c>
      <c r="H1221" t="s">
        <v>9</v>
      </c>
    </row>
    <row r="1222" spans="2:8" x14ac:dyDescent="0.25">
      <c r="B1222">
        <v>530</v>
      </c>
      <c r="C1222" t="s">
        <v>70</v>
      </c>
      <c r="D1222" s="1">
        <v>42048</v>
      </c>
      <c r="E1222">
        <v>28</v>
      </c>
      <c r="F1222" t="s">
        <v>17</v>
      </c>
      <c r="G1222">
        <v>184364</v>
      </c>
      <c r="H1222" t="s">
        <v>10</v>
      </c>
    </row>
    <row r="1223" spans="2:8" x14ac:dyDescent="0.25">
      <c r="B1223">
        <v>530</v>
      </c>
      <c r="C1223" t="s">
        <v>70</v>
      </c>
      <c r="D1223" s="1">
        <v>42048</v>
      </c>
      <c r="E1223">
        <v>30</v>
      </c>
      <c r="F1223" t="s">
        <v>18</v>
      </c>
      <c r="G1223">
        <v>-587749</v>
      </c>
      <c r="H1223" t="s">
        <v>10</v>
      </c>
    </row>
    <row r="1224" spans="2:8" x14ac:dyDescent="0.25">
      <c r="B1224">
        <v>530</v>
      </c>
      <c r="C1224" t="s">
        <v>70</v>
      </c>
      <c r="D1224" s="1">
        <v>42048</v>
      </c>
      <c r="E1224">
        <v>30</v>
      </c>
      <c r="F1224" t="s">
        <v>18</v>
      </c>
      <c r="G1224">
        <v>587749</v>
      </c>
      <c r="H1224" t="s">
        <v>9</v>
      </c>
    </row>
    <row r="1225" spans="2:8" x14ac:dyDescent="0.25">
      <c r="B1225">
        <v>530</v>
      </c>
      <c r="C1225" t="s">
        <v>70</v>
      </c>
      <c r="D1225" s="1">
        <v>42048</v>
      </c>
      <c r="E1225">
        <v>46</v>
      </c>
      <c r="F1225" t="s">
        <v>19</v>
      </c>
      <c r="G1225">
        <v>-15641</v>
      </c>
      <c r="H1225" t="s">
        <v>9</v>
      </c>
    </row>
    <row r="1226" spans="2:8" x14ac:dyDescent="0.25">
      <c r="B1226">
        <v>530</v>
      </c>
      <c r="C1226" t="s">
        <v>70</v>
      </c>
      <c r="D1226" s="1">
        <v>42048</v>
      </c>
      <c r="E1226">
        <v>46</v>
      </c>
      <c r="F1226" t="s">
        <v>19</v>
      </c>
      <c r="G1226">
        <v>15641</v>
      </c>
      <c r="H1226" t="s">
        <v>10</v>
      </c>
    </row>
    <row r="1227" spans="2:8" x14ac:dyDescent="0.25">
      <c r="B1227">
        <v>530</v>
      </c>
      <c r="C1227" t="s">
        <v>70</v>
      </c>
      <c r="D1227" s="1">
        <v>42048</v>
      </c>
      <c r="E1227">
        <v>49</v>
      </c>
      <c r="F1227" t="s">
        <v>20</v>
      </c>
      <c r="G1227">
        <v>-29155</v>
      </c>
      <c r="H1227" t="s">
        <v>9</v>
      </c>
    </row>
    <row r="1228" spans="2:8" x14ac:dyDescent="0.25">
      <c r="B1228">
        <v>530</v>
      </c>
      <c r="C1228" t="s">
        <v>70</v>
      </c>
      <c r="D1228" s="1">
        <v>42048</v>
      </c>
      <c r="E1228">
        <v>49</v>
      </c>
      <c r="F1228" t="s">
        <v>20</v>
      </c>
      <c r="G1228">
        <v>29155</v>
      </c>
      <c r="H1228" t="s">
        <v>10</v>
      </c>
    </row>
    <row r="1229" spans="2:8" x14ac:dyDescent="0.25">
      <c r="B1229">
        <v>530</v>
      </c>
      <c r="C1229" t="s">
        <v>70</v>
      </c>
      <c r="D1229" s="1">
        <v>42048</v>
      </c>
      <c r="E1229">
        <v>52</v>
      </c>
      <c r="F1229" t="s">
        <v>21</v>
      </c>
      <c r="G1229">
        <v>-52248</v>
      </c>
      <c r="H1229" t="s">
        <v>9</v>
      </c>
    </row>
    <row r="1230" spans="2:8" x14ac:dyDescent="0.25">
      <c r="B1230">
        <v>530</v>
      </c>
      <c r="C1230" t="s">
        <v>70</v>
      </c>
      <c r="D1230" s="1">
        <v>42048</v>
      </c>
      <c r="E1230">
        <v>52</v>
      </c>
      <c r="F1230" t="s">
        <v>21</v>
      </c>
      <c r="G1230">
        <v>52248</v>
      </c>
      <c r="H1230" t="s">
        <v>10</v>
      </c>
    </row>
    <row r="1231" spans="2:8" x14ac:dyDescent="0.25">
      <c r="B1231">
        <v>530</v>
      </c>
      <c r="C1231" t="s">
        <v>70</v>
      </c>
      <c r="D1231" s="1">
        <v>42048</v>
      </c>
      <c r="E1231">
        <v>56</v>
      </c>
      <c r="F1231" t="s">
        <v>22</v>
      </c>
      <c r="G1231">
        <v>-392746</v>
      </c>
      <c r="H1231" t="s">
        <v>9</v>
      </c>
    </row>
    <row r="1232" spans="2:8" x14ac:dyDescent="0.25">
      <c r="B1232">
        <v>530</v>
      </c>
      <c r="C1232" t="s">
        <v>70</v>
      </c>
      <c r="D1232" s="1">
        <v>42048</v>
      </c>
      <c r="E1232">
        <v>56</v>
      </c>
      <c r="F1232" t="s">
        <v>22</v>
      </c>
      <c r="G1232">
        <v>392746</v>
      </c>
      <c r="H1232" t="s">
        <v>10</v>
      </c>
    </row>
    <row r="1233" spans="2:8" x14ac:dyDescent="0.25">
      <c r="B1233">
        <v>530</v>
      </c>
      <c r="C1233" t="s">
        <v>70</v>
      </c>
      <c r="D1233" s="1">
        <v>42048</v>
      </c>
      <c r="E1233">
        <v>58</v>
      </c>
      <c r="F1233" t="s">
        <v>23</v>
      </c>
      <c r="G1233">
        <v>-165857</v>
      </c>
      <c r="H1233" t="s">
        <v>9</v>
      </c>
    </row>
    <row r="1234" spans="2:8" x14ac:dyDescent="0.25">
      <c r="B1234">
        <v>530</v>
      </c>
      <c r="C1234" t="s">
        <v>70</v>
      </c>
      <c r="D1234" s="1">
        <v>42048</v>
      </c>
      <c r="E1234">
        <v>58</v>
      </c>
      <c r="F1234" t="s">
        <v>23</v>
      </c>
      <c r="G1234">
        <v>165857</v>
      </c>
      <c r="H1234" t="s">
        <v>10</v>
      </c>
    </row>
    <row r="1235" spans="2:8" x14ac:dyDescent="0.25">
      <c r="B1235">
        <v>530</v>
      </c>
      <c r="C1235" t="s">
        <v>70</v>
      </c>
      <c r="D1235" s="1">
        <v>42048</v>
      </c>
      <c r="E1235">
        <v>60</v>
      </c>
      <c r="F1235" t="s">
        <v>24</v>
      </c>
      <c r="G1235">
        <v>-1854</v>
      </c>
      <c r="H1235" t="s">
        <v>9</v>
      </c>
    </row>
    <row r="1236" spans="2:8" x14ac:dyDescent="0.25">
      <c r="B1236">
        <v>530</v>
      </c>
      <c r="C1236" t="s">
        <v>70</v>
      </c>
      <c r="D1236" s="1">
        <v>42048</v>
      </c>
      <c r="E1236">
        <v>60</v>
      </c>
      <c r="F1236" t="s">
        <v>24</v>
      </c>
      <c r="G1236">
        <v>1854</v>
      </c>
      <c r="H1236" t="s">
        <v>10</v>
      </c>
    </row>
    <row r="1237" spans="2:8" x14ac:dyDescent="0.25">
      <c r="B1237">
        <v>530</v>
      </c>
      <c r="C1237" t="s">
        <v>70</v>
      </c>
      <c r="D1237" s="1">
        <v>42048</v>
      </c>
      <c r="E1237">
        <v>81</v>
      </c>
      <c r="F1237" t="s">
        <v>25</v>
      </c>
      <c r="G1237">
        <v>-27</v>
      </c>
      <c r="H1237" t="s">
        <v>9</v>
      </c>
    </row>
    <row r="1238" spans="2:8" x14ac:dyDescent="0.25">
      <c r="B1238">
        <v>530</v>
      </c>
      <c r="C1238" t="s">
        <v>70</v>
      </c>
      <c r="D1238" s="1">
        <v>42048</v>
      </c>
      <c r="E1238">
        <v>81</v>
      </c>
      <c r="F1238" t="s">
        <v>25</v>
      </c>
      <c r="G1238">
        <v>27</v>
      </c>
      <c r="H1238" t="s">
        <v>10</v>
      </c>
    </row>
    <row r="1239" spans="2:8" x14ac:dyDescent="0.25">
      <c r="B1239">
        <v>530</v>
      </c>
      <c r="C1239" t="s">
        <v>70</v>
      </c>
      <c r="D1239" s="1">
        <v>42048</v>
      </c>
      <c r="E1239">
        <v>98</v>
      </c>
      <c r="F1239" t="s">
        <v>26</v>
      </c>
      <c r="G1239">
        <v>-81429</v>
      </c>
      <c r="H1239" t="s">
        <v>9</v>
      </c>
    </row>
    <row r="1240" spans="2:8" x14ac:dyDescent="0.25">
      <c r="B1240">
        <v>530</v>
      </c>
      <c r="C1240" t="s">
        <v>70</v>
      </c>
      <c r="D1240" s="1">
        <v>42048</v>
      </c>
      <c r="E1240">
        <v>98</v>
      </c>
      <c r="F1240" t="s">
        <v>26</v>
      </c>
      <c r="G1240">
        <v>81429</v>
      </c>
      <c r="H1240" t="s">
        <v>10</v>
      </c>
    </row>
    <row r="1241" spans="2:8" x14ac:dyDescent="0.25">
      <c r="B1241">
        <v>530</v>
      </c>
      <c r="C1241" t="s">
        <v>70</v>
      </c>
      <c r="D1241" s="1">
        <v>42048</v>
      </c>
      <c r="E1241">
        <v>103</v>
      </c>
      <c r="F1241" t="s">
        <v>27</v>
      </c>
      <c r="G1241">
        <v>-155541</v>
      </c>
      <c r="H1241" t="s">
        <v>9</v>
      </c>
    </row>
    <row r="1242" spans="2:8" x14ac:dyDescent="0.25">
      <c r="B1242">
        <v>530</v>
      </c>
      <c r="C1242" t="s">
        <v>70</v>
      </c>
      <c r="D1242" s="1">
        <v>42048</v>
      </c>
      <c r="E1242">
        <v>103</v>
      </c>
      <c r="F1242" t="s">
        <v>27</v>
      </c>
      <c r="G1242">
        <v>155541</v>
      </c>
      <c r="H1242" t="s">
        <v>10</v>
      </c>
    </row>
    <row r="1243" spans="2:8" x14ac:dyDescent="0.25">
      <c r="B1243">
        <v>530</v>
      </c>
      <c r="C1243" t="s">
        <v>70</v>
      </c>
      <c r="D1243" s="1">
        <v>42048</v>
      </c>
      <c r="E1243">
        <v>108</v>
      </c>
      <c r="F1243" t="s">
        <v>28</v>
      </c>
      <c r="G1243">
        <v>-77311</v>
      </c>
      <c r="H1243" t="s">
        <v>9</v>
      </c>
    </row>
    <row r="1244" spans="2:8" x14ac:dyDescent="0.25">
      <c r="B1244">
        <v>530</v>
      </c>
      <c r="C1244" t="s">
        <v>70</v>
      </c>
      <c r="D1244" s="1">
        <v>42048</v>
      </c>
      <c r="E1244">
        <v>108</v>
      </c>
      <c r="F1244" t="s">
        <v>28</v>
      </c>
      <c r="G1244">
        <v>77311</v>
      </c>
      <c r="H1244" t="s">
        <v>10</v>
      </c>
    </row>
    <row r="1245" spans="2:8" x14ac:dyDescent="0.25">
      <c r="B1245">
        <v>530</v>
      </c>
      <c r="C1245" t="s">
        <v>70</v>
      </c>
      <c r="D1245" s="1">
        <v>42048</v>
      </c>
      <c r="E1245">
        <v>110</v>
      </c>
      <c r="F1245" t="s">
        <v>29</v>
      </c>
      <c r="G1245">
        <v>-49435</v>
      </c>
      <c r="H1245" t="s">
        <v>9</v>
      </c>
    </row>
    <row r="1246" spans="2:8" x14ac:dyDescent="0.25">
      <c r="B1246">
        <v>530</v>
      </c>
      <c r="C1246" t="s">
        <v>70</v>
      </c>
      <c r="D1246" s="1">
        <v>42048</v>
      </c>
      <c r="E1246">
        <v>110</v>
      </c>
      <c r="F1246" t="s">
        <v>29</v>
      </c>
      <c r="G1246">
        <v>49435</v>
      </c>
      <c r="H1246" t="s">
        <v>10</v>
      </c>
    </row>
    <row r="1247" spans="2:8" x14ac:dyDescent="0.25">
      <c r="B1247">
        <v>531</v>
      </c>
      <c r="C1247" t="s">
        <v>71</v>
      </c>
      <c r="D1247" s="1">
        <v>42048</v>
      </c>
      <c r="E1247">
        <v>3</v>
      </c>
      <c r="F1247" t="s">
        <v>11</v>
      </c>
      <c r="G1247">
        <v>-29564</v>
      </c>
      <c r="H1247" t="s">
        <v>9</v>
      </c>
    </row>
    <row r="1248" spans="2:8" x14ac:dyDescent="0.25">
      <c r="B1248">
        <v>531</v>
      </c>
      <c r="C1248" t="s">
        <v>71</v>
      </c>
      <c r="D1248" s="1">
        <v>42048</v>
      </c>
      <c r="E1248">
        <v>3</v>
      </c>
      <c r="F1248" t="s">
        <v>11</v>
      </c>
      <c r="G1248">
        <v>29564</v>
      </c>
      <c r="H1248" t="s">
        <v>10</v>
      </c>
    </row>
    <row r="1249" spans="2:8" x14ac:dyDescent="0.25">
      <c r="B1249">
        <v>531</v>
      </c>
      <c r="C1249" t="s">
        <v>71</v>
      </c>
      <c r="D1249" s="1">
        <v>42048</v>
      </c>
      <c r="E1249">
        <v>4</v>
      </c>
      <c r="F1249" t="s">
        <v>12</v>
      </c>
      <c r="G1249">
        <v>-23657</v>
      </c>
      <c r="H1249" t="s">
        <v>9</v>
      </c>
    </row>
    <row r="1250" spans="2:8" x14ac:dyDescent="0.25">
      <c r="B1250">
        <v>531</v>
      </c>
      <c r="C1250" t="s">
        <v>71</v>
      </c>
      <c r="D1250" s="1">
        <v>42048</v>
      </c>
      <c r="E1250">
        <v>4</v>
      </c>
      <c r="F1250" t="s">
        <v>12</v>
      </c>
      <c r="G1250">
        <v>23657</v>
      </c>
      <c r="H1250" t="s">
        <v>10</v>
      </c>
    </row>
    <row r="1251" spans="2:8" x14ac:dyDescent="0.25">
      <c r="B1251">
        <v>531</v>
      </c>
      <c r="C1251" t="s">
        <v>71</v>
      </c>
      <c r="D1251" s="1">
        <v>42048</v>
      </c>
      <c r="E1251">
        <v>7</v>
      </c>
      <c r="F1251" t="s">
        <v>13</v>
      </c>
      <c r="G1251">
        <v>-895705</v>
      </c>
      <c r="H1251" t="s">
        <v>9</v>
      </c>
    </row>
    <row r="1252" spans="2:8" x14ac:dyDescent="0.25">
      <c r="B1252">
        <v>531</v>
      </c>
      <c r="C1252" t="s">
        <v>71</v>
      </c>
      <c r="D1252" s="1">
        <v>42048</v>
      </c>
      <c r="E1252">
        <v>7</v>
      </c>
      <c r="F1252" t="s">
        <v>13</v>
      </c>
      <c r="G1252">
        <v>895705</v>
      </c>
      <c r="H1252" t="s">
        <v>10</v>
      </c>
    </row>
    <row r="1253" spans="2:8" x14ac:dyDescent="0.25">
      <c r="B1253">
        <v>531</v>
      </c>
      <c r="C1253" t="s">
        <v>71</v>
      </c>
      <c r="D1253" s="1">
        <v>42048</v>
      </c>
      <c r="E1253">
        <v>17</v>
      </c>
      <c r="F1253" t="s">
        <v>15</v>
      </c>
      <c r="G1253">
        <v>-5133</v>
      </c>
      <c r="H1253" t="s">
        <v>9</v>
      </c>
    </row>
    <row r="1254" spans="2:8" x14ac:dyDescent="0.25">
      <c r="B1254">
        <v>531</v>
      </c>
      <c r="C1254" t="s">
        <v>71</v>
      </c>
      <c r="D1254" s="1">
        <v>42048</v>
      </c>
      <c r="E1254">
        <v>17</v>
      </c>
      <c r="F1254" t="s">
        <v>15</v>
      </c>
      <c r="G1254">
        <v>5133</v>
      </c>
      <c r="H1254" t="s">
        <v>10</v>
      </c>
    </row>
    <row r="1255" spans="2:8" x14ac:dyDescent="0.25">
      <c r="B1255">
        <v>531</v>
      </c>
      <c r="C1255" t="s">
        <v>71</v>
      </c>
      <c r="D1255" s="1">
        <v>42048</v>
      </c>
      <c r="E1255">
        <v>24</v>
      </c>
      <c r="F1255" t="s">
        <v>16</v>
      </c>
      <c r="G1255">
        <v>-44960</v>
      </c>
      <c r="H1255" t="s">
        <v>9</v>
      </c>
    </row>
    <row r="1256" spans="2:8" x14ac:dyDescent="0.25">
      <c r="B1256">
        <v>531</v>
      </c>
      <c r="C1256" t="s">
        <v>71</v>
      </c>
      <c r="D1256" s="1">
        <v>42048</v>
      </c>
      <c r="E1256">
        <v>24</v>
      </c>
      <c r="F1256" t="s">
        <v>16</v>
      </c>
      <c r="G1256">
        <v>44960</v>
      </c>
      <c r="H1256" t="s">
        <v>10</v>
      </c>
    </row>
    <row r="1257" spans="2:8" x14ac:dyDescent="0.25">
      <c r="B1257">
        <v>531</v>
      </c>
      <c r="C1257" t="s">
        <v>71</v>
      </c>
      <c r="D1257" s="1">
        <v>42048</v>
      </c>
      <c r="E1257">
        <v>28</v>
      </c>
      <c r="F1257" t="s">
        <v>17</v>
      </c>
      <c r="G1257">
        <v>-18295</v>
      </c>
      <c r="H1257" t="s">
        <v>9</v>
      </c>
    </row>
    <row r="1258" spans="2:8" x14ac:dyDescent="0.25">
      <c r="B1258">
        <v>531</v>
      </c>
      <c r="C1258" t="s">
        <v>71</v>
      </c>
      <c r="D1258" s="1">
        <v>42048</v>
      </c>
      <c r="E1258">
        <v>28</v>
      </c>
      <c r="F1258" t="s">
        <v>17</v>
      </c>
      <c r="G1258">
        <v>18295</v>
      </c>
      <c r="H1258" t="s">
        <v>10</v>
      </c>
    </row>
    <row r="1259" spans="2:8" x14ac:dyDescent="0.25">
      <c r="B1259">
        <v>531</v>
      </c>
      <c r="C1259" t="s">
        <v>71</v>
      </c>
      <c r="D1259" s="1">
        <v>42048</v>
      </c>
      <c r="E1259">
        <v>30</v>
      </c>
      <c r="F1259" t="s">
        <v>18</v>
      </c>
      <c r="G1259">
        <v>-364129</v>
      </c>
      <c r="H1259" t="s">
        <v>10</v>
      </c>
    </row>
    <row r="1260" spans="2:8" x14ac:dyDescent="0.25">
      <c r="B1260">
        <v>531</v>
      </c>
      <c r="C1260" t="s">
        <v>71</v>
      </c>
      <c r="D1260" s="1">
        <v>42048</v>
      </c>
      <c r="E1260">
        <v>30</v>
      </c>
      <c r="F1260" t="s">
        <v>18</v>
      </c>
      <c r="G1260">
        <v>364129</v>
      </c>
      <c r="H1260" t="s">
        <v>9</v>
      </c>
    </row>
    <row r="1261" spans="2:8" x14ac:dyDescent="0.25">
      <c r="B1261">
        <v>531</v>
      </c>
      <c r="C1261" t="s">
        <v>71</v>
      </c>
      <c r="D1261" s="1">
        <v>42048</v>
      </c>
      <c r="E1261">
        <v>32</v>
      </c>
      <c r="F1261" t="s">
        <v>77</v>
      </c>
      <c r="G1261">
        <v>-3107</v>
      </c>
      <c r="H1261" t="s">
        <v>9</v>
      </c>
    </row>
    <row r="1262" spans="2:8" x14ac:dyDescent="0.25">
      <c r="B1262">
        <v>531</v>
      </c>
      <c r="C1262" t="s">
        <v>71</v>
      </c>
      <c r="D1262" s="1">
        <v>42048</v>
      </c>
      <c r="E1262">
        <v>32</v>
      </c>
      <c r="F1262" t="s">
        <v>77</v>
      </c>
      <c r="G1262">
        <v>3107</v>
      </c>
      <c r="H1262" t="s">
        <v>10</v>
      </c>
    </row>
    <row r="1263" spans="2:8" x14ac:dyDescent="0.25">
      <c r="B1263">
        <v>531</v>
      </c>
      <c r="C1263" t="s">
        <v>71</v>
      </c>
      <c r="D1263" s="1">
        <v>42048</v>
      </c>
      <c r="E1263">
        <v>46</v>
      </c>
      <c r="F1263" t="s">
        <v>19</v>
      </c>
      <c r="G1263">
        <v>-9824</v>
      </c>
      <c r="H1263" t="s">
        <v>9</v>
      </c>
    </row>
    <row r="1264" spans="2:8" x14ac:dyDescent="0.25">
      <c r="B1264">
        <v>531</v>
      </c>
      <c r="C1264" t="s">
        <v>71</v>
      </c>
      <c r="D1264" s="1">
        <v>42048</v>
      </c>
      <c r="E1264">
        <v>46</v>
      </c>
      <c r="F1264" t="s">
        <v>19</v>
      </c>
      <c r="G1264">
        <v>9824</v>
      </c>
      <c r="H1264" t="s">
        <v>10</v>
      </c>
    </row>
    <row r="1265" spans="2:8" x14ac:dyDescent="0.25">
      <c r="B1265">
        <v>531</v>
      </c>
      <c r="C1265" t="s">
        <v>71</v>
      </c>
      <c r="D1265" s="1">
        <v>42048</v>
      </c>
      <c r="E1265">
        <v>52</v>
      </c>
      <c r="F1265" t="s">
        <v>21</v>
      </c>
      <c r="G1265">
        <v>-26800</v>
      </c>
      <c r="H1265" t="s">
        <v>9</v>
      </c>
    </row>
    <row r="1266" spans="2:8" x14ac:dyDescent="0.25">
      <c r="B1266">
        <v>531</v>
      </c>
      <c r="C1266" t="s">
        <v>71</v>
      </c>
      <c r="D1266" s="1">
        <v>42048</v>
      </c>
      <c r="E1266">
        <v>52</v>
      </c>
      <c r="F1266" t="s">
        <v>21</v>
      </c>
      <c r="G1266">
        <v>26800</v>
      </c>
      <c r="H1266" t="s">
        <v>10</v>
      </c>
    </row>
    <row r="1267" spans="2:8" x14ac:dyDescent="0.25">
      <c r="B1267">
        <v>531</v>
      </c>
      <c r="C1267" t="s">
        <v>71</v>
      </c>
      <c r="D1267" s="1">
        <v>42048</v>
      </c>
      <c r="E1267">
        <v>56</v>
      </c>
      <c r="F1267" t="s">
        <v>22</v>
      </c>
      <c r="G1267">
        <v>-114067</v>
      </c>
      <c r="H1267" t="s">
        <v>9</v>
      </c>
    </row>
    <row r="1268" spans="2:8" x14ac:dyDescent="0.25">
      <c r="B1268">
        <v>531</v>
      </c>
      <c r="C1268" t="s">
        <v>71</v>
      </c>
      <c r="D1268" s="1">
        <v>42048</v>
      </c>
      <c r="E1268">
        <v>56</v>
      </c>
      <c r="F1268" t="s">
        <v>22</v>
      </c>
      <c r="G1268">
        <v>114067</v>
      </c>
      <c r="H1268" t="s">
        <v>10</v>
      </c>
    </row>
    <row r="1269" spans="2:8" x14ac:dyDescent="0.25">
      <c r="B1269">
        <v>531</v>
      </c>
      <c r="C1269" t="s">
        <v>71</v>
      </c>
      <c r="D1269" s="1">
        <v>42048</v>
      </c>
      <c r="E1269">
        <v>58</v>
      </c>
      <c r="F1269" t="s">
        <v>23</v>
      </c>
      <c r="G1269">
        <v>-368429</v>
      </c>
      <c r="H1269" t="s">
        <v>9</v>
      </c>
    </row>
    <row r="1270" spans="2:8" x14ac:dyDescent="0.25">
      <c r="B1270">
        <v>531</v>
      </c>
      <c r="C1270" t="s">
        <v>71</v>
      </c>
      <c r="D1270" s="1">
        <v>42048</v>
      </c>
      <c r="E1270">
        <v>58</v>
      </c>
      <c r="F1270" t="s">
        <v>23</v>
      </c>
      <c r="G1270">
        <v>368429</v>
      </c>
      <c r="H1270" t="s">
        <v>10</v>
      </c>
    </row>
    <row r="1271" spans="2:8" x14ac:dyDescent="0.25">
      <c r="B1271">
        <v>531</v>
      </c>
      <c r="C1271" t="s">
        <v>71</v>
      </c>
      <c r="D1271" s="1">
        <v>42048</v>
      </c>
      <c r="E1271">
        <v>60</v>
      </c>
      <c r="F1271" t="s">
        <v>24</v>
      </c>
      <c r="G1271">
        <v>-3115</v>
      </c>
      <c r="H1271" t="s">
        <v>9</v>
      </c>
    </row>
    <row r="1272" spans="2:8" x14ac:dyDescent="0.25">
      <c r="B1272">
        <v>531</v>
      </c>
      <c r="C1272" t="s">
        <v>71</v>
      </c>
      <c r="D1272" s="1">
        <v>42048</v>
      </c>
      <c r="E1272">
        <v>60</v>
      </c>
      <c r="F1272" t="s">
        <v>24</v>
      </c>
      <c r="G1272">
        <v>3115</v>
      </c>
      <c r="H1272" t="s">
        <v>10</v>
      </c>
    </row>
    <row r="1273" spans="2:8" x14ac:dyDescent="0.25">
      <c r="B1273">
        <v>531</v>
      </c>
      <c r="C1273" t="s">
        <v>71</v>
      </c>
      <c r="D1273" s="1">
        <v>42048</v>
      </c>
      <c r="E1273">
        <v>98</v>
      </c>
      <c r="F1273" t="s">
        <v>26</v>
      </c>
      <c r="G1273">
        <v>-46077</v>
      </c>
      <c r="H1273" t="s">
        <v>9</v>
      </c>
    </row>
    <row r="1274" spans="2:8" x14ac:dyDescent="0.25">
      <c r="B1274">
        <v>531</v>
      </c>
      <c r="C1274" t="s">
        <v>71</v>
      </c>
      <c r="D1274" s="1">
        <v>42048</v>
      </c>
      <c r="E1274">
        <v>98</v>
      </c>
      <c r="F1274" t="s">
        <v>26</v>
      </c>
      <c r="G1274">
        <v>46077</v>
      </c>
      <c r="H1274" t="s">
        <v>10</v>
      </c>
    </row>
    <row r="1275" spans="2:8" x14ac:dyDescent="0.25">
      <c r="B1275">
        <v>531</v>
      </c>
      <c r="C1275" t="s">
        <v>71</v>
      </c>
      <c r="D1275" s="1">
        <v>42048</v>
      </c>
      <c r="E1275">
        <v>103</v>
      </c>
      <c r="F1275" t="s">
        <v>27</v>
      </c>
      <c r="G1275">
        <v>-37816</v>
      </c>
      <c r="H1275" t="s">
        <v>9</v>
      </c>
    </row>
    <row r="1276" spans="2:8" x14ac:dyDescent="0.25">
      <c r="B1276">
        <v>531</v>
      </c>
      <c r="C1276" t="s">
        <v>71</v>
      </c>
      <c r="D1276" s="1">
        <v>42048</v>
      </c>
      <c r="E1276">
        <v>103</v>
      </c>
      <c r="F1276" t="s">
        <v>27</v>
      </c>
      <c r="G1276">
        <v>37816</v>
      </c>
      <c r="H1276" t="s">
        <v>10</v>
      </c>
    </row>
    <row r="1277" spans="2:8" x14ac:dyDescent="0.25">
      <c r="B1277">
        <v>531</v>
      </c>
      <c r="C1277" t="s">
        <v>71</v>
      </c>
      <c r="D1277" s="1">
        <v>42048</v>
      </c>
      <c r="E1277">
        <v>108</v>
      </c>
      <c r="F1277" t="s">
        <v>28</v>
      </c>
      <c r="G1277">
        <v>-40082</v>
      </c>
      <c r="H1277" t="s">
        <v>9</v>
      </c>
    </row>
    <row r="1278" spans="2:8" x14ac:dyDescent="0.25">
      <c r="B1278">
        <v>531</v>
      </c>
      <c r="C1278" t="s">
        <v>71</v>
      </c>
      <c r="D1278" s="1">
        <v>42048</v>
      </c>
      <c r="E1278">
        <v>108</v>
      </c>
      <c r="F1278" t="s">
        <v>28</v>
      </c>
      <c r="G1278">
        <v>40082</v>
      </c>
      <c r="H1278" t="s">
        <v>10</v>
      </c>
    </row>
    <row r="1279" spans="2:8" x14ac:dyDescent="0.25">
      <c r="B1279">
        <v>531</v>
      </c>
      <c r="C1279" t="s">
        <v>71</v>
      </c>
      <c r="D1279" s="1">
        <v>42048</v>
      </c>
      <c r="E1279">
        <v>110</v>
      </c>
      <c r="F1279" t="s">
        <v>29</v>
      </c>
      <c r="G1279">
        <v>-21246</v>
      </c>
      <c r="H1279" t="s">
        <v>9</v>
      </c>
    </row>
    <row r="1280" spans="2:8" x14ac:dyDescent="0.25">
      <c r="B1280">
        <v>531</v>
      </c>
      <c r="C1280" t="s">
        <v>71</v>
      </c>
      <c r="D1280" s="1">
        <v>42048</v>
      </c>
      <c r="E1280">
        <v>110</v>
      </c>
      <c r="F1280" t="s">
        <v>29</v>
      </c>
      <c r="G1280">
        <v>21246</v>
      </c>
      <c r="H1280" t="s">
        <v>10</v>
      </c>
    </row>
    <row r="1281" spans="2:8" x14ac:dyDescent="0.25">
      <c r="B1281">
        <v>533</v>
      </c>
      <c r="C1281" t="s">
        <v>73</v>
      </c>
      <c r="D1281" s="1">
        <v>42048</v>
      </c>
      <c r="E1281">
        <v>3</v>
      </c>
      <c r="F1281" t="s">
        <v>11</v>
      </c>
      <c r="G1281">
        <v>-29597</v>
      </c>
      <c r="H1281" t="s">
        <v>9</v>
      </c>
    </row>
    <row r="1282" spans="2:8" x14ac:dyDescent="0.25">
      <c r="B1282">
        <v>533</v>
      </c>
      <c r="C1282" t="s">
        <v>73</v>
      </c>
      <c r="D1282" s="1">
        <v>42048</v>
      </c>
      <c r="E1282">
        <v>3</v>
      </c>
      <c r="F1282" t="s">
        <v>11</v>
      </c>
      <c r="G1282">
        <v>29597</v>
      </c>
      <c r="H1282" t="s">
        <v>10</v>
      </c>
    </row>
    <row r="1283" spans="2:8" x14ac:dyDescent="0.25">
      <c r="B1283">
        <v>533</v>
      </c>
      <c r="C1283" t="s">
        <v>73</v>
      </c>
      <c r="D1283" s="1">
        <v>42048</v>
      </c>
      <c r="E1283">
        <v>4</v>
      </c>
      <c r="F1283" t="s">
        <v>12</v>
      </c>
      <c r="G1283">
        <v>-45162</v>
      </c>
      <c r="H1283" t="s">
        <v>9</v>
      </c>
    </row>
    <row r="1284" spans="2:8" x14ac:dyDescent="0.25">
      <c r="B1284">
        <v>533</v>
      </c>
      <c r="C1284" t="s">
        <v>73</v>
      </c>
      <c r="D1284" s="1">
        <v>42048</v>
      </c>
      <c r="E1284">
        <v>4</v>
      </c>
      <c r="F1284" t="s">
        <v>12</v>
      </c>
      <c r="G1284">
        <v>45162</v>
      </c>
      <c r="H1284" t="s">
        <v>10</v>
      </c>
    </row>
    <row r="1285" spans="2:8" x14ac:dyDescent="0.25">
      <c r="B1285">
        <v>533</v>
      </c>
      <c r="C1285" t="s">
        <v>73</v>
      </c>
      <c r="D1285" s="1">
        <v>42048</v>
      </c>
      <c r="E1285">
        <v>7</v>
      </c>
      <c r="F1285" t="s">
        <v>13</v>
      </c>
      <c r="G1285">
        <v>-1343141</v>
      </c>
      <c r="H1285" t="s">
        <v>9</v>
      </c>
    </row>
    <row r="1286" spans="2:8" x14ac:dyDescent="0.25">
      <c r="B1286">
        <v>533</v>
      </c>
      <c r="C1286" t="s">
        <v>73</v>
      </c>
      <c r="D1286" s="1">
        <v>42048</v>
      </c>
      <c r="E1286">
        <v>7</v>
      </c>
      <c r="F1286" t="s">
        <v>13</v>
      </c>
      <c r="G1286">
        <v>1343141</v>
      </c>
      <c r="H1286" t="s">
        <v>10</v>
      </c>
    </row>
    <row r="1287" spans="2:8" x14ac:dyDescent="0.25">
      <c r="B1287">
        <v>533</v>
      </c>
      <c r="C1287" t="s">
        <v>73</v>
      </c>
      <c r="D1287" s="1">
        <v>42048</v>
      </c>
      <c r="E1287">
        <v>8</v>
      </c>
      <c r="F1287" t="s">
        <v>14</v>
      </c>
      <c r="G1287">
        <v>-18454</v>
      </c>
      <c r="H1287" t="s">
        <v>9</v>
      </c>
    </row>
    <row r="1288" spans="2:8" x14ac:dyDescent="0.25">
      <c r="B1288">
        <v>533</v>
      </c>
      <c r="C1288" t="s">
        <v>73</v>
      </c>
      <c r="D1288" s="1">
        <v>42048</v>
      </c>
      <c r="E1288">
        <v>8</v>
      </c>
      <c r="F1288" t="s">
        <v>14</v>
      </c>
      <c r="G1288">
        <v>18454</v>
      </c>
      <c r="H1288" t="s">
        <v>10</v>
      </c>
    </row>
    <row r="1289" spans="2:8" x14ac:dyDescent="0.25">
      <c r="B1289">
        <v>533</v>
      </c>
      <c r="C1289" t="s">
        <v>73</v>
      </c>
      <c r="D1289" s="1">
        <v>42048</v>
      </c>
      <c r="E1289">
        <v>17</v>
      </c>
      <c r="F1289" t="s">
        <v>15</v>
      </c>
      <c r="G1289">
        <v>-5170</v>
      </c>
      <c r="H1289" t="s">
        <v>9</v>
      </c>
    </row>
    <row r="1290" spans="2:8" x14ac:dyDescent="0.25">
      <c r="B1290">
        <v>533</v>
      </c>
      <c r="C1290" t="s">
        <v>73</v>
      </c>
      <c r="D1290" s="1">
        <v>42048</v>
      </c>
      <c r="E1290">
        <v>17</v>
      </c>
      <c r="F1290" t="s">
        <v>15</v>
      </c>
      <c r="G1290">
        <v>5170</v>
      </c>
      <c r="H1290" t="s">
        <v>10</v>
      </c>
    </row>
    <row r="1291" spans="2:8" x14ac:dyDescent="0.25">
      <c r="B1291">
        <v>533</v>
      </c>
      <c r="C1291" t="s">
        <v>73</v>
      </c>
      <c r="D1291" s="1">
        <v>42048</v>
      </c>
      <c r="E1291">
        <v>24</v>
      </c>
      <c r="F1291" t="s">
        <v>16</v>
      </c>
      <c r="G1291">
        <v>-74278</v>
      </c>
      <c r="H1291" t="s">
        <v>9</v>
      </c>
    </row>
    <row r="1292" spans="2:8" x14ac:dyDescent="0.25">
      <c r="B1292">
        <v>533</v>
      </c>
      <c r="C1292" t="s">
        <v>73</v>
      </c>
      <c r="D1292" s="1">
        <v>42048</v>
      </c>
      <c r="E1292">
        <v>24</v>
      </c>
      <c r="F1292" t="s">
        <v>16</v>
      </c>
      <c r="G1292">
        <v>74278</v>
      </c>
      <c r="H1292" t="s">
        <v>10</v>
      </c>
    </row>
    <row r="1293" spans="2:8" x14ac:dyDescent="0.25">
      <c r="B1293">
        <v>533</v>
      </c>
      <c r="C1293" t="s">
        <v>73</v>
      </c>
      <c r="D1293" s="1">
        <v>42048</v>
      </c>
      <c r="E1293">
        <v>28</v>
      </c>
      <c r="F1293" t="s">
        <v>17</v>
      </c>
      <c r="G1293">
        <v>-94699</v>
      </c>
      <c r="H1293" t="s">
        <v>9</v>
      </c>
    </row>
    <row r="1294" spans="2:8" x14ac:dyDescent="0.25">
      <c r="B1294">
        <v>533</v>
      </c>
      <c r="C1294" t="s">
        <v>73</v>
      </c>
      <c r="D1294" s="1">
        <v>42048</v>
      </c>
      <c r="E1294">
        <v>28</v>
      </c>
      <c r="F1294" t="s">
        <v>17</v>
      </c>
      <c r="G1294">
        <v>94699</v>
      </c>
      <c r="H1294" t="s">
        <v>10</v>
      </c>
    </row>
    <row r="1295" spans="2:8" x14ac:dyDescent="0.25">
      <c r="B1295">
        <v>533</v>
      </c>
      <c r="C1295" t="s">
        <v>73</v>
      </c>
      <c r="D1295" s="1">
        <v>42048</v>
      </c>
      <c r="E1295">
        <v>30</v>
      </c>
      <c r="F1295" t="s">
        <v>18</v>
      </c>
      <c r="G1295">
        <v>-499726</v>
      </c>
      <c r="H1295" t="s">
        <v>10</v>
      </c>
    </row>
    <row r="1296" spans="2:8" x14ac:dyDescent="0.25">
      <c r="B1296">
        <v>533</v>
      </c>
      <c r="C1296" t="s">
        <v>73</v>
      </c>
      <c r="D1296" s="1">
        <v>42048</v>
      </c>
      <c r="E1296">
        <v>30</v>
      </c>
      <c r="F1296" t="s">
        <v>18</v>
      </c>
      <c r="G1296">
        <v>499726</v>
      </c>
      <c r="H1296" t="s">
        <v>9</v>
      </c>
    </row>
    <row r="1297" spans="2:8" x14ac:dyDescent="0.25">
      <c r="B1297">
        <v>533</v>
      </c>
      <c r="C1297" t="s">
        <v>73</v>
      </c>
      <c r="D1297" s="1">
        <v>42048</v>
      </c>
      <c r="E1297">
        <v>32</v>
      </c>
      <c r="F1297" t="s">
        <v>77</v>
      </c>
      <c r="G1297">
        <v>-2481</v>
      </c>
      <c r="H1297" t="s">
        <v>9</v>
      </c>
    </row>
    <row r="1298" spans="2:8" x14ac:dyDescent="0.25">
      <c r="B1298">
        <v>533</v>
      </c>
      <c r="C1298" t="s">
        <v>73</v>
      </c>
      <c r="D1298" s="1">
        <v>42048</v>
      </c>
      <c r="E1298">
        <v>32</v>
      </c>
      <c r="F1298" t="s">
        <v>77</v>
      </c>
      <c r="G1298">
        <v>2481</v>
      </c>
      <c r="H1298" t="s">
        <v>10</v>
      </c>
    </row>
    <row r="1299" spans="2:8" x14ac:dyDescent="0.25">
      <c r="B1299">
        <v>533</v>
      </c>
      <c r="C1299" t="s">
        <v>73</v>
      </c>
      <c r="D1299" s="1">
        <v>42048</v>
      </c>
      <c r="E1299">
        <v>46</v>
      </c>
      <c r="F1299" t="s">
        <v>19</v>
      </c>
      <c r="G1299">
        <v>-12297</v>
      </c>
      <c r="H1299" t="s">
        <v>9</v>
      </c>
    </row>
    <row r="1300" spans="2:8" x14ac:dyDescent="0.25">
      <c r="B1300">
        <v>533</v>
      </c>
      <c r="C1300" t="s">
        <v>73</v>
      </c>
      <c r="D1300" s="1">
        <v>42048</v>
      </c>
      <c r="E1300">
        <v>46</v>
      </c>
      <c r="F1300" t="s">
        <v>19</v>
      </c>
      <c r="G1300">
        <v>12297</v>
      </c>
      <c r="H1300" t="s">
        <v>10</v>
      </c>
    </row>
    <row r="1301" spans="2:8" x14ac:dyDescent="0.25">
      <c r="B1301">
        <v>533</v>
      </c>
      <c r="C1301" t="s">
        <v>73</v>
      </c>
      <c r="D1301" s="1">
        <v>42048</v>
      </c>
      <c r="E1301">
        <v>49</v>
      </c>
      <c r="F1301" t="s">
        <v>20</v>
      </c>
      <c r="G1301">
        <v>-14966</v>
      </c>
      <c r="H1301" t="s">
        <v>9</v>
      </c>
    </row>
    <row r="1302" spans="2:8" x14ac:dyDescent="0.25">
      <c r="B1302">
        <v>533</v>
      </c>
      <c r="C1302" t="s">
        <v>73</v>
      </c>
      <c r="D1302" s="1">
        <v>42048</v>
      </c>
      <c r="E1302">
        <v>49</v>
      </c>
      <c r="F1302" t="s">
        <v>20</v>
      </c>
      <c r="G1302">
        <v>14966</v>
      </c>
      <c r="H1302" t="s">
        <v>10</v>
      </c>
    </row>
    <row r="1303" spans="2:8" x14ac:dyDescent="0.25">
      <c r="B1303">
        <v>533</v>
      </c>
      <c r="C1303" t="s">
        <v>73</v>
      </c>
      <c r="D1303" s="1">
        <v>42048</v>
      </c>
      <c r="E1303">
        <v>52</v>
      </c>
      <c r="F1303" t="s">
        <v>21</v>
      </c>
      <c r="G1303">
        <v>-54087</v>
      </c>
      <c r="H1303" t="s">
        <v>9</v>
      </c>
    </row>
    <row r="1304" spans="2:8" x14ac:dyDescent="0.25">
      <c r="B1304">
        <v>533</v>
      </c>
      <c r="C1304" t="s">
        <v>73</v>
      </c>
      <c r="D1304" s="1">
        <v>42048</v>
      </c>
      <c r="E1304">
        <v>52</v>
      </c>
      <c r="F1304" t="s">
        <v>21</v>
      </c>
      <c r="G1304">
        <v>54087</v>
      </c>
      <c r="H1304" t="s">
        <v>10</v>
      </c>
    </row>
    <row r="1305" spans="2:8" x14ac:dyDescent="0.25">
      <c r="B1305">
        <v>533</v>
      </c>
      <c r="C1305" t="s">
        <v>73</v>
      </c>
      <c r="D1305" s="1">
        <v>42048</v>
      </c>
      <c r="E1305">
        <v>56</v>
      </c>
      <c r="F1305" t="s">
        <v>22</v>
      </c>
      <c r="G1305">
        <v>-157897</v>
      </c>
      <c r="H1305" t="s">
        <v>9</v>
      </c>
    </row>
    <row r="1306" spans="2:8" x14ac:dyDescent="0.25">
      <c r="B1306">
        <v>533</v>
      </c>
      <c r="C1306" t="s">
        <v>73</v>
      </c>
      <c r="D1306" s="1">
        <v>42048</v>
      </c>
      <c r="E1306">
        <v>56</v>
      </c>
      <c r="F1306" t="s">
        <v>22</v>
      </c>
      <c r="G1306">
        <v>157897</v>
      </c>
      <c r="H1306" t="s">
        <v>10</v>
      </c>
    </row>
    <row r="1307" spans="2:8" x14ac:dyDescent="0.25">
      <c r="B1307">
        <v>533</v>
      </c>
      <c r="C1307" t="s">
        <v>73</v>
      </c>
      <c r="D1307" s="1">
        <v>42048</v>
      </c>
      <c r="E1307">
        <v>58</v>
      </c>
      <c r="F1307" t="s">
        <v>23</v>
      </c>
      <c r="G1307">
        <v>-218481</v>
      </c>
      <c r="H1307" t="s">
        <v>9</v>
      </c>
    </row>
    <row r="1308" spans="2:8" x14ac:dyDescent="0.25">
      <c r="B1308">
        <v>533</v>
      </c>
      <c r="C1308" t="s">
        <v>73</v>
      </c>
      <c r="D1308" s="1">
        <v>42048</v>
      </c>
      <c r="E1308">
        <v>58</v>
      </c>
      <c r="F1308" t="s">
        <v>23</v>
      </c>
      <c r="G1308">
        <v>218481</v>
      </c>
      <c r="H1308" t="s">
        <v>10</v>
      </c>
    </row>
    <row r="1309" spans="2:8" x14ac:dyDescent="0.25">
      <c r="B1309">
        <v>533</v>
      </c>
      <c r="C1309" t="s">
        <v>73</v>
      </c>
      <c r="D1309" s="1">
        <v>42048</v>
      </c>
      <c r="E1309">
        <v>60</v>
      </c>
      <c r="F1309" t="s">
        <v>24</v>
      </c>
      <c r="G1309">
        <v>-2863</v>
      </c>
      <c r="H1309" t="s">
        <v>9</v>
      </c>
    </row>
    <row r="1310" spans="2:8" x14ac:dyDescent="0.25">
      <c r="B1310">
        <v>533</v>
      </c>
      <c r="C1310" t="s">
        <v>73</v>
      </c>
      <c r="D1310" s="1">
        <v>42048</v>
      </c>
      <c r="E1310">
        <v>60</v>
      </c>
      <c r="F1310" t="s">
        <v>24</v>
      </c>
      <c r="G1310">
        <v>2863</v>
      </c>
      <c r="H1310" t="s">
        <v>10</v>
      </c>
    </row>
    <row r="1311" spans="2:8" x14ac:dyDescent="0.25">
      <c r="B1311">
        <v>533</v>
      </c>
      <c r="C1311" t="s">
        <v>73</v>
      </c>
      <c r="D1311" s="1">
        <v>42048</v>
      </c>
      <c r="E1311">
        <v>81</v>
      </c>
      <c r="F1311" t="s">
        <v>25</v>
      </c>
      <c r="G1311">
        <v>-1400</v>
      </c>
      <c r="H1311" t="s">
        <v>9</v>
      </c>
    </row>
    <row r="1312" spans="2:8" x14ac:dyDescent="0.25">
      <c r="B1312">
        <v>533</v>
      </c>
      <c r="C1312" t="s">
        <v>73</v>
      </c>
      <c r="D1312" s="1">
        <v>42048</v>
      </c>
      <c r="E1312">
        <v>81</v>
      </c>
      <c r="F1312" t="s">
        <v>25</v>
      </c>
      <c r="G1312">
        <v>1400</v>
      </c>
      <c r="H1312" t="s">
        <v>10</v>
      </c>
    </row>
    <row r="1313" spans="2:8" x14ac:dyDescent="0.25">
      <c r="B1313">
        <v>533</v>
      </c>
      <c r="C1313" t="s">
        <v>73</v>
      </c>
      <c r="D1313" s="1">
        <v>42048</v>
      </c>
      <c r="E1313">
        <v>98</v>
      </c>
      <c r="F1313" t="s">
        <v>26</v>
      </c>
      <c r="G1313">
        <v>-23258</v>
      </c>
      <c r="H1313" t="s">
        <v>9</v>
      </c>
    </row>
    <row r="1314" spans="2:8" x14ac:dyDescent="0.25">
      <c r="B1314">
        <v>533</v>
      </c>
      <c r="C1314" t="s">
        <v>73</v>
      </c>
      <c r="D1314" s="1">
        <v>42048</v>
      </c>
      <c r="E1314">
        <v>98</v>
      </c>
      <c r="F1314" t="s">
        <v>26</v>
      </c>
      <c r="G1314">
        <v>23258</v>
      </c>
      <c r="H1314" t="s">
        <v>10</v>
      </c>
    </row>
    <row r="1315" spans="2:8" x14ac:dyDescent="0.25">
      <c r="B1315">
        <v>533</v>
      </c>
      <c r="C1315" t="s">
        <v>73</v>
      </c>
      <c r="D1315" s="1">
        <v>42048</v>
      </c>
      <c r="E1315">
        <v>103</v>
      </c>
      <c r="F1315" t="s">
        <v>27</v>
      </c>
      <c r="G1315">
        <v>-155592</v>
      </c>
      <c r="H1315" t="s">
        <v>9</v>
      </c>
    </row>
    <row r="1316" spans="2:8" x14ac:dyDescent="0.25">
      <c r="B1316">
        <v>533</v>
      </c>
      <c r="C1316" t="s">
        <v>73</v>
      </c>
      <c r="D1316" s="1">
        <v>42048</v>
      </c>
      <c r="E1316">
        <v>103</v>
      </c>
      <c r="F1316" t="s">
        <v>27</v>
      </c>
      <c r="G1316">
        <v>155592</v>
      </c>
      <c r="H1316" t="s">
        <v>10</v>
      </c>
    </row>
    <row r="1317" spans="2:8" x14ac:dyDescent="0.25">
      <c r="B1317">
        <v>533</v>
      </c>
      <c r="C1317" t="s">
        <v>73</v>
      </c>
      <c r="D1317" s="1">
        <v>42048</v>
      </c>
      <c r="E1317">
        <v>108</v>
      </c>
      <c r="F1317" t="s">
        <v>28</v>
      </c>
      <c r="G1317">
        <v>-90983</v>
      </c>
      <c r="H1317" t="s">
        <v>9</v>
      </c>
    </row>
    <row r="1318" spans="2:8" x14ac:dyDescent="0.25">
      <c r="B1318">
        <v>533</v>
      </c>
      <c r="C1318" t="s">
        <v>73</v>
      </c>
      <c r="D1318" s="1">
        <v>42048</v>
      </c>
      <c r="E1318">
        <v>108</v>
      </c>
      <c r="F1318" t="s">
        <v>28</v>
      </c>
      <c r="G1318">
        <v>90983</v>
      </c>
      <c r="H1318" t="s">
        <v>10</v>
      </c>
    </row>
    <row r="1319" spans="2:8" x14ac:dyDescent="0.25">
      <c r="B1319">
        <v>533</v>
      </c>
      <c r="C1319" t="s">
        <v>73</v>
      </c>
      <c r="D1319" s="1">
        <v>42048</v>
      </c>
      <c r="E1319">
        <v>110</v>
      </c>
      <c r="F1319" t="s">
        <v>29</v>
      </c>
      <c r="G1319">
        <v>-40414</v>
      </c>
      <c r="H1319" t="s">
        <v>9</v>
      </c>
    </row>
    <row r="1320" spans="2:8" x14ac:dyDescent="0.25">
      <c r="B1320">
        <v>533</v>
      </c>
      <c r="C1320" t="s">
        <v>73</v>
      </c>
      <c r="D1320" s="1">
        <v>42048</v>
      </c>
      <c r="E1320">
        <v>110</v>
      </c>
      <c r="F1320" t="s">
        <v>29</v>
      </c>
      <c r="G1320">
        <v>40414</v>
      </c>
      <c r="H1320" t="s">
        <v>10</v>
      </c>
    </row>
    <row r="1321" spans="2:8" x14ac:dyDescent="0.25">
      <c r="B1321">
        <v>534</v>
      </c>
      <c r="C1321" t="s">
        <v>74</v>
      </c>
      <c r="D1321" s="1">
        <v>42048</v>
      </c>
      <c r="E1321">
        <v>1</v>
      </c>
      <c r="F1321" t="s">
        <v>8</v>
      </c>
      <c r="G1321">
        <v>-6562</v>
      </c>
      <c r="H1321" t="s">
        <v>9</v>
      </c>
    </row>
    <row r="1322" spans="2:8" x14ac:dyDescent="0.25">
      <c r="B1322">
        <v>534</v>
      </c>
      <c r="C1322" t="s">
        <v>74</v>
      </c>
      <c r="D1322" s="1">
        <v>42048</v>
      </c>
      <c r="E1322">
        <v>1</v>
      </c>
      <c r="F1322" t="s">
        <v>8</v>
      </c>
      <c r="G1322">
        <v>6562</v>
      </c>
      <c r="H1322" t="s">
        <v>10</v>
      </c>
    </row>
    <row r="1323" spans="2:8" x14ac:dyDescent="0.25">
      <c r="B1323">
        <v>534</v>
      </c>
      <c r="C1323" t="s">
        <v>74</v>
      </c>
      <c r="D1323" s="1">
        <v>42048</v>
      </c>
      <c r="E1323">
        <v>3</v>
      </c>
      <c r="F1323" t="s">
        <v>11</v>
      </c>
      <c r="G1323">
        <v>-3290</v>
      </c>
      <c r="H1323" t="s">
        <v>9</v>
      </c>
    </row>
    <row r="1324" spans="2:8" x14ac:dyDescent="0.25">
      <c r="B1324">
        <v>534</v>
      </c>
      <c r="C1324" t="s">
        <v>74</v>
      </c>
      <c r="D1324" s="1">
        <v>42048</v>
      </c>
      <c r="E1324">
        <v>3</v>
      </c>
      <c r="F1324" t="s">
        <v>11</v>
      </c>
      <c r="G1324">
        <v>3290</v>
      </c>
      <c r="H1324" t="s">
        <v>10</v>
      </c>
    </row>
    <row r="1325" spans="2:8" x14ac:dyDescent="0.25">
      <c r="B1325">
        <v>534</v>
      </c>
      <c r="C1325" t="s">
        <v>74</v>
      </c>
      <c r="D1325" s="1">
        <v>42048</v>
      </c>
      <c r="E1325">
        <v>4</v>
      </c>
      <c r="F1325" t="s">
        <v>12</v>
      </c>
      <c r="G1325">
        <v>-115302</v>
      </c>
      <c r="H1325" t="s">
        <v>9</v>
      </c>
    </row>
    <row r="1326" spans="2:8" x14ac:dyDescent="0.25">
      <c r="B1326">
        <v>534</v>
      </c>
      <c r="C1326" t="s">
        <v>74</v>
      </c>
      <c r="D1326" s="1">
        <v>42048</v>
      </c>
      <c r="E1326">
        <v>4</v>
      </c>
      <c r="F1326" t="s">
        <v>12</v>
      </c>
      <c r="G1326">
        <v>115302</v>
      </c>
      <c r="H1326" t="s">
        <v>10</v>
      </c>
    </row>
    <row r="1327" spans="2:8" x14ac:dyDescent="0.25">
      <c r="B1327">
        <v>534</v>
      </c>
      <c r="C1327" t="s">
        <v>74</v>
      </c>
      <c r="D1327" s="1">
        <v>42048</v>
      </c>
      <c r="E1327">
        <v>7</v>
      </c>
      <c r="F1327" t="s">
        <v>13</v>
      </c>
      <c r="G1327">
        <v>-2381996</v>
      </c>
      <c r="H1327" t="s">
        <v>9</v>
      </c>
    </row>
    <row r="1328" spans="2:8" x14ac:dyDescent="0.25">
      <c r="B1328">
        <v>534</v>
      </c>
      <c r="C1328" t="s">
        <v>74</v>
      </c>
      <c r="D1328" s="1">
        <v>42048</v>
      </c>
      <c r="E1328">
        <v>7</v>
      </c>
      <c r="F1328" t="s">
        <v>13</v>
      </c>
      <c r="G1328">
        <v>2381996</v>
      </c>
      <c r="H1328" t="s">
        <v>10</v>
      </c>
    </row>
    <row r="1329" spans="2:8" x14ac:dyDescent="0.25">
      <c r="B1329">
        <v>534</v>
      </c>
      <c r="C1329" t="s">
        <v>74</v>
      </c>
      <c r="D1329" s="1">
        <v>42048</v>
      </c>
      <c r="E1329">
        <v>8</v>
      </c>
      <c r="F1329" t="s">
        <v>14</v>
      </c>
      <c r="G1329">
        <v>-1329</v>
      </c>
      <c r="H1329" t="s">
        <v>9</v>
      </c>
    </row>
    <row r="1330" spans="2:8" x14ac:dyDescent="0.25">
      <c r="B1330">
        <v>534</v>
      </c>
      <c r="C1330" t="s">
        <v>74</v>
      </c>
      <c r="D1330" s="1">
        <v>42048</v>
      </c>
      <c r="E1330">
        <v>8</v>
      </c>
      <c r="F1330" t="s">
        <v>14</v>
      </c>
      <c r="G1330">
        <v>1329</v>
      </c>
      <c r="H1330" t="s">
        <v>10</v>
      </c>
    </row>
    <row r="1331" spans="2:8" x14ac:dyDescent="0.25">
      <c r="B1331">
        <v>534</v>
      </c>
      <c r="C1331" t="s">
        <v>74</v>
      </c>
      <c r="D1331" s="1">
        <v>42048</v>
      </c>
      <c r="E1331">
        <v>17</v>
      </c>
      <c r="F1331" t="s">
        <v>15</v>
      </c>
      <c r="G1331">
        <v>-10830</v>
      </c>
      <c r="H1331" t="s">
        <v>9</v>
      </c>
    </row>
    <row r="1332" spans="2:8" x14ac:dyDescent="0.25">
      <c r="B1332">
        <v>534</v>
      </c>
      <c r="C1332" t="s">
        <v>74</v>
      </c>
      <c r="D1332" s="1">
        <v>42048</v>
      </c>
      <c r="E1332">
        <v>17</v>
      </c>
      <c r="F1332" t="s">
        <v>15</v>
      </c>
      <c r="G1332">
        <v>10830</v>
      </c>
      <c r="H1332" t="s">
        <v>10</v>
      </c>
    </row>
    <row r="1333" spans="2:8" x14ac:dyDescent="0.25">
      <c r="B1333">
        <v>534</v>
      </c>
      <c r="C1333" t="s">
        <v>74</v>
      </c>
      <c r="D1333" s="1">
        <v>42048</v>
      </c>
      <c r="E1333">
        <v>24</v>
      </c>
      <c r="F1333" t="s">
        <v>16</v>
      </c>
      <c r="G1333">
        <v>-157613</v>
      </c>
      <c r="H1333" t="s">
        <v>9</v>
      </c>
    </row>
    <row r="1334" spans="2:8" x14ac:dyDescent="0.25">
      <c r="B1334">
        <v>534</v>
      </c>
      <c r="C1334" t="s">
        <v>74</v>
      </c>
      <c r="D1334" s="1">
        <v>42048</v>
      </c>
      <c r="E1334">
        <v>24</v>
      </c>
      <c r="F1334" t="s">
        <v>16</v>
      </c>
      <c r="G1334">
        <v>157613</v>
      </c>
      <c r="H1334" t="s">
        <v>10</v>
      </c>
    </row>
    <row r="1335" spans="2:8" x14ac:dyDescent="0.25">
      <c r="B1335">
        <v>534</v>
      </c>
      <c r="C1335" t="s">
        <v>74</v>
      </c>
      <c r="D1335" s="1">
        <v>42048</v>
      </c>
      <c r="E1335">
        <v>28</v>
      </c>
      <c r="F1335" t="s">
        <v>17</v>
      </c>
      <c r="G1335">
        <v>-94491</v>
      </c>
      <c r="H1335" t="s">
        <v>9</v>
      </c>
    </row>
    <row r="1336" spans="2:8" x14ac:dyDescent="0.25">
      <c r="B1336">
        <v>534</v>
      </c>
      <c r="C1336" t="s">
        <v>74</v>
      </c>
      <c r="D1336" s="1">
        <v>42048</v>
      </c>
      <c r="E1336">
        <v>28</v>
      </c>
      <c r="F1336" t="s">
        <v>17</v>
      </c>
      <c r="G1336">
        <v>94491</v>
      </c>
      <c r="H1336" t="s">
        <v>10</v>
      </c>
    </row>
    <row r="1337" spans="2:8" x14ac:dyDescent="0.25">
      <c r="B1337">
        <v>534</v>
      </c>
      <c r="C1337" t="s">
        <v>74</v>
      </c>
      <c r="D1337" s="1">
        <v>42048</v>
      </c>
      <c r="E1337">
        <v>30</v>
      </c>
      <c r="F1337" t="s">
        <v>18</v>
      </c>
      <c r="G1337">
        <v>-1157504</v>
      </c>
      <c r="H1337" t="s">
        <v>10</v>
      </c>
    </row>
    <row r="1338" spans="2:8" x14ac:dyDescent="0.25">
      <c r="B1338">
        <v>534</v>
      </c>
      <c r="C1338" t="s">
        <v>74</v>
      </c>
      <c r="D1338" s="1">
        <v>42048</v>
      </c>
      <c r="E1338">
        <v>30</v>
      </c>
      <c r="F1338" t="s">
        <v>18</v>
      </c>
      <c r="G1338">
        <v>1157504</v>
      </c>
      <c r="H1338" t="s">
        <v>9</v>
      </c>
    </row>
    <row r="1339" spans="2:8" x14ac:dyDescent="0.25">
      <c r="B1339">
        <v>534</v>
      </c>
      <c r="C1339" t="s">
        <v>74</v>
      </c>
      <c r="D1339" s="1">
        <v>42048</v>
      </c>
      <c r="E1339">
        <v>46</v>
      </c>
      <c r="F1339" t="s">
        <v>19</v>
      </c>
      <c r="G1339">
        <v>-15599</v>
      </c>
      <c r="H1339" t="s">
        <v>9</v>
      </c>
    </row>
    <row r="1340" spans="2:8" x14ac:dyDescent="0.25">
      <c r="B1340">
        <v>534</v>
      </c>
      <c r="C1340" t="s">
        <v>74</v>
      </c>
      <c r="D1340" s="1">
        <v>42048</v>
      </c>
      <c r="E1340">
        <v>46</v>
      </c>
      <c r="F1340" t="s">
        <v>19</v>
      </c>
      <c r="G1340">
        <v>15599</v>
      </c>
      <c r="H1340" t="s">
        <v>10</v>
      </c>
    </row>
    <row r="1341" spans="2:8" x14ac:dyDescent="0.25">
      <c r="B1341">
        <v>534</v>
      </c>
      <c r="C1341" t="s">
        <v>74</v>
      </c>
      <c r="D1341" s="1">
        <v>42048</v>
      </c>
      <c r="E1341">
        <v>49</v>
      </c>
      <c r="F1341" t="s">
        <v>20</v>
      </c>
      <c r="G1341">
        <v>-3054</v>
      </c>
      <c r="H1341" t="s">
        <v>9</v>
      </c>
    </row>
    <row r="1342" spans="2:8" x14ac:dyDescent="0.25">
      <c r="B1342">
        <v>534</v>
      </c>
      <c r="C1342" t="s">
        <v>74</v>
      </c>
      <c r="D1342" s="1">
        <v>42048</v>
      </c>
      <c r="E1342">
        <v>49</v>
      </c>
      <c r="F1342" t="s">
        <v>20</v>
      </c>
      <c r="G1342">
        <v>3054</v>
      </c>
      <c r="H1342" t="s">
        <v>10</v>
      </c>
    </row>
    <row r="1343" spans="2:8" x14ac:dyDescent="0.25">
      <c r="B1343">
        <v>534</v>
      </c>
      <c r="C1343" t="s">
        <v>74</v>
      </c>
      <c r="D1343" s="1">
        <v>42048</v>
      </c>
      <c r="E1343">
        <v>52</v>
      </c>
      <c r="F1343" t="s">
        <v>21</v>
      </c>
      <c r="G1343">
        <v>-255061</v>
      </c>
      <c r="H1343" t="s">
        <v>9</v>
      </c>
    </row>
    <row r="1344" spans="2:8" x14ac:dyDescent="0.25">
      <c r="B1344">
        <v>534</v>
      </c>
      <c r="C1344" t="s">
        <v>74</v>
      </c>
      <c r="D1344" s="1">
        <v>42048</v>
      </c>
      <c r="E1344">
        <v>52</v>
      </c>
      <c r="F1344" t="s">
        <v>21</v>
      </c>
      <c r="G1344">
        <v>255061</v>
      </c>
      <c r="H1344" t="s">
        <v>10</v>
      </c>
    </row>
    <row r="1345" spans="2:8" x14ac:dyDescent="0.25">
      <c r="B1345">
        <v>534</v>
      </c>
      <c r="C1345" t="s">
        <v>74</v>
      </c>
      <c r="D1345" s="1">
        <v>42048</v>
      </c>
      <c r="E1345">
        <v>56</v>
      </c>
      <c r="F1345" t="s">
        <v>22</v>
      </c>
      <c r="G1345">
        <v>-398188</v>
      </c>
      <c r="H1345" t="s">
        <v>9</v>
      </c>
    </row>
    <row r="1346" spans="2:8" x14ac:dyDescent="0.25">
      <c r="B1346">
        <v>534</v>
      </c>
      <c r="C1346" t="s">
        <v>74</v>
      </c>
      <c r="D1346" s="1">
        <v>42048</v>
      </c>
      <c r="E1346">
        <v>56</v>
      </c>
      <c r="F1346" t="s">
        <v>22</v>
      </c>
      <c r="G1346">
        <v>398188</v>
      </c>
      <c r="H1346" t="s">
        <v>10</v>
      </c>
    </row>
    <row r="1347" spans="2:8" x14ac:dyDescent="0.25">
      <c r="B1347">
        <v>534</v>
      </c>
      <c r="C1347" t="s">
        <v>74</v>
      </c>
      <c r="D1347" s="1">
        <v>42048</v>
      </c>
      <c r="E1347">
        <v>58</v>
      </c>
      <c r="F1347" t="s">
        <v>23</v>
      </c>
      <c r="G1347">
        <v>-1237785</v>
      </c>
      <c r="H1347" t="s">
        <v>9</v>
      </c>
    </row>
    <row r="1348" spans="2:8" x14ac:dyDescent="0.25">
      <c r="B1348">
        <v>534</v>
      </c>
      <c r="C1348" t="s">
        <v>74</v>
      </c>
      <c r="D1348" s="1">
        <v>42048</v>
      </c>
      <c r="E1348">
        <v>58</v>
      </c>
      <c r="F1348" t="s">
        <v>23</v>
      </c>
      <c r="G1348">
        <v>1237785</v>
      </c>
      <c r="H1348" t="s">
        <v>10</v>
      </c>
    </row>
    <row r="1349" spans="2:8" x14ac:dyDescent="0.25">
      <c r="B1349">
        <v>534</v>
      </c>
      <c r="C1349" t="s">
        <v>74</v>
      </c>
      <c r="D1349" s="1">
        <v>42048</v>
      </c>
      <c r="E1349">
        <v>60</v>
      </c>
      <c r="F1349" t="s">
        <v>24</v>
      </c>
      <c r="G1349">
        <v>-14363</v>
      </c>
      <c r="H1349" t="s">
        <v>9</v>
      </c>
    </row>
    <row r="1350" spans="2:8" x14ac:dyDescent="0.25">
      <c r="B1350">
        <v>534</v>
      </c>
      <c r="C1350" t="s">
        <v>74</v>
      </c>
      <c r="D1350" s="1">
        <v>42048</v>
      </c>
      <c r="E1350">
        <v>60</v>
      </c>
      <c r="F1350" t="s">
        <v>24</v>
      </c>
      <c r="G1350">
        <v>14363</v>
      </c>
      <c r="H1350" t="s">
        <v>10</v>
      </c>
    </row>
    <row r="1351" spans="2:8" x14ac:dyDescent="0.25">
      <c r="B1351">
        <v>534</v>
      </c>
      <c r="C1351" t="s">
        <v>74</v>
      </c>
      <c r="D1351" s="1">
        <v>42048</v>
      </c>
      <c r="E1351">
        <v>81</v>
      </c>
      <c r="F1351" t="s">
        <v>25</v>
      </c>
      <c r="G1351">
        <v>-5600</v>
      </c>
      <c r="H1351" t="s">
        <v>9</v>
      </c>
    </row>
    <row r="1352" spans="2:8" x14ac:dyDescent="0.25">
      <c r="B1352">
        <v>534</v>
      </c>
      <c r="C1352" t="s">
        <v>74</v>
      </c>
      <c r="D1352" s="1">
        <v>42048</v>
      </c>
      <c r="E1352">
        <v>81</v>
      </c>
      <c r="F1352" t="s">
        <v>25</v>
      </c>
      <c r="G1352">
        <v>5600</v>
      </c>
      <c r="H1352" t="s">
        <v>10</v>
      </c>
    </row>
    <row r="1353" spans="2:8" x14ac:dyDescent="0.25">
      <c r="B1353">
        <v>534</v>
      </c>
      <c r="C1353" t="s">
        <v>74</v>
      </c>
      <c r="D1353" s="1">
        <v>42048</v>
      </c>
      <c r="E1353">
        <v>98</v>
      </c>
      <c r="F1353" t="s">
        <v>26</v>
      </c>
      <c r="G1353">
        <v>-89879</v>
      </c>
      <c r="H1353" t="s">
        <v>9</v>
      </c>
    </row>
    <row r="1354" spans="2:8" x14ac:dyDescent="0.25">
      <c r="B1354">
        <v>534</v>
      </c>
      <c r="C1354" t="s">
        <v>74</v>
      </c>
      <c r="D1354" s="1">
        <v>42048</v>
      </c>
      <c r="E1354">
        <v>98</v>
      </c>
      <c r="F1354" t="s">
        <v>26</v>
      </c>
      <c r="G1354">
        <v>89879</v>
      </c>
      <c r="H1354" t="s">
        <v>10</v>
      </c>
    </row>
    <row r="1355" spans="2:8" x14ac:dyDescent="0.25">
      <c r="B1355">
        <v>534</v>
      </c>
      <c r="C1355" t="s">
        <v>74</v>
      </c>
      <c r="D1355" s="1">
        <v>42048</v>
      </c>
      <c r="E1355">
        <v>103</v>
      </c>
      <c r="F1355" t="s">
        <v>27</v>
      </c>
      <c r="G1355">
        <v>-367876</v>
      </c>
      <c r="H1355" t="s">
        <v>9</v>
      </c>
    </row>
    <row r="1356" spans="2:8" x14ac:dyDescent="0.25">
      <c r="B1356">
        <v>534</v>
      </c>
      <c r="C1356" t="s">
        <v>74</v>
      </c>
      <c r="D1356" s="1">
        <v>42048</v>
      </c>
      <c r="E1356">
        <v>103</v>
      </c>
      <c r="F1356" t="s">
        <v>27</v>
      </c>
      <c r="G1356">
        <v>367876</v>
      </c>
      <c r="H1356" t="s">
        <v>10</v>
      </c>
    </row>
    <row r="1357" spans="2:8" x14ac:dyDescent="0.25">
      <c r="B1357">
        <v>534</v>
      </c>
      <c r="C1357" t="s">
        <v>74</v>
      </c>
      <c r="D1357" s="1">
        <v>42048</v>
      </c>
      <c r="E1357">
        <v>108</v>
      </c>
      <c r="F1357" t="s">
        <v>28</v>
      </c>
      <c r="G1357">
        <v>-223122</v>
      </c>
      <c r="H1357" t="s">
        <v>9</v>
      </c>
    </row>
    <row r="1358" spans="2:8" x14ac:dyDescent="0.25">
      <c r="B1358">
        <v>534</v>
      </c>
      <c r="C1358" t="s">
        <v>74</v>
      </c>
      <c r="D1358" s="1">
        <v>42048</v>
      </c>
      <c r="E1358">
        <v>108</v>
      </c>
      <c r="F1358" t="s">
        <v>28</v>
      </c>
      <c r="G1358">
        <v>223122</v>
      </c>
      <c r="H1358" t="s">
        <v>10</v>
      </c>
    </row>
    <row r="1359" spans="2:8" x14ac:dyDescent="0.25">
      <c r="B1359">
        <v>534</v>
      </c>
      <c r="C1359" t="s">
        <v>74</v>
      </c>
      <c r="D1359" s="1">
        <v>42048</v>
      </c>
      <c r="E1359">
        <v>110</v>
      </c>
      <c r="F1359" t="s">
        <v>29</v>
      </c>
      <c r="G1359">
        <v>-132195</v>
      </c>
      <c r="H1359" t="s">
        <v>9</v>
      </c>
    </row>
    <row r="1360" spans="2:8" x14ac:dyDescent="0.25">
      <c r="B1360">
        <v>534</v>
      </c>
      <c r="C1360" t="s">
        <v>74</v>
      </c>
      <c r="D1360" s="1">
        <v>42048</v>
      </c>
      <c r="E1360">
        <v>110</v>
      </c>
      <c r="F1360" t="s">
        <v>29</v>
      </c>
      <c r="G1360">
        <v>132195</v>
      </c>
      <c r="H1360" t="s">
        <v>10</v>
      </c>
    </row>
    <row r="1361" spans="2:8" x14ac:dyDescent="0.25">
      <c r="B1361">
        <v>535</v>
      </c>
      <c r="C1361" t="s">
        <v>126</v>
      </c>
      <c r="D1361" s="1">
        <v>42048</v>
      </c>
      <c r="E1361">
        <v>1</v>
      </c>
      <c r="F1361" t="s">
        <v>8</v>
      </c>
      <c r="G1361">
        <v>-4868</v>
      </c>
      <c r="H1361" t="s">
        <v>9</v>
      </c>
    </row>
    <row r="1362" spans="2:8" x14ac:dyDescent="0.25">
      <c r="B1362">
        <v>535</v>
      </c>
      <c r="C1362" t="s">
        <v>126</v>
      </c>
      <c r="D1362" s="1">
        <v>42048</v>
      </c>
      <c r="E1362">
        <v>1</v>
      </c>
      <c r="F1362" t="s">
        <v>8</v>
      </c>
      <c r="G1362">
        <v>4868</v>
      </c>
      <c r="H1362" t="s">
        <v>10</v>
      </c>
    </row>
    <row r="1363" spans="2:8" x14ac:dyDescent="0.25">
      <c r="B1363">
        <v>535</v>
      </c>
      <c r="C1363" t="s">
        <v>126</v>
      </c>
      <c r="D1363" s="1">
        <v>42048</v>
      </c>
      <c r="E1363">
        <v>4</v>
      </c>
      <c r="F1363" t="s">
        <v>12</v>
      </c>
      <c r="G1363">
        <v>-18343</v>
      </c>
      <c r="H1363" t="s">
        <v>9</v>
      </c>
    </row>
    <row r="1364" spans="2:8" x14ac:dyDescent="0.25">
      <c r="B1364">
        <v>535</v>
      </c>
      <c r="C1364" t="s">
        <v>126</v>
      </c>
      <c r="D1364" s="1">
        <v>42048</v>
      </c>
      <c r="E1364">
        <v>4</v>
      </c>
      <c r="F1364" t="s">
        <v>12</v>
      </c>
      <c r="G1364">
        <v>18343</v>
      </c>
      <c r="H1364" t="s">
        <v>10</v>
      </c>
    </row>
    <row r="1365" spans="2:8" x14ac:dyDescent="0.25">
      <c r="B1365">
        <v>535</v>
      </c>
      <c r="C1365" t="s">
        <v>126</v>
      </c>
      <c r="D1365" s="1">
        <v>42048</v>
      </c>
      <c r="E1365">
        <v>7</v>
      </c>
      <c r="F1365" t="s">
        <v>13</v>
      </c>
      <c r="G1365">
        <v>-2060923</v>
      </c>
      <c r="H1365" t="s">
        <v>9</v>
      </c>
    </row>
    <row r="1366" spans="2:8" x14ac:dyDescent="0.25">
      <c r="B1366">
        <v>535</v>
      </c>
      <c r="C1366" t="s">
        <v>126</v>
      </c>
      <c r="D1366" s="1">
        <v>42048</v>
      </c>
      <c r="E1366">
        <v>7</v>
      </c>
      <c r="F1366" t="s">
        <v>13</v>
      </c>
      <c r="G1366">
        <v>2060923</v>
      </c>
      <c r="H1366" t="s">
        <v>10</v>
      </c>
    </row>
    <row r="1367" spans="2:8" x14ac:dyDescent="0.25">
      <c r="B1367">
        <v>535</v>
      </c>
      <c r="C1367" t="s">
        <v>126</v>
      </c>
      <c r="D1367" s="1">
        <v>42048</v>
      </c>
      <c r="E1367">
        <v>17</v>
      </c>
      <c r="F1367" t="s">
        <v>15</v>
      </c>
      <c r="G1367">
        <v>-9494</v>
      </c>
      <c r="H1367" t="s">
        <v>9</v>
      </c>
    </row>
    <row r="1368" spans="2:8" x14ac:dyDescent="0.25">
      <c r="B1368">
        <v>535</v>
      </c>
      <c r="C1368" t="s">
        <v>126</v>
      </c>
      <c r="D1368" s="1">
        <v>42048</v>
      </c>
      <c r="E1368">
        <v>17</v>
      </c>
      <c r="F1368" t="s">
        <v>15</v>
      </c>
      <c r="G1368">
        <v>9494</v>
      </c>
      <c r="H1368" t="s">
        <v>10</v>
      </c>
    </row>
    <row r="1369" spans="2:8" x14ac:dyDescent="0.25">
      <c r="B1369">
        <v>535</v>
      </c>
      <c r="C1369" t="s">
        <v>126</v>
      </c>
      <c r="D1369" s="1">
        <v>42048</v>
      </c>
      <c r="E1369">
        <v>24</v>
      </c>
      <c r="F1369" t="s">
        <v>16</v>
      </c>
      <c r="G1369">
        <v>-105893</v>
      </c>
      <c r="H1369" t="s">
        <v>9</v>
      </c>
    </row>
    <row r="1370" spans="2:8" x14ac:dyDescent="0.25">
      <c r="B1370">
        <v>535</v>
      </c>
      <c r="C1370" t="s">
        <v>126</v>
      </c>
      <c r="D1370" s="1">
        <v>42048</v>
      </c>
      <c r="E1370">
        <v>24</v>
      </c>
      <c r="F1370" t="s">
        <v>16</v>
      </c>
      <c r="G1370">
        <v>105893</v>
      </c>
      <c r="H1370" t="s">
        <v>10</v>
      </c>
    </row>
    <row r="1371" spans="2:8" x14ac:dyDescent="0.25">
      <c r="B1371">
        <v>535</v>
      </c>
      <c r="C1371" t="s">
        <v>126</v>
      </c>
      <c r="D1371" s="1">
        <v>42048</v>
      </c>
      <c r="E1371">
        <v>28</v>
      </c>
      <c r="F1371" t="s">
        <v>17</v>
      </c>
      <c r="G1371">
        <v>-58734</v>
      </c>
      <c r="H1371" t="s">
        <v>9</v>
      </c>
    </row>
    <row r="1372" spans="2:8" x14ac:dyDescent="0.25">
      <c r="B1372">
        <v>535</v>
      </c>
      <c r="C1372" t="s">
        <v>126</v>
      </c>
      <c r="D1372" s="1">
        <v>42048</v>
      </c>
      <c r="E1372">
        <v>28</v>
      </c>
      <c r="F1372" t="s">
        <v>17</v>
      </c>
      <c r="G1372">
        <v>58734</v>
      </c>
      <c r="H1372" t="s">
        <v>10</v>
      </c>
    </row>
    <row r="1373" spans="2:8" x14ac:dyDescent="0.25">
      <c r="B1373">
        <v>535</v>
      </c>
      <c r="C1373" t="s">
        <v>126</v>
      </c>
      <c r="D1373" s="1">
        <v>42048</v>
      </c>
      <c r="E1373">
        <v>30</v>
      </c>
      <c r="F1373" t="s">
        <v>18</v>
      </c>
      <c r="G1373">
        <v>-1063135</v>
      </c>
      <c r="H1373" t="s">
        <v>10</v>
      </c>
    </row>
    <row r="1374" spans="2:8" x14ac:dyDescent="0.25">
      <c r="B1374">
        <v>535</v>
      </c>
      <c r="C1374" t="s">
        <v>126</v>
      </c>
      <c r="D1374" s="1">
        <v>42048</v>
      </c>
      <c r="E1374">
        <v>30</v>
      </c>
      <c r="F1374" t="s">
        <v>18</v>
      </c>
      <c r="G1374">
        <v>1063135</v>
      </c>
      <c r="H1374" t="s">
        <v>9</v>
      </c>
    </row>
    <row r="1375" spans="2:8" x14ac:dyDescent="0.25">
      <c r="B1375">
        <v>535</v>
      </c>
      <c r="C1375" t="s">
        <v>126</v>
      </c>
      <c r="D1375" s="1">
        <v>42048</v>
      </c>
      <c r="E1375">
        <v>46</v>
      </c>
      <c r="F1375" t="s">
        <v>19</v>
      </c>
      <c r="G1375">
        <v>-9321</v>
      </c>
      <c r="H1375" t="s">
        <v>9</v>
      </c>
    </row>
    <row r="1376" spans="2:8" x14ac:dyDescent="0.25">
      <c r="B1376">
        <v>535</v>
      </c>
      <c r="C1376" t="s">
        <v>126</v>
      </c>
      <c r="D1376" s="1">
        <v>42048</v>
      </c>
      <c r="E1376">
        <v>46</v>
      </c>
      <c r="F1376" t="s">
        <v>19</v>
      </c>
      <c r="G1376">
        <v>9321</v>
      </c>
      <c r="H1376" t="s">
        <v>10</v>
      </c>
    </row>
    <row r="1377" spans="2:8" x14ac:dyDescent="0.25">
      <c r="B1377">
        <v>535</v>
      </c>
      <c r="C1377" t="s">
        <v>126</v>
      </c>
      <c r="D1377" s="1">
        <v>42048</v>
      </c>
      <c r="E1377">
        <v>52</v>
      </c>
      <c r="F1377" t="s">
        <v>21</v>
      </c>
      <c r="G1377">
        <v>-66660</v>
      </c>
      <c r="H1377" t="s">
        <v>9</v>
      </c>
    </row>
    <row r="1378" spans="2:8" x14ac:dyDescent="0.25">
      <c r="B1378">
        <v>535</v>
      </c>
      <c r="C1378" t="s">
        <v>126</v>
      </c>
      <c r="D1378" s="1">
        <v>42048</v>
      </c>
      <c r="E1378">
        <v>52</v>
      </c>
      <c r="F1378" t="s">
        <v>21</v>
      </c>
      <c r="G1378">
        <v>66660</v>
      </c>
      <c r="H1378" t="s">
        <v>10</v>
      </c>
    </row>
    <row r="1379" spans="2:8" x14ac:dyDescent="0.25">
      <c r="B1379">
        <v>535</v>
      </c>
      <c r="C1379" t="s">
        <v>126</v>
      </c>
      <c r="D1379" s="1">
        <v>42048</v>
      </c>
      <c r="E1379">
        <v>56</v>
      </c>
      <c r="F1379" t="s">
        <v>22</v>
      </c>
      <c r="G1379">
        <v>-357171</v>
      </c>
      <c r="H1379" t="s">
        <v>9</v>
      </c>
    </row>
    <row r="1380" spans="2:8" x14ac:dyDescent="0.25">
      <c r="B1380">
        <v>535</v>
      </c>
      <c r="C1380" t="s">
        <v>126</v>
      </c>
      <c r="D1380" s="1">
        <v>42048</v>
      </c>
      <c r="E1380">
        <v>56</v>
      </c>
      <c r="F1380" t="s">
        <v>22</v>
      </c>
      <c r="G1380">
        <v>357171</v>
      </c>
      <c r="H1380" t="s">
        <v>10</v>
      </c>
    </row>
    <row r="1381" spans="2:8" x14ac:dyDescent="0.25">
      <c r="B1381">
        <v>535</v>
      </c>
      <c r="C1381" t="s">
        <v>126</v>
      </c>
      <c r="D1381" s="1">
        <v>42048</v>
      </c>
      <c r="E1381">
        <v>58</v>
      </c>
      <c r="F1381" t="s">
        <v>23</v>
      </c>
      <c r="G1381">
        <v>-850040</v>
      </c>
      <c r="H1381" t="s">
        <v>9</v>
      </c>
    </row>
    <row r="1382" spans="2:8" x14ac:dyDescent="0.25">
      <c r="B1382">
        <v>535</v>
      </c>
      <c r="C1382" t="s">
        <v>126</v>
      </c>
      <c r="D1382" s="1">
        <v>42048</v>
      </c>
      <c r="E1382">
        <v>58</v>
      </c>
      <c r="F1382" t="s">
        <v>23</v>
      </c>
      <c r="G1382">
        <v>850040</v>
      </c>
      <c r="H1382" t="s">
        <v>10</v>
      </c>
    </row>
    <row r="1383" spans="2:8" x14ac:dyDescent="0.25">
      <c r="B1383">
        <v>535</v>
      </c>
      <c r="C1383" t="s">
        <v>126</v>
      </c>
      <c r="D1383" s="1">
        <v>42048</v>
      </c>
      <c r="E1383">
        <v>60</v>
      </c>
      <c r="F1383" t="s">
        <v>24</v>
      </c>
      <c r="G1383">
        <v>-11598</v>
      </c>
      <c r="H1383" t="s">
        <v>9</v>
      </c>
    </row>
    <row r="1384" spans="2:8" x14ac:dyDescent="0.25">
      <c r="B1384">
        <v>535</v>
      </c>
      <c r="C1384" t="s">
        <v>126</v>
      </c>
      <c r="D1384" s="1">
        <v>42048</v>
      </c>
      <c r="E1384">
        <v>60</v>
      </c>
      <c r="F1384" t="s">
        <v>24</v>
      </c>
      <c r="G1384">
        <v>11598</v>
      </c>
      <c r="H1384" t="s">
        <v>10</v>
      </c>
    </row>
    <row r="1385" spans="2:8" x14ac:dyDescent="0.25">
      <c r="B1385">
        <v>535</v>
      </c>
      <c r="C1385" t="s">
        <v>126</v>
      </c>
      <c r="D1385" s="1">
        <v>42048</v>
      </c>
      <c r="E1385">
        <v>81</v>
      </c>
      <c r="F1385" t="s">
        <v>25</v>
      </c>
      <c r="G1385">
        <v>-4193</v>
      </c>
      <c r="H1385" t="s">
        <v>9</v>
      </c>
    </row>
    <row r="1386" spans="2:8" x14ac:dyDescent="0.25">
      <c r="B1386">
        <v>535</v>
      </c>
      <c r="C1386" t="s">
        <v>126</v>
      </c>
      <c r="D1386" s="1">
        <v>42048</v>
      </c>
      <c r="E1386">
        <v>81</v>
      </c>
      <c r="F1386" t="s">
        <v>25</v>
      </c>
      <c r="G1386">
        <v>4193</v>
      </c>
      <c r="H1386" t="s">
        <v>10</v>
      </c>
    </row>
    <row r="1387" spans="2:8" x14ac:dyDescent="0.25">
      <c r="B1387">
        <v>535</v>
      </c>
      <c r="C1387" t="s">
        <v>126</v>
      </c>
      <c r="D1387" s="1">
        <v>42048</v>
      </c>
      <c r="E1387">
        <v>98</v>
      </c>
      <c r="F1387" t="s">
        <v>26</v>
      </c>
      <c r="G1387">
        <v>-124738</v>
      </c>
      <c r="H1387" t="s">
        <v>9</v>
      </c>
    </row>
    <row r="1388" spans="2:8" x14ac:dyDescent="0.25">
      <c r="B1388">
        <v>535</v>
      </c>
      <c r="C1388" t="s">
        <v>126</v>
      </c>
      <c r="D1388" s="1">
        <v>42048</v>
      </c>
      <c r="E1388">
        <v>98</v>
      </c>
      <c r="F1388" t="s">
        <v>26</v>
      </c>
      <c r="G1388">
        <v>124738</v>
      </c>
      <c r="H1388" t="s">
        <v>10</v>
      </c>
    </row>
    <row r="1389" spans="2:8" x14ac:dyDescent="0.25">
      <c r="B1389">
        <v>535</v>
      </c>
      <c r="C1389" t="s">
        <v>126</v>
      </c>
      <c r="D1389" s="1">
        <v>42048</v>
      </c>
      <c r="E1389">
        <v>103</v>
      </c>
      <c r="F1389" t="s">
        <v>27</v>
      </c>
      <c r="G1389">
        <v>-102907</v>
      </c>
      <c r="H1389" t="s">
        <v>9</v>
      </c>
    </row>
    <row r="1390" spans="2:8" x14ac:dyDescent="0.25">
      <c r="B1390">
        <v>535</v>
      </c>
      <c r="C1390" t="s">
        <v>126</v>
      </c>
      <c r="D1390" s="1">
        <v>42048</v>
      </c>
      <c r="E1390">
        <v>103</v>
      </c>
      <c r="F1390" t="s">
        <v>27</v>
      </c>
      <c r="G1390">
        <v>102907</v>
      </c>
      <c r="H1390" t="s">
        <v>10</v>
      </c>
    </row>
    <row r="1391" spans="2:8" x14ac:dyDescent="0.25">
      <c r="B1391">
        <v>535</v>
      </c>
      <c r="C1391" t="s">
        <v>126</v>
      </c>
      <c r="D1391" s="1">
        <v>42048</v>
      </c>
      <c r="E1391">
        <v>108</v>
      </c>
      <c r="F1391" t="s">
        <v>28</v>
      </c>
      <c r="G1391">
        <v>-45391</v>
      </c>
      <c r="H1391" t="s">
        <v>9</v>
      </c>
    </row>
    <row r="1392" spans="2:8" x14ac:dyDescent="0.25">
      <c r="B1392">
        <v>535</v>
      </c>
      <c r="C1392" t="s">
        <v>126</v>
      </c>
      <c r="D1392" s="1">
        <v>42048</v>
      </c>
      <c r="E1392">
        <v>108</v>
      </c>
      <c r="F1392" t="s">
        <v>28</v>
      </c>
      <c r="G1392">
        <v>45391</v>
      </c>
      <c r="H1392" t="s">
        <v>10</v>
      </c>
    </row>
    <row r="1393" spans="2:8" x14ac:dyDescent="0.25">
      <c r="B1393">
        <v>535</v>
      </c>
      <c r="C1393" t="s">
        <v>126</v>
      </c>
      <c r="D1393" s="1">
        <v>42048</v>
      </c>
      <c r="E1393">
        <v>110</v>
      </c>
      <c r="F1393" t="s">
        <v>29</v>
      </c>
      <c r="G1393">
        <v>-32874</v>
      </c>
      <c r="H1393" t="s">
        <v>9</v>
      </c>
    </row>
    <row r="1394" spans="2:8" x14ac:dyDescent="0.25">
      <c r="B1394">
        <v>535</v>
      </c>
      <c r="C1394" t="s">
        <v>126</v>
      </c>
      <c r="D1394" s="1">
        <v>42048</v>
      </c>
      <c r="E1394">
        <v>110</v>
      </c>
      <c r="F1394" t="s">
        <v>29</v>
      </c>
      <c r="G1394">
        <v>32874</v>
      </c>
      <c r="H1394" t="s">
        <v>10</v>
      </c>
    </row>
    <row r="1395" spans="2:8" x14ac:dyDescent="0.25">
      <c r="B1395">
        <v>553</v>
      </c>
      <c r="C1395" t="s">
        <v>75</v>
      </c>
      <c r="D1395" s="1">
        <v>42048</v>
      </c>
      <c r="E1395">
        <v>4</v>
      </c>
      <c r="F1395" t="s">
        <v>12</v>
      </c>
      <c r="G1395">
        <v>-381214</v>
      </c>
      <c r="H1395" t="s">
        <v>9</v>
      </c>
    </row>
    <row r="1396" spans="2:8" x14ac:dyDescent="0.25">
      <c r="B1396">
        <v>553</v>
      </c>
      <c r="C1396" t="s">
        <v>75</v>
      </c>
      <c r="D1396" s="1">
        <v>42048</v>
      </c>
      <c r="E1396">
        <v>4</v>
      </c>
      <c r="F1396" t="s">
        <v>12</v>
      </c>
      <c r="G1396">
        <v>381214</v>
      </c>
      <c r="H1396" t="s">
        <v>10</v>
      </c>
    </row>
    <row r="1397" spans="2:8" x14ac:dyDescent="0.25">
      <c r="B1397">
        <v>553</v>
      </c>
      <c r="C1397" t="s">
        <v>75</v>
      </c>
      <c r="D1397" s="1">
        <v>42048</v>
      </c>
      <c r="E1397">
        <v>7</v>
      </c>
      <c r="F1397" t="s">
        <v>13</v>
      </c>
      <c r="G1397">
        <v>-2825027</v>
      </c>
      <c r="H1397" t="s">
        <v>9</v>
      </c>
    </row>
    <row r="1398" spans="2:8" x14ac:dyDescent="0.25">
      <c r="B1398">
        <v>553</v>
      </c>
      <c r="C1398" t="s">
        <v>75</v>
      </c>
      <c r="D1398" s="1">
        <v>42048</v>
      </c>
      <c r="E1398">
        <v>7</v>
      </c>
      <c r="F1398" t="s">
        <v>13</v>
      </c>
      <c r="G1398">
        <v>2825027</v>
      </c>
      <c r="H1398" t="s">
        <v>10</v>
      </c>
    </row>
    <row r="1399" spans="2:8" x14ac:dyDescent="0.25">
      <c r="B1399">
        <v>553</v>
      </c>
      <c r="C1399" t="s">
        <v>75</v>
      </c>
      <c r="D1399" s="1">
        <v>42048</v>
      </c>
      <c r="E1399">
        <v>17</v>
      </c>
      <c r="F1399" t="s">
        <v>15</v>
      </c>
      <c r="G1399">
        <v>-32449</v>
      </c>
      <c r="H1399" t="s">
        <v>9</v>
      </c>
    </row>
    <row r="1400" spans="2:8" x14ac:dyDescent="0.25">
      <c r="B1400">
        <v>553</v>
      </c>
      <c r="C1400" t="s">
        <v>75</v>
      </c>
      <c r="D1400" s="1">
        <v>42048</v>
      </c>
      <c r="E1400">
        <v>17</v>
      </c>
      <c r="F1400" t="s">
        <v>15</v>
      </c>
      <c r="G1400">
        <v>32449</v>
      </c>
      <c r="H1400" t="s">
        <v>10</v>
      </c>
    </row>
    <row r="1401" spans="2:8" x14ac:dyDescent="0.25">
      <c r="B1401">
        <v>553</v>
      </c>
      <c r="C1401" t="s">
        <v>75</v>
      </c>
      <c r="D1401" s="1">
        <v>42048</v>
      </c>
      <c r="E1401">
        <v>24</v>
      </c>
      <c r="F1401" t="s">
        <v>16</v>
      </c>
      <c r="G1401">
        <v>-50891</v>
      </c>
      <c r="H1401" t="s">
        <v>9</v>
      </c>
    </row>
    <row r="1402" spans="2:8" x14ac:dyDescent="0.25">
      <c r="B1402">
        <v>553</v>
      </c>
      <c r="C1402" t="s">
        <v>75</v>
      </c>
      <c r="D1402" s="1">
        <v>42048</v>
      </c>
      <c r="E1402">
        <v>24</v>
      </c>
      <c r="F1402" t="s">
        <v>16</v>
      </c>
      <c r="G1402">
        <v>50891</v>
      </c>
      <c r="H1402" t="s">
        <v>10</v>
      </c>
    </row>
    <row r="1403" spans="2:8" x14ac:dyDescent="0.25">
      <c r="B1403">
        <v>553</v>
      </c>
      <c r="C1403" t="s">
        <v>75</v>
      </c>
      <c r="D1403" s="1">
        <v>42048</v>
      </c>
      <c r="E1403">
        <v>28</v>
      </c>
      <c r="F1403" t="s">
        <v>17</v>
      </c>
      <c r="G1403">
        <v>-20044</v>
      </c>
      <c r="H1403" t="s">
        <v>9</v>
      </c>
    </row>
    <row r="1404" spans="2:8" x14ac:dyDescent="0.25">
      <c r="B1404">
        <v>553</v>
      </c>
      <c r="C1404" t="s">
        <v>75</v>
      </c>
      <c r="D1404" s="1">
        <v>42048</v>
      </c>
      <c r="E1404">
        <v>28</v>
      </c>
      <c r="F1404" t="s">
        <v>17</v>
      </c>
      <c r="G1404">
        <v>20044</v>
      </c>
      <c r="H1404" t="s">
        <v>10</v>
      </c>
    </row>
    <row r="1405" spans="2:8" x14ac:dyDescent="0.25">
      <c r="B1405">
        <v>553</v>
      </c>
      <c r="C1405" t="s">
        <v>75</v>
      </c>
      <c r="D1405" s="1">
        <v>42048</v>
      </c>
      <c r="E1405">
        <v>30</v>
      </c>
      <c r="F1405" t="s">
        <v>18</v>
      </c>
      <c r="G1405">
        <v>-1401133</v>
      </c>
      <c r="H1405" t="s">
        <v>10</v>
      </c>
    </row>
    <row r="1406" spans="2:8" x14ac:dyDescent="0.25">
      <c r="B1406">
        <v>553</v>
      </c>
      <c r="C1406" t="s">
        <v>75</v>
      </c>
      <c r="D1406" s="1">
        <v>42048</v>
      </c>
      <c r="E1406">
        <v>30</v>
      </c>
      <c r="F1406" t="s">
        <v>18</v>
      </c>
      <c r="G1406">
        <v>1401133</v>
      </c>
      <c r="H1406" t="s">
        <v>9</v>
      </c>
    </row>
    <row r="1407" spans="2:8" x14ac:dyDescent="0.25">
      <c r="B1407">
        <v>553</v>
      </c>
      <c r="C1407" t="s">
        <v>75</v>
      </c>
      <c r="D1407" s="1">
        <v>42048</v>
      </c>
      <c r="E1407">
        <v>46</v>
      </c>
      <c r="F1407" t="s">
        <v>19</v>
      </c>
      <c r="G1407">
        <v>-32770</v>
      </c>
      <c r="H1407" t="s">
        <v>9</v>
      </c>
    </row>
    <row r="1408" spans="2:8" x14ac:dyDescent="0.25">
      <c r="B1408">
        <v>553</v>
      </c>
      <c r="C1408" t="s">
        <v>75</v>
      </c>
      <c r="D1408" s="1">
        <v>42048</v>
      </c>
      <c r="E1408">
        <v>46</v>
      </c>
      <c r="F1408" t="s">
        <v>19</v>
      </c>
      <c r="G1408">
        <v>32770</v>
      </c>
      <c r="H1408" t="s">
        <v>10</v>
      </c>
    </row>
    <row r="1409" spans="2:8" x14ac:dyDescent="0.25">
      <c r="B1409">
        <v>553</v>
      </c>
      <c r="C1409" t="s">
        <v>75</v>
      </c>
      <c r="D1409" s="1">
        <v>42048</v>
      </c>
      <c r="E1409">
        <v>49</v>
      </c>
      <c r="F1409" t="s">
        <v>20</v>
      </c>
      <c r="G1409">
        <v>-621467</v>
      </c>
      <c r="H1409" t="s">
        <v>9</v>
      </c>
    </row>
    <row r="1410" spans="2:8" x14ac:dyDescent="0.25">
      <c r="B1410">
        <v>553</v>
      </c>
      <c r="C1410" t="s">
        <v>75</v>
      </c>
      <c r="D1410" s="1">
        <v>42048</v>
      </c>
      <c r="E1410">
        <v>49</v>
      </c>
      <c r="F1410" t="s">
        <v>20</v>
      </c>
      <c r="G1410">
        <v>621467</v>
      </c>
      <c r="H1410" t="s">
        <v>10</v>
      </c>
    </row>
    <row r="1411" spans="2:8" x14ac:dyDescent="0.25">
      <c r="B1411">
        <v>553</v>
      </c>
      <c r="C1411" t="s">
        <v>75</v>
      </c>
      <c r="D1411" s="1">
        <v>42048</v>
      </c>
      <c r="E1411">
        <v>52</v>
      </c>
      <c r="F1411" t="s">
        <v>21</v>
      </c>
      <c r="G1411">
        <v>-207185</v>
      </c>
      <c r="H1411" t="s">
        <v>9</v>
      </c>
    </row>
    <row r="1412" spans="2:8" x14ac:dyDescent="0.25">
      <c r="B1412">
        <v>553</v>
      </c>
      <c r="C1412" t="s">
        <v>75</v>
      </c>
      <c r="D1412" s="1">
        <v>42048</v>
      </c>
      <c r="E1412">
        <v>52</v>
      </c>
      <c r="F1412" t="s">
        <v>21</v>
      </c>
      <c r="G1412">
        <v>207185</v>
      </c>
      <c r="H1412" t="s">
        <v>10</v>
      </c>
    </row>
    <row r="1413" spans="2:8" x14ac:dyDescent="0.25">
      <c r="B1413">
        <v>553</v>
      </c>
      <c r="C1413" t="s">
        <v>75</v>
      </c>
      <c r="D1413" s="1">
        <v>42048</v>
      </c>
      <c r="E1413">
        <v>56</v>
      </c>
      <c r="F1413" t="s">
        <v>22</v>
      </c>
      <c r="G1413">
        <v>-760352</v>
      </c>
      <c r="H1413" t="s">
        <v>9</v>
      </c>
    </row>
    <row r="1414" spans="2:8" x14ac:dyDescent="0.25">
      <c r="B1414">
        <v>553</v>
      </c>
      <c r="C1414" t="s">
        <v>75</v>
      </c>
      <c r="D1414" s="1">
        <v>42048</v>
      </c>
      <c r="E1414">
        <v>56</v>
      </c>
      <c r="F1414" t="s">
        <v>22</v>
      </c>
      <c r="G1414">
        <v>760352</v>
      </c>
      <c r="H1414" t="s">
        <v>10</v>
      </c>
    </row>
    <row r="1415" spans="2:8" x14ac:dyDescent="0.25">
      <c r="B1415">
        <v>553</v>
      </c>
      <c r="C1415" t="s">
        <v>75</v>
      </c>
      <c r="D1415" s="1">
        <v>42048</v>
      </c>
      <c r="E1415">
        <v>58</v>
      </c>
      <c r="F1415" t="s">
        <v>23</v>
      </c>
      <c r="G1415">
        <v>-1319915</v>
      </c>
      <c r="H1415" t="s">
        <v>9</v>
      </c>
    </row>
    <row r="1416" spans="2:8" x14ac:dyDescent="0.25">
      <c r="B1416">
        <v>553</v>
      </c>
      <c r="C1416" t="s">
        <v>75</v>
      </c>
      <c r="D1416" s="1">
        <v>42048</v>
      </c>
      <c r="E1416">
        <v>58</v>
      </c>
      <c r="F1416" t="s">
        <v>23</v>
      </c>
      <c r="G1416">
        <v>1319915</v>
      </c>
      <c r="H1416" t="s">
        <v>10</v>
      </c>
    </row>
    <row r="1417" spans="2:8" x14ac:dyDescent="0.25">
      <c r="B1417">
        <v>553</v>
      </c>
      <c r="C1417" t="s">
        <v>75</v>
      </c>
      <c r="D1417" s="1">
        <v>42048</v>
      </c>
      <c r="E1417">
        <v>60</v>
      </c>
      <c r="F1417" t="s">
        <v>24</v>
      </c>
      <c r="G1417">
        <v>-14394</v>
      </c>
      <c r="H1417" t="s">
        <v>9</v>
      </c>
    </row>
    <row r="1418" spans="2:8" x14ac:dyDescent="0.25">
      <c r="B1418">
        <v>553</v>
      </c>
      <c r="C1418" t="s">
        <v>75</v>
      </c>
      <c r="D1418" s="1">
        <v>42048</v>
      </c>
      <c r="E1418">
        <v>60</v>
      </c>
      <c r="F1418" t="s">
        <v>24</v>
      </c>
      <c r="G1418">
        <v>14394</v>
      </c>
      <c r="H1418" t="s">
        <v>10</v>
      </c>
    </row>
    <row r="1419" spans="2:8" x14ac:dyDescent="0.25">
      <c r="B1419">
        <v>553</v>
      </c>
      <c r="C1419" t="s">
        <v>75</v>
      </c>
      <c r="D1419" s="1">
        <v>42048</v>
      </c>
      <c r="E1419">
        <v>81</v>
      </c>
      <c r="F1419" t="s">
        <v>25</v>
      </c>
      <c r="G1419">
        <v>-5600</v>
      </c>
      <c r="H1419" t="s">
        <v>9</v>
      </c>
    </row>
    <row r="1420" spans="2:8" x14ac:dyDescent="0.25">
      <c r="B1420">
        <v>553</v>
      </c>
      <c r="C1420" t="s">
        <v>75</v>
      </c>
      <c r="D1420" s="1">
        <v>42048</v>
      </c>
      <c r="E1420">
        <v>81</v>
      </c>
      <c r="F1420" t="s">
        <v>25</v>
      </c>
      <c r="G1420">
        <v>5600</v>
      </c>
      <c r="H1420" t="s">
        <v>10</v>
      </c>
    </row>
    <row r="1421" spans="2:8" x14ac:dyDescent="0.25">
      <c r="B1421">
        <v>553</v>
      </c>
      <c r="C1421" t="s">
        <v>75</v>
      </c>
      <c r="D1421" s="1">
        <v>42048</v>
      </c>
      <c r="E1421">
        <v>98</v>
      </c>
      <c r="F1421" t="s">
        <v>26</v>
      </c>
      <c r="G1421">
        <v>-196492</v>
      </c>
      <c r="H1421" t="s">
        <v>9</v>
      </c>
    </row>
    <row r="1422" spans="2:8" x14ac:dyDescent="0.25">
      <c r="B1422">
        <v>553</v>
      </c>
      <c r="C1422" t="s">
        <v>75</v>
      </c>
      <c r="D1422" s="1">
        <v>42048</v>
      </c>
      <c r="E1422">
        <v>98</v>
      </c>
      <c r="F1422" t="s">
        <v>26</v>
      </c>
      <c r="G1422">
        <v>196492</v>
      </c>
      <c r="H1422" t="s">
        <v>10</v>
      </c>
    </row>
    <row r="1423" spans="2:8" x14ac:dyDescent="0.25">
      <c r="B1423">
        <v>553</v>
      </c>
      <c r="C1423" t="s">
        <v>75</v>
      </c>
      <c r="D1423" s="1">
        <v>42048</v>
      </c>
      <c r="E1423">
        <v>103</v>
      </c>
      <c r="F1423" t="s">
        <v>27</v>
      </c>
      <c r="G1423">
        <v>-864802</v>
      </c>
      <c r="H1423" t="s">
        <v>9</v>
      </c>
    </row>
    <row r="1424" spans="2:8" x14ac:dyDescent="0.25">
      <c r="B1424">
        <v>553</v>
      </c>
      <c r="C1424" t="s">
        <v>75</v>
      </c>
      <c r="D1424" s="1">
        <v>42048</v>
      </c>
      <c r="E1424">
        <v>103</v>
      </c>
      <c r="F1424" t="s">
        <v>27</v>
      </c>
      <c r="G1424">
        <v>864802</v>
      </c>
      <c r="H1424" t="s">
        <v>10</v>
      </c>
    </row>
    <row r="1425" spans="2:8" x14ac:dyDescent="0.25">
      <c r="B1425">
        <v>553</v>
      </c>
      <c r="C1425" t="s">
        <v>75</v>
      </c>
      <c r="D1425" s="1">
        <v>42048</v>
      </c>
      <c r="E1425">
        <v>108</v>
      </c>
      <c r="F1425" t="s">
        <v>28</v>
      </c>
      <c r="G1425">
        <v>-747920</v>
      </c>
      <c r="H1425" t="s">
        <v>9</v>
      </c>
    </row>
    <row r="1426" spans="2:8" x14ac:dyDescent="0.25">
      <c r="B1426">
        <v>553</v>
      </c>
      <c r="C1426" t="s">
        <v>75</v>
      </c>
      <c r="D1426" s="1">
        <v>42048</v>
      </c>
      <c r="E1426">
        <v>108</v>
      </c>
      <c r="F1426" t="s">
        <v>28</v>
      </c>
      <c r="G1426">
        <v>747920</v>
      </c>
      <c r="H1426" t="s">
        <v>10</v>
      </c>
    </row>
    <row r="1427" spans="2:8" x14ac:dyDescent="0.25">
      <c r="B1427">
        <v>553</v>
      </c>
      <c r="C1427" t="s">
        <v>75</v>
      </c>
      <c r="D1427" s="1">
        <v>42048</v>
      </c>
      <c r="E1427">
        <v>110</v>
      </c>
      <c r="F1427" t="s">
        <v>29</v>
      </c>
      <c r="G1427">
        <v>-39360</v>
      </c>
      <c r="H1427" t="s">
        <v>9</v>
      </c>
    </row>
    <row r="1428" spans="2:8" x14ac:dyDescent="0.25">
      <c r="B1428">
        <v>553</v>
      </c>
      <c r="C1428" t="s">
        <v>75</v>
      </c>
      <c r="D1428" s="1">
        <v>42048</v>
      </c>
      <c r="E1428">
        <v>110</v>
      </c>
      <c r="F1428" t="s">
        <v>29</v>
      </c>
      <c r="G1428">
        <v>39360</v>
      </c>
      <c r="H1428" t="s">
        <v>10</v>
      </c>
    </row>
    <row r="1429" spans="2:8" x14ac:dyDescent="0.25">
      <c r="B1429">
        <v>564</v>
      </c>
      <c r="C1429" t="s">
        <v>76</v>
      </c>
      <c r="D1429" s="1">
        <v>42048</v>
      </c>
      <c r="E1429">
        <v>4</v>
      </c>
      <c r="F1429" t="s">
        <v>12</v>
      </c>
      <c r="G1429">
        <v>-24638</v>
      </c>
      <c r="H1429" t="s">
        <v>9</v>
      </c>
    </row>
    <row r="1430" spans="2:8" x14ac:dyDescent="0.25">
      <c r="B1430">
        <v>564</v>
      </c>
      <c r="C1430" t="s">
        <v>76</v>
      </c>
      <c r="D1430" s="1">
        <v>42048</v>
      </c>
      <c r="E1430">
        <v>4</v>
      </c>
      <c r="F1430" t="s">
        <v>12</v>
      </c>
      <c r="G1430">
        <v>24638</v>
      </c>
      <c r="H1430" t="s">
        <v>10</v>
      </c>
    </row>
    <row r="1431" spans="2:8" x14ac:dyDescent="0.25">
      <c r="B1431">
        <v>564</v>
      </c>
      <c r="C1431" t="s">
        <v>76</v>
      </c>
      <c r="D1431" s="1">
        <v>42048</v>
      </c>
      <c r="E1431">
        <v>7</v>
      </c>
      <c r="F1431" t="s">
        <v>13</v>
      </c>
      <c r="G1431">
        <v>-1389431</v>
      </c>
      <c r="H1431" t="s">
        <v>9</v>
      </c>
    </row>
    <row r="1432" spans="2:8" x14ac:dyDescent="0.25">
      <c r="B1432">
        <v>564</v>
      </c>
      <c r="C1432" t="s">
        <v>76</v>
      </c>
      <c r="D1432" s="1">
        <v>42048</v>
      </c>
      <c r="E1432">
        <v>7</v>
      </c>
      <c r="F1432" t="s">
        <v>13</v>
      </c>
      <c r="G1432">
        <v>1389431</v>
      </c>
      <c r="H1432" t="s">
        <v>10</v>
      </c>
    </row>
    <row r="1433" spans="2:8" x14ac:dyDescent="0.25">
      <c r="B1433">
        <v>564</v>
      </c>
      <c r="C1433" t="s">
        <v>76</v>
      </c>
      <c r="D1433" s="1">
        <v>42048</v>
      </c>
      <c r="E1433">
        <v>17</v>
      </c>
      <c r="F1433" t="s">
        <v>15</v>
      </c>
      <c r="G1433">
        <v>-18524</v>
      </c>
      <c r="H1433" t="s">
        <v>9</v>
      </c>
    </row>
    <row r="1434" spans="2:8" x14ac:dyDescent="0.25">
      <c r="B1434">
        <v>564</v>
      </c>
      <c r="C1434" t="s">
        <v>76</v>
      </c>
      <c r="D1434" s="1">
        <v>42048</v>
      </c>
      <c r="E1434">
        <v>17</v>
      </c>
      <c r="F1434" t="s">
        <v>15</v>
      </c>
      <c r="G1434">
        <v>18524</v>
      </c>
      <c r="H1434" t="s">
        <v>10</v>
      </c>
    </row>
    <row r="1435" spans="2:8" x14ac:dyDescent="0.25">
      <c r="B1435">
        <v>564</v>
      </c>
      <c r="C1435" t="s">
        <v>76</v>
      </c>
      <c r="D1435" s="1">
        <v>42048</v>
      </c>
      <c r="E1435">
        <v>24</v>
      </c>
      <c r="F1435" t="s">
        <v>16</v>
      </c>
      <c r="G1435">
        <v>-75653</v>
      </c>
      <c r="H1435" t="s">
        <v>9</v>
      </c>
    </row>
    <row r="1436" spans="2:8" x14ac:dyDescent="0.25">
      <c r="B1436">
        <v>564</v>
      </c>
      <c r="C1436" t="s">
        <v>76</v>
      </c>
      <c r="D1436" s="1">
        <v>42048</v>
      </c>
      <c r="E1436">
        <v>24</v>
      </c>
      <c r="F1436" t="s">
        <v>16</v>
      </c>
      <c r="G1436">
        <v>75653</v>
      </c>
      <c r="H1436" t="s">
        <v>10</v>
      </c>
    </row>
    <row r="1437" spans="2:8" x14ac:dyDescent="0.25">
      <c r="B1437">
        <v>564</v>
      </c>
      <c r="C1437" t="s">
        <v>76</v>
      </c>
      <c r="D1437" s="1">
        <v>42048</v>
      </c>
      <c r="E1437">
        <v>28</v>
      </c>
      <c r="F1437" t="s">
        <v>17</v>
      </c>
      <c r="G1437">
        <v>-13011</v>
      </c>
      <c r="H1437" t="s">
        <v>9</v>
      </c>
    </row>
    <row r="1438" spans="2:8" x14ac:dyDescent="0.25">
      <c r="B1438">
        <v>564</v>
      </c>
      <c r="C1438" t="s">
        <v>76</v>
      </c>
      <c r="D1438" s="1">
        <v>42048</v>
      </c>
      <c r="E1438">
        <v>28</v>
      </c>
      <c r="F1438" t="s">
        <v>17</v>
      </c>
      <c r="G1438">
        <v>13011</v>
      </c>
      <c r="H1438" t="s">
        <v>10</v>
      </c>
    </row>
    <row r="1439" spans="2:8" x14ac:dyDescent="0.25">
      <c r="B1439">
        <v>564</v>
      </c>
      <c r="C1439" t="s">
        <v>76</v>
      </c>
      <c r="D1439" s="1">
        <v>42048</v>
      </c>
      <c r="E1439">
        <v>30</v>
      </c>
      <c r="F1439" t="s">
        <v>18</v>
      </c>
      <c r="G1439">
        <v>-741825</v>
      </c>
      <c r="H1439" t="s">
        <v>10</v>
      </c>
    </row>
    <row r="1440" spans="2:8" x14ac:dyDescent="0.25">
      <c r="B1440">
        <v>564</v>
      </c>
      <c r="C1440" t="s">
        <v>76</v>
      </c>
      <c r="D1440" s="1">
        <v>42048</v>
      </c>
      <c r="E1440">
        <v>30</v>
      </c>
      <c r="F1440" t="s">
        <v>18</v>
      </c>
      <c r="G1440">
        <v>741825</v>
      </c>
      <c r="H1440" t="s">
        <v>9</v>
      </c>
    </row>
    <row r="1441" spans="2:8" x14ac:dyDescent="0.25">
      <c r="B1441">
        <v>564</v>
      </c>
      <c r="C1441" t="s">
        <v>76</v>
      </c>
      <c r="D1441" s="1">
        <v>42048</v>
      </c>
      <c r="E1441">
        <v>46</v>
      </c>
      <c r="F1441" t="s">
        <v>19</v>
      </c>
      <c r="G1441">
        <v>-9607</v>
      </c>
      <c r="H1441" t="s">
        <v>9</v>
      </c>
    </row>
    <row r="1442" spans="2:8" x14ac:dyDescent="0.25">
      <c r="B1442">
        <v>564</v>
      </c>
      <c r="C1442" t="s">
        <v>76</v>
      </c>
      <c r="D1442" s="1">
        <v>42048</v>
      </c>
      <c r="E1442">
        <v>46</v>
      </c>
      <c r="F1442" t="s">
        <v>19</v>
      </c>
      <c r="G1442">
        <v>9607</v>
      </c>
      <c r="H1442" t="s">
        <v>10</v>
      </c>
    </row>
    <row r="1443" spans="2:8" x14ac:dyDescent="0.25">
      <c r="B1443">
        <v>564</v>
      </c>
      <c r="C1443" t="s">
        <v>76</v>
      </c>
      <c r="D1443" s="1">
        <v>42048</v>
      </c>
      <c r="E1443">
        <v>52</v>
      </c>
      <c r="F1443" t="s">
        <v>21</v>
      </c>
      <c r="G1443">
        <v>-18570</v>
      </c>
      <c r="H1443" t="s">
        <v>9</v>
      </c>
    </row>
    <row r="1444" spans="2:8" x14ac:dyDescent="0.25">
      <c r="B1444">
        <v>564</v>
      </c>
      <c r="C1444" t="s">
        <v>76</v>
      </c>
      <c r="D1444" s="1">
        <v>42048</v>
      </c>
      <c r="E1444">
        <v>52</v>
      </c>
      <c r="F1444" t="s">
        <v>21</v>
      </c>
      <c r="G1444">
        <v>18570</v>
      </c>
      <c r="H1444" t="s">
        <v>10</v>
      </c>
    </row>
    <row r="1445" spans="2:8" x14ac:dyDescent="0.25">
      <c r="B1445">
        <v>564</v>
      </c>
      <c r="C1445" t="s">
        <v>76</v>
      </c>
      <c r="D1445" s="1">
        <v>42048</v>
      </c>
      <c r="E1445">
        <v>56</v>
      </c>
      <c r="F1445" t="s">
        <v>22</v>
      </c>
      <c r="G1445">
        <v>-283226</v>
      </c>
      <c r="H1445" t="s">
        <v>9</v>
      </c>
    </row>
    <row r="1446" spans="2:8" x14ac:dyDescent="0.25">
      <c r="B1446">
        <v>564</v>
      </c>
      <c r="C1446" t="s">
        <v>76</v>
      </c>
      <c r="D1446" s="1">
        <v>42048</v>
      </c>
      <c r="E1446">
        <v>56</v>
      </c>
      <c r="F1446" t="s">
        <v>22</v>
      </c>
      <c r="G1446">
        <v>283226</v>
      </c>
      <c r="H1446" t="s">
        <v>10</v>
      </c>
    </row>
    <row r="1447" spans="2:8" x14ac:dyDescent="0.25">
      <c r="B1447">
        <v>564</v>
      </c>
      <c r="C1447" t="s">
        <v>76</v>
      </c>
      <c r="D1447" s="1">
        <v>42048</v>
      </c>
      <c r="E1447">
        <v>58</v>
      </c>
      <c r="F1447" t="s">
        <v>23</v>
      </c>
      <c r="G1447">
        <v>-347611</v>
      </c>
      <c r="H1447" t="s">
        <v>9</v>
      </c>
    </row>
    <row r="1448" spans="2:8" x14ac:dyDescent="0.25">
      <c r="B1448">
        <v>564</v>
      </c>
      <c r="C1448" t="s">
        <v>76</v>
      </c>
      <c r="D1448" s="1">
        <v>42048</v>
      </c>
      <c r="E1448">
        <v>58</v>
      </c>
      <c r="F1448" t="s">
        <v>23</v>
      </c>
      <c r="G1448">
        <v>347611</v>
      </c>
      <c r="H1448" t="s">
        <v>10</v>
      </c>
    </row>
    <row r="1449" spans="2:8" x14ac:dyDescent="0.25">
      <c r="B1449">
        <v>564</v>
      </c>
      <c r="C1449" t="s">
        <v>76</v>
      </c>
      <c r="D1449" s="1">
        <v>42048</v>
      </c>
      <c r="E1449">
        <v>60</v>
      </c>
      <c r="F1449" t="s">
        <v>24</v>
      </c>
      <c r="G1449">
        <v>-4363</v>
      </c>
      <c r="H1449" t="s">
        <v>9</v>
      </c>
    </row>
    <row r="1450" spans="2:8" x14ac:dyDescent="0.25">
      <c r="B1450">
        <v>564</v>
      </c>
      <c r="C1450" t="s">
        <v>76</v>
      </c>
      <c r="D1450" s="1">
        <v>42048</v>
      </c>
      <c r="E1450">
        <v>60</v>
      </c>
      <c r="F1450" t="s">
        <v>24</v>
      </c>
      <c r="G1450">
        <v>4363</v>
      </c>
      <c r="H1450" t="s">
        <v>10</v>
      </c>
    </row>
    <row r="1451" spans="2:8" x14ac:dyDescent="0.25">
      <c r="B1451">
        <v>564</v>
      </c>
      <c r="C1451" t="s">
        <v>76</v>
      </c>
      <c r="D1451" s="1">
        <v>42048</v>
      </c>
      <c r="E1451">
        <v>81</v>
      </c>
      <c r="F1451" t="s">
        <v>25</v>
      </c>
      <c r="G1451">
        <v>-9</v>
      </c>
      <c r="H1451" t="s">
        <v>9</v>
      </c>
    </row>
    <row r="1452" spans="2:8" x14ac:dyDescent="0.25">
      <c r="B1452">
        <v>564</v>
      </c>
      <c r="C1452" t="s">
        <v>76</v>
      </c>
      <c r="D1452" s="1">
        <v>42048</v>
      </c>
      <c r="E1452">
        <v>81</v>
      </c>
      <c r="F1452" t="s">
        <v>25</v>
      </c>
      <c r="G1452">
        <v>9</v>
      </c>
      <c r="H1452" t="s">
        <v>10</v>
      </c>
    </row>
    <row r="1453" spans="2:8" x14ac:dyDescent="0.25">
      <c r="B1453">
        <v>564</v>
      </c>
      <c r="C1453" t="s">
        <v>76</v>
      </c>
      <c r="D1453" s="1">
        <v>42048</v>
      </c>
      <c r="E1453">
        <v>98</v>
      </c>
      <c r="F1453" t="s">
        <v>26</v>
      </c>
      <c r="G1453">
        <v>-101755</v>
      </c>
      <c r="H1453" t="s">
        <v>9</v>
      </c>
    </row>
    <row r="1454" spans="2:8" x14ac:dyDescent="0.25">
      <c r="B1454">
        <v>564</v>
      </c>
      <c r="C1454" t="s">
        <v>76</v>
      </c>
      <c r="D1454" s="1">
        <v>42048</v>
      </c>
      <c r="E1454">
        <v>98</v>
      </c>
      <c r="F1454" t="s">
        <v>26</v>
      </c>
      <c r="G1454">
        <v>101755</v>
      </c>
      <c r="H1454" t="s">
        <v>10</v>
      </c>
    </row>
    <row r="1455" spans="2:8" x14ac:dyDescent="0.25">
      <c r="B1455">
        <v>564</v>
      </c>
      <c r="C1455" t="s">
        <v>76</v>
      </c>
      <c r="D1455" s="1">
        <v>42048</v>
      </c>
      <c r="E1455">
        <v>103</v>
      </c>
      <c r="F1455" t="s">
        <v>27</v>
      </c>
      <c r="G1455">
        <v>-55158</v>
      </c>
      <c r="H1455" t="s">
        <v>9</v>
      </c>
    </row>
    <row r="1456" spans="2:8" x14ac:dyDescent="0.25">
      <c r="B1456">
        <v>564</v>
      </c>
      <c r="C1456" t="s">
        <v>76</v>
      </c>
      <c r="D1456" s="1">
        <v>42048</v>
      </c>
      <c r="E1456">
        <v>103</v>
      </c>
      <c r="F1456" t="s">
        <v>27</v>
      </c>
      <c r="G1456">
        <v>55158</v>
      </c>
      <c r="H1456" t="s">
        <v>10</v>
      </c>
    </row>
    <row r="1457" spans="2:8" x14ac:dyDescent="0.25">
      <c r="B1457">
        <v>564</v>
      </c>
      <c r="C1457" t="s">
        <v>76</v>
      </c>
      <c r="D1457" s="1">
        <v>42048</v>
      </c>
      <c r="E1457">
        <v>108</v>
      </c>
      <c r="F1457" t="s">
        <v>28</v>
      </c>
      <c r="G1457">
        <v>-49302</v>
      </c>
      <c r="H1457" t="s">
        <v>9</v>
      </c>
    </row>
    <row r="1458" spans="2:8" x14ac:dyDescent="0.25">
      <c r="B1458">
        <v>564</v>
      </c>
      <c r="C1458" t="s">
        <v>76</v>
      </c>
      <c r="D1458" s="1">
        <v>42048</v>
      </c>
      <c r="E1458">
        <v>108</v>
      </c>
      <c r="F1458" t="s">
        <v>28</v>
      </c>
      <c r="G1458">
        <v>49302</v>
      </c>
      <c r="H1458" t="s">
        <v>10</v>
      </c>
    </row>
    <row r="1459" spans="2:8" x14ac:dyDescent="0.25">
      <c r="B1459">
        <v>564</v>
      </c>
      <c r="C1459" t="s">
        <v>76</v>
      </c>
      <c r="D1459" s="1">
        <v>42048</v>
      </c>
      <c r="E1459">
        <v>110</v>
      </c>
      <c r="F1459" t="s">
        <v>29</v>
      </c>
      <c r="G1459">
        <v>-11600</v>
      </c>
      <c r="H1459" t="s">
        <v>9</v>
      </c>
    </row>
    <row r="1460" spans="2:8" x14ac:dyDescent="0.25">
      <c r="B1460">
        <v>564</v>
      </c>
      <c r="C1460" t="s">
        <v>76</v>
      </c>
      <c r="D1460" s="1">
        <v>42048</v>
      </c>
      <c r="E1460">
        <v>110</v>
      </c>
      <c r="F1460" t="s">
        <v>29</v>
      </c>
      <c r="G1460">
        <v>11600</v>
      </c>
      <c r="H1460" t="s">
        <v>10</v>
      </c>
    </row>
    <row r="1461" spans="2:8" x14ac:dyDescent="0.25">
      <c r="B1461">
        <v>566</v>
      </c>
      <c r="C1461" t="s">
        <v>78</v>
      </c>
      <c r="D1461" s="1">
        <v>42048</v>
      </c>
      <c r="E1461">
        <v>1</v>
      </c>
      <c r="F1461" t="s">
        <v>8</v>
      </c>
      <c r="G1461">
        <v>-1647</v>
      </c>
      <c r="H1461" t="s">
        <v>9</v>
      </c>
    </row>
    <row r="1462" spans="2:8" x14ac:dyDescent="0.25">
      <c r="B1462">
        <v>566</v>
      </c>
      <c r="C1462" t="s">
        <v>78</v>
      </c>
      <c r="D1462" s="1">
        <v>42048</v>
      </c>
      <c r="E1462">
        <v>1</v>
      </c>
      <c r="F1462" t="s">
        <v>8</v>
      </c>
      <c r="G1462">
        <v>1647</v>
      </c>
      <c r="H1462" t="s">
        <v>10</v>
      </c>
    </row>
    <row r="1463" spans="2:8" x14ac:dyDescent="0.25">
      <c r="B1463">
        <v>566</v>
      </c>
      <c r="C1463" t="s">
        <v>78</v>
      </c>
      <c r="D1463" s="1">
        <v>42048</v>
      </c>
      <c r="E1463">
        <v>4</v>
      </c>
      <c r="F1463" t="s">
        <v>12</v>
      </c>
      <c r="G1463">
        <v>-35404</v>
      </c>
      <c r="H1463" t="s">
        <v>9</v>
      </c>
    </row>
    <row r="1464" spans="2:8" x14ac:dyDescent="0.25">
      <c r="B1464">
        <v>566</v>
      </c>
      <c r="C1464" t="s">
        <v>78</v>
      </c>
      <c r="D1464" s="1">
        <v>42048</v>
      </c>
      <c r="E1464">
        <v>4</v>
      </c>
      <c r="F1464" t="s">
        <v>12</v>
      </c>
      <c r="G1464">
        <v>35404</v>
      </c>
      <c r="H1464" t="s">
        <v>10</v>
      </c>
    </row>
    <row r="1465" spans="2:8" x14ac:dyDescent="0.25">
      <c r="B1465">
        <v>566</v>
      </c>
      <c r="C1465" t="s">
        <v>78</v>
      </c>
      <c r="D1465" s="1">
        <v>42048</v>
      </c>
      <c r="E1465">
        <v>7</v>
      </c>
      <c r="F1465" t="s">
        <v>13</v>
      </c>
      <c r="G1465">
        <v>-1173984</v>
      </c>
      <c r="H1465" t="s">
        <v>9</v>
      </c>
    </row>
    <row r="1466" spans="2:8" x14ac:dyDescent="0.25">
      <c r="B1466">
        <v>566</v>
      </c>
      <c r="C1466" t="s">
        <v>78</v>
      </c>
      <c r="D1466" s="1">
        <v>42048</v>
      </c>
      <c r="E1466">
        <v>7</v>
      </c>
      <c r="F1466" t="s">
        <v>13</v>
      </c>
      <c r="G1466">
        <v>1173984</v>
      </c>
      <c r="H1466" t="s">
        <v>10</v>
      </c>
    </row>
    <row r="1467" spans="2:8" x14ac:dyDescent="0.25">
      <c r="B1467">
        <v>566</v>
      </c>
      <c r="C1467" t="s">
        <v>78</v>
      </c>
      <c r="D1467" s="1">
        <v>42048</v>
      </c>
      <c r="E1467">
        <v>17</v>
      </c>
      <c r="F1467" t="s">
        <v>15</v>
      </c>
      <c r="G1467">
        <v>-4995</v>
      </c>
      <c r="H1467" t="s">
        <v>9</v>
      </c>
    </row>
    <row r="1468" spans="2:8" x14ac:dyDescent="0.25">
      <c r="B1468">
        <v>566</v>
      </c>
      <c r="C1468" t="s">
        <v>78</v>
      </c>
      <c r="D1468" s="1">
        <v>42048</v>
      </c>
      <c r="E1468">
        <v>17</v>
      </c>
      <c r="F1468" t="s">
        <v>15</v>
      </c>
      <c r="G1468">
        <v>4995</v>
      </c>
      <c r="H1468" t="s">
        <v>10</v>
      </c>
    </row>
    <row r="1469" spans="2:8" x14ac:dyDescent="0.25">
      <c r="B1469">
        <v>566</v>
      </c>
      <c r="C1469" t="s">
        <v>78</v>
      </c>
      <c r="D1469" s="1">
        <v>42048</v>
      </c>
      <c r="E1469">
        <v>24</v>
      </c>
      <c r="F1469" t="s">
        <v>16</v>
      </c>
      <c r="G1469">
        <v>-83824</v>
      </c>
      <c r="H1469" t="s">
        <v>9</v>
      </c>
    </row>
    <row r="1470" spans="2:8" x14ac:dyDescent="0.25">
      <c r="B1470">
        <v>566</v>
      </c>
      <c r="C1470" t="s">
        <v>78</v>
      </c>
      <c r="D1470" s="1">
        <v>42048</v>
      </c>
      <c r="E1470">
        <v>24</v>
      </c>
      <c r="F1470" t="s">
        <v>16</v>
      </c>
      <c r="G1470">
        <v>83824</v>
      </c>
      <c r="H1470" t="s">
        <v>10</v>
      </c>
    </row>
    <row r="1471" spans="2:8" x14ac:dyDescent="0.25">
      <c r="B1471">
        <v>566</v>
      </c>
      <c r="C1471" t="s">
        <v>78</v>
      </c>
      <c r="D1471" s="1">
        <v>42048</v>
      </c>
      <c r="E1471">
        <v>28</v>
      </c>
      <c r="F1471" t="s">
        <v>17</v>
      </c>
      <c r="G1471">
        <v>-59649</v>
      </c>
      <c r="H1471" t="s">
        <v>9</v>
      </c>
    </row>
    <row r="1472" spans="2:8" x14ac:dyDescent="0.25">
      <c r="B1472">
        <v>566</v>
      </c>
      <c r="C1472" t="s">
        <v>78</v>
      </c>
      <c r="D1472" s="1">
        <v>42048</v>
      </c>
      <c r="E1472">
        <v>28</v>
      </c>
      <c r="F1472" t="s">
        <v>17</v>
      </c>
      <c r="G1472">
        <v>59649</v>
      </c>
      <c r="H1472" t="s">
        <v>10</v>
      </c>
    </row>
    <row r="1473" spans="2:8" x14ac:dyDescent="0.25">
      <c r="B1473">
        <v>566</v>
      </c>
      <c r="C1473" t="s">
        <v>78</v>
      </c>
      <c r="D1473" s="1">
        <v>42048</v>
      </c>
      <c r="E1473">
        <v>30</v>
      </c>
      <c r="F1473" t="s">
        <v>18</v>
      </c>
      <c r="G1473">
        <v>-591583</v>
      </c>
      <c r="H1473" t="s">
        <v>10</v>
      </c>
    </row>
    <row r="1474" spans="2:8" x14ac:dyDescent="0.25">
      <c r="B1474">
        <v>566</v>
      </c>
      <c r="C1474" t="s">
        <v>78</v>
      </c>
      <c r="D1474" s="1">
        <v>42048</v>
      </c>
      <c r="E1474">
        <v>30</v>
      </c>
      <c r="F1474" t="s">
        <v>18</v>
      </c>
      <c r="G1474">
        <v>591583</v>
      </c>
      <c r="H1474" t="s">
        <v>9</v>
      </c>
    </row>
    <row r="1475" spans="2:8" x14ac:dyDescent="0.25">
      <c r="B1475">
        <v>566</v>
      </c>
      <c r="C1475" t="s">
        <v>78</v>
      </c>
      <c r="D1475" s="1">
        <v>42048</v>
      </c>
      <c r="E1475">
        <v>32</v>
      </c>
      <c r="F1475" t="s">
        <v>77</v>
      </c>
      <c r="G1475">
        <v>-4482</v>
      </c>
      <c r="H1475" t="s">
        <v>9</v>
      </c>
    </row>
    <row r="1476" spans="2:8" x14ac:dyDescent="0.25">
      <c r="B1476">
        <v>566</v>
      </c>
      <c r="C1476" t="s">
        <v>78</v>
      </c>
      <c r="D1476" s="1">
        <v>42048</v>
      </c>
      <c r="E1476">
        <v>32</v>
      </c>
      <c r="F1476" t="s">
        <v>77</v>
      </c>
      <c r="G1476">
        <v>4482</v>
      </c>
      <c r="H1476" t="s">
        <v>10</v>
      </c>
    </row>
    <row r="1477" spans="2:8" x14ac:dyDescent="0.25">
      <c r="B1477">
        <v>566</v>
      </c>
      <c r="C1477" t="s">
        <v>78</v>
      </c>
      <c r="D1477" s="1">
        <v>42048</v>
      </c>
      <c r="E1477">
        <v>46</v>
      </c>
      <c r="F1477" t="s">
        <v>19</v>
      </c>
      <c r="G1477">
        <v>-8206</v>
      </c>
      <c r="H1477" t="s">
        <v>9</v>
      </c>
    </row>
    <row r="1478" spans="2:8" x14ac:dyDescent="0.25">
      <c r="B1478">
        <v>566</v>
      </c>
      <c r="C1478" t="s">
        <v>78</v>
      </c>
      <c r="D1478" s="1">
        <v>42048</v>
      </c>
      <c r="E1478">
        <v>46</v>
      </c>
      <c r="F1478" t="s">
        <v>19</v>
      </c>
      <c r="G1478">
        <v>8206</v>
      </c>
      <c r="H1478" t="s">
        <v>10</v>
      </c>
    </row>
    <row r="1479" spans="2:8" x14ac:dyDescent="0.25">
      <c r="B1479">
        <v>566</v>
      </c>
      <c r="C1479" t="s">
        <v>78</v>
      </c>
      <c r="D1479" s="1">
        <v>42048</v>
      </c>
      <c r="E1479">
        <v>52</v>
      </c>
      <c r="F1479" t="s">
        <v>21</v>
      </c>
      <c r="G1479">
        <v>-44320</v>
      </c>
      <c r="H1479" t="s">
        <v>9</v>
      </c>
    </row>
    <row r="1480" spans="2:8" x14ac:dyDescent="0.25">
      <c r="B1480">
        <v>566</v>
      </c>
      <c r="C1480" t="s">
        <v>78</v>
      </c>
      <c r="D1480" s="1">
        <v>42048</v>
      </c>
      <c r="E1480">
        <v>52</v>
      </c>
      <c r="F1480" t="s">
        <v>21</v>
      </c>
      <c r="G1480">
        <v>44320</v>
      </c>
      <c r="H1480" t="s">
        <v>10</v>
      </c>
    </row>
    <row r="1481" spans="2:8" x14ac:dyDescent="0.25">
      <c r="B1481">
        <v>566</v>
      </c>
      <c r="C1481" t="s">
        <v>78</v>
      </c>
      <c r="D1481" s="1">
        <v>42048</v>
      </c>
      <c r="E1481">
        <v>56</v>
      </c>
      <c r="F1481" t="s">
        <v>22</v>
      </c>
      <c r="G1481">
        <v>-81763</v>
      </c>
      <c r="H1481" t="s">
        <v>9</v>
      </c>
    </row>
    <row r="1482" spans="2:8" x14ac:dyDescent="0.25">
      <c r="B1482">
        <v>566</v>
      </c>
      <c r="C1482" t="s">
        <v>78</v>
      </c>
      <c r="D1482" s="1">
        <v>42048</v>
      </c>
      <c r="E1482">
        <v>56</v>
      </c>
      <c r="F1482" t="s">
        <v>22</v>
      </c>
      <c r="G1482">
        <v>81763</v>
      </c>
      <c r="H1482" t="s">
        <v>10</v>
      </c>
    </row>
    <row r="1483" spans="2:8" x14ac:dyDescent="0.25">
      <c r="B1483">
        <v>566</v>
      </c>
      <c r="C1483" t="s">
        <v>78</v>
      </c>
      <c r="D1483" s="1">
        <v>42048</v>
      </c>
      <c r="E1483">
        <v>58</v>
      </c>
      <c r="F1483" t="s">
        <v>23</v>
      </c>
      <c r="G1483">
        <v>-702089</v>
      </c>
      <c r="H1483" t="s">
        <v>9</v>
      </c>
    </row>
    <row r="1484" spans="2:8" x14ac:dyDescent="0.25">
      <c r="B1484">
        <v>566</v>
      </c>
      <c r="C1484" t="s">
        <v>78</v>
      </c>
      <c r="D1484" s="1">
        <v>42048</v>
      </c>
      <c r="E1484">
        <v>58</v>
      </c>
      <c r="F1484" t="s">
        <v>23</v>
      </c>
      <c r="G1484">
        <v>702089</v>
      </c>
      <c r="H1484" t="s">
        <v>10</v>
      </c>
    </row>
    <row r="1485" spans="2:8" x14ac:dyDescent="0.25">
      <c r="B1485">
        <v>566</v>
      </c>
      <c r="C1485" t="s">
        <v>78</v>
      </c>
      <c r="D1485" s="1">
        <v>42048</v>
      </c>
      <c r="E1485">
        <v>60</v>
      </c>
      <c r="F1485" t="s">
        <v>24</v>
      </c>
      <c r="G1485">
        <v>-9949</v>
      </c>
      <c r="H1485" t="s">
        <v>9</v>
      </c>
    </row>
    <row r="1486" spans="2:8" x14ac:dyDescent="0.25">
      <c r="B1486">
        <v>566</v>
      </c>
      <c r="C1486" t="s">
        <v>78</v>
      </c>
      <c r="D1486" s="1">
        <v>42048</v>
      </c>
      <c r="E1486">
        <v>60</v>
      </c>
      <c r="F1486" t="s">
        <v>24</v>
      </c>
      <c r="G1486">
        <v>9949</v>
      </c>
      <c r="H1486" t="s">
        <v>10</v>
      </c>
    </row>
    <row r="1487" spans="2:8" x14ac:dyDescent="0.25">
      <c r="B1487">
        <v>566</v>
      </c>
      <c r="C1487" t="s">
        <v>78</v>
      </c>
      <c r="D1487" s="1">
        <v>42048</v>
      </c>
      <c r="E1487">
        <v>81</v>
      </c>
      <c r="F1487" t="s">
        <v>25</v>
      </c>
      <c r="G1487">
        <v>-2800</v>
      </c>
      <c r="H1487" t="s">
        <v>9</v>
      </c>
    </row>
    <row r="1488" spans="2:8" x14ac:dyDescent="0.25">
      <c r="B1488">
        <v>566</v>
      </c>
      <c r="C1488" t="s">
        <v>78</v>
      </c>
      <c r="D1488" s="1">
        <v>42048</v>
      </c>
      <c r="E1488">
        <v>81</v>
      </c>
      <c r="F1488" t="s">
        <v>25</v>
      </c>
      <c r="G1488">
        <v>2800</v>
      </c>
      <c r="H1488" t="s">
        <v>10</v>
      </c>
    </row>
    <row r="1489" spans="2:8" x14ac:dyDescent="0.25">
      <c r="B1489">
        <v>566</v>
      </c>
      <c r="C1489" t="s">
        <v>78</v>
      </c>
      <c r="D1489" s="1">
        <v>42048</v>
      </c>
      <c r="E1489">
        <v>103</v>
      </c>
      <c r="F1489" t="s">
        <v>27</v>
      </c>
      <c r="G1489">
        <v>-76225</v>
      </c>
      <c r="H1489" t="s">
        <v>9</v>
      </c>
    </row>
    <row r="1490" spans="2:8" x14ac:dyDescent="0.25">
      <c r="B1490">
        <v>566</v>
      </c>
      <c r="C1490" t="s">
        <v>78</v>
      </c>
      <c r="D1490" s="1">
        <v>42048</v>
      </c>
      <c r="E1490">
        <v>103</v>
      </c>
      <c r="F1490" t="s">
        <v>27</v>
      </c>
      <c r="G1490">
        <v>76225</v>
      </c>
      <c r="H1490" t="s">
        <v>10</v>
      </c>
    </row>
    <row r="1491" spans="2:8" x14ac:dyDescent="0.25">
      <c r="B1491">
        <v>566</v>
      </c>
      <c r="C1491" t="s">
        <v>78</v>
      </c>
      <c r="D1491" s="1">
        <v>42048</v>
      </c>
      <c r="E1491">
        <v>108</v>
      </c>
      <c r="F1491" t="s">
        <v>28</v>
      </c>
      <c r="G1491">
        <v>-65662</v>
      </c>
      <c r="H1491" t="s">
        <v>9</v>
      </c>
    </row>
    <row r="1492" spans="2:8" x14ac:dyDescent="0.25">
      <c r="B1492">
        <v>566</v>
      </c>
      <c r="C1492" t="s">
        <v>78</v>
      </c>
      <c r="D1492" s="1">
        <v>42048</v>
      </c>
      <c r="E1492">
        <v>108</v>
      </c>
      <c r="F1492" t="s">
        <v>28</v>
      </c>
      <c r="G1492">
        <v>65662</v>
      </c>
      <c r="H1492" t="s">
        <v>10</v>
      </c>
    </row>
    <row r="1493" spans="2:8" x14ac:dyDescent="0.25">
      <c r="B1493">
        <v>566</v>
      </c>
      <c r="C1493" t="s">
        <v>78</v>
      </c>
      <c r="D1493" s="1">
        <v>42048</v>
      </c>
      <c r="E1493">
        <v>110</v>
      </c>
      <c r="F1493" t="s">
        <v>29</v>
      </c>
      <c r="G1493">
        <v>-45872</v>
      </c>
      <c r="H1493" t="s">
        <v>9</v>
      </c>
    </row>
    <row r="1494" spans="2:8" x14ac:dyDescent="0.25">
      <c r="B1494">
        <v>566</v>
      </c>
      <c r="C1494" t="s">
        <v>78</v>
      </c>
      <c r="D1494" s="1">
        <v>42048</v>
      </c>
      <c r="E1494">
        <v>110</v>
      </c>
      <c r="F1494" t="s">
        <v>29</v>
      </c>
      <c r="G1494">
        <v>45872</v>
      </c>
      <c r="H1494" t="s">
        <v>10</v>
      </c>
    </row>
    <row r="1495" spans="2:8" x14ac:dyDescent="0.25">
      <c r="B1495">
        <v>582</v>
      </c>
      <c r="C1495" t="s">
        <v>79</v>
      </c>
      <c r="D1495" s="1">
        <v>42048</v>
      </c>
      <c r="E1495">
        <v>1</v>
      </c>
      <c r="F1495" t="s">
        <v>8</v>
      </c>
      <c r="G1495">
        <v>-49665</v>
      </c>
      <c r="H1495" t="s">
        <v>9</v>
      </c>
    </row>
    <row r="1496" spans="2:8" x14ac:dyDescent="0.25">
      <c r="B1496">
        <v>582</v>
      </c>
      <c r="C1496" t="s">
        <v>79</v>
      </c>
      <c r="D1496" s="1">
        <v>42048</v>
      </c>
      <c r="E1496">
        <v>1</v>
      </c>
      <c r="F1496" t="s">
        <v>8</v>
      </c>
      <c r="G1496">
        <v>49665</v>
      </c>
      <c r="H1496" t="s">
        <v>10</v>
      </c>
    </row>
    <row r="1497" spans="2:8" x14ac:dyDescent="0.25">
      <c r="B1497">
        <v>582</v>
      </c>
      <c r="C1497" t="s">
        <v>79</v>
      </c>
      <c r="D1497" s="1">
        <v>42048</v>
      </c>
      <c r="E1497">
        <v>3</v>
      </c>
      <c r="F1497" t="s">
        <v>11</v>
      </c>
      <c r="G1497">
        <v>-1915868</v>
      </c>
      <c r="H1497" t="s">
        <v>9</v>
      </c>
    </row>
    <row r="1498" spans="2:8" x14ac:dyDescent="0.25">
      <c r="B1498">
        <v>582</v>
      </c>
      <c r="C1498" t="s">
        <v>79</v>
      </c>
      <c r="D1498" s="1">
        <v>42048</v>
      </c>
      <c r="E1498">
        <v>3</v>
      </c>
      <c r="F1498" t="s">
        <v>11</v>
      </c>
      <c r="G1498">
        <v>1915868</v>
      </c>
      <c r="H1498" t="s">
        <v>10</v>
      </c>
    </row>
    <row r="1499" spans="2:8" x14ac:dyDescent="0.25">
      <c r="B1499">
        <v>582</v>
      </c>
      <c r="C1499" t="s">
        <v>79</v>
      </c>
      <c r="D1499" s="1">
        <v>42048</v>
      </c>
      <c r="E1499">
        <v>4</v>
      </c>
      <c r="F1499" t="s">
        <v>12</v>
      </c>
      <c r="G1499">
        <v>-1455654</v>
      </c>
      <c r="H1499" t="s">
        <v>9</v>
      </c>
    </row>
    <row r="1500" spans="2:8" x14ac:dyDescent="0.25">
      <c r="B1500">
        <v>582</v>
      </c>
      <c r="C1500" t="s">
        <v>79</v>
      </c>
      <c r="D1500" s="1">
        <v>42048</v>
      </c>
      <c r="E1500">
        <v>4</v>
      </c>
      <c r="F1500" t="s">
        <v>12</v>
      </c>
      <c r="G1500">
        <v>1455654</v>
      </c>
      <c r="H1500" t="s">
        <v>10</v>
      </c>
    </row>
    <row r="1501" spans="2:8" x14ac:dyDescent="0.25">
      <c r="B1501">
        <v>582</v>
      </c>
      <c r="C1501" t="s">
        <v>79</v>
      </c>
      <c r="D1501" s="1">
        <v>42048</v>
      </c>
      <c r="E1501">
        <v>7</v>
      </c>
      <c r="F1501" t="s">
        <v>13</v>
      </c>
      <c r="G1501">
        <v>-45872516</v>
      </c>
      <c r="H1501" t="s">
        <v>9</v>
      </c>
    </row>
    <row r="1502" spans="2:8" x14ac:dyDescent="0.25">
      <c r="B1502">
        <v>582</v>
      </c>
      <c r="C1502" t="s">
        <v>79</v>
      </c>
      <c r="D1502" s="1">
        <v>42048</v>
      </c>
      <c r="E1502">
        <v>7</v>
      </c>
      <c r="F1502" t="s">
        <v>13</v>
      </c>
      <c r="G1502">
        <v>45872516</v>
      </c>
      <c r="H1502" t="s">
        <v>10</v>
      </c>
    </row>
    <row r="1503" spans="2:8" x14ac:dyDescent="0.25">
      <c r="B1503">
        <v>582</v>
      </c>
      <c r="C1503" t="s">
        <v>79</v>
      </c>
      <c r="D1503" s="1">
        <v>42048</v>
      </c>
      <c r="E1503">
        <v>8</v>
      </c>
      <c r="F1503" t="s">
        <v>14</v>
      </c>
      <c r="G1503">
        <v>-786542</v>
      </c>
      <c r="H1503" t="s">
        <v>9</v>
      </c>
    </row>
    <row r="1504" spans="2:8" x14ac:dyDescent="0.25">
      <c r="B1504">
        <v>582</v>
      </c>
      <c r="C1504" t="s">
        <v>79</v>
      </c>
      <c r="D1504" s="1">
        <v>42048</v>
      </c>
      <c r="E1504">
        <v>8</v>
      </c>
      <c r="F1504" t="s">
        <v>14</v>
      </c>
      <c r="G1504">
        <v>786542</v>
      </c>
      <c r="H1504" t="s">
        <v>10</v>
      </c>
    </row>
    <row r="1505" spans="2:8" x14ac:dyDescent="0.25">
      <c r="B1505">
        <v>582</v>
      </c>
      <c r="C1505" t="s">
        <v>79</v>
      </c>
      <c r="D1505" s="1">
        <v>42048</v>
      </c>
      <c r="E1505">
        <v>17</v>
      </c>
      <c r="F1505" t="s">
        <v>15</v>
      </c>
      <c r="G1505">
        <v>-805936</v>
      </c>
      <c r="H1505" t="s">
        <v>9</v>
      </c>
    </row>
    <row r="1506" spans="2:8" x14ac:dyDescent="0.25">
      <c r="B1506">
        <v>582</v>
      </c>
      <c r="C1506" t="s">
        <v>79</v>
      </c>
      <c r="D1506" s="1">
        <v>42048</v>
      </c>
      <c r="E1506">
        <v>17</v>
      </c>
      <c r="F1506" t="s">
        <v>15</v>
      </c>
      <c r="G1506">
        <v>805936</v>
      </c>
      <c r="H1506" t="s">
        <v>10</v>
      </c>
    </row>
    <row r="1507" spans="2:8" x14ac:dyDescent="0.25">
      <c r="B1507">
        <v>582</v>
      </c>
      <c r="C1507" t="s">
        <v>79</v>
      </c>
      <c r="D1507" s="1">
        <v>42048</v>
      </c>
      <c r="E1507">
        <v>24</v>
      </c>
      <c r="F1507" t="s">
        <v>16</v>
      </c>
      <c r="G1507">
        <v>-1465141</v>
      </c>
      <c r="H1507" t="s">
        <v>9</v>
      </c>
    </row>
    <row r="1508" spans="2:8" x14ac:dyDescent="0.25">
      <c r="B1508">
        <v>582</v>
      </c>
      <c r="C1508" t="s">
        <v>79</v>
      </c>
      <c r="D1508" s="1">
        <v>42048</v>
      </c>
      <c r="E1508">
        <v>24</v>
      </c>
      <c r="F1508" t="s">
        <v>16</v>
      </c>
      <c r="G1508">
        <v>1465141</v>
      </c>
      <c r="H1508" t="s">
        <v>10</v>
      </c>
    </row>
    <row r="1509" spans="2:8" x14ac:dyDescent="0.25">
      <c r="B1509">
        <v>582</v>
      </c>
      <c r="C1509" t="s">
        <v>79</v>
      </c>
      <c r="D1509" s="1">
        <v>42048</v>
      </c>
      <c r="E1509">
        <v>28</v>
      </c>
      <c r="F1509" t="s">
        <v>17</v>
      </c>
      <c r="G1509">
        <v>-1642873</v>
      </c>
      <c r="H1509" t="s">
        <v>9</v>
      </c>
    </row>
    <row r="1510" spans="2:8" x14ac:dyDescent="0.25">
      <c r="B1510">
        <v>582</v>
      </c>
      <c r="C1510" t="s">
        <v>79</v>
      </c>
      <c r="D1510" s="1">
        <v>42048</v>
      </c>
      <c r="E1510">
        <v>28</v>
      </c>
      <c r="F1510" t="s">
        <v>17</v>
      </c>
      <c r="G1510">
        <v>1642873</v>
      </c>
      <c r="H1510" t="s">
        <v>10</v>
      </c>
    </row>
    <row r="1511" spans="2:8" x14ac:dyDescent="0.25">
      <c r="B1511">
        <v>582</v>
      </c>
      <c r="C1511" t="s">
        <v>79</v>
      </c>
      <c r="D1511" s="1">
        <v>42048</v>
      </c>
      <c r="E1511">
        <v>30</v>
      </c>
      <c r="F1511" t="s">
        <v>18</v>
      </c>
      <c r="G1511">
        <v>-13435551</v>
      </c>
      <c r="H1511" t="s">
        <v>10</v>
      </c>
    </row>
    <row r="1512" spans="2:8" x14ac:dyDescent="0.25">
      <c r="B1512">
        <v>582</v>
      </c>
      <c r="C1512" t="s">
        <v>79</v>
      </c>
      <c r="D1512" s="1">
        <v>42048</v>
      </c>
      <c r="E1512">
        <v>30</v>
      </c>
      <c r="F1512" t="s">
        <v>18</v>
      </c>
      <c r="G1512">
        <v>13435551</v>
      </c>
      <c r="H1512" t="s">
        <v>9</v>
      </c>
    </row>
    <row r="1513" spans="2:8" x14ac:dyDescent="0.25">
      <c r="B1513">
        <v>582</v>
      </c>
      <c r="C1513" t="s">
        <v>79</v>
      </c>
      <c r="D1513" s="1">
        <v>42048</v>
      </c>
      <c r="E1513">
        <v>46</v>
      </c>
      <c r="F1513" t="s">
        <v>19</v>
      </c>
      <c r="G1513">
        <v>-627149</v>
      </c>
      <c r="H1513" t="s">
        <v>9</v>
      </c>
    </row>
    <row r="1514" spans="2:8" x14ac:dyDescent="0.25">
      <c r="B1514">
        <v>582</v>
      </c>
      <c r="C1514" t="s">
        <v>79</v>
      </c>
      <c r="D1514" s="1">
        <v>42048</v>
      </c>
      <c r="E1514">
        <v>46</v>
      </c>
      <c r="F1514" t="s">
        <v>19</v>
      </c>
      <c r="G1514">
        <v>627149</v>
      </c>
      <c r="H1514" t="s">
        <v>10</v>
      </c>
    </row>
    <row r="1515" spans="2:8" x14ac:dyDescent="0.25">
      <c r="B1515">
        <v>582</v>
      </c>
      <c r="C1515" t="s">
        <v>79</v>
      </c>
      <c r="D1515" s="1">
        <v>42048</v>
      </c>
      <c r="E1515">
        <v>49</v>
      </c>
      <c r="F1515" t="s">
        <v>20</v>
      </c>
      <c r="G1515">
        <v>-292131</v>
      </c>
      <c r="H1515" t="s">
        <v>9</v>
      </c>
    </row>
    <row r="1516" spans="2:8" x14ac:dyDescent="0.25">
      <c r="B1516">
        <v>582</v>
      </c>
      <c r="C1516" t="s">
        <v>79</v>
      </c>
      <c r="D1516" s="1">
        <v>42048</v>
      </c>
      <c r="E1516">
        <v>49</v>
      </c>
      <c r="F1516" t="s">
        <v>20</v>
      </c>
      <c r="G1516">
        <v>292131</v>
      </c>
      <c r="H1516" t="s">
        <v>10</v>
      </c>
    </row>
    <row r="1517" spans="2:8" x14ac:dyDescent="0.25">
      <c r="B1517">
        <v>582</v>
      </c>
      <c r="C1517" t="s">
        <v>79</v>
      </c>
      <c r="D1517" s="1">
        <v>42048</v>
      </c>
      <c r="E1517">
        <v>52</v>
      </c>
      <c r="F1517" t="s">
        <v>21</v>
      </c>
      <c r="G1517">
        <v>-1622568</v>
      </c>
      <c r="H1517" t="s">
        <v>9</v>
      </c>
    </row>
    <row r="1518" spans="2:8" x14ac:dyDescent="0.25">
      <c r="B1518">
        <v>582</v>
      </c>
      <c r="C1518" t="s">
        <v>79</v>
      </c>
      <c r="D1518" s="1">
        <v>42048</v>
      </c>
      <c r="E1518">
        <v>52</v>
      </c>
      <c r="F1518" t="s">
        <v>21</v>
      </c>
      <c r="G1518">
        <v>1622568</v>
      </c>
      <c r="H1518" t="s">
        <v>10</v>
      </c>
    </row>
    <row r="1519" spans="2:8" x14ac:dyDescent="0.25">
      <c r="B1519">
        <v>582</v>
      </c>
      <c r="C1519" t="s">
        <v>79</v>
      </c>
      <c r="D1519" s="1">
        <v>42048</v>
      </c>
      <c r="E1519">
        <v>56</v>
      </c>
      <c r="F1519" t="s">
        <v>22</v>
      </c>
      <c r="G1519">
        <v>-5389985</v>
      </c>
      <c r="H1519" t="s">
        <v>9</v>
      </c>
    </row>
    <row r="1520" spans="2:8" x14ac:dyDescent="0.25">
      <c r="B1520">
        <v>582</v>
      </c>
      <c r="C1520" t="s">
        <v>79</v>
      </c>
      <c r="D1520" s="1">
        <v>42048</v>
      </c>
      <c r="E1520">
        <v>56</v>
      </c>
      <c r="F1520" t="s">
        <v>22</v>
      </c>
      <c r="G1520">
        <v>5389985</v>
      </c>
      <c r="H1520" t="s">
        <v>10</v>
      </c>
    </row>
    <row r="1521" spans="2:8" x14ac:dyDescent="0.25">
      <c r="B1521">
        <v>582</v>
      </c>
      <c r="C1521" t="s">
        <v>79</v>
      </c>
      <c r="D1521" s="1">
        <v>42048</v>
      </c>
      <c r="E1521">
        <v>58</v>
      </c>
      <c r="F1521" t="s">
        <v>23</v>
      </c>
      <c r="G1521">
        <v>-27337819</v>
      </c>
      <c r="H1521" t="s">
        <v>9</v>
      </c>
    </row>
    <row r="1522" spans="2:8" x14ac:dyDescent="0.25">
      <c r="B1522">
        <v>582</v>
      </c>
      <c r="C1522" t="s">
        <v>79</v>
      </c>
      <c r="D1522" s="1">
        <v>42048</v>
      </c>
      <c r="E1522">
        <v>58</v>
      </c>
      <c r="F1522" t="s">
        <v>23</v>
      </c>
      <c r="G1522">
        <v>27337819</v>
      </c>
      <c r="H1522" t="s">
        <v>10</v>
      </c>
    </row>
    <row r="1523" spans="2:8" x14ac:dyDescent="0.25">
      <c r="B1523">
        <v>582</v>
      </c>
      <c r="C1523" t="s">
        <v>79</v>
      </c>
      <c r="D1523" s="1">
        <v>42048</v>
      </c>
      <c r="E1523">
        <v>60</v>
      </c>
      <c r="F1523" t="s">
        <v>24</v>
      </c>
      <c r="G1523">
        <v>-248627</v>
      </c>
      <c r="H1523" t="s">
        <v>9</v>
      </c>
    </row>
    <row r="1524" spans="2:8" x14ac:dyDescent="0.25">
      <c r="B1524">
        <v>582</v>
      </c>
      <c r="C1524" t="s">
        <v>79</v>
      </c>
      <c r="D1524" s="1">
        <v>42048</v>
      </c>
      <c r="E1524">
        <v>60</v>
      </c>
      <c r="F1524" t="s">
        <v>24</v>
      </c>
      <c r="G1524">
        <v>248627</v>
      </c>
      <c r="H1524" t="s">
        <v>10</v>
      </c>
    </row>
    <row r="1525" spans="2:8" x14ac:dyDescent="0.25">
      <c r="B1525">
        <v>582</v>
      </c>
      <c r="C1525" t="s">
        <v>79</v>
      </c>
      <c r="D1525" s="1">
        <v>42048</v>
      </c>
      <c r="E1525">
        <v>81</v>
      </c>
      <c r="F1525" t="s">
        <v>25</v>
      </c>
      <c r="G1525">
        <v>-435190</v>
      </c>
      <c r="H1525" t="s">
        <v>9</v>
      </c>
    </row>
    <row r="1526" spans="2:8" x14ac:dyDescent="0.25">
      <c r="B1526">
        <v>582</v>
      </c>
      <c r="C1526" t="s">
        <v>79</v>
      </c>
      <c r="D1526" s="1">
        <v>42048</v>
      </c>
      <c r="E1526">
        <v>81</v>
      </c>
      <c r="F1526" t="s">
        <v>25</v>
      </c>
      <c r="G1526">
        <v>435190</v>
      </c>
      <c r="H1526" t="s">
        <v>10</v>
      </c>
    </row>
    <row r="1527" spans="2:8" x14ac:dyDescent="0.25">
      <c r="B1527">
        <v>582</v>
      </c>
      <c r="C1527" t="s">
        <v>79</v>
      </c>
      <c r="D1527" s="1">
        <v>42048</v>
      </c>
      <c r="E1527">
        <v>98</v>
      </c>
      <c r="F1527" t="s">
        <v>26</v>
      </c>
      <c r="G1527">
        <v>-1730418</v>
      </c>
      <c r="H1527" t="s">
        <v>9</v>
      </c>
    </row>
    <row r="1528" spans="2:8" x14ac:dyDescent="0.25">
      <c r="B1528">
        <v>582</v>
      </c>
      <c r="C1528" t="s">
        <v>79</v>
      </c>
      <c r="D1528" s="1">
        <v>42048</v>
      </c>
      <c r="E1528">
        <v>98</v>
      </c>
      <c r="F1528" t="s">
        <v>26</v>
      </c>
      <c r="G1528">
        <v>1730418</v>
      </c>
      <c r="H1528" t="s">
        <v>10</v>
      </c>
    </row>
    <row r="1529" spans="2:8" x14ac:dyDescent="0.25">
      <c r="B1529">
        <v>582</v>
      </c>
      <c r="C1529" t="s">
        <v>79</v>
      </c>
      <c r="D1529" s="1">
        <v>42048</v>
      </c>
      <c r="E1529">
        <v>103</v>
      </c>
      <c r="F1529" t="s">
        <v>27</v>
      </c>
      <c r="G1529">
        <v>-3401625</v>
      </c>
      <c r="H1529" t="s">
        <v>9</v>
      </c>
    </row>
    <row r="1530" spans="2:8" x14ac:dyDescent="0.25">
      <c r="B1530">
        <v>582</v>
      </c>
      <c r="C1530" t="s">
        <v>79</v>
      </c>
      <c r="D1530" s="1">
        <v>42048</v>
      </c>
      <c r="E1530">
        <v>103</v>
      </c>
      <c r="F1530" t="s">
        <v>27</v>
      </c>
      <c r="G1530">
        <v>3401625</v>
      </c>
      <c r="H1530" t="s">
        <v>10</v>
      </c>
    </row>
    <row r="1531" spans="2:8" x14ac:dyDescent="0.25">
      <c r="B1531">
        <v>582</v>
      </c>
      <c r="C1531" t="s">
        <v>79</v>
      </c>
      <c r="D1531" s="1">
        <v>42048</v>
      </c>
      <c r="E1531">
        <v>108</v>
      </c>
      <c r="F1531" t="s">
        <v>28</v>
      </c>
      <c r="G1531">
        <v>-2567780</v>
      </c>
      <c r="H1531" t="s">
        <v>9</v>
      </c>
    </row>
    <row r="1532" spans="2:8" x14ac:dyDescent="0.25">
      <c r="B1532">
        <v>582</v>
      </c>
      <c r="C1532" t="s">
        <v>79</v>
      </c>
      <c r="D1532" s="1">
        <v>42048</v>
      </c>
      <c r="E1532">
        <v>108</v>
      </c>
      <c r="F1532" t="s">
        <v>28</v>
      </c>
      <c r="G1532">
        <v>2567780</v>
      </c>
      <c r="H1532" t="s">
        <v>10</v>
      </c>
    </row>
    <row r="1533" spans="2:8" x14ac:dyDescent="0.25">
      <c r="B1533">
        <v>582</v>
      </c>
      <c r="C1533" t="s">
        <v>79</v>
      </c>
      <c r="D1533" s="1">
        <v>42048</v>
      </c>
      <c r="E1533">
        <v>110</v>
      </c>
      <c r="F1533" t="s">
        <v>29</v>
      </c>
      <c r="G1533">
        <v>-1233043</v>
      </c>
      <c r="H1533" t="s">
        <v>9</v>
      </c>
    </row>
    <row r="1534" spans="2:8" x14ac:dyDescent="0.25">
      <c r="B1534">
        <v>582</v>
      </c>
      <c r="C1534" t="s">
        <v>79</v>
      </c>
      <c r="D1534" s="1">
        <v>42048</v>
      </c>
      <c r="E1534">
        <v>110</v>
      </c>
      <c r="F1534" t="s">
        <v>29</v>
      </c>
      <c r="G1534">
        <v>1233043</v>
      </c>
      <c r="H1534" t="s">
        <v>10</v>
      </c>
    </row>
    <row r="1535" spans="2:8" x14ac:dyDescent="0.25">
      <c r="B1535">
        <v>587</v>
      </c>
      <c r="C1535" t="s">
        <v>80</v>
      </c>
      <c r="D1535" s="1">
        <v>42048</v>
      </c>
      <c r="E1535">
        <v>1</v>
      </c>
      <c r="F1535" t="s">
        <v>8</v>
      </c>
      <c r="G1535">
        <v>-62798</v>
      </c>
      <c r="H1535" t="s">
        <v>9</v>
      </c>
    </row>
    <row r="1536" spans="2:8" x14ac:dyDescent="0.25">
      <c r="B1536">
        <v>587</v>
      </c>
      <c r="C1536" t="s">
        <v>80</v>
      </c>
      <c r="D1536" s="1">
        <v>42048</v>
      </c>
      <c r="E1536">
        <v>1</v>
      </c>
      <c r="F1536" t="s">
        <v>8</v>
      </c>
      <c r="G1536">
        <v>62798</v>
      </c>
      <c r="H1536" t="s">
        <v>10</v>
      </c>
    </row>
    <row r="1537" spans="2:8" x14ac:dyDescent="0.25">
      <c r="B1537">
        <v>587</v>
      </c>
      <c r="C1537" t="s">
        <v>80</v>
      </c>
      <c r="D1537" s="1">
        <v>42048</v>
      </c>
      <c r="E1537">
        <v>3</v>
      </c>
      <c r="F1537" t="s">
        <v>11</v>
      </c>
      <c r="G1537">
        <v>-53342</v>
      </c>
      <c r="H1537" t="s">
        <v>9</v>
      </c>
    </row>
    <row r="1538" spans="2:8" x14ac:dyDescent="0.25">
      <c r="B1538">
        <v>587</v>
      </c>
      <c r="C1538" t="s">
        <v>80</v>
      </c>
      <c r="D1538" s="1">
        <v>42048</v>
      </c>
      <c r="E1538">
        <v>3</v>
      </c>
      <c r="F1538" t="s">
        <v>11</v>
      </c>
      <c r="G1538">
        <v>53342</v>
      </c>
      <c r="H1538" t="s">
        <v>10</v>
      </c>
    </row>
    <row r="1539" spans="2:8" x14ac:dyDescent="0.25">
      <c r="B1539">
        <v>587</v>
      </c>
      <c r="C1539" t="s">
        <v>80</v>
      </c>
      <c r="D1539" s="1">
        <v>42048</v>
      </c>
      <c r="E1539">
        <v>4</v>
      </c>
      <c r="F1539" t="s">
        <v>12</v>
      </c>
      <c r="G1539">
        <v>-182018</v>
      </c>
      <c r="H1539" t="s">
        <v>9</v>
      </c>
    </row>
    <row r="1540" spans="2:8" x14ac:dyDescent="0.25">
      <c r="B1540">
        <v>587</v>
      </c>
      <c r="C1540" t="s">
        <v>80</v>
      </c>
      <c r="D1540" s="1">
        <v>42048</v>
      </c>
      <c r="E1540">
        <v>4</v>
      </c>
      <c r="F1540" t="s">
        <v>12</v>
      </c>
      <c r="G1540">
        <v>182018</v>
      </c>
      <c r="H1540" t="s">
        <v>10</v>
      </c>
    </row>
    <row r="1541" spans="2:8" x14ac:dyDescent="0.25">
      <c r="B1541">
        <v>587</v>
      </c>
      <c r="C1541" t="s">
        <v>80</v>
      </c>
      <c r="D1541" s="1">
        <v>42048</v>
      </c>
      <c r="E1541">
        <v>7</v>
      </c>
      <c r="F1541" t="s">
        <v>13</v>
      </c>
      <c r="G1541">
        <v>-7207512</v>
      </c>
      <c r="H1541" t="s">
        <v>9</v>
      </c>
    </row>
    <row r="1542" spans="2:8" x14ac:dyDescent="0.25">
      <c r="B1542">
        <v>587</v>
      </c>
      <c r="C1542" t="s">
        <v>80</v>
      </c>
      <c r="D1542" s="1">
        <v>42048</v>
      </c>
      <c r="E1542">
        <v>7</v>
      </c>
      <c r="F1542" t="s">
        <v>13</v>
      </c>
      <c r="G1542">
        <v>7207512</v>
      </c>
      <c r="H1542" t="s">
        <v>10</v>
      </c>
    </row>
    <row r="1543" spans="2:8" x14ac:dyDescent="0.25">
      <c r="B1543">
        <v>587</v>
      </c>
      <c r="C1543" t="s">
        <v>80</v>
      </c>
      <c r="D1543" s="1">
        <v>42048</v>
      </c>
      <c r="E1543">
        <v>8</v>
      </c>
      <c r="F1543" t="s">
        <v>14</v>
      </c>
      <c r="G1543">
        <v>-63212</v>
      </c>
      <c r="H1543" t="s">
        <v>9</v>
      </c>
    </row>
    <row r="1544" spans="2:8" x14ac:dyDescent="0.25">
      <c r="B1544">
        <v>587</v>
      </c>
      <c r="C1544" t="s">
        <v>80</v>
      </c>
      <c r="D1544" s="1">
        <v>42048</v>
      </c>
      <c r="E1544">
        <v>8</v>
      </c>
      <c r="F1544" t="s">
        <v>14</v>
      </c>
      <c r="G1544">
        <v>63212</v>
      </c>
      <c r="H1544" t="s">
        <v>10</v>
      </c>
    </row>
    <row r="1545" spans="2:8" x14ac:dyDescent="0.25">
      <c r="B1545">
        <v>587</v>
      </c>
      <c r="C1545" t="s">
        <v>80</v>
      </c>
      <c r="D1545" s="1">
        <v>42048</v>
      </c>
      <c r="E1545">
        <v>17</v>
      </c>
      <c r="F1545" t="s">
        <v>15</v>
      </c>
      <c r="G1545">
        <v>-42126</v>
      </c>
      <c r="H1545" t="s">
        <v>9</v>
      </c>
    </row>
    <row r="1546" spans="2:8" x14ac:dyDescent="0.25">
      <c r="B1546">
        <v>587</v>
      </c>
      <c r="C1546" t="s">
        <v>80</v>
      </c>
      <c r="D1546" s="1">
        <v>42048</v>
      </c>
      <c r="E1546">
        <v>17</v>
      </c>
      <c r="F1546" t="s">
        <v>15</v>
      </c>
      <c r="G1546">
        <v>42126</v>
      </c>
      <c r="H1546" t="s">
        <v>10</v>
      </c>
    </row>
    <row r="1547" spans="2:8" x14ac:dyDescent="0.25">
      <c r="B1547">
        <v>587</v>
      </c>
      <c r="C1547" t="s">
        <v>80</v>
      </c>
      <c r="D1547" s="1">
        <v>42048</v>
      </c>
      <c r="E1547">
        <v>24</v>
      </c>
      <c r="F1547" t="s">
        <v>16</v>
      </c>
      <c r="G1547">
        <v>-300326</v>
      </c>
      <c r="H1547" t="s">
        <v>9</v>
      </c>
    </row>
    <row r="1548" spans="2:8" x14ac:dyDescent="0.25">
      <c r="B1548">
        <v>587</v>
      </c>
      <c r="C1548" t="s">
        <v>80</v>
      </c>
      <c r="D1548" s="1">
        <v>42048</v>
      </c>
      <c r="E1548">
        <v>24</v>
      </c>
      <c r="F1548" t="s">
        <v>16</v>
      </c>
      <c r="G1548">
        <v>300326</v>
      </c>
      <c r="H1548" t="s">
        <v>10</v>
      </c>
    </row>
    <row r="1549" spans="2:8" x14ac:dyDescent="0.25">
      <c r="B1549">
        <v>587</v>
      </c>
      <c r="C1549" t="s">
        <v>80</v>
      </c>
      <c r="D1549" s="1">
        <v>42048</v>
      </c>
      <c r="E1549">
        <v>28</v>
      </c>
      <c r="F1549" t="s">
        <v>17</v>
      </c>
      <c r="G1549">
        <v>-349939</v>
      </c>
      <c r="H1549" t="s">
        <v>9</v>
      </c>
    </row>
    <row r="1550" spans="2:8" x14ac:dyDescent="0.25">
      <c r="B1550">
        <v>587</v>
      </c>
      <c r="C1550" t="s">
        <v>80</v>
      </c>
      <c r="D1550" s="1">
        <v>42048</v>
      </c>
      <c r="E1550">
        <v>28</v>
      </c>
      <c r="F1550" t="s">
        <v>17</v>
      </c>
      <c r="G1550">
        <v>349939</v>
      </c>
      <c r="H1550" t="s">
        <v>10</v>
      </c>
    </row>
    <row r="1551" spans="2:8" x14ac:dyDescent="0.25">
      <c r="B1551">
        <v>587</v>
      </c>
      <c r="C1551" t="s">
        <v>80</v>
      </c>
      <c r="D1551" s="1">
        <v>42048</v>
      </c>
      <c r="E1551">
        <v>30</v>
      </c>
      <c r="F1551" t="s">
        <v>18</v>
      </c>
      <c r="G1551">
        <v>-3308877</v>
      </c>
      <c r="H1551" t="s">
        <v>10</v>
      </c>
    </row>
    <row r="1552" spans="2:8" x14ac:dyDescent="0.25">
      <c r="B1552">
        <v>587</v>
      </c>
      <c r="C1552" t="s">
        <v>80</v>
      </c>
      <c r="D1552" s="1">
        <v>42048</v>
      </c>
      <c r="E1552">
        <v>30</v>
      </c>
      <c r="F1552" t="s">
        <v>18</v>
      </c>
      <c r="G1552">
        <v>3308877</v>
      </c>
      <c r="H1552" t="s">
        <v>9</v>
      </c>
    </row>
    <row r="1553" spans="2:8" x14ac:dyDescent="0.25">
      <c r="B1553">
        <v>587</v>
      </c>
      <c r="C1553" t="s">
        <v>80</v>
      </c>
      <c r="D1553" s="1">
        <v>42048</v>
      </c>
      <c r="E1553">
        <v>32</v>
      </c>
      <c r="F1553" t="s">
        <v>77</v>
      </c>
      <c r="G1553">
        <v>-16237</v>
      </c>
      <c r="H1553" t="s">
        <v>9</v>
      </c>
    </row>
    <row r="1554" spans="2:8" x14ac:dyDescent="0.25">
      <c r="B1554">
        <v>587</v>
      </c>
      <c r="C1554" t="s">
        <v>80</v>
      </c>
      <c r="D1554" s="1">
        <v>42048</v>
      </c>
      <c r="E1554">
        <v>32</v>
      </c>
      <c r="F1554" t="s">
        <v>77</v>
      </c>
      <c r="G1554">
        <v>16237</v>
      </c>
      <c r="H1554" t="s">
        <v>10</v>
      </c>
    </row>
    <row r="1555" spans="2:8" x14ac:dyDescent="0.25">
      <c r="B1555">
        <v>587</v>
      </c>
      <c r="C1555" t="s">
        <v>80</v>
      </c>
      <c r="D1555" s="1">
        <v>42048</v>
      </c>
      <c r="E1555">
        <v>46</v>
      </c>
      <c r="F1555" t="s">
        <v>19</v>
      </c>
      <c r="G1555">
        <v>-54078</v>
      </c>
      <c r="H1555" t="s">
        <v>9</v>
      </c>
    </row>
    <row r="1556" spans="2:8" x14ac:dyDescent="0.25">
      <c r="B1556">
        <v>587</v>
      </c>
      <c r="C1556" t="s">
        <v>80</v>
      </c>
      <c r="D1556" s="1">
        <v>42048</v>
      </c>
      <c r="E1556">
        <v>46</v>
      </c>
      <c r="F1556" t="s">
        <v>19</v>
      </c>
      <c r="G1556">
        <v>54078</v>
      </c>
      <c r="H1556" t="s">
        <v>10</v>
      </c>
    </row>
    <row r="1557" spans="2:8" x14ac:dyDescent="0.25">
      <c r="B1557">
        <v>587</v>
      </c>
      <c r="C1557" t="s">
        <v>80</v>
      </c>
      <c r="D1557" s="1">
        <v>42048</v>
      </c>
      <c r="E1557">
        <v>52</v>
      </c>
      <c r="F1557" t="s">
        <v>21</v>
      </c>
      <c r="G1557">
        <v>-297361</v>
      </c>
      <c r="H1557" t="s">
        <v>9</v>
      </c>
    </row>
    <row r="1558" spans="2:8" x14ac:dyDescent="0.25">
      <c r="B1558">
        <v>587</v>
      </c>
      <c r="C1558" t="s">
        <v>80</v>
      </c>
      <c r="D1558" s="1">
        <v>42048</v>
      </c>
      <c r="E1558">
        <v>52</v>
      </c>
      <c r="F1558" t="s">
        <v>21</v>
      </c>
      <c r="G1558">
        <v>297361</v>
      </c>
      <c r="H1558" t="s">
        <v>10</v>
      </c>
    </row>
    <row r="1559" spans="2:8" x14ac:dyDescent="0.25">
      <c r="B1559">
        <v>587</v>
      </c>
      <c r="C1559" t="s">
        <v>80</v>
      </c>
      <c r="D1559" s="1">
        <v>42048</v>
      </c>
      <c r="E1559">
        <v>56</v>
      </c>
      <c r="F1559" t="s">
        <v>22</v>
      </c>
      <c r="G1559">
        <v>-770476</v>
      </c>
      <c r="H1559" t="s">
        <v>9</v>
      </c>
    </row>
    <row r="1560" spans="2:8" x14ac:dyDescent="0.25">
      <c r="B1560">
        <v>587</v>
      </c>
      <c r="C1560" t="s">
        <v>80</v>
      </c>
      <c r="D1560" s="1">
        <v>42048</v>
      </c>
      <c r="E1560">
        <v>56</v>
      </c>
      <c r="F1560" t="s">
        <v>22</v>
      </c>
      <c r="G1560">
        <v>770476</v>
      </c>
      <c r="H1560" t="s">
        <v>10</v>
      </c>
    </row>
    <row r="1561" spans="2:8" x14ac:dyDescent="0.25">
      <c r="B1561">
        <v>587</v>
      </c>
      <c r="C1561" t="s">
        <v>80</v>
      </c>
      <c r="D1561" s="1">
        <v>42048</v>
      </c>
      <c r="E1561">
        <v>58</v>
      </c>
      <c r="F1561" t="s">
        <v>23</v>
      </c>
      <c r="G1561">
        <v>-3009731</v>
      </c>
      <c r="H1561" t="s">
        <v>9</v>
      </c>
    </row>
    <row r="1562" spans="2:8" x14ac:dyDescent="0.25">
      <c r="B1562">
        <v>587</v>
      </c>
      <c r="C1562" t="s">
        <v>80</v>
      </c>
      <c r="D1562" s="1">
        <v>42048</v>
      </c>
      <c r="E1562">
        <v>58</v>
      </c>
      <c r="F1562" t="s">
        <v>23</v>
      </c>
      <c r="G1562">
        <v>3009731</v>
      </c>
      <c r="H1562" t="s">
        <v>10</v>
      </c>
    </row>
    <row r="1563" spans="2:8" x14ac:dyDescent="0.25">
      <c r="B1563">
        <v>587</v>
      </c>
      <c r="C1563" t="s">
        <v>80</v>
      </c>
      <c r="D1563" s="1">
        <v>42048</v>
      </c>
      <c r="E1563">
        <v>60</v>
      </c>
      <c r="F1563" t="s">
        <v>24</v>
      </c>
      <c r="G1563">
        <v>-28630</v>
      </c>
      <c r="H1563" t="s">
        <v>9</v>
      </c>
    </row>
    <row r="1564" spans="2:8" x14ac:dyDescent="0.25">
      <c r="B1564">
        <v>587</v>
      </c>
      <c r="C1564" t="s">
        <v>80</v>
      </c>
      <c r="D1564" s="1">
        <v>42048</v>
      </c>
      <c r="E1564">
        <v>60</v>
      </c>
      <c r="F1564" t="s">
        <v>24</v>
      </c>
      <c r="G1564">
        <v>28630</v>
      </c>
      <c r="H1564" t="s">
        <v>10</v>
      </c>
    </row>
    <row r="1565" spans="2:8" x14ac:dyDescent="0.25">
      <c r="B1565">
        <v>587</v>
      </c>
      <c r="C1565" t="s">
        <v>80</v>
      </c>
      <c r="D1565" s="1">
        <v>42048</v>
      </c>
      <c r="E1565">
        <v>81</v>
      </c>
      <c r="F1565" t="s">
        <v>25</v>
      </c>
      <c r="G1565">
        <v>-24781</v>
      </c>
      <c r="H1565" t="s">
        <v>9</v>
      </c>
    </row>
    <row r="1566" spans="2:8" x14ac:dyDescent="0.25">
      <c r="B1566">
        <v>587</v>
      </c>
      <c r="C1566" t="s">
        <v>80</v>
      </c>
      <c r="D1566" s="1">
        <v>42048</v>
      </c>
      <c r="E1566">
        <v>81</v>
      </c>
      <c r="F1566" t="s">
        <v>25</v>
      </c>
      <c r="G1566">
        <v>24781</v>
      </c>
      <c r="H1566" t="s">
        <v>10</v>
      </c>
    </row>
    <row r="1567" spans="2:8" x14ac:dyDescent="0.25">
      <c r="B1567">
        <v>587</v>
      </c>
      <c r="C1567" t="s">
        <v>80</v>
      </c>
      <c r="D1567" s="1">
        <v>42048</v>
      </c>
      <c r="E1567">
        <v>98</v>
      </c>
      <c r="F1567" t="s">
        <v>26</v>
      </c>
      <c r="G1567">
        <v>-263683</v>
      </c>
      <c r="H1567" t="s">
        <v>9</v>
      </c>
    </row>
    <row r="1568" spans="2:8" x14ac:dyDescent="0.25">
      <c r="B1568">
        <v>587</v>
      </c>
      <c r="C1568" t="s">
        <v>80</v>
      </c>
      <c r="D1568" s="1">
        <v>42048</v>
      </c>
      <c r="E1568">
        <v>98</v>
      </c>
      <c r="F1568" t="s">
        <v>26</v>
      </c>
      <c r="G1568">
        <v>263683</v>
      </c>
      <c r="H1568" t="s">
        <v>10</v>
      </c>
    </row>
    <row r="1569" spans="2:8" x14ac:dyDescent="0.25">
      <c r="B1569">
        <v>587</v>
      </c>
      <c r="C1569" t="s">
        <v>80</v>
      </c>
      <c r="D1569" s="1">
        <v>42048</v>
      </c>
      <c r="E1569">
        <v>103</v>
      </c>
      <c r="F1569" t="s">
        <v>27</v>
      </c>
      <c r="G1569">
        <v>-609887</v>
      </c>
      <c r="H1569" t="s">
        <v>9</v>
      </c>
    </row>
    <row r="1570" spans="2:8" x14ac:dyDescent="0.25">
      <c r="B1570">
        <v>587</v>
      </c>
      <c r="C1570" t="s">
        <v>80</v>
      </c>
      <c r="D1570" s="1">
        <v>42048</v>
      </c>
      <c r="E1570">
        <v>103</v>
      </c>
      <c r="F1570" t="s">
        <v>27</v>
      </c>
      <c r="G1570">
        <v>609887</v>
      </c>
      <c r="H1570" t="s">
        <v>10</v>
      </c>
    </row>
    <row r="1571" spans="2:8" x14ac:dyDescent="0.25">
      <c r="B1571">
        <v>587</v>
      </c>
      <c r="C1571" t="s">
        <v>80</v>
      </c>
      <c r="D1571" s="1">
        <v>42048</v>
      </c>
      <c r="E1571">
        <v>108</v>
      </c>
      <c r="F1571" t="s">
        <v>28</v>
      </c>
      <c r="G1571">
        <v>-343616</v>
      </c>
      <c r="H1571" t="s">
        <v>9</v>
      </c>
    </row>
    <row r="1572" spans="2:8" x14ac:dyDescent="0.25">
      <c r="B1572">
        <v>587</v>
      </c>
      <c r="C1572" t="s">
        <v>80</v>
      </c>
      <c r="D1572" s="1">
        <v>42048</v>
      </c>
      <c r="E1572">
        <v>108</v>
      </c>
      <c r="F1572" t="s">
        <v>28</v>
      </c>
      <c r="G1572">
        <v>343616</v>
      </c>
      <c r="H1572" t="s">
        <v>10</v>
      </c>
    </row>
    <row r="1573" spans="2:8" x14ac:dyDescent="0.25">
      <c r="B1573">
        <v>587</v>
      </c>
      <c r="C1573" t="s">
        <v>80</v>
      </c>
      <c r="D1573" s="1">
        <v>42048</v>
      </c>
      <c r="E1573">
        <v>110</v>
      </c>
      <c r="F1573" t="s">
        <v>29</v>
      </c>
      <c r="G1573">
        <v>-220833</v>
      </c>
      <c r="H1573" t="s">
        <v>9</v>
      </c>
    </row>
    <row r="1574" spans="2:8" x14ac:dyDescent="0.25">
      <c r="B1574">
        <v>587</v>
      </c>
      <c r="C1574" t="s">
        <v>80</v>
      </c>
      <c r="D1574" s="1">
        <v>42048</v>
      </c>
      <c r="E1574">
        <v>110</v>
      </c>
      <c r="F1574" t="s">
        <v>29</v>
      </c>
      <c r="G1574">
        <v>220833</v>
      </c>
      <c r="H1574" t="s">
        <v>10</v>
      </c>
    </row>
    <row r="1575" spans="2:8" x14ac:dyDescent="0.25">
      <c r="B1575">
        <v>590</v>
      </c>
      <c r="C1575" t="s">
        <v>127</v>
      </c>
      <c r="D1575" s="1">
        <v>42048</v>
      </c>
      <c r="E1575">
        <v>7</v>
      </c>
      <c r="F1575" t="s">
        <v>13</v>
      </c>
      <c r="G1575">
        <v>-10938</v>
      </c>
      <c r="H1575" t="s">
        <v>9</v>
      </c>
    </row>
    <row r="1576" spans="2:8" x14ac:dyDescent="0.25">
      <c r="B1576">
        <v>590</v>
      </c>
      <c r="C1576" t="s">
        <v>127</v>
      </c>
      <c r="D1576" s="1">
        <v>42048</v>
      </c>
      <c r="E1576">
        <v>7</v>
      </c>
      <c r="F1576" t="s">
        <v>13</v>
      </c>
      <c r="G1576">
        <v>10938</v>
      </c>
      <c r="H1576" t="s">
        <v>10</v>
      </c>
    </row>
    <row r="1577" spans="2:8" x14ac:dyDescent="0.25">
      <c r="B1577">
        <v>590</v>
      </c>
      <c r="C1577" t="s">
        <v>127</v>
      </c>
      <c r="D1577" s="1">
        <v>42048</v>
      </c>
      <c r="E1577">
        <v>30</v>
      </c>
      <c r="F1577" t="s">
        <v>18</v>
      </c>
      <c r="G1577">
        <v>-5200</v>
      </c>
      <c r="H1577" t="s">
        <v>10</v>
      </c>
    </row>
    <row r="1578" spans="2:8" x14ac:dyDescent="0.25">
      <c r="B1578">
        <v>590</v>
      </c>
      <c r="C1578" t="s">
        <v>127</v>
      </c>
      <c r="D1578" s="1">
        <v>42048</v>
      </c>
      <c r="E1578">
        <v>30</v>
      </c>
      <c r="F1578" t="s">
        <v>18</v>
      </c>
      <c r="G1578">
        <v>5200</v>
      </c>
      <c r="H1578" t="s">
        <v>9</v>
      </c>
    </row>
    <row r="1579" spans="2:8" x14ac:dyDescent="0.25">
      <c r="B1579">
        <v>590</v>
      </c>
      <c r="C1579" t="s">
        <v>127</v>
      </c>
      <c r="D1579" s="1">
        <v>42048</v>
      </c>
      <c r="E1579">
        <v>46</v>
      </c>
      <c r="F1579" t="s">
        <v>19</v>
      </c>
      <c r="G1579">
        <v>-18</v>
      </c>
      <c r="H1579" t="s">
        <v>9</v>
      </c>
    </row>
    <row r="1580" spans="2:8" x14ac:dyDescent="0.25">
      <c r="B1580">
        <v>590</v>
      </c>
      <c r="C1580" t="s">
        <v>127</v>
      </c>
      <c r="D1580" s="1">
        <v>42048</v>
      </c>
      <c r="E1580">
        <v>46</v>
      </c>
      <c r="F1580" t="s">
        <v>19</v>
      </c>
      <c r="G1580">
        <v>18</v>
      </c>
      <c r="H1580" t="s">
        <v>10</v>
      </c>
    </row>
    <row r="1581" spans="2:8" x14ac:dyDescent="0.25">
      <c r="B1581">
        <v>590</v>
      </c>
      <c r="C1581" t="s">
        <v>127</v>
      </c>
      <c r="D1581" s="1">
        <v>42048</v>
      </c>
      <c r="E1581">
        <v>56</v>
      </c>
      <c r="F1581" t="s">
        <v>22</v>
      </c>
      <c r="G1581">
        <v>-7135</v>
      </c>
      <c r="H1581" t="s">
        <v>9</v>
      </c>
    </row>
    <row r="1582" spans="2:8" x14ac:dyDescent="0.25">
      <c r="B1582">
        <v>590</v>
      </c>
      <c r="C1582" t="s">
        <v>127</v>
      </c>
      <c r="D1582" s="1">
        <v>42048</v>
      </c>
      <c r="E1582">
        <v>56</v>
      </c>
      <c r="F1582" t="s">
        <v>22</v>
      </c>
      <c r="G1582">
        <v>7135</v>
      </c>
      <c r="H1582" t="s">
        <v>10</v>
      </c>
    </row>
    <row r="1583" spans="2:8" x14ac:dyDescent="0.25">
      <c r="B1583">
        <v>590</v>
      </c>
      <c r="C1583" t="s">
        <v>127</v>
      </c>
      <c r="D1583" s="1">
        <v>42048</v>
      </c>
      <c r="E1583">
        <v>98</v>
      </c>
      <c r="F1583" t="s">
        <v>26</v>
      </c>
      <c r="G1583">
        <v>-12767</v>
      </c>
      <c r="H1583" t="s">
        <v>9</v>
      </c>
    </row>
    <row r="1584" spans="2:8" x14ac:dyDescent="0.25">
      <c r="B1584">
        <v>590</v>
      </c>
      <c r="C1584" t="s">
        <v>127</v>
      </c>
      <c r="D1584" s="1">
        <v>42048</v>
      </c>
      <c r="E1584">
        <v>98</v>
      </c>
      <c r="F1584" t="s">
        <v>26</v>
      </c>
      <c r="G1584">
        <v>12767</v>
      </c>
      <c r="H1584" t="s">
        <v>10</v>
      </c>
    </row>
    <row r="1585" spans="2:8" x14ac:dyDescent="0.25">
      <c r="B1585">
        <v>603</v>
      </c>
      <c r="C1585" t="s">
        <v>82</v>
      </c>
      <c r="D1585" s="1">
        <v>42048</v>
      </c>
      <c r="E1585">
        <v>1</v>
      </c>
      <c r="F1585" t="s">
        <v>8</v>
      </c>
      <c r="G1585">
        <v>-980284</v>
      </c>
      <c r="H1585" t="s">
        <v>9</v>
      </c>
    </row>
    <row r="1586" spans="2:8" x14ac:dyDescent="0.25">
      <c r="B1586">
        <v>603</v>
      </c>
      <c r="C1586" t="s">
        <v>82</v>
      </c>
      <c r="D1586" s="1">
        <v>42048</v>
      </c>
      <c r="E1586">
        <v>1</v>
      </c>
      <c r="F1586" t="s">
        <v>8</v>
      </c>
      <c r="G1586">
        <v>980284</v>
      </c>
      <c r="H1586" t="s">
        <v>10</v>
      </c>
    </row>
    <row r="1587" spans="2:8" x14ac:dyDescent="0.25">
      <c r="B1587">
        <v>603</v>
      </c>
      <c r="C1587" t="s">
        <v>82</v>
      </c>
      <c r="D1587" s="1">
        <v>42048</v>
      </c>
      <c r="E1587">
        <v>3</v>
      </c>
      <c r="F1587" t="s">
        <v>11</v>
      </c>
      <c r="G1587">
        <v>-5649820</v>
      </c>
      <c r="H1587" t="s">
        <v>9</v>
      </c>
    </row>
    <row r="1588" spans="2:8" x14ac:dyDescent="0.25">
      <c r="B1588">
        <v>603</v>
      </c>
      <c r="C1588" t="s">
        <v>82</v>
      </c>
      <c r="D1588" s="1">
        <v>42048</v>
      </c>
      <c r="E1588">
        <v>3</v>
      </c>
      <c r="F1588" t="s">
        <v>11</v>
      </c>
      <c r="G1588">
        <v>5649820</v>
      </c>
      <c r="H1588" t="s">
        <v>10</v>
      </c>
    </row>
    <row r="1589" spans="2:8" x14ac:dyDescent="0.25">
      <c r="B1589">
        <v>603</v>
      </c>
      <c r="C1589" t="s">
        <v>82</v>
      </c>
      <c r="D1589" s="1">
        <v>42048</v>
      </c>
      <c r="E1589">
        <v>4</v>
      </c>
      <c r="F1589" t="s">
        <v>12</v>
      </c>
      <c r="G1589">
        <v>-5884359</v>
      </c>
      <c r="H1589" t="s">
        <v>9</v>
      </c>
    </row>
    <row r="1590" spans="2:8" x14ac:dyDescent="0.25">
      <c r="B1590">
        <v>603</v>
      </c>
      <c r="C1590" t="s">
        <v>82</v>
      </c>
      <c r="D1590" s="1">
        <v>42048</v>
      </c>
      <c r="E1590">
        <v>4</v>
      </c>
      <c r="F1590" t="s">
        <v>12</v>
      </c>
      <c r="G1590">
        <v>5884359</v>
      </c>
      <c r="H1590" t="s">
        <v>10</v>
      </c>
    </row>
    <row r="1591" spans="2:8" x14ac:dyDescent="0.25">
      <c r="B1591">
        <v>603</v>
      </c>
      <c r="C1591" t="s">
        <v>82</v>
      </c>
      <c r="D1591" s="1">
        <v>42048</v>
      </c>
      <c r="E1591">
        <v>7</v>
      </c>
      <c r="F1591" t="s">
        <v>13</v>
      </c>
      <c r="G1591">
        <v>-124435212</v>
      </c>
      <c r="H1591" t="s">
        <v>9</v>
      </c>
    </row>
    <row r="1592" spans="2:8" x14ac:dyDescent="0.25">
      <c r="B1592">
        <v>603</v>
      </c>
      <c r="C1592" t="s">
        <v>82</v>
      </c>
      <c r="D1592" s="1">
        <v>42048</v>
      </c>
      <c r="E1592">
        <v>7</v>
      </c>
      <c r="F1592" t="s">
        <v>13</v>
      </c>
      <c r="G1592">
        <v>124435212</v>
      </c>
      <c r="H1592" t="s">
        <v>10</v>
      </c>
    </row>
    <row r="1593" spans="2:8" x14ac:dyDescent="0.25">
      <c r="B1593">
        <v>603</v>
      </c>
      <c r="C1593" t="s">
        <v>82</v>
      </c>
      <c r="D1593" s="1">
        <v>42048</v>
      </c>
      <c r="E1593">
        <v>8</v>
      </c>
      <c r="F1593" t="s">
        <v>14</v>
      </c>
      <c r="G1593">
        <v>-2097174</v>
      </c>
      <c r="H1593" t="s">
        <v>9</v>
      </c>
    </row>
    <row r="1594" spans="2:8" x14ac:dyDescent="0.25">
      <c r="B1594">
        <v>603</v>
      </c>
      <c r="C1594" t="s">
        <v>82</v>
      </c>
      <c r="D1594" s="1">
        <v>42048</v>
      </c>
      <c r="E1594">
        <v>8</v>
      </c>
      <c r="F1594" t="s">
        <v>14</v>
      </c>
      <c r="G1594">
        <v>2097174</v>
      </c>
      <c r="H1594" t="s">
        <v>10</v>
      </c>
    </row>
    <row r="1595" spans="2:8" x14ac:dyDescent="0.25">
      <c r="B1595">
        <v>603</v>
      </c>
      <c r="C1595" t="s">
        <v>82</v>
      </c>
      <c r="D1595" s="1">
        <v>42048</v>
      </c>
      <c r="E1595">
        <v>17</v>
      </c>
      <c r="F1595" t="s">
        <v>15</v>
      </c>
      <c r="G1595">
        <v>-2722855</v>
      </c>
      <c r="H1595" t="s">
        <v>9</v>
      </c>
    </row>
    <row r="1596" spans="2:8" x14ac:dyDescent="0.25">
      <c r="B1596">
        <v>603</v>
      </c>
      <c r="C1596" t="s">
        <v>82</v>
      </c>
      <c r="D1596" s="1">
        <v>42048</v>
      </c>
      <c r="E1596">
        <v>17</v>
      </c>
      <c r="F1596" t="s">
        <v>15</v>
      </c>
      <c r="G1596">
        <v>2722855</v>
      </c>
      <c r="H1596" t="s">
        <v>10</v>
      </c>
    </row>
    <row r="1597" spans="2:8" x14ac:dyDescent="0.25">
      <c r="B1597">
        <v>603</v>
      </c>
      <c r="C1597" t="s">
        <v>82</v>
      </c>
      <c r="D1597" s="1">
        <v>42048</v>
      </c>
      <c r="E1597">
        <v>24</v>
      </c>
      <c r="F1597" t="s">
        <v>16</v>
      </c>
      <c r="G1597">
        <v>-4695863</v>
      </c>
      <c r="H1597" t="s">
        <v>9</v>
      </c>
    </row>
    <row r="1598" spans="2:8" x14ac:dyDescent="0.25">
      <c r="B1598">
        <v>603</v>
      </c>
      <c r="C1598" t="s">
        <v>82</v>
      </c>
      <c r="D1598" s="1">
        <v>42048</v>
      </c>
      <c r="E1598">
        <v>24</v>
      </c>
      <c r="F1598" t="s">
        <v>16</v>
      </c>
      <c r="G1598">
        <v>4695863</v>
      </c>
      <c r="H1598" t="s">
        <v>10</v>
      </c>
    </row>
    <row r="1599" spans="2:8" x14ac:dyDescent="0.25">
      <c r="B1599">
        <v>603</v>
      </c>
      <c r="C1599" t="s">
        <v>82</v>
      </c>
      <c r="D1599" s="1">
        <v>42048</v>
      </c>
      <c r="E1599">
        <v>28</v>
      </c>
      <c r="F1599" t="s">
        <v>17</v>
      </c>
      <c r="G1599">
        <v>-4409714</v>
      </c>
      <c r="H1599" t="s">
        <v>9</v>
      </c>
    </row>
    <row r="1600" spans="2:8" x14ac:dyDescent="0.25">
      <c r="B1600">
        <v>603</v>
      </c>
      <c r="C1600" t="s">
        <v>82</v>
      </c>
      <c r="D1600" s="1">
        <v>42048</v>
      </c>
      <c r="E1600">
        <v>28</v>
      </c>
      <c r="F1600" t="s">
        <v>17</v>
      </c>
      <c r="G1600">
        <v>4409714</v>
      </c>
      <c r="H1600" t="s">
        <v>10</v>
      </c>
    </row>
    <row r="1601" spans="2:8" x14ac:dyDescent="0.25">
      <c r="B1601">
        <v>603</v>
      </c>
      <c r="C1601" t="s">
        <v>82</v>
      </c>
      <c r="D1601" s="1">
        <v>42048</v>
      </c>
      <c r="E1601">
        <v>30</v>
      </c>
      <c r="F1601" t="s">
        <v>18</v>
      </c>
      <c r="G1601">
        <v>-38512811</v>
      </c>
      <c r="H1601" t="s">
        <v>10</v>
      </c>
    </row>
    <row r="1602" spans="2:8" x14ac:dyDescent="0.25">
      <c r="B1602">
        <v>603</v>
      </c>
      <c r="C1602" t="s">
        <v>82</v>
      </c>
      <c r="D1602" s="1">
        <v>42048</v>
      </c>
      <c r="E1602">
        <v>30</v>
      </c>
      <c r="F1602" t="s">
        <v>18</v>
      </c>
      <c r="G1602">
        <v>38512811</v>
      </c>
      <c r="H1602" t="s">
        <v>9</v>
      </c>
    </row>
    <row r="1603" spans="2:8" x14ac:dyDescent="0.25">
      <c r="B1603">
        <v>603</v>
      </c>
      <c r="C1603" t="s">
        <v>82</v>
      </c>
      <c r="D1603" s="1">
        <v>42048</v>
      </c>
      <c r="E1603">
        <v>32</v>
      </c>
      <c r="F1603" t="s">
        <v>77</v>
      </c>
      <c r="G1603">
        <v>-11016</v>
      </c>
      <c r="H1603" t="s">
        <v>9</v>
      </c>
    </row>
    <row r="1604" spans="2:8" x14ac:dyDescent="0.25">
      <c r="B1604">
        <v>603</v>
      </c>
      <c r="C1604" t="s">
        <v>82</v>
      </c>
      <c r="D1604" s="1">
        <v>42048</v>
      </c>
      <c r="E1604">
        <v>32</v>
      </c>
      <c r="F1604" t="s">
        <v>77</v>
      </c>
      <c r="G1604">
        <v>11016</v>
      </c>
      <c r="H1604" t="s">
        <v>10</v>
      </c>
    </row>
    <row r="1605" spans="2:8" x14ac:dyDescent="0.25">
      <c r="B1605">
        <v>603</v>
      </c>
      <c r="C1605" t="s">
        <v>82</v>
      </c>
      <c r="D1605" s="1">
        <v>42048</v>
      </c>
      <c r="E1605">
        <v>44</v>
      </c>
      <c r="F1605" t="s">
        <v>45</v>
      </c>
      <c r="G1605">
        <v>-22289</v>
      </c>
      <c r="H1605" t="s">
        <v>9</v>
      </c>
    </row>
    <row r="1606" spans="2:8" x14ac:dyDescent="0.25">
      <c r="B1606">
        <v>603</v>
      </c>
      <c r="C1606" t="s">
        <v>82</v>
      </c>
      <c r="D1606" s="1">
        <v>42048</v>
      </c>
      <c r="E1606">
        <v>44</v>
      </c>
      <c r="F1606" t="s">
        <v>45</v>
      </c>
      <c r="G1606">
        <v>22289</v>
      </c>
      <c r="H1606" t="s">
        <v>10</v>
      </c>
    </row>
    <row r="1607" spans="2:8" x14ac:dyDescent="0.25">
      <c r="B1607">
        <v>603</v>
      </c>
      <c r="C1607" t="s">
        <v>82</v>
      </c>
      <c r="D1607" s="1">
        <v>42048</v>
      </c>
      <c r="E1607">
        <v>46</v>
      </c>
      <c r="F1607" t="s">
        <v>19</v>
      </c>
      <c r="G1607">
        <v>-2167715</v>
      </c>
      <c r="H1607" t="s">
        <v>9</v>
      </c>
    </row>
    <row r="1608" spans="2:8" x14ac:dyDescent="0.25">
      <c r="B1608">
        <v>603</v>
      </c>
      <c r="C1608" t="s">
        <v>82</v>
      </c>
      <c r="D1608" s="1">
        <v>42048</v>
      </c>
      <c r="E1608">
        <v>46</v>
      </c>
      <c r="F1608" t="s">
        <v>19</v>
      </c>
      <c r="G1608">
        <v>2167715</v>
      </c>
      <c r="H1608" t="s">
        <v>10</v>
      </c>
    </row>
    <row r="1609" spans="2:8" x14ac:dyDescent="0.25">
      <c r="B1609">
        <v>603</v>
      </c>
      <c r="C1609" t="s">
        <v>82</v>
      </c>
      <c r="D1609" s="1">
        <v>42048</v>
      </c>
      <c r="E1609">
        <v>49</v>
      </c>
      <c r="F1609" t="s">
        <v>20</v>
      </c>
      <c r="G1609">
        <v>-513454</v>
      </c>
      <c r="H1609" t="s">
        <v>9</v>
      </c>
    </row>
    <row r="1610" spans="2:8" x14ac:dyDescent="0.25">
      <c r="B1610">
        <v>603</v>
      </c>
      <c r="C1610" t="s">
        <v>82</v>
      </c>
      <c r="D1610" s="1">
        <v>42048</v>
      </c>
      <c r="E1610">
        <v>49</v>
      </c>
      <c r="F1610" t="s">
        <v>20</v>
      </c>
      <c r="G1610">
        <v>513454</v>
      </c>
      <c r="H1610" t="s">
        <v>10</v>
      </c>
    </row>
    <row r="1611" spans="2:8" x14ac:dyDescent="0.25">
      <c r="B1611">
        <v>603</v>
      </c>
      <c r="C1611" t="s">
        <v>82</v>
      </c>
      <c r="D1611" s="1">
        <v>42048</v>
      </c>
      <c r="E1611">
        <v>52</v>
      </c>
      <c r="F1611" t="s">
        <v>21</v>
      </c>
      <c r="G1611">
        <v>-3660504</v>
      </c>
      <c r="H1611" t="s">
        <v>9</v>
      </c>
    </row>
    <row r="1612" spans="2:8" x14ac:dyDescent="0.25">
      <c r="B1612">
        <v>603</v>
      </c>
      <c r="C1612" t="s">
        <v>82</v>
      </c>
      <c r="D1612" s="1">
        <v>42048</v>
      </c>
      <c r="E1612">
        <v>52</v>
      </c>
      <c r="F1612" t="s">
        <v>21</v>
      </c>
      <c r="G1612">
        <v>3660504</v>
      </c>
      <c r="H1612" t="s">
        <v>10</v>
      </c>
    </row>
    <row r="1613" spans="2:8" x14ac:dyDescent="0.25">
      <c r="B1613">
        <v>603</v>
      </c>
      <c r="C1613" t="s">
        <v>82</v>
      </c>
      <c r="D1613" s="1">
        <v>42048</v>
      </c>
      <c r="E1613">
        <v>53</v>
      </c>
      <c r="F1613" t="s">
        <v>83</v>
      </c>
      <c r="G1613">
        <v>-3390</v>
      </c>
      <c r="H1613" t="s">
        <v>9</v>
      </c>
    </row>
    <row r="1614" spans="2:8" x14ac:dyDescent="0.25">
      <c r="B1614">
        <v>603</v>
      </c>
      <c r="C1614" t="s">
        <v>82</v>
      </c>
      <c r="D1614" s="1">
        <v>42048</v>
      </c>
      <c r="E1614">
        <v>53</v>
      </c>
      <c r="F1614" t="s">
        <v>83</v>
      </c>
      <c r="G1614">
        <v>3390</v>
      </c>
      <c r="H1614" t="s">
        <v>10</v>
      </c>
    </row>
    <row r="1615" spans="2:8" x14ac:dyDescent="0.25">
      <c r="B1615">
        <v>603</v>
      </c>
      <c r="C1615" t="s">
        <v>82</v>
      </c>
      <c r="D1615" s="1">
        <v>42048</v>
      </c>
      <c r="E1615">
        <v>56</v>
      </c>
      <c r="F1615" t="s">
        <v>22</v>
      </c>
      <c r="G1615">
        <v>-19069391</v>
      </c>
      <c r="H1615" t="s">
        <v>9</v>
      </c>
    </row>
    <row r="1616" spans="2:8" x14ac:dyDescent="0.25">
      <c r="B1616">
        <v>603</v>
      </c>
      <c r="C1616" t="s">
        <v>82</v>
      </c>
      <c r="D1616" s="1">
        <v>42048</v>
      </c>
      <c r="E1616">
        <v>56</v>
      </c>
      <c r="F1616" t="s">
        <v>22</v>
      </c>
      <c r="G1616">
        <v>19069391</v>
      </c>
      <c r="H1616" t="s">
        <v>10</v>
      </c>
    </row>
    <row r="1617" spans="2:8" x14ac:dyDescent="0.25">
      <c r="B1617">
        <v>603</v>
      </c>
      <c r="C1617" t="s">
        <v>82</v>
      </c>
      <c r="D1617" s="1">
        <v>42048</v>
      </c>
      <c r="E1617">
        <v>58</v>
      </c>
      <c r="F1617" t="s">
        <v>23</v>
      </c>
      <c r="G1617">
        <v>-67928533</v>
      </c>
      <c r="H1617" t="s">
        <v>9</v>
      </c>
    </row>
    <row r="1618" spans="2:8" x14ac:dyDescent="0.25">
      <c r="B1618">
        <v>603</v>
      </c>
      <c r="C1618" t="s">
        <v>82</v>
      </c>
      <c r="D1618" s="1">
        <v>42048</v>
      </c>
      <c r="E1618">
        <v>58</v>
      </c>
      <c r="F1618" t="s">
        <v>23</v>
      </c>
      <c r="G1618">
        <v>67928533</v>
      </c>
      <c r="H1618" t="s">
        <v>10</v>
      </c>
    </row>
    <row r="1619" spans="2:8" x14ac:dyDescent="0.25">
      <c r="B1619">
        <v>603</v>
      </c>
      <c r="C1619" t="s">
        <v>82</v>
      </c>
      <c r="D1619" s="1">
        <v>42048</v>
      </c>
      <c r="E1619">
        <v>60</v>
      </c>
      <c r="F1619" t="s">
        <v>24</v>
      </c>
      <c r="G1619">
        <v>-565111</v>
      </c>
      <c r="H1619" t="s">
        <v>9</v>
      </c>
    </row>
    <row r="1620" spans="2:8" x14ac:dyDescent="0.25">
      <c r="B1620">
        <v>603</v>
      </c>
      <c r="C1620" t="s">
        <v>82</v>
      </c>
      <c r="D1620" s="1">
        <v>42048</v>
      </c>
      <c r="E1620">
        <v>60</v>
      </c>
      <c r="F1620" t="s">
        <v>24</v>
      </c>
      <c r="G1620">
        <v>565111</v>
      </c>
      <c r="H1620" t="s">
        <v>10</v>
      </c>
    </row>
    <row r="1621" spans="2:8" x14ac:dyDescent="0.25">
      <c r="B1621">
        <v>603</v>
      </c>
      <c r="C1621" t="s">
        <v>82</v>
      </c>
      <c r="D1621" s="1">
        <v>42048</v>
      </c>
      <c r="E1621">
        <v>69</v>
      </c>
      <c r="F1621" t="s">
        <v>122</v>
      </c>
      <c r="G1621">
        <v>-161</v>
      </c>
      <c r="H1621" t="s">
        <v>9</v>
      </c>
    </row>
    <row r="1622" spans="2:8" x14ac:dyDescent="0.25">
      <c r="B1622">
        <v>603</v>
      </c>
      <c r="C1622" t="s">
        <v>82</v>
      </c>
      <c r="D1622" s="1">
        <v>42048</v>
      </c>
      <c r="E1622">
        <v>69</v>
      </c>
      <c r="F1622" t="s">
        <v>122</v>
      </c>
      <c r="G1622">
        <v>161</v>
      </c>
      <c r="H1622" t="s">
        <v>10</v>
      </c>
    </row>
    <row r="1623" spans="2:8" x14ac:dyDescent="0.25">
      <c r="B1623">
        <v>603</v>
      </c>
      <c r="C1623" t="s">
        <v>82</v>
      </c>
      <c r="D1623" s="1">
        <v>42048</v>
      </c>
      <c r="E1623">
        <v>81</v>
      </c>
      <c r="F1623" t="s">
        <v>25</v>
      </c>
      <c r="G1623">
        <v>-770413</v>
      </c>
      <c r="H1623" t="s">
        <v>9</v>
      </c>
    </row>
    <row r="1624" spans="2:8" x14ac:dyDescent="0.25">
      <c r="B1624">
        <v>603</v>
      </c>
      <c r="C1624" t="s">
        <v>82</v>
      </c>
      <c r="D1624" s="1">
        <v>42048</v>
      </c>
      <c r="E1624">
        <v>81</v>
      </c>
      <c r="F1624" t="s">
        <v>25</v>
      </c>
      <c r="G1624">
        <v>770413</v>
      </c>
      <c r="H1624" t="s">
        <v>10</v>
      </c>
    </row>
    <row r="1625" spans="2:8" x14ac:dyDescent="0.25">
      <c r="B1625">
        <v>603</v>
      </c>
      <c r="C1625" t="s">
        <v>82</v>
      </c>
      <c r="D1625" s="1">
        <v>42048</v>
      </c>
      <c r="E1625">
        <v>85</v>
      </c>
      <c r="F1625" t="s">
        <v>84</v>
      </c>
      <c r="G1625">
        <v>-3556</v>
      </c>
      <c r="H1625" t="s">
        <v>10</v>
      </c>
    </row>
    <row r="1626" spans="2:8" x14ac:dyDescent="0.25">
      <c r="B1626">
        <v>603</v>
      </c>
      <c r="C1626" t="s">
        <v>82</v>
      </c>
      <c r="D1626" s="1">
        <v>42048</v>
      </c>
      <c r="E1626">
        <v>85</v>
      </c>
      <c r="F1626" t="s">
        <v>84</v>
      </c>
      <c r="G1626">
        <v>3556</v>
      </c>
      <c r="H1626" t="s">
        <v>9</v>
      </c>
    </row>
    <row r="1627" spans="2:8" x14ac:dyDescent="0.25">
      <c r="B1627">
        <v>603</v>
      </c>
      <c r="C1627" t="s">
        <v>82</v>
      </c>
      <c r="D1627" s="1">
        <v>42048</v>
      </c>
      <c r="E1627">
        <v>98</v>
      </c>
      <c r="F1627" t="s">
        <v>26</v>
      </c>
      <c r="G1627">
        <v>-6782012</v>
      </c>
      <c r="H1627" t="s">
        <v>9</v>
      </c>
    </row>
    <row r="1628" spans="2:8" x14ac:dyDescent="0.25">
      <c r="B1628">
        <v>603</v>
      </c>
      <c r="C1628" t="s">
        <v>82</v>
      </c>
      <c r="D1628" s="1">
        <v>42048</v>
      </c>
      <c r="E1628">
        <v>98</v>
      </c>
      <c r="F1628" t="s">
        <v>26</v>
      </c>
      <c r="G1628">
        <v>6782012</v>
      </c>
      <c r="H1628" t="s">
        <v>10</v>
      </c>
    </row>
    <row r="1629" spans="2:8" x14ac:dyDescent="0.25">
      <c r="B1629">
        <v>603</v>
      </c>
      <c r="C1629" t="s">
        <v>82</v>
      </c>
      <c r="D1629" s="1">
        <v>42048</v>
      </c>
      <c r="E1629">
        <v>99</v>
      </c>
      <c r="F1629" t="s">
        <v>49</v>
      </c>
      <c r="G1629">
        <v>-40</v>
      </c>
      <c r="H1629" t="s">
        <v>9</v>
      </c>
    </row>
    <row r="1630" spans="2:8" x14ac:dyDescent="0.25">
      <c r="B1630">
        <v>603</v>
      </c>
      <c r="C1630" t="s">
        <v>82</v>
      </c>
      <c r="D1630" s="1">
        <v>42048</v>
      </c>
      <c r="E1630">
        <v>99</v>
      </c>
      <c r="F1630" t="s">
        <v>49</v>
      </c>
      <c r="G1630">
        <v>40</v>
      </c>
      <c r="H1630" t="s">
        <v>10</v>
      </c>
    </row>
    <row r="1631" spans="2:8" x14ac:dyDescent="0.25">
      <c r="B1631">
        <v>603</v>
      </c>
      <c r="C1631" t="s">
        <v>82</v>
      </c>
      <c r="D1631" s="1">
        <v>42048</v>
      </c>
      <c r="E1631">
        <v>100</v>
      </c>
      <c r="F1631" t="s">
        <v>50</v>
      </c>
      <c r="G1631">
        <v>-1306</v>
      </c>
      <c r="H1631" t="s">
        <v>9</v>
      </c>
    </row>
    <row r="1632" spans="2:8" x14ac:dyDescent="0.25">
      <c r="B1632">
        <v>603</v>
      </c>
      <c r="C1632" t="s">
        <v>82</v>
      </c>
      <c r="D1632" s="1">
        <v>42048</v>
      </c>
      <c r="E1632">
        <v>100</v>
      </c>
      <c r="F1632" t="s">
        <v>50</v>
      </c>
      <c r="G1632">
        <v>1306</v>
      </c>
      <c r="H1632" t="s">
        <v>10</v>
      </c>
    </row>
    <row r="1633" spans="2:8" x14ac:dyDescent="0.25">
      <c r="B1633">
        <v>603</v>
      </c>
      <c r="C1633" t="s">
        <v>82</v>
      </c>
      <c r="D1633" s="1">
        <v>42048</v>
      </c>
      <c r="E1633">
        <v>101</v>
      </c>
      <c r="F1633" t="s">
        <v>51</v>
      </c>
      <c r="G1633">
        <v>-873</v>
      </c>
      <c r="H1633" t="s">
        <v>9</v>
      </c>
    </row>
    <row r="1634" spans="2:8" x14ac:dyDescent="0.25">
      <c r="B1634">
        <v>603</v>
      </c>
      <c r="C1634" t="s">
        <v>82</v>
      </c>
      <c r="D1634" s="1">
        <v>42048</v>
      </c>
      <c r="E1634">
        <v>101</v>
      </c>
      <c r="F1634" t="s">
        <v>51</v>
      </c>
      <c r="G1634">
        <v>873</v>
      </c>
      <c r="H1634" t="s">
        <v>10</v>
      </c>
    </row>
    <row r="1635" spans="2:8" x14ac:dyDescent="0.25">
      <c r="B1635">
        <v>603</v>
      </c>
      <c r="C1635" t="s">
        <v>82</v>
      </c>
      <c r="D1635" s="1">
        <v>42048</v>
      </c>
      <c r="E1635">
        <v>103</v>
      </c>
      <c r="F1635" t="s">
        <v>27</v>
      </c>
      <c r="G1635">
        <v>-14123385</v>
      </c>
      <c r="H1635" t="s">
        <v>9</v>
      </c>
    </row>
    <row r="1636" spans="2:8" x14ac:dyDescent="0.25">
      <c r="B1636">
        <v>603</v>
      </c>
      <c r="C1636" t="s">
        <v>82</v>
      </c>
      <c r="D1636" s="1">
        <v>42048</v>
      </c>
      <c r="E1636">
        <v>103</v>
      </c>
      <c r="F1636" t="s">
        <v>27</v>
      </c>
      <c r="G1636">
        <v>14123385</v>
      </c>
      <c r="H1636" t="s">
        <v>10</v>
      </c>
    </row>
    <row r="1637" spans="2:8" x14ac:dyDescent="0.25">
      <c r="B1637">
        <v>603</v>
      </c>
      <c r="C1637" t="s">
        <v>82</v>
      </c>
      <c r="D1637" s="1">
        <v>42048</v>
      </c>
      <c r="E1637">
        <v>104</v>
      </c>
      <c r="F1637" t="s">
        <v>35</v>
      </c>
      <c r="G1637">
        <v>-691</v>
      </c>
      <c r="H1637" t="s">
        <v>9</v>
      </c>
    </row>
    <row r="1638" spans="2:8" x14ac:dyDescent="0.25">
      <c r="B1638">
        <v>603</v>
      </c>
      <c r="C1638" t="s">
        <v>82</v>
      </c>
      <c r="D1638" s="1">
        <v>42048</v>
      </c>
      <c r="E1638">
        <v>104</v>
      </c>
      <c r="F1638" t="s">
        <v>35</v>
      </c>
      <c r="G1638">
        <v>691</v>
      </c>
      <c r="H1638" t="s">
        <v>10</v>
      </c>
    </row>
    <row r="1639" spans="2:8" x14ac:dyDescent="0.25">
      <c r="B1639">
        <v>603</v>
      </c>
      <c r="C1639" t="s">
        <v>82</v>
      </c>
      <c r="D1639" s="1">
        <v>42048</v>
      </c>
      <c r="E1639">
        <v>106</v>
      </c>
      <c r="F1639" t="s">
        <v>118</v>
      </c>
      <c r="G1639">
        <v>-124</v>
      </c>
      <c r="H1639" t="s">
        <v>9</v>
      </c>
    </row>
    <row r="1640" spans="2:8" x14ac:dyDescent="0.25">
      <c r="B1640">
        <v>603</v>
      </c>
      <c r="C1640" t="s">
        <v>82</v>
      </c>
      <c r="D1640" s="1">
        <v>42048</v>
      </c>
      <c r="E1640">
        <v>106</v>
      </c>
      <c r="F1640" t="s">
        <v>118</v>
      </c>
      <c r="G1640">
        <v>124</v>
      </c>
      <c r="H1640" t="s">
        <v>10</v>
      </c>
    </row>
    <row r="1641" spans="2:8" x14ac:dyDescent="0.25">
      <c r="B1641">
        <v>603</v>
      </c>
      <c r="C1641" t="s">
        <v>82</v>
      </c>
      <c r="D1641" s="1">
        <v>42048</v>
      </c>
      <c r="E1641">
        <v>108</v>
      </c>
      <c r="F1641" t="s">
        <v>28</v>
      </c>
      <c r="G1641">
        <v>-11450545</v>
      </c>
      <c r="H1641" t="s">
        <v>9</v>
      </c>
    </row>
    <row r="1642" spans="2:8" x14ac:dyDescent="0.25">
      <c r="B1642">
        <v>603</v>
      </c>
      <c r="C1642" t="s">
        <v>82</v>
      </c>
      <c r="D1642" s="1">
        <v>42048</v>
      </c>
      <c r="E1642">
        <v>108</v>
      </c>
      <c r="F1642" t="s">
        <v>28</v>
      </c>
      <c r="G1642">
        <v>11450545</v>
      </c>
      <c r="H1642" t="s">
        <v>10</v>
      </c>
    </row>
    <row r="1643" spans="2:8" x14ac:dyDescent="0.25">
      <c r="B1643">
        <v>603</v>
      </c>
      <c r="C1643" t="s">
        <v>82</v>
      </c>
      <c r="D1643" s="1">
        <v>42048</v>
      </c>
      <c r="E1643">
        <v>110</v>
      </c>
      <c r="F1643" t="s">
        <v>29</v>
      </c>
      <c r="G1643">
        <v>-4354639</v>
      </c>
      <c r="H1643" t="s">
        <v>9</v>
      </c>
    </row>
    <row r="1644" spans="2:8" x14ac:dyDescent="0.25">
      <c r="B1644">
        <v>603</v>
      </c>
      <c r="C1644" t="s">
        <v>82</v>
      </c>
      <c r="D1644" s="1">
        <v>42048</v>
      </c>
      <c r="E1644">
        <v>110</v>
      </c>
      <c r="F1644" t="s">
        <v>29</v>
      </c>
      <c r="G1644">
        <v>4354639</v>
      </c>
      <c r="H1644" t="s">
        <v>10</v>
      </c>
    </row>
    <row r="1645" spans="2:8" x14ac:dyDescent="0.25">
      <c r="B1645">
        <v>607</v>
      </c>
      <c r="C1645" t="s">
        <v>87</v>
      </c>
      <c r="D1645" s="1">
        <v>42048</v>
      </c>
      <c r="E1645">
        <v>4</v>
      </c>
      <c r="F1645" t="s">
        <v>12</v>
      </c>
      <c r="G1645">
        <v>-601076</v>
      </c>
      <c r="H1645" t="s">
        <v>9</v>
      </c>
    </row>
    <row r="1646" spans="2:8" x14ac:dyDescent="0.25">
      <c r="B1646">
        <v>607</v>
      </c>
      <c r="C1646" t="s">
        <v>87</v>
      </c>
      <c r="D1646" s="1">
        <v>42048</v>
      </c>
      <c r="E1646">
        <v>4</v>
      </c>
      <c r="F1646" t="s">
        <v>12</v>
      </c>
      <c r="G1646">
        <v>601076</v>
      </c>
      <c r="H1646" t="s">
        <v>10</v>
      </c>
    </row>
    <row r="1647" spans="2:8" x14ac:dyDescent="0.25">
      <c r="B1647">
        <v>607</v>
      </c>
      <c r="C1647" t="s">
        <v>87</v>
      </c>
      <c r="D1647" s="1">
        <v>42048</v>
      </c>
      <c r="E1647">
        <v>7</v>
      </c>
      <c r="F1647" t="s">
        <v>13</v>
      </c>
      <c r="G1647">
        <v>-2610507</v>
      </c>
      <c r="H1647" t="s">
        <v>9</v>
      </c>
    </row>
    <row r="1648" spans="2:8" x14ac:dyDescent="0.25">
      <c r="B1648">
        <v>607</v>
      </c>
      <c r="C1648" t="s">
        <v>87</v>
      </c>
      <c r="D1648" s="1">
        <v>42048</v>
      </c>
      <c r="E1648">
        <v>7</v>
      </c>
      <c r="F1648" t="s">
        <v>13</v>
      </c>
      <c r="G1648">
        <v>2610507</v>
      </c>
      <c r="H1648" t="s">
        <v>10</v>
      </c>
    </row>
    <row r="1649" spans="2:8" x14ac:dyDescent="0.25">
      <c r="B1649">
        <v>607</v>
      </c>
      <c r="C1649" t="s">
        <v>87</v>
      </c>
      <c r="D1649" s="1">
        <v>42048</v>
      </c>
      <c r="E1649">
        <v>17</v>
      </c>
      <c r="F1649" t="s">
        <v>15</v>
      </c>
      <c r="G1649">
        <v>-4943</v>
      </c>
      <c r="H1649" t="s">
        <v>9</v>
      </c>
    </row>
    <row r="1650" spans="2:8" x14ac:dyDescent="0.25">
      <c r="B1650">
        <v>607</v>
      </c>
      <c r="C1650" t="s">
        <v>87</v>
      </c>
      <c r="D1650" s="1">
        <v>42048</v>
      </c>
      <c r="E1650">
        <v>17</v>
      </c>
      <c r="F1650" t="s">
        <v>15</v>
      </c>
      <c r="G1650">
        <v>4943</v>
      </c>
      <c r="H1650" t="s">
        <v>10</v>
      </c>
    </row>
    <row r="1651" spans="2:8" x14ac:dyDescent="0.25">
      <c r="B1651">
        <v>607</v>
      </c>
      <c r="C1651" t="s">
        <v>87</v>
      </c>
      <c r="D1651" s="1">
        <v>42048</v>
      </c>
      <c r="E1651">
        <v>24</v>
      </c>
      <c r="F1651" t="s">
        <v>16</v>
      </c>
      <c r="G1651">
        <v>-235146</v>
      </c>
      <c r="H1651" t="s">
        <v>9</v>
      </c>
    </row>
    <row r="1652" spans="2:8" x14ac:dyDescent="0.25">
      <c r="B1652">
        <v>607</v>
      </c>
      <c r="C1652" t="s">
        <v>87</v>
      </c>
      <c r="D1652" s="1">
        <v>42048</v>
      </c>
      <c r="E1652">
        <v>24</v>
      </c>
      <c r="F1652" t="s">
        <v>16</v>
      </c>
      <c r="G1652">
        <v>235146</v>
      </c>
      <c r="H1652" t="s">
        <v>10</v>
      </c>
    </row>
    <row r="1653" spans="2:8" x14ac:dyDescent="0.25">
      <c r="B1653">
        <v>607</v>
      </c>
      <c r="C1653" t="s">
        <v>87</v>
      </c>
      <c r="D1653" s="1">
        <v>42048</v>
      </c>
      <c r="E1653">
        <v>28</v>
      </c>
      <c r="F1653" t="s">
        <v>17</v>
      </c>
      <c r="G1653">
        <v>-21985</v>
      </c>
      <c r="H1653" t="s">
        <v>9</v>
      </c>
    </row>
    <row r="1654" spans="2:8" x14ac:dyDescent="0.25">
      <c r="B1654">
        <v>607</v>
      </c>
      <c r="C1654" t="s">
        <v>87</v>
      </c>
      <c r="D1654" s="1">
        <v>42048</v>
      </c>
      <c r="E1654">
        <v>28</v>
      </c>
      <c r="F1654" t="s">
        <v>17</v>
      </c>
      <c r="G1654">
        <v>21985</v>
      </c>
      <c r="H1654" t="s">
        <v>10</v>
      </c>
    </row>
    <row r="1655" spans="2:8" x14ac:dyDescent="0.25">
      <c r="B1655">
        <v>607</v>
      </c>
      <c r="C1655" t="s">
        <v>87</v>
      </c>
      <c r="D1655" s="1">
        <v>42048</v>
      </c>
      <c r="E1655">
        <v>30</v>
      </c>
      <c r="F1655" t="s">
        <v>18</v>
      </c>
      <c r="G1655">
        <v>-1530140</v>
      </c>
      <c r="H1655" t="s">
        <v>10</v>
      </c>
    </row>
    <row r="1656" spans="2:8" x14ac:dyDescent="0.25">
      <c r="B1656">
        <v>607</v>
      </c>
      <c r="C1656" t="s">
        <v>87</v>
      </c>
      <c r="D1656" s="1">
        <v>42048</v>
      </c>
      <c r="E1656">
        <v>30</v>
      </c>
      <c r="F1656" t="s">
        <v>18</v>
      </c>
      <c r="G1656">
        <v>1530140</v>
      </c>
      <c r="H1656" t="s">
        <v>9</v>
      </c>
    </row>
    <row r="1657" spans="2:8" x14ac:dyDescent="0.25">
      <c r="B1657">
        <v>607</v>
      </c>
      <c r="C1657" t="s">
        <v>87</v>
      </c>
      <c r="D1657" s="1">
        <v>42048</v>
      </c>
      <c r="E1657">
        <v>46</v>
      </c>
      <c r="F1657" t="s">
        <v>19</v>
      </c>
      <c r="G1657">
        <v>-2999</v>
      </c>
      <c r="H1657" t="s">
        <v>9</v>
      </c>
    </row>
    <row r="1658" spans="2:8" x14ac:dyDescent="0.25">
      <c r="B1658">
        <v>607</v>
      </c>
      <c r="C1658" t="s">
        <v>87</v>
      </c>
      <c r="D1658" s="1">
        <v>42048</v>
      </c>
      <c r="E1658">
        <v>46</v>
      </c>
      <c r="F1658" t="s">
        <v>19</v>
      </c>
      <c r="G1658">
        <v>2999</v>
      </c>
      <c r="H1658" t="s">
        <v>10</v>
      </c>
    </row>
    <row r="1659" spans="2:8" x14ac:dyDescent="0.25">
      <c r="B1659">
        <v>607</v>
      </c>
      <c r="C1659" t="s">
        <v>87</v>
      </c>
      <c r="D1659" s="1">
        <v>42048</v>
      </c>
      <c r="E1659">
        <v>52</v>
      </c>
      <c r="F1659" t="s">
        <v>21</v>
      </c>
      <c r="G1659">
        <v>-22450</v>
      </c>
      <c r="H1659" t="s">
        <v>9</v>
      </c>
    </row>
    <row r="1660" spans="2:8" x14ac:dyDescent="0.25">
      <c r="B1660">
        <v>607</v>
      </c>
      <c r="C1660" t="s">
        <v>87</v>
      </c>
      <c r="D1660" s="1">
        <v>42048</v>
      </c>
      <c r="E1660">
        <v>52</v>
      </c>
      <c r="F1660" t="s">
        <v>21</v>
      </c>
      <c r="G1660">
        <v>22450</v>
      </c>
      <c r="H1660" t="s">
        <v>10</v>
      </c>
    </row>
    <row r="1661" spans="2:8" x14ac:dyDescent="0.25">
      <c r="B1661">
        <v>607</v>
      </c>
      <c r="C1661" t="s">
        <v>87</v>
      </c>
      <c r="D1661" s="1">
        <v>42048</v>
      </c>
      <c r="E1661">
        <v>56</v>
      </c>
      <c r="F1661" t="s">
        <v>22</v>
      </c>
      <c r="G1661">
        <v>-577018</v>
      </c>
      <c r="H1661" t="s">
        <v>9</v>
      </c>
    </row>
    <row r="1662" spans="2:8" x14ac:dyDescent="0.25">
      <c r="B1662">
        <v>607</v>
      </c>
      <c r="C1662" t="s">
        <v>87</v>
      </c>
      <c r="D1662" s="1">
        <v>42048</v>
      </c>
      <c r="E1662">
        <v>56</v>
      </c>
      <c r="F1662" t="s">
        <v>22</v>
      </c>
      <c r="G1662">
        <v>577018</v>
      </c>
      <c r="H1662" t="s">
        <v>10</v>
      </c>
    </row>
    <row r="1663" spans="2:8" x14ac:dyDescent="0.25">
      <c r="B1663">
        <v>607</v>
      </c>
      <c r="C1663" t="s">
        <v>87</v>
      </c>
      <c r="D1663" s="1">
        <v>42048</v>
      </c>
      <c r="E1663">
        <v>103</v>
      </c>
      <c r="F1663" t="s">
        <v>27</v>
      </c>
      <c r="G1663">
        <v>-28300</v>
      </c>
      <c r="H1663" t="s">
        <v>9</v>
      </c>
    </row>
    <row r="1664" spans="2:8" x14ac:dyDescent="0.25">
      <c r="B1664">
        <v>607</v>
      </c>
      <c r="C1664" t="s">
        <v>87</v>
      </c>
      <c r="D1664" s="1">
        <v>42048</v>
      </c>
      <c r="E1664">
        <v>103</v>
      </c>
      <c r="F1664" t="s">
        <v>27</v>
      </c>
      <c r="G1664">
        <v>28300</v>
      </c>
      <c r="H1664" t="s">
        <v>10</v>
      </c>
    </row>
    <row r="1665" spans="2:8" x14ac:dyDescent="0.25">
      <c r="B1665">
        <v>607</v>
      </c>
      <c r="C1665" t="s">
        <v>87</v>
      </c>
      <c r="D1665" s="1">
        <v>42048</v>
      </c>
      <c r="E1665">
        <v>110</v>
      </c>
      <c r="F1665" t="s">
        <v>29</v>
      </c>
      <c r="G1665">
        <v>-22124</v>
      </c>
      <c r="H1665" t="s">
        <v>9</v>
      </c>
    </row>
    <row r="1666" spans="2:8" x14ac:dyDescent="0.25">
      <c r="B1666">
        <v>607</v>
      </c>
      <c r="C1666" t="s">
        <v>87</v>
      </c>
      <c r="D1666" s="1">
        <v>42048</v>
      </c>
      <c r="E1666">
        <v>110</v>
      </c>
      <c r="F1666" t="s">
        <v>29</v>
      </c>
      <c r="G1666">
        <v>22124</v>
      </c>
      <c r="H1666" t="s">
        <v>10</v>
      </c>
    </row>
    <row r="1667" spans="2:8" x14ac:dyDescent="0.25">
      <c r="B1667">
        <v>609</v>
      </c>
      <c r="C1667" t="s">
        <v>88</v>
      </c>
      <c r="D1667" s="1">
        <v>42048</v>
      </c>
      <c r="E1667">
        <v>1</v>
      </c>
      <c r="F1667" t="s">
        <v>8</v>
      </c>
      <c r="G1667">
        <v>-100321</v>
      </c>
      <c r="H1667" t="s">
        <v>9</v>
      </c>
    </row>
    <row r="1668" spans="2:8" x14ac:dyDescent="0.25">
      <c r="B1668">
        <v>609</v>
      </c>
      <c r="C1668" t="s">
        <v>88</v>
      </c>
      <c r="D1668" s="1">
        <v>42048</v>
      </c>
      <c r="E1668">
        <v>1</v>
      </c>
      <c r="F1668" t="s">
        <v>8</v>
      </c>
      <c r="G1668">
        <v>100321</v>
      </c>
      <c r="H1668" t="s">
        <v>10</v>
      </c>
    </row>
    <row r="1669" spans="2:8" x14ac:dyDescent="0.25">
      <c r="B1669">
        <v>609</v>
      </c>
      <c r="C1669" t="s">
        <v>88</v>
      </c>
      <c r="D1669" s="1">
        <v>42048</v>
      </c>
      <c r="E1669">
        <v>3</v>
      </c>
      <c r="F1669" t="s">
        <v>11</v>
      </c>
      <c r="G1669">
        <v>-2763552</v>
      </c>
      <c r="H1669" t="s">
        <v>9</v>
      </c>
    </row>
    <row r="1670" spans="2:8" x14ac:dyDescent="0.25">
      <c r="B1670">
        <v>609</v>
      </c>
      <c r="C1670" t="s">
        <v>88</v>
      </c>
      <c r="D1670" s="1">
        <v>42048</v>
      </c>
      <c r="E1670">
        <v>3</v>
      </c>
      <c r="F1670" t="s">
        <v>11</v>
      </c>
      <c r="G1670">
        <v>2763552</v>
      </c>
      <c r="H1670" t="s">
        <v>10</v>
      </c>
    </row>
    <row r="1671" spans="2:8" x14ac:dyDescent="0.25">
      <c r="B1671">
        <v>609</v>
      </c>
      <c r="C1671" t="s">
        <v>88</v>
      </c>
      <c r="D1671" s="1">
        <v>42048</v>
      </c>
      <c r="E1671">
        <v>4</v>
      </c>
      <c r="F1671" t="s">
        <v>12</v>
      </c>
      <c r="G1671">
        <v>-1403500</v>
      </c>
      <c r="H1671" t="s">
        <v>9</v>
      </c>
    </row>
    <row r="1672" spans="2:8" x14ac:dyDescent="0.25">
      <c r="B1672">
        <v>609</v>
      </c>
      <c r="C1672" t="s">
        <v>88</v>
      </c>
      <c r="D1672" s="1">
        <v>42048</v>
      </c>
      <c r="E1672">
        <v>4</v>
      </c>
      <c r="F1672" t="s">
        <v>12</v>
      </c>
      <c r="G1672">
        <v>1403500</v>
      </c>
      <c r="H1672" t="s">
        <v>10</v>
      </c>
    </row>
    <row r="1673" spans="2:8" x14ac:dyDescent="0.25">
      <c r="B1673">
        <v>609</v>
      </c>
      <c r="C1673" t="s">
        <v>88</v>
      </c>
      <c r="D1673" s="1">
        <v>42048</v>
      </c>
      <c r="E1673">
        <v>6</v>
      </c>
      <c r="F1673" t="s">
        <v>117</v>
      </c>
      <c r="G1673">
        <v>-1216</v>
      </c>
      <c r="H1673" t="s">
        <v>10</v>
      </c>
    </row>
    <row r="1674" spans="2:8" x14ac:dyDescent="0.25">
      <c r="B1674">
        <v>609</v>
      </c>
      <c r="C1674" t="s">
        <v>88</v>
      </c>
      <c r="D1674" s="1">
        <v>42048</v>
      </c>
      <c r="E1674">
        <v>6</v>
      </c>
      <c r="F1674" t="s">
        <v>117</v>
      </c>
      <c r="G1674">
        <v>1216</v>
      </c>
      <c r="H1674" t="s">
        <v>9</v>
      </c>
    </row>
    <row r="1675" spans="2:8" x14ac:dyDescent="0.25">
      <c r="B1675">
        <v>609</v>
      </c>
      <c r="C1675" t="s">
        <v>88</v>
      </c>
      <c r="D1675" s="1">
        <v>42048</v>
      </c>
      <c r="E1675">
        <v>7</v>
      </c>
      <c r="F1675" t="s">
        <v>13</v>
      </c>
      <c r="G1675">
        <v>-34445961</v>
      </c>
      <c r="H1675" t="s">
        <v>9</v>
      </c>
    </row>
    <row r="1676" spans="2:8" x14ac:dyDescent="0.25">
      <c r="B1676">
        <v>609</v>
      </c>
      <c r="C1676" t="s">
        <v>88</v>
      </c>
      <c r="D1676" s="1">
        <v>42048</v>
      </c>
      <c r="E1676">
        <v>7</v>
      </c>
      <c r="F1676" t="s">
        <v>13</v>
      </c>
      <c r="G1676">
        <v>34445961</v>
      </c>
      <c r="H1676" t="s">
        <v>10</v>
      </c>
    </row>
    <row r="1677" spans="2:8" x14ac:dyDescent="0.25">
      <c r="B1677">
        <v>609</v>
      </c>
      <c r="C1677" t="s">
        <v>88</v>
      </c>
      <c r="D1677" s="1">
        <v>42048</v>
      </c>
      <c r="E1677">
        <v>8</v>
      </c>
      <c r="F1677" t="s">
        <v>14</v>
      </c>
      <c r="G1677">
        <v>-427505</v>
      </c>
      <c r="H1677" t="s">
        <v>9</v>
      </c>
    </row>
    <row r="1678" spans="2:8" x14ac:dyDescent="0.25">
      <c r="B1678">
        <v>609</v>
      </c>
      <c r="C1678" t="s">
        <v>88</v>
      </c>
      <c r="D1678" s="1">
        <v>42048</v>
      </c>
      <c r="E1678">
        <v>8</v>
      </c>
      <c r="F1678" t="s">
        <v>14</v>
      </c>
      <c r="G1678">
        <v>427505</v>
      </c>
      <c r="H1678" t="s">
        <v>10</v>
      </c>
    </row>
    <row r="1679" spans="2:8" x14ac:dyDescent="0.25">
      <c r="B1679">
        <v>609</v>
      </c>
      <c r="C1679" t="s">
        <v>88</v>
      </c>
      <c r="D1679" s="1">
        <v>42048</v>
      </c>
      <c r="E1679">
        <v>17</v>
      </c>
      <c r="F1679" t="s">
        <v>15</v>
      </c>
      <c r="G1679">
        <v>-798356</v>
      </c>
      <c r="H1679" t="s">
        <v>9</v>
      </c>
    </row>
    <row r="1680" spans="2:8" x14ac:dyDescent="0.25">
      <c r="B1680">
        <v>609</v>
      </c>
      <c r="C1680" t="s">
        <v>88</v>
      </c>
      <c r="D1680" s="1">
        <v>42048</v>
      </c>
      <c r="E1680">
        <v>17</v>
      </c>
      <c r="F1680" t="s">
        <v>15</v>
      </c>
      <c r="G1680">
        <v>798356</v>
      </c>
      <c r="H1680" t="s">
        <v>10</v>
      </c>
    </row>
    <row r="1681" spans="2:8" x14ac:dyDescent="0.25">
      <c r="B1681">
        <v>609</v>
      </c>
      <c r="C1681" t="s">
        <v>88</v>
      </c>
      <c r="D1681" s="1">
        <v>42048</v>
      </c>
      <c r="E1681">
        <v>24</v>
      </c>
      <c r="F1681" t="s">
        <v>16</v>
      </c>
      <c r="G1681">
        <v>-1389521</v>
      </c>
      <c r="H1681" t="s">
        <v>9</v>
      </c>
    </row>
    <row r="1682" spans="2:8" x14ac:dyDescent="0.25">
      <c r="B1682">
        <v>609</v>
      </c>
      <c r="C1682" t="s">
        <v>88</v>
      </c>
      <c r="D1682" s="1">
        <v>42048</v>
      </c>
      <c r="E1682">
        <v>24</v>
      </c>
      <c r="F1682" t="s">
        <v>16</v>
      </c>
      <c r="G1682">
        <v>1389521</v>
      </c>
      <c r="H1682" t="s">
        <v>10</v>
      </c>
    </row>
    <row r="1683" spans="2:8" x14ac:dyDescent="0.25">
      <c r="B1683">
        <v>609</v>
      </c>
      <c r="C1683" t="s">
        <v>88</v>
      </c>
      <c r="D1683" s="1">
        <v>42048</v>
      </c>
      <c r="E1683">
        <v>28</v>
      </c>
      <c r="F1683" t="s">
        <v>17</v>
      </c>
      <c r="G1683">
        <v>-1535661</v>
      </c>
      <c r="H1683" t="s">
        <v>9</v>
      </c>
    </row>
    <row r="1684" spans="2:8" x14ac:dyDescent="0.25">
      <c r="B1684">
        <v>609</v>
      </c>
      <c r="C1684" t="s">
        <v>88</v>
      </c>
      <c r="D1684" s="1">
        <v>42048</v>
      </c>
      <c r="E1684">
        <v>28</v>
      </c>
      <c r="F1684" t="s">
        <v>17</v>
      </c>
      <c r="G1684">
        <v>1535661</v>
      </c>
      <c r="H1684" t="s">
        <v>10</v>
      </c>
    </row>
    <row r="1685" spans="2:8" x14ac:dyDescent="0.25">
      <c r="B1685">
        <v>609</v>
      </c>
      <c r="C1685" t="s">
        <v>88</v>
      </c>
      <c r="D1685" s="1">
        <v>42048</v>
      </c>
      <c r="E1685">
        <v>30</v>
      </c>
      <c r="F1685" t="s">
        <v>18</v>
      </c>
      <c r="G1685">
        <v>-9821564</v>
      </c>
      <c r="H1685" t="s">
        <v>10</v>
      </c>
    </row>
    <row r="1686" spans="2:8" x14ac:dyDescent="0.25">
      <c r="B1686">
        <v>609</v>
      </c>
      <c r="C1686" t="s">
        <v>88</v>
      </c>
      <c r="D1686" s="1">
        <v>42048</v>
      </c>
      <c r="E1686">
        <v>30</v>
      </c>
      <c r="F1686" t="s">
        <v>18</v>
      </c>
      <c r="G1686">
        <v>9821564</v>
      </c>
      <c r="H1686" t="s">
        <v>9</v>
      </c>
    </row>
    <row r="1687" spans="2:8" x14ac:dyDescent="0.25">
      <c r="B1687">
        <v>609</v>
      </c>
      <c r="C1687" t="s">
        <v>88</v>
      </c>
      <c r="D1687" s="1">
        <v>42048</v>
      </c>
      <c r="E1687">
        <v>44</v>
      </c>
      <c r="F1687" t="s">
        <v>45</v>
      </c>
      <c r="G1687">
        <v>-2221</v>
      </c>
      <c r="H1687" t="s">
        <v>9</v>
      </c>
    </row>
    <row r="1688" spans="2:8" x14ac:dyDescent="0.25">
      <c r="B1688">
        <v>609</v>
      </c>
      <c r="C1688" t="s">
        <v>88</v>
      </c>
      <c r="D1688" s="1">
        <v>42048</v>
      </c>
      <c r="E1688">
        <v>44</v>
      </c>
      <c r="F1688" t="s">
        <v>45</v>
      </c>
      <c r="G1688">
        <v>2221</v>
      </c>
      <c r="H1688" t="s">
        <v>10</v>
      </c>
    </row>
    <row r="1689" spans="2:8" x14ac:dyDescent="0.25">
      <c r="B1689">
        <v>609</v>
      </c>
      <c r="C1689" t="s">
        <v>88</v>
      </c>
      <c r="D1689" s="1">
        <v>42048</v>
      </c>
      <c r="E1689">
        <v>46</v>
      </c>
      <c r="F1689" t="s">
        <v>19</v>
      </c>
      <c r="G1689">
        <v>-616013</v>
      </c>
      <c r="H1689" t="s">
        <v>9</v>
      </c>
    </row>
    <row r="1690" spans="2:8" x14ac:dyDescent="0.25">
      <c r="B1690">
        <v>609</v>
      </c>
      <c r="C1690" t="s">
        <v>88</v>
      </c>
      <c r="D1690" s="1">
        <v>42048</v>
      </c>
      <c r="E1690">
        <v>46</v>
      </c>
      <c r="F1690" t="s">
        <v>19</v>
      </c>
      <c r="G1690">
        <v>616013</v>
      </c>
      <c r="H1690" t="s">
        <v>10</v>
      </c>
    </row>
    <row r="1691" spans="2:8" x14ac:dyDescent="0.25">
      <c r="B1691">
        <v>609</v>
      </c>
      <c r="C1691" t="s">
        <v>88</v>
      </c>
      <c r="D1691" s="1">
        <v>42048</v>
      </c>
      <c r="E1691">
        <v>49</v>
      </c>
      <c r="F1691" t="s">
        <v>20</v>
      </c>
      <c r="G1691">
        <v>-158824</v>
      </c>
      <c r="H1691" t="s">
        <v>9</v>
      </c>
    </row>
    <row r="1692" spans="2:8" x14ac:dyDescent="0.25">
      <c r="B1692">
        <v>609</v>
      </c>
      <c r="C1692" t="s">
        <v>88</v>
      </c>
      <c r="D1692" s="1">
        <v>42048</v>
      </c>
      <c r="E1692">
        <v>49</v>
      </c>
      <c r="F1692" t="s">
        <v>20</v>
      </c>
      <c r="G1692">
        <v>158824</v>
      </c>
      <c r="H1692" t="s">
        <v>10</v>
      </c>
    </row>
    <row r="1693" spans="2:8" x14ac:dyDescent="0.25">
      <c r="B1693">
        <v>609</v>
      </c>
      <c r="C1693" t="s">
        <v>88</v>
      </c>
      <c r="D1693" s="1">
        <v>42048</v>
      </c>
      <c r="E1693">
        <v>52</v>
      </c>
      <c r="F1693" t="s">
        <v>21</v>
      </c>
      <c r="G1693">
        <v>-1349919</v>
      </c>
      <c r="H1693" t="s">
        <v>9</v>
      </c>
    </row>
    <row r="1694" spans="2:8" x14ac:dyDescent="0.25">
      <c r="B1694">
        <v>609</v>
      </c>
      <c r="C1694" t="s">
        <v>88</v>
      </c>
      <c r="D1694" s="1">
        <v>42048</v>
      </c>
      <c r="E1694">
        <v>52</v>
      </c>
      <c r="F1694" t="s">
        <v>21</v>
      </c>
      <c r="G1694">
        <v>1349919</v>
      </c>
      <c r="H1694" t="s">
        <v>10</v>
      </c>
    </row>
    <row r="1695" spans="2:8" x14ac:dyDescent="0.25">
      <c r="B1695">
        <v>609</v>
      </c>
      <c r="C1695" t="s">
        <v>88</v>
      </c>
      <c r="D1695" s="1">
        <v>42048</v>
      </c>
      <c r="E1695">
        <v>56</v>
      </c>
      <c r="F1695" t="s">
        <v>22</v>
      </c>
      <c r="G1695">
        <v>-4887066</v>
      </c>
      <c r="H1695" t="s">
        <v>9</v>
      </c>
    </row>
    <row r="1696" spans="2:8" x14ac:dyDescent="0.25">
      <c r="B1696">
        <v>609</v>
      </c>
      <c r="C1696" t="s">
        <v>88</v>
      </c>
      <c r="D1696" s="1">
        <v>42048</v>
      </c>
      <c r="E1696">
        <v>56</v>
      </c>
      <c r="F1696" t="s">
        <v>22</v>
      </c>
      <c r="G1696">
        <v>4887066</v>
      </c>
      <c r="H1696" t="s">
        <v>10</v>
      </c>
    </row>
    <row r="1697" spans="2:8" x14ac:dyDescent="0.25">
      <c r="B1697">
        <v>609</v>
      </c>
      <c r="C1697" t="s">
        <v>88</v>
      </c>
      <c r="D1697" s="1">
        <v>42048</v>
      </c>
      <c r="E1697">
        <v>58</v>
      </c>
      <c r="F1697" t="s">
        <v>23</v>
      </c>
      <c r="G1697">
        <v>-19963428</v>
      </c>
      <c r="H1697" t="s">
        <v>9</v>
      </c>
    </row>
    <row r="1698" spans="2:8" x14ac:dyDescent="0.25">
      <c r="B1698">
        <v>609</v>
      </c>
      <c r="C1698" t="s">
        <v>88</v>
      </c>
      <c r="D1698" s="1">
        <v>42048</v>
      </c>
      <c r="E1698">
        <v>58</v>
      </c>
      <c r="F1698" t="s">
        <v>23</v>
      </c>
      <c r="G1698">
        <v>19963428</v>
      </c>
      <c r="H1698" t="s">
        <v>10</v>
      </c>
    </row>
    <row r="1699" spans="2:8" x14ac:dyDescent="0.25">
      <c r="B1699">
        <v>609</v>
      </c>
      <c r="C1699" t="s">
        <v>88</v>
      </c>
      <c r="D1699" s="1">
        <v>42048</v>
      </c>
      <c r="E1699">
        <v>60</v>
      </c>
      <c r="F1699" t="s">
        <v>24</v>
      </c>
      <c r="G1699">
        <v>-166876</v>
      </c>
      <c r="H1699" t="s">
        <v>9</v>
      </c>
    </row>
    <row r="1700" spans="2:8" x14ac:dyDescent="0.25">
      <c r="B1700">
        <v>609</v>
      </c>
      <c r="C1700" t="s">
        <v>88</v>
      </c>
      <c r="D1700" s="1">
        <v>42048</v>
      </c>
      <c r="E1700">
        <v>60</v>
      </c>
      <c r="F1700" t="s">
        <v>24</v>
      </c>
      <c r="G1700">
        <v>166876</v>
      </c>
      <c r="H1700" t="s">
        <v>10</v>
      </c>
    </row>
    <row r="1701" spans="2:8" x14ac:dyDescent="0.25">
      <c r="B1701">
        <v>609</v>
      </c>
      <c r="C1701" t="s">
        <v>88</v>
      </c>
      <c r="D1701" s="1">
        <v>42048</v>
      </c>
      <c r="E1701">
        <v>81</v>
      </c>
      <c r="F1701" t="s">
        <v>25</v>
      </c>
      <c r="G1701">
        <v>-197566</v>
      </c>
      <c r="H1701" t="s">
        <v>9</v>
      </c>
    </row>
    <row r="1702" spans="2:8" x14ac:dyDescent="0.25">
      <c r="B1702">
        <v>609</v>
      </c>
      <c r="C1702" t="s">
        <v>88</v>
      </c>
      <c r="D1702" s="1">
        <v>42048</v>
      </c>
      <c r="E1702">
        <v>81</v>
      </c>
      <c r="F1702" t="s">
        <v>25</v>
      </c>
      <c r="G1702">
        <v>197566</v>
      </c>
      <c r="H1702" t="s">
        <v>10</v>
      </c>
    </row>
    <row r="1703" spans="2:8" x14ac:dyDescent="0.25">
      <c r="B1703">
        <v>609</v>
      </c>
      <c r="C1703" t="s">
        <v>88</v>
      </c>
      <c r="D1703" s="1">
        <v>42048</v>
      </c>
      <c r="E1703">
        <v>88</v>
      </c>
      <c r="F1703" t="s">
        <v>85</v>
      </c>
      <c r="G1703">
        <v>-31722</v>
      </c>
      <c r="H1703" t="s">
        <v>10</v>
      </c>
    </row>
    <row r="1704" spans="2:8" x14ac:dyDescent="0.25">
      <c r="B1704">
        <v>609</v>
      </c>
      <c r="C1704" t="s">
        <v>88</v>
      </c>
      <c r="D1704" s="1">
        <v>42048</v>
      </c>
      <c r="E1704">
        <v>88</v>
      </c>
      <c r="F1704" t="s">
        <v>85</v>
      </c>
      <c r="G1704">
        <v>31722</v>
      </c>
      <c r="H1704" t="s">
        <v>9</v>
      </c>
    </row>
    <row r="1705" spans="2:8" x14ac:dyDescent="0.25">
      <c r="B1705">
        <v>609</v>
      </c>
      <c r="C1705" t="s">
        <v>88</v>
      </c>
      <c r="D1705" s="1">
        <v>42048</v>
      </c>
      <c r="E1705">
        <v>94</v>
      </c>
      <c r="F1705" t="s">
        <v>86</v>
      </c>
      <c r="G1705">
        <v>-666</v>
      </c>
      <c r="H1705" t="s">
        <v>9</v>
      </c>
    </row>
    <row r="1706" spans="2:8" x14ac:dyDescent="0.25">
      <c r="B1706">
        <v>609</v>
      </c>
      <c r="C1706" t="s">
        <v>88</v>
      </c>
      <c r="D1706" s="1">
        <v>42048</v>
      </c>
      <c r="E1706">
        <v>94</v>
      </c>
      <c r="F1706" t="s">
        <v>86</v>
      </c>
      <c r="G1706">
        <v>666</v>
      </c>
      <c r="H1706" t="s">
        <v>10</v>
      </c>
    </row>
    <row r="1707" spans="2:8" x14ac:dyDescent="0.25">
      <c r="B1707">
        <v>609</v>
      </c>
      <c r="C1707" t="s">
        <v>88</v>
      </c>
      <c r="D1707" s="1">
        <v>42048</v>
      </c>
      <c r="E1707">
        <v>98</v>
      </c>
      <c r="F1707" t="s">
        <v>26</v>
      </c>
      <c r="G1707">
        <v>-1505774</v>
      </c>
      <c r="H1707" t="s">
        <v>9</v>
      </c>
    </row>
    <row r="1708" spans="2:8" x14ac:dyDescent="0.25">
      <c r="B1708">
        <v>609</v>
      </c>
      <c r="C1708" t="s">
        <v>88</v>
      </c>
      <c r="D1708" s="1">
        <v>42048</v>
      </c>
      <c r="E1708">
        <v>98</v>
      </c>
      <c r="F1708" t="s">
        <v>26</v>
      </c>
      <c r="G1708">
        <v>1505774</v>
      </c>
      <c r="H1708" t="s">
        <v>10</v>
      </c>
    </row>
    <row r="1709" spans="2:8" x14ac:dyDescent="0.25">
      <c r="B1709">
        <v>609</v>
      </c>
      <c r="C1709" t="s">
        <v>88</v>
      </c>
      <c r="D1709" s="1">
        <v>42048</v>
      </c>
      <c r="E1709">
        <v>100</v>
      </c>
      <c r="F1709" t="s">
        <v>50</v>
      </c>
      <c r="G1709">
        <v>-160</v>
      </c>
      <c r="H1709" t="s">
        <v>9</v>
      </c>
    </row>
    <row r="1710" spans="2:8" x14ac:dyDescent="0.25">
      <c r="B1710">
        <v>609</v>
      </c>
      <c r="C1710" t="s">
        <v>88</v>
      </c>
      <c r="D1710" s="1">
        <v>42048</v>
      </c>
      <c r="E1710">
        <v>100</v>
      </c>
      <c r="F1710" t="s">
        <v>50</v>
      </c>
      <c r="G1710">
        <v>160</v>
      </c>
      <c r="H1710" t="s">
        <v>10</v>
      </c>
    </row>
    <row r="1711" spans="2:8" x14ac:dyDescent="0.25">
      <c r="B1711">
        <v>609</v>
      </c>
      <c r="C1711" t="s">
        <v>88</v>
      </c>
      <c r="D1711" s="1">
        <v>42048</v>
      </c>
      <c r="E1711">
        <v>101</v>
      </c>
      <c r="F1711" t="s">
        <v>51</v>
      </c>
      <c r="G1711">
        <v>-22</v>
      </c>
      <c r="H1711" t="s">
        <v>9</v>
      </c>
    </row>
    <row r="1712" spans="2:8" x14ac:dyDescent="0.25">
      <c r="B1712">
        <v>609</v>
      </c>
      <c r="C1712" t="s">
        <v>88</v>
      </c>
      <c r="D1712" s="1">
        <v>42048</v>
      </c>
      <c r="E1712">
        <v>101</v>
      </c>
      <c r="F1712" t="s">
        <v>51</v>
      </c>
      <c r="G1712">
        <v>22</v>
      </c>
      <c r="H1712" t="s">
        <v>10</v>
      </c>
    </row>
    <row r="1713" spans="2:8" x14ac:dyDescent="0.25">
      <c r="B1713">
        <v>609</v>
      </c>
      <c r="C1713" t="s">
        <v>88</v>
      </c>
      <c r="D1713" s="1">
        <v>42048</v>
      </c>
      <c r="E1713">
        <v>103</v>
      </c>
      <c r="F1713" t="s">
        <v>27</v>
      </c>
      <c r="G1713">
        <v>-3479633</v>
      </c>
      <c r="H1713" t="s">
        <v>9</v>
      </c>
    </row>
    <row r="1714" spans="2:8" x14ac:dyDescent="0.25">
      <c r="B1714">
        <v>609</v>
      </c>
      <c r="C1714" t="s">
        <v>88</v>
      </c>
      <c r="D1714" s="1">
        <v>42048</v>
      </c>
      <c r="E1714">
        <v>103</v>
      </c>
      <c r="F1714" t="s">
        <v>27</v>
      </c>
      <c r="G1714">
        <v>3479633</v>
      </c>
      <c r="H1714" t="s">
        <v>10</v>
      </c>
    </row>
    <row r="1715" spans="2:8" x14ac:dyDescent="0.25">
      <c r="B1715">
        <v>609</v>
      </c>
      <c r="C1715" t="s">
        <v>88</v>
      </c>
      <c r="D1715" s="1">
        <v>42048</v>
      </c>
      <c r="E1715">
        <v>104</v>
      </c>
      <c r="F1715" t="s">
        <v>35</v>
      </c>
      <c r="G1715">
        <v>-90</v>
      </c>
      <c r="H1715" t="s">
        <v>9</v>
      </c>
    </row>
    <row r="1716" spans="2:8" x14ac:dyDescent="0.25">
      <c r="B1716">
        <v>609</v>
      </c>
      <c r="C1716" t="s">
        <v>88</v>
      </c>
      <c r="D1716" s="1">
        <v>42048</v>
      </c>
      <c r="E1716">
        <v>104</v>
      </c>
      <c r="F1716" t="s">
        <v>35</v>
      </c>
      <c r="G1716">
        <v>90</v>
      </c>
      <c r="H1716" t="s">
        <v>10</v>
      </c>
    </row>
    <row r="1717" spans="2:8" x14ac:dyDescent="0.25">
      <c r="B1717">
        <v>609</v>
      </c>
      <c r="C1717" t="s">
        <v>88</v>
      </c>
      <c r="D1717" s="1">
        <v>42048</v>
      </c>
      <c r="E1717">
        <v>106</v>
      </c>
      <c r="F1717" t="s">
        <v>118</v>
      </c>
      <c r="G1717">
        <v>-3</v>
      </c>
      <c r="H1717" t="s">
        <v>9</v>
      </c>
    </row>
    <row r="1718" spans="2:8" x14ac:dyDescent="0.25">
      <c r="B1718">
        <v>609</v>
      </c>
      <c r="C1718" t="s">
        <v>88</v>
      </c>
      <c r="D1718" s="1">
        <v>42048</v>
      </c>
      <c r="E1718">
        <v>106</v>
      </c>
      <c r="F1718" t="s">
        <v>118</v>
      </c>
      <c r="G1718">
        <v>3</v>
      </c>
      <c r="H1718" t="s">
        <v>10</v>
      </c>
    </row>
    <row r="1719" spans="2:8" x14ac:dyDescent="0.25">
      <c r="B1719">
        <v>609</v>
      </c>
      <c r="C1719" t="s">
        <v>88</v>
      </c>
      <c r="D1719" s="1">
        <v>42048</v>
      </c>
      <c r="E1719">
        <v>108</v>
      </c>
      <c r="F1719" t="s">
        <v>28</v>
      </c>
      <c r="G1719">
        <v>-2617867</v>
      </c>
      <c r="H1719" t="s">
        <v>9</v>
      </c>
    </row>
    <row r="1720" spans="2:8" x14ac:dyDescent="0.25">
      <c r="B1720">
        <v>609</v>
      </c>
      <c r="C1720" t="s">
        <v>88</v>
      </c>
      <c r="D1720" s="1">
        <v>42048</v>
      </c>
      <c r="E1720">
        <v>108</v>
      </c>
      <c r="F1720" t="s">
        <v>28</v>
      </c>
      <c r="G1720">
        <v>2617867</v>
      </c>
      <c r="H1720" t="s">
        <v>10</v>
      </c>
    </row>
    <row r="1721" spans="2:8" x14ac:dyDescent="0.25">
      <c r="B1721">
        <v>609</v>
      </c>
      <c r="C1721" t="s">
        <v>88</v>
      </c>
      <c r="D1721" s="1">
        <v>42048</v>
      </c>
      <c r="E1721">
        <v>110</v>
      </c>
      <c r="F1721" t="s">
        <v>29</v>
      </c>
      <c r="G1721">
        <v>-1127341</v>
      </c>
      <c r="H1721" t="s">
        <v>9</v>
      </c>
    </row>
    <row r="1722" spans="2:8" x14ac:dyDescent="0.25">
      <c r="B1722">
        <v>609</v>
      </c>
      <c r="C1722" t="s">
        <v>88</v>
      </c>
      <c r="D1722" s="1">
        <v>42048</v>
      </c>
      <c r="E1722">
        <v>110</v>
      </c>
      <c r="F1722" t="s">
        <v>29</v>
      </c>
      <c r="G1722">
        <v>1127341</v>
      </c>
      <c r="H1722" t="s">
        <v>10</v>
      </c>
    </row>
    <row r="1723" spans="2:8" x14ac:dyDescent="0.25">
      <c r="B1723">
        <v>616</v>
      </c>
      <c r="C1723" t="s">
        <v>128</v>
      </c>
      <c r="D1723" s="1">
        <v>42048</v>
      </c>
      <c r="E1723">
        <v>4</v>
      </c>
      <c r="F1723" t="s">
        <v>12</v>
      </c>
      <c r="G1723">
        <v>-169025</v>
      </c>
      <c r="H1723" t="s">
        <v>9</v>
      </c>
    </row>
    <row r="1724" spans="2:8" x14ac:dyDescent="0.25">
      <c r="B1724">
        <v>616</v>
      </c>
      <c r="C1724" t="s">
        <v>128</v>
      </c>
      <c r="D1724" s="1">
        <v>42048</v>
      </c>
      <c r="E1724">
        <v>4</v>
      </c>
      <c r="F1724" t="s">
        <v>12</v>
      </c>
      <c r="G1724">
        <v>169025</v>
      </c>
      <c r="H1724" t="s">
        <v>10</v>
      </c>
    </row>
    <row r="1725" spans="2:8" x14ac:dyDescent="0.25">
      <c r="B1725">
        <v>616</v>
      </c>
      <c r="C1725" t="s">
        <v>128</v>
      </c>
      <c r="D1725" s="1">
        <v>42048</v>
      </c>
      <c r="E1725">
        <v>7</v>
      </c>
      <c r="F1725" t="s">
        <v>13</v>
      </c>
      <c r="G1725">
        <v>-1374189</v>
      </c>
      <c r="H1725" t="s">
        <v>9</v>
      </c>
    </row>
    <row r="1726" spans="2:8" x14ac:dyDescent="0.25">
      <c r="B1726">
        <v>616</v>
      </c>
      <c r="C1726" t="s">
        <v>128</v>
      </c>
      <c r="D1726" s="1">
        <v>42048</v>
      </c>
      <c r="E1726">
        <v>7</v>
      </c>
      <c r="F1726" t="s">
        <v>13</v>
      </c>
      <c r="G1726">
        <v>1374189</v>
      </c>
      <c r="H1726" t="s">
        <v>10</v>
      </c>
    </row>
    <row r="1727" spans="2:8" x14ac:dyDescent="0.25">
      <c r="B1727">
        <v>616</v>
      </c>
      <c r="C1727" t="s">
        <v>128</v>
      </c>
      <c r="D1727" s="1">
        <v>42048</v>
      </c>
      <c r="E1727">
        <v>17</v>
      </c>
      <c r="F1727" t="s">
        <v>15</v>
      </c>
      <c r="G1727">
        <v>-4449</v>
      </c>
      <c r="H1727" t="s">
        <v>9</v>
      </c>
    </row>
    <row r="1728" spans="2:8" x14ac:dyDescent="0.25">
      <c r="B1728">
        <v>616</v>
      </c>
      <c r="C1728" t="s">
        <v>128</v>
      </c>
      <c r="D1728" s="1">
        <v>42048</v>
      </c>
      <c r="E1728">
        <v>17</v>
      </c>
      <c r="F1728" t="s">
        <v>15</v>
      </c>
      <c r="G1728">
        <v>4449</v>
      </c>
      <c r="H1728" t="s">
        <v>10</v>
      </c>
    </row>
    <row r="1729" spans="2:8" x14ac:dyDescent="0.25">
      <c r="B1729">
        <v>616</v>
      </c>
      <c r="C1729" t="s">
        <v>128</v>
      </c>
      <c r="D1729" s="1">
        <v>42048</v>
      </c>
      <c r="E1729">
        <v>28</v>
      </c>
      <c r="F1729" t="s">
        <v>17</v>
      </c>
      <c r="G1729">
        <v>-2218</v>
      </c>
      <c r="H1729" t="s">
        <v>9</v>
      </c>
    </row>
    <row r="1730" spans="2:8" x14ac:dyDescent="0.25">
      <c r="B1730">
        <v>616</v>
      </c>
      <c r="C1730" t="s">
        <v>128</v>
      </c>
      <c r="D1730" s="1">
        <v>42048</v>
      </c>
      <c r="E1730">
        <v>28</v>
      </c>
      <c r="F1730" t="s">
        <v>17</v>
      </c>
      <c r="G1730">
        <v>2218</v>
      </c>
      <c r="H1730" t="s">
        <v>10</v>
      </c>
    </row>
    <row r="1731" spans="2:8" x14ac:dyDescent="0.25">
      <c r="B1731">
        <v>616</v>
      </c>
      <c r="C1731" t="s">
        <v>128</v>
      </c>
      <c r="D1731" s="1">
        <v>42048</v>
      </c>
      <c r="E1731">
        <v>30</v>
      </c>
      <c r="F1731" t="s">
        <v>18</v>
      </c>
      <c r="G1731">
        <v>-686351</v>
      </c>
      <c r="H1731" t="s">
        <v>10</v>
      </c>
    </row>
    <row r="1732" spans="2:8" x14ac:dyDescent="0.25">
      <c r="B1732">
        <v>616</v>
      </c>
      <c r="C1732" t="s">
        <v>128</v>
      </c>
      <c r="D1732" s="1">
        <v>42048</v>
      </c>
      <c r="E1732">
        <v>30</v>
      </c>
      <c r="F1732" t="s">
        <v>18</v>
      </c>
      <c r="G1732">
        <v>686351</v>
      </c>
      <c r="H1732" t="s">
        <v>9</v>
      </c>
    </row>
    <row r="1733" spans="2:8" x14ac:dyDescent="0.25">
      <c r="B1733">
        <v>616</v>
      </c>
      <c r="C1733" t="s">
        <v>128</v>
      </c>
      <c r="D1733" s="1">
        <v>42048</v>
      </c>
      <c r="E1733">
        <v>46</v>
      </c>
      <c r="F1733" t="s">
        <v>19</v>
      </c>
      <c r="G1733">
        <v>-5827</v>
      </c>
      <c r="H1733" t="s">
        <v>9</v>
      </c>
    </row>
    <row r="1734" spans="2:8" x14ac:dyDescent="0.25">
      <c r="B1734">
        <v>616</v>
      </c>
      <c r="C1734" t="s">
        <v>128</v>
      </c>
      <c r="D1734" s="1">
        <v>42048</v>
      </c>
      <c r="E1734">
        <v>46</v>
      </c>
      <c r="F1734" t="s">
        <v>19</v>
      </c>
      <c r="G1734">
        <v>5827</v>
      </c>
      <c r="H1734" t="s">
        <v>10</v>
      </c>
    </row>
    <row r="1735" spans="2:8" x14ac:dyDescent="0.25">
      <c r="B1735">
        <v>616</v>
      </c>
      <c r="C1735" t="s">
        <v>128</v>
      </c>
      <c r="D1735" s="1">
        <v>42048</v>
      </c>
      <c r="E1735">
        <v>52</v>
      </c>
      <c r="F1735" t="s">
        <v>21</v>
      </c>
      <c r="G1735">
        <v>-8980</v>
      </c>
      <c r="H1735" t="s">
        <v>9</v>
      </c>
    </row>
    <row r="1736" spans="2:8" x14ac:dyDescent="0.25">
      <c r="B1736">
        <v>616</v>
      </c>
      <c r="C1736" t="s">
        <v>128</v>
      </c>
      <c r="D1736" s="1">
        <v>42048</v>
      </c>
      <c r="E1736">
        <v>52</v>
      </c>
      <c r="F1736" t="s">
        <v>21</v>
      </c>
      <c r="G1736">
        <v>8980</v>
      </c>
      <c r="H1736" t="s">
        <v>10</v>
      </c>
    </row>
    <row r="1737" spans="2:8" x14ac:dyDescent="0.25">
      <c r="B1737">
        <v>616</v>
      </c>
      <c r="C1737" t="s">
        <v>128</v>
      </c>
      <c r="D1737" s="1">
        <v>42048</v>
      </c>
      <c r="E1737">
        <v>56</v>
      </c>
      <c r="F1737" t="s">
        <v>22</v>
      </c>
      <c r="G1737">
        <v>-140473</v>
      </c>
      <c r="H1737" t="s">
        <v>9</v>
      </c>
    </row>
    <row r="1738" spans="2:8" x14ac:dyDescent="0.25">
      <c r="B1738">
        <v>616</v>
      </c>
      <c r="C1738" t="s">
        <v>128</v>
      </c>
      <c r="D1738" s="1">
        <v>42048</v>
      </c>
      <c r="E1738">
        <v>56</v>
      </c>
      <c r="F1738" t="s">
        <v>22</v>
      </c>
      <c r="G1738">
        <v>140473</v>
      </c>
      <c r="H1738" t="s">
        <v>10</v>
      </c>
    </row>
    <row r="1739" spans="2:8" x14ac:dyDescent="0.25">
      <c r="B1739">
        <v>616</v>
      </c>
      <c r="C1739" t="s">
        <v>128</v>
      </c>
      <c r="D1739" s="1">
        <v>42048</v>
      </c>
      <c r="E1739">
        <v>103</v>
      </c>
      <c r="F1739" t="s">
        <v>27</v>
      </c>
      <c r="G1739">
        <v>-46011</v>
      </c>
      <c r="H1739" t="s">
        <v>9</v>
      </c>
    </row>
    <row r="1740" spans="2:8" x14ac:dyDescent="0.25">
      <c r="B1740">
        <v>616</v>
      </c>
      <c r="C1740" t="s">
        <v>128</v>
      </c>
      <c r="D1740" s="1">
        <v>42048</v>
      </c>
      <c r="E1740">
        <v>103</v>
      </c>
      <c r="F1740" t="s">
        <v>27</v>
      </c>
      <c r="G1740">
        <v>46011</v>
      </c>
      <c r="H1740" t="s">
        <v>10</v>
      </c>
    </row>
    <row r="1741" spans="2:8" x14ac:dyDescent="0.25">
      <c r="B1741">
        <v>616</v>
      </c>
      <c r="C1741" t="s">
        <v>128</v>
      </c>
      <c r="D1741" s="1">
        <v>42048</v>
      </c>
      <c r="E1741">
        <v>108</v>
      </c>
      <c r="F1741" t="s">
        <v>28</v>
      </c>
      <c r="G1741">
        <v>-23192</v>
      </c>
      <c r="H1741" t="s">
        <v>9</v>
      </c>
    </row>
    <row r="1742" spans="2:8" x14ac:dyDescent="0.25">
      <c r="B1742">
        <v>616</v>
      </c>
      <c r="C1742" t="s">
        <v>128</v>
      </c>
      <c r="D1742" s="1">
        <v>42048</v>
      </c>
      <c r="E1742">
        <v>108</v>
      </c>
      <c r="F1742" t="s">
        <v>28</v>
      </c>
      <c r="G1742">
        <v>23192</v>
      </c>
      <c r="H1742" t="s">
        <v>10</v>
      </c>
    </row>
    <row r="1743" spans="2:8" x14ac:dyDescent="0.25">
      <c r="B1743">
        <v>616</v>
      </c>
      <c r="C1743" t="s">
        <v>128</v>
      </c>
      <c r="D1743" s="1">
        <v>42048</v>
      </c>
      <c r="E1743">
        <v>110</v>
      </c>
      <c r="F1743" t="s">
        <v>29</v>
      </c>
      <c r="G1743">
        <v>-20847</v>
      </c>
      <c r="H1743" t="s">
        <v>9</v>
      </c>
    </row>
    <row r="1744" spans="2:8" x14ac:dyDescent="0.25">
      <c r="B1744">
        <v>616</v>
      </c>
      <c r="C1744" t="s">
        <v>128</v>
      </c>
      <c r="D1744" s="1">
        <v>42048</v>
      </c>
      <c r="E1744">
        <v>110</v>
      </c>
      <c r="F1744" t="s">
        <v>29</v>
      </c>
      <c r="G1744">
        <v>20847</v>
      </c>
      <c r="H1744" t="s">
        <v>10</v>
      </c>
    </row>
    <row r="1745" spans="2:8" x14ac:dyDescent="0.25">
      <c r="B1745">
        <v>617</v>
      </c>
      <c r="C1745" t="s">
        <v>89</v>
      </c>
      <c r="D1745" s="1">
        <v>42048</v>
      </c>
      <c r="E1745">
        <v>4</v>
      </c>
      <c r="F1745" t="s">
        <v>12</v>
      </c>
      <c r="G1745">
        <v>-43792</v>
      </c>
      <c r="H1745" t="s">
        <v>9</v>
      </c>
    </row>
    <row r="1746" spans="2:8" x14ac:dyDescent="0.25">
      <c r="B1746">
        <v>617</v>
      </c>
      <c r="C1746" t="s">
        <v>89</v>
      </c>
      <c r="D1746" s="1">
        <v>42048</v>
      </c>
      <c r="E1746">
        <v>4</v>
      </c>
      <c r="F1746" t="s">
        <v>12</v>
      </c>
      <c r="G1746">
        <v>43792</v>
      </c>
      <c r="H1746" t="s">
        <v>10</v>
      </c>
    </row>
    <row r="1747" spans="2:8" x14ac:dyDescent="0.25">
      <c r="B1747">
        <v>617</v>
      </c>
      <c r="C1747" t="s">
        <v>89</v>
      </c>
      <c r="D1747" s="1">
        <v>42048</v>
      </c>
      <c r="E1747">
        <v>7</v>
      </c>
      <c r="F1747" t="s">
        <v>13</v>
      </c>
      <c r="G1747">
        <v>-562133</v>
      </c>
      <c r="H1747" t="s">
        <v>9</v>
      </c>
    </row>
    <row r="1748" spans="2:8" x14ac:dyDescent="0.25">
      <c r="B1748">
        <v>617</v>
      </c>
      <c r="C1748" t="s">
        <v>89</v>
      </c>
      <c r="D1748" s="1">
        <v>42048</v>
      </c>
      <c r="E1748">
        <v>7</v>
      </c>
      <c r="F1748" t="s">
        <v>13</v>
      </c>
      <c r="G1748">
        <v>562133</v>
      </c>
      <c r="H1748" t="s">
        <v>10</v>
      </c>
    </row>
    <row r="1749" spans="2:8" x14ac:dyDescent="0.25">
      <c r="B1749">
        <v>617</v>
      </c>
      <c r="C1749" t="s">
        <v>89</v>
      </c>
      <c r="D1749" s="1">
        <v>42048</v>
      </c>
      <c r="E1749">
        <v>28</v>
      </c>
      <c r="F1749" t="s">
        <v>17</v>
      </c>
      <c r="G1749">
        <v>-11371</v>
      </c>
      <c r="H1749" t="s">
        <v>9</v>
      </c>
    </row>
    <row r="1750" spans="2:8" x14ac:dyDescent="0.25">
      <c r="B1750">
        <v>617</v>
      </c>
      <c r="C1750" t="s">
        <v>89</v>
      </c>
      <c r="D1750" s="1">
        <v>42048</v>
      </c>
      <c r="E1750">
        <v>28</v>
      </c>
      <c r="F1750" t="s">
        <v>17</v>
      </c>
      <c r="G1750">
        <v>11371</v>
      </c>
      <c r="H1750" t="s">
        <v>10</v>
      </c>
    </row>
    <row r="1751" spans="2:8" x14ac:dyDescent="0.25">
      <c r="B1751">
        <v>617</v>
      </c>
      <c r="C1751" t="s">
        <v>89</v>
      </c>
      <c r="D1751" s="1">
        <v>42048</v>
      </c>
      <c r="E1751">
        <v>30</v>
      </c>
      <c r="F1751" t="s">
        <v>18</v>
      </c>
      <c r="G1751">
        <v>-275590</v>
      </c>
      <c r="H1751" t="s">
        <v>10</v>
      </c>
    </row>
    <row r="1752" spans="2:8" x14ac:dyDescent="0.25">
      <c r="B1752">
        <v>617</v>
      </c>
      <c r="C1752" t="s">
        <v>89</v>
      </c>
      <c r="D1752" s="1">
        <v>42048</v>
      </c>
      <c r="E1752">
        <v>30</v>
      </c>
      <c r="F1752" t="s">
        <v>18</v>
      </c>
      <c r="G1752">
        <v>275590</v>
      </c>
      <c r="H1752" t="s">
        <v>9</v>
      </c>
    </row>
    <row r="1753" spans="2:8" x14ac:dyDescent="0.25">
      <c r="B1753">
        <v>617</v>
      </c>
      <c r="C1753" t="s">
        <v>89</v>
      </c>
      <c r="D1753" s="1">
        <v>42048</v>
      </c>
      <c r="E1753">
        <v>46</v>
      </c>
      <c r="F1753" t="s">
        <v>19</v>
      </c>
      <c r="G1753">
        <v>-5946</v>
      </c>
      <c r="H1753" t="s">
        <v>9</v>
      </c>
    </row>
    <row r="1754" spans="2:8" x14ac:dyDescent="0.25">
      <c r="B1754">
        <v>617</v>
      </c>
      <c r="C1754" t="s">
        <v>89</v>
      </c>
      <c r="D1754" s="1">
        <v>42048</v>
      </c>
      <c r="E1754">
        <v>46</v>
      </c>
      <c r="F1754" t="s">
        <v>19</v>
      </c>
      <c r="G1754">
        <v>5946</v>
      </c>
      <c r="H1754" t="s">
        <v>10</v>
      </c>
    </row>
    <row r="1755" spans="2:8" x14ac:dyDescent="0.25">
      <c r="B1755">
        <v>617</v>
      </c>
      <c r="C1755" t="s">
        <v>89</v>
      </c>
      <c r="D1755" s="1">
        <v>42048</v>
      </c>
      <c r="E1755">
        <v>49</v>
      </c>
      <c r="F1755" t="s">
        <v>20</v>
      </c>
      <c r="G1755">
        <v>-2039</v>
      </c>
      <c r="H1755" t="s">
        <v>9</v>
      </c>
    </row>
    <row r="1756" spans="2:8" x14ac:dyDescent="0.25">
      <c r="B1756">
        <v>617</v>
      </c>
      <c r="C1756" t="s">
        <v>89</v>
      </c>
      <c r="D1756" s="1">
        <v>42048</v>
      </c>
      <c r="E1756">
        <v>49</v>
      </c>
      <c r="F1756" t="s">
        <v>20</v>
      </c>
      <c r="G1756">
        <v>2039</v>
      </c>
      <c r="H1756" t="s">
        <v>10</v>
      </c>
    </row>
    <row r="1757" spans="2:8" x14ac:dyDescent="0.25">
      <c r="B1757">
        <v>617</v>
      </c>
      <c r="C1757" t="s">
        <v>89</v>
      </c>
      <c r="D1757" s="1">
        <v>42048</v>
      </c>
      <c r="E1757">
        <v>52</v>
      </c>
      <c r="F1757" t="s">
        <v>21</v>
      </c>
      <c r="G1757">
        <v>-25744</v>
      </c>
      <c r="H1757" t="s">
        <v>9</v>
      </c>
    </row>
    <row r="1758" spans="2:8" x14ac:dyDescent="0.25">
      <c r="B1758">
        <v>617</v>
      </c>
      <c r="C1758" t="s">
        <v>89</v>
      </c>
      <c r="D1758" s="1">
        <v>42048</v>
      </c>
      <c r="E1758">
        <v>52</v>
      </c>
      <c r="F1758" t="s">
        <v>21</v>
      </c>
      <c r="G1758">
        <v>25744</v>
      </c>
      <c r="H1758" t="s">
        <v>10</v>
      </c>
    </row>
    <row r="1759" spans="2:8" x14ac:dyDescent="0.25">
      <c r="B1759">
        <v>617</v>
      </c>
      <c r="C1759" t="s">
        <v>89</v>
      </c>
      <c r="D1759" s="1">
        <v>42048</v>
      </c>
      <c r="E1759">
        <v>56</v>
      </c>
      <c r="F1759" t="s">
        <v>22</v>
      </c>
      <c r="G1759">
        <v>-44682</v>
      </c>
      <c r="H1759" t="s">
        <v>9</v>
      </c>
    </row>
    <row r="1760" spans="2:8" x14ac:dyDescent="0.25">
      <c r="B1760">
        <v>617</v>
      </c>
      <c r="C1760" t="s">
        <v>89</v>
      </c>
      <c r="D1760" s="1">
        <v>42048</v>
      </c>
      <c r="E1760">
        <v>56</v>
      </c>
      <c r="F1760" t="s">
        <v>22</v>
      </c>
      <c r="G1760">
        <v>44682</v>
      </c>
      <c r="H1760" t="s">
        <v>10</v>
      </c>
    </row>
    <row r="1761" spans="2:8" x14ac:dyDescent="0.25">
      <c r="B1761">
        <v>617</v>
      </c>
      <c r="C1761" t="s">
        <v>89</v>
      </c>
      <c r="D1761" s="1">
        <v>42048</v>
      </c>
      <c r="E1761">
        <v>103</v>
      </c>
      <c r="F1761" t="s">
        <v>27</v>
      </c>
      <c r="G1761">
        <v>-19695</v>
      </c>
      <c r="H1761" t="s">
        <v>9</v>
      </c>
    </row>
    <row r="1762" spans="2:8" x14ac:dyDescent="0.25">
      <c r="B1762">
        <v>617</v>
      </c>
      <c r="C1762" t="s">
        <v>89</v>
      </c>
      <c r="D1762" s="1">
        <v>42048</v>
      </c>
      <c r="E1762">
        <v>103</v>
      </c>
      <c r="F1762" t="s">
        <v>27</v>
      </c>
      <c r="G1762">
        <v>19695</v>
      </c>
      <c r="H1762" t="s">
        <v>10</v>
      </c>
    </row>
    <row r="1763" spans="2:8" x14ac:dyDescent="0.25">
      <c r="B1763">
        <v>617</v>
      </c>
      <c r="C1763" t="s">
        <v>89</v>
      </c>
      <c r="D1763" s="1">
        <v>42048</v>
      </c>
      <c r="E1763">
        <v>108</v>
      </c>
      <c r="F1763" t="s">
        <v>28</v>
      </c>
      <c r="G1763">
        <v>-8709</v>
      </c>
      <c r="H1763" t="s">
        <v>9</v>
      </c>
    </row>
    <row r="1764" spans="2:8" x14ac:dyDescent="0.25">
      <c r="B1764">
        <v>617</v>
      </c>
      <c r="C1764" t="s">
        <v>89</v>
      </c>
      <c r="D1764" s="1">
        <v>42048</v>
      </c>
      <c r="E1764">
        <v>108</v>
      </c>
      <c r="F1764" t="s">
        <v>28</v>
      </c>
      <c r="G1764">
        <v>8709</v>
      </c>
      <c r="H1764" t="s">
        <v>10</v>
      </c>
    </row>
    <row r="1765" spans="2:8" x14ac:dyDescent="0.25">
      <c r="B1765">
        <v>617</v>
      </c>
      <c r="C1765" t="s">
        <v>89</v>
      </c>
      <c r="D1765" s="1">
        <v>42048</v>
      </c>
      <c r="E1765">
        <v>110</v>
      </c>
      <c r="F1765" t="s">
        <v>29</v>
      </c>
      <c r="G1765">
        <v>-15994</v>
      </c>
      <c r="H1765" t="s">
        <v>9</v>
      </c>
    </row>
    <row r="1766" spans="2:8" x14ac:dyDescent="0.25">
      <c r="B1766">
        <v>617</v>
      </c>
      <c r="C1766" t="s">
        <v>89</v>
      </c>
      <c r="D1766" s="1">
        <v>42048</v>
      </c>
      <c r="E1766">
        <v>110</v>
      </c>
      <c r="F1766" t="s">
        <v>29</v>
      </c>
      <c r="G1766">
        <v>15994</v>
      </c>
      <c r="H1766" t="s">
        <v>10</v>
      </c>
    </row>
    <row r="1767" spans="2:8" x14ac:dyDescent="0.25">
      <c r="B1767">
        <v>618</v>
      </c>
      <c r="C1767" t="s">
        <v>90</v>
      </c>
      <c r="D1767" s="1">
        <v>42048</v>
      </c>
      <c r="E1767">
        <v>4</v>
      </c>
      <c r="F1767" t="s">
        <v>12</v>
      </c>
      <c r="G1767">
        <v>-2332</v>
      </c>
      <c r="H1767" t="s">
        <v>9</v>
      </c>
    </row>
    <row r="1768" spans="2:8" x14ac:dyDescent="0.25">
      <c r="B1768">
        <v>618</v>
      </c>
      <c r="C1768" t="s">
        <v>90</v>
      </c>
      <c r="D1768" s="1">
        <v>42048</v>
      </c>
      <c r="E1768">
        <v>4</v>
      </c>
      <c r="F1768" t="s">
        <v>12</v>
      </c>
      <c r="G1768">
        <v>2332</v>
      </c>
      <c r="H1768" t="s">
        <v>10</v>
      </c>
    </row>
    <row r="1769" spans="2:8" x14ac:dyDescent="0.25">
      <c r="B1769">
        <v>618</v>
      </c>
      <c r="C1769" t="s">
        <v>90</v>
      </c>
      <c r="D1769" s="1">
        <v>42048</v>
      </c>
      <c r="E1769">
        <v>7</v>
      </c>
      <c r="F1769" t="s">
        <v>13</v>
      </c>
      <c r="G1769">
        <v>-116271</v>
      </c>
      <c r="H1769" t="s">
        <v>9</v>
      </c>
    </row>
    <row r="1770" spans="2:8" x14ac:dyDescent="0.25">
      <c r="B1770">
        <v>618</v>
      </c>
      <c r="C1770" t="s">
        <v>90</v>
      </c>
      <c r="D1770" s="1">
        <v>42048</v>
      </c>
      <c r="E1770">
        <v>7</v>
      </c>
      <c r="F1770" t="s">
        <v>13</v>
      </c>
      <c r="G1770">
        <v>116271</v>
      </c>
      <c r="H1770" t="s">
        <v>10</v>
      </c>
    </row>
    <row r="1771" spans="2:8" x14ac:dyDescent="0.25">
      <c r="B1771">
        <v>618</v>
      </c>
      <c r="C1771" t="s">
        <v>90</v>
      </c>
      <c r="D1771" s="1">
        <v>42048</v>
      </c>
      <c r="E1771">
        <v>28</v>
      </c>
      <c r="F1771" t="s">
        <v>17</v>
      </c>
      <c r="G1771">
        <v>-1164</v>
      </c>
      <c r="H1771" t="s">
        <v>9</v>
      </c>
    </row>
    <row r="1772" spans="2:8" x14ac:dyDescent="0.25">
      <c r="B1772">
        <v>618</v>
      </c>
      <c r="C1772" t="s">
        <v>90</v>
      </c>
      <c r="D1772" s="1">
        <v>42048</v>
      </c>
      <c r="E1772">
        <v>28</v>
      </c>
      <c r="F1772" t="s">
        <v>17</v>
      </c>
      <c r="G1772">
        <v>1164</v>
      </c>
      <c r="H1772" t="s">
        <v>10</v>
      </c>
    </row>
    <row r="1773" spans="2:8" x14ac:dyDescent="0.25">
      <c r="B1773">
        <v>618</v>
      </c>
      <c r="C1773" t="s">
        <v>90</v>
      </c>
      <c r="D1773" s="1">
        <v>42048</v>
      </c>
      <c r="E1773">
        <v>30</v>
      </c>
      <c r="F1773" t="s">
        <v>18</v>
      </c>
      <c r="G1773">
        <v>-49699</v>
      </c>
      <c r="H1773" t="s">
        <v>10</v>
      </c>
    </row>
    <row r="1774" spans="2:8" x14ac:dyDescent="0.25">
      <c r="B1774">
        <v>618</v>
      </c>
      <c r="C1774" t="s">
        <v>90</v>
      </c>
      <c r="D1774" s="1">
        <v>42048</v>
      </c>
      <c r="E1774">
        <v>30</v>
      </c>
      <c r="F1774" t="s">
        <v>18</v>
      </c>
      <c r="G1774">
        <v>49699</v>
      </c>
      <c r="H1774" t="s">
        <v>9</v>
      </c>
    </row>
    <row r="1775" spans="2:8" x14ac:dyDescent="0.25">
      <c r="B1775">
        <v>618</v>
      </c>
      <c r="C1775" t="s">
        <v>90</v>
      </c>
      <c r="D1775" s="1">
        <v>42048</v>
      </c>
      <c r="E1775">
        <v>46</v>
      </c>
      <c r="F1775" t="s">
        <v>19</v>
      </c>
      <c r="G1775">
        <v>-1140</v>
      </c>
      <c r="H1775" t="s">
        <v>9</v>
      </c>
    </row>
    <row r="1776" spans="2:8" x14ac:dyDescent="0.25">
      <c r="B1776">
        <v>618</v>
      </c>
      <c r="C1776" t="s">
        <v>90</v>
      </c>
      <c r="D1776" s="1">
        <v>42048</v>
      </c>
      <c r="E1776">
        <v>46</v>
      </c>
      <c r="F1776" t="s">
        <v>19</v>
      </c>
      <c r="G1776">
        <v>1140</v>
      </c>
      <c r="H1776" t="s">
        <v>10</v>
      </c>
    </row>
    <row r="1777" spans="2:8" x14ac:dyDescent="0.25">
      <c r="B1777">
        <v>618</v>
      </c>
      <c r="C1777" t="s">
        <v>90</v>
      </c>
      <c r="D1777" s="1">
        <v>42048</v>
      </c>
      <c r="E1777">
        <v>56</v>
      </c>
      <c r="F1777" t="s">
        <v>22</v>
      </c>
      <c r="G1777">
        <v>-2652</v>
      </c>
      <c r="H1777" t="s">
        <v>9</v>
      </c>
    </row>
    <row r="1778" spans="2:8" x14ac:dyDescent="0.25">
      <c r="B1778">
        <v>618</v>
      </c>
      <c r="C1778" t="s">
        <v>90</v>
      </c>
      <c r="D1778" s="1">
        <v>42048</v>
      </c>
      <c r="E1778">
        <v>56</v>
      </c>
      <c r="F1778" t="s">
        <v>22</v>
      </c>
      <c r="G1778">
        <v>2652</v>
      </c>
      <c r="H1778" t="s">
        <v>10</v>
      </c>
    </row>
    <row r="1779" spans="2:8" x14ac:dyDescent="0.25">
      <c r="B1779">
        <v>618</v>
      </c>
      <c r="C1779" t="s">
        <v>90</v>
      </c>
      <c r="D1779" s="1">
        <v>42048</v>
      </c>
      <c r="E1779">
        <v>100</v>
      </c>
      <c r="F1779" t="s">
        <v>50</v>
      </c>
      <c r="G1779">
        <v>-6</v>
      </c>
      <c r="H1779" t="s">
        <v>9</v>
      </c>
    </row>
    <row r="1780" spans="2:8" x14ac:dyDescent="0.25">
      <c r="B1780">
        <v>618</v>
      </c>
      <c r="C1780" t="s">
        <v>90</v>
      </c>
      <c r="D1780" s="1">
        <v>42048</v>
      </c>
      <c r="E1780">
        <v>100</v>
      </c>
      <c r="F1780" t="s">
        <v>50</v>
      </c>
      <c r="G1780">
        <v>6</v>
      </c>
      <c r="H1780" t="s">
        <v>10</v>
      </c>
    </row>
    <row r="1781" spans="2:8" x14ac:dyDescent="0.25">
      <c r="B1781">
        <v>618</v>
      </c>
      <c r="C1781" t="s">
        <v>90</v>
      </c>
      <c r="D1781" s="1">
        <v>42048</v>
      </c>
      <c r="E1781">
        <v>103</v>
      </c>
      <c r="F1781" t="s">
        <v>27</v>
      </c>
      <c r="G1781">
        <v>-2703</v>
      </c>
      <c r="H1781" t="s">
        <v>9</v>
      </c>
    </row>
    <row r="1782" spans="2:8" x14ac:dyDescent="0.25">
      <c r="B1782">
        <v>618</v>
      </c>
      <c r="C1782" t="s">
        <v>90</v>
      </c>
      <c r="D1782" s="1">
        <v>42048</v>
      </c>
      <c r="E1782">
        <v>103</v>
      </c>
      <c r="F1782" t="s">
        <v>27</v>
      </c>
      <c r="G1782">
        <v>2703</v>
      </c>
      <c r="H1782" t="s">
        <v>10</v>
      </c>
    </row>
    <row r="1783" spans="2:8" x14ac:dyDescent="0.25">
      <c r="B1783">
        <v>618</v>
      </c>
      <c r="C1783" t="s">
        <v>90</v>
      </c>
      <c r="D1783" s="1">
        <v>42048</v>
      </c>
      <c r="E1783">
        <v>104</v>
      </c>
      <c r="F1783" t="s">
        <v>35</v>
      </c>
      <c r="G1783">
        <v>-4</v>
      </c>
      <c r="H1783" t="s">
        <v>9</v>
      </c>
    </row>
    <row r="1784" spans="2:8" x14ac:dyDescent="0.25">
      <c r="B1784">
        <v>618</v>
      </c>
      <c r="C1784" t="s">
        <v>90</v>
      </c>
      <c r="D1784" s="1">
        <v>42048</v>
      </c>
      <c r="E1784">
        <v>104</v>
      </c>
      <c r="F1784" t="s">
        <v>35</v>
      </c>
      <c r="G1784">
        <v>4</v>
      </c>
      <c r="H1784" t="s">
        <v>10</v>
      </c>
    </row>
    <row r="1785" spans="2:8" x14ac:dyDescent="0.25">
      <c r="B1785">
        <v>618</v>
      </c>
      <c r="C1785" t="s">
        <v>90</v>
      </c>
      <c r="D1785" s="1">
        <v>42048</v>
      </c>
      <c r="E1785">
        <v>110</v>
      </c>
      <c r="F1785" t="s">
        <v>29</v>
      </c>
      <c r="G1785">
        <v>-3991</v>
      </c>
      <c r="H1785" t="s">
        <v>9</v>
      </c>
    </row>
    <row r="1786" spans="2:8" x14ac:dyDescent="0.25">
      <c r="B1786">
        <v>618</v>
      </c>
      <c r="C1786" t="s">
        <v>90</v>
      </c>
      <c r="D1786" s="1">
        <v>42048</v>
      </c>
      <c r="E1786">
        <v>110</v>
      </c>
      <c r="F1786" t="s">
        <v>29</v>
      </c>
      <c r="G1786">
        <v>3991</v>
      </c>
      <c r="H1786" t="s">
        <v>10</v>
      </c>
    </row>
    <row r="1787" spans="2:8" x14ac:dyDescent="0.25">
      <c r="B1787">
        <v>621</v>
      </c>
      <c r="C1787" t="s">
        <v>92</v>
      </c>
      <c r="D1787" s="1">
        <v>42048</v>
      </c>
      <c r="E1787">
        <v>1</v>
      </c>
      <c r="F1787" t="s">
        <v>8</v>
      </c>
      <c r="G1787">
        <v>-1646</v>
      </c>
      <c r="H1787" t="s">
        <v>9</v>
      </c>
    </row>
    <row r="1788" spans="2:8" x14ac:dyDescent="0.25">
      <c r="B1788">
        <v>621</v>
      </c>
      <c r="C1788" t="s">
        <v>92</v>
      </c>
      <c r="D1788" s="1">
        <v>42048</v>
      </c>
      <c r="E1788">
        <v>1</v>
      </c>
      <c r="F1788" t="s">
        <v>8</v>
      </c>
      <c r="G1788">
        <v>1646</v>
      </c>
      <c r="H1788" t="s">
        <v>10</v>
      </c>
    </row>
    <row r="1789" spans="2:8" x14ac:dyDescent="0.25">
      <c r="B1789">
        <v>621</v>
      </c>
      <c r="C1789" t="s">
        <v>92</v>
      </c>
      <c r="D1789" s="1">
        <v>42048</v>
      </c>
      <c r="E1789">
        <v>4</v>
      </c>
      <c r="F1789" t="s">
        <v>12</v>
      </c>
      <c r="G1789">
        <v>-9164</v>
      </c>
      <c r="H1789" t="s">
        <v>9</v>
      </c>
    </row>
    <row r="1790" spans="2:8" x14ac:dyDescent="0.25">
      <c r="B1790">
        <v>621</v>
      </c>
      <c r="C1790" t="s">
        <v>92</v>
      </c>
      <c r="D1790" s="1">
        <v>42048</v>
      </c>
      <c r="E1790">
        <v>4</v>
      </c>
      <c r="F1790" t="s">
        <v>12</v>
      </c>
      <c r="G1790">
        <v>9164</v>
      </c>
      <c r="H1790" t="s">
        <v>10</v>
      </c>
    </row>
    <row r="1791" spans="2:8" x14ac:dyDescent="0.25">
      <c r="B1791">
        <v>621</v>
      </c>
      <c r="C1791" t="s">
        <v>92</v>
      </c>
      <c r="D1791" s="1">
        <v>42048</v>
      </c>
      <c r="E1791">
        <v>7</v>
      </c>
      <c r="F1791" t="s">
        <v>13</v>
      </c>
      <c r="G1791">
        <v>-148417</v>
      </c>
      <c r="H1791" t="s">
        <v>9</v>
      </c>
    </row>
    <row r="1792" spans="2:8" x14ac:dyDescent="0.25">
      <c r="B1792">
        <v>621</v>
      </c>
      <c r="C1792" t="s">
        <v>92</v>
      </c>
      <c r="D1792" s="1">
        <v>42048</v>
      </c>
      <c r="E1792">
        <v>7</v>
      </c>
      <c r="F1792" t="s">
        <v>13</v>
      </c>
      <c r="G1792">
        <v>148417</v>
      </c>
      <c r="H1792" t="s">
        <v>10</v>
      </c>
    </row>
    <row r="1793" spans="2:8" x14ac:dyDescent="0.25">
      <c r="B1793">
        <v>621</v>
      </c>
      <c r="C1793" t="s">
        <v>92</v>
      </c>
      <c r="D1793" s="1">
        <v>42048</v>
      </c>
      <c r="E1793">
        <v>30</v>
      </c>
      <c r="F1793" t="s">
        <v>18</v>
      </c>
      <c r="G1793">
        <v>-38845</v>
      </c>
      <c r="H1793" t="s">
        <v>10</v>
      </c>
    </row>
    <row r="1794" spans="2:8" x14ac:dyDescent="0.25">
      <c r="B1794">
        <v>621</v>
      </c>
      <c r="C1794" t="s">
        <v>92</v>
      </c>
      <c r="D1794" s="1">
        <v>42048</v>
      </c>
      <c r="E1794">
        <v>30</v>
      </c>
      <c r="F1794" t="s">
        <v>18</v>
      </c>
      <c r="G1794">
        <v>38845</v>
      </c>
      <c r="H1794" t="s">
        <v>9</v>
      </c>
    </row>
    <row r="1795" spans="2:8" x14ac:dyDescent="0.25">
      <c r="B1795">
        <v>621</v>
      </c>
      <c r="C1795" t="s">
        <v>92</v>
      </c>
      <c r="D1795" s="1">
        <v>42048</v>
      </c>
      <c r="E1795">
        <v>46</v>
      </c>
      <c r="F1795" t="s">
        <v>19</v>
      </c>
      <c r="G1795">
        <v>-849</v>
      </c>
      <c r="H1795" t="s">
        <v>9</v>
      </c>
    </row>
    <row r="1796" spans="2:8" x14ac:dyDescent="0.25">
      <c r="B1796">
        <v>621</v>
      </c>
      <c r="C1796" t="s">
        <v>92</v>
      </c>
      <c r="D1796" s="1">
        <v>42048</v>
      </c>
      <c r="E1796">
        <v>46</v>
      </c>
      <c r="F1796" t="s">
        <v>19</v>
      </c>
      <c r="G1796">
        <v>849</v>
      </c>
      <c r="H1796" t="s">
        <v>10</v>
      </c>
    </row>
    <row r="1797" spans="2:8" x14ac:dyDescent="0.25">
      <c r="B1797">
        <v>621</v>
      </c>
      <c r="C1797" t="s">
        <v>92</v>
      </c>
      <c r="D1797" s="1">
        <v>42048</v>
      </c>
      <c r="E1797">
        <v>56</v>
      </c>
      <c r="F1797" t="s">
        <v>22</v>
      </c>
      <c r="G1797">
        <v>-18622</v>
      </c>
      <c r="H1797" t="s">
        <v>9</v>
      </c>
    </row>
    <row r="1798" spans="2:8" x14ac:dyDescent="0.25">
      <c r="B1798">
        <v>621</v>
      </c>
      <c r="C1798" t="s">
        <v>92</v>
      </c>
      <c r="D1798" s="1">
        <v>42048</v>
      </c>
      <c r="E1798">
        <v>56</v>
      </c>
      <c r="F1798" t="s">
        <v>22</v>
      </c>
      <c r="G1798">
        <v>18622</v>
      </c>
      <c r="H1798" t="s">
        <v>10</v>
      </c>
    </row>
    <row r="1799" spans="2:8" x14ac:dyDescent="0.25">
      <c r="B1799">
        <v>621</v>
      </c>
      <c r="C1799" t="s">
        <v>92</v>
      </c>
      <c r="D1799" s="1">
        <v>42048</v>
      </c>
      <c r="E1799">
        <v>103</v>
      </c>
      <c r="F1799" t="s">
        <v>27</v>
      </c>
      <c r="G1799">
        <v>-26966</v>
      </c>
      <c r="H1799" t="s">
        <v>9</v>
      </c>
    </row>
    <row r="1800" spans="2:8" x14ac:dyDescent="0.25">
      <c r="B1800">
        <v>621</v>
      </c>
      <c r="C1800" t="s">
        <v>92</v>
      </c>
      <c r="D1800" s="1">
        <v>42048</v>
      </c>
      <c r="E1800">
        <v>103</v>
      </c>
      <c r="F1800" t="s">
        <v>27</v>
      </c>
      <c r="G1800">
        <v>26966</v>
      </c>
      <c r="H1800" t="s">
        <v>10</v>
      </c>
    </row>
    <row r="1801" spans="2:8" x14ac:dyDescent="0.25">
      <c r="B1801">
        <v>621</v>
      </c>
      <c r="C1801" t="s">
        <v>92</v>
      </c>
      <c r="D1801" s="1">
        <v>42048</v>
      </c>
      <c r="E1801">
        <v>108</v>
      </c>
      <c r="F1801" t="s">
        <v>28</v>
      </c>
      <c r="G1801">
        <v>-12313</v>
      </c>
      <c r="H1801" t="s">
        <v>9</v>
      </c>
    </row>
    <row r="1802" spans="2:8" x14ac:dyDescent="0.25">
      <c r="B1802">
        <v>621</v>
      </c>
      <c r="C1802" t="s">
        <v>92</v>
      </c>
      <c r="D1802" s="1">
        <v>42048</v>
      </c>
      <c r="E1802">
        <v>108</v>
      </c>
      <c r="F1802" t="s">
        <v>28</v>
      </c>
      <c r="G1802">
        <v>12313</v>
      </c>
      <c r="H1802" t="s">
        <v>10</v>
      </c>
    </row>
    <row r="1803" spans="2:8" x14ac:dyDescent="0.25">
      <c r="B1803">
        <v>621</v>
      </c>
      <c r="C1803" t="s">
        <v>92</v>
      </c>
      <c r="D1803" s="1">
        <v>42048</v>
      </c>
      <c r="E1803">
        <v>110</v>
      </c>
      <c r="F1803" t="s">
        <v>29</v>
      </c>
      <c r="G1803">
        <v>-360</v>
      </c>
      <c r="H1803" t="s">
        <v>9</v>
      </c>
    </row>
    <row r="1804" spans="2:8" x14ac:dyDescent="0.25">
      <c r="B1804">
        <v>621</v>
      </c>
      <c r="C1804" t="s">
        <v>92</v>
      </c>
      <c r="D1804" s="1">
        <v>42048</v>
      </c>
      <c r="E1804">
        <v>110</v>
      </c>
      <c r="F1804" t="s">
        <v>29</v>
      </c>
      <c r="G1804">
        <v>360</v>
      </c>
      <c r="H1804" t="s">
        <v>10</v>
      </c>
    </row>
    <row r="1805" spans="2:8" x14ac:dyDescent="0.25">
      <c r="B1805">
        <v>626</v>
      </c>
      <c r="C1805" t="s">
        <v>93</v>
      </c>
      <c r="D1805" s="1">
        <v>42048</v>
      </c>
      <c r="E1805">
        <v>4</v>
      </c>
      <c r="F1805" t="s">
        <v>12</v>
      </c>
      <c r="G1805">
        <v>-71028</v>
      </c>
      <c r="H1805" t="s">
        <v>9</v>
      </c>
    </row>
    <row r="1806" spans="2:8" x14ac:dyDescent="0.25">
      <c r="B1806">
        <v>626</v>
      </c>
      <c r="C1806" t="s">
        <v>93</v>
      </c>
      <c r="D1806" s="1">
        <v>42048</v>
      </c>
      <c r="E1806">
        <v>4</v>
      </c>
      <c r="F1806" t="s">
        <v>12</v>
      </c>
      <c r="G1806">
        <v>71028</v>
      </c>
      <c r="H1806" t="s">
        <v>10</v>
      </c>
    </row>
    <row r="1807" spans="2:8" x14ac:dyDescent="0.25">
      <c r="B1807">
        <v>626</v>
      </c>
      <c r="C1807" t="s">
        <v>93</v>
      </c>
      <c r="D1807" s="1">
        <v>42048</v>
      </c>
      <c r="E1807">
        <v>7</v>
      </c>
      <c r="F1807" t="s">
        <v>13</v>
      </c>
      <c r="G1807">
        <v>-255774</v>
      </c>
      <c r="H1807" t="s">
        <v>9</v>
      </c>
    </row>
    <row r="1808" spans="2:8" x14ac:dyDescent="0.25">
      <c r="B1808">
        <v>626</v>
      </c>
      <c r="C1808" t="s">
        <v>93</v>
      </c>
      <c r="D1808" s="1">
        <v>42048</v>
      </c>
      <c r="E1808">
        <v>7</v>
      </c>
      <c r="F1808" t="s">
        <v>13</v>
      </c>
      <c r="G1808">
        <v>255774</v>
      </c>
      <c r="H1808" t="s">
        <v>10</v>
      </c>
    </row>
    <row r="1809" spans="2:8" x14ac:dyDescent="0.25">
      <c r="B1809">
        <v>626</v>
      </c>
      <c r="C1809" t="s">
        <v>93</v>
      </c>
      <c r="D1809" s="1">
        <v>42048</v>
      </c>
      <c r="E1809">
        <v>17</v>
      </c>
      <c r="F1809" t="s">
        <v>15</v>
      </c>
      <c r="G1809">
        <v>-3040</v>
      </c>
      <c r="H1809" t="s">
        <v>9</v>
      </c>
    </row>
    <row r="1810" spans="2:8" x14ac:dyDescent="0.25">
      <c r="B1810">
        <v>626</v>
      </c>
      <c r="C1810" t="s">
        <v>93</v>
      </c>
      <c r="D1810" s="1">
        <v>42048</v>
      </c>
      <c r="E1810">
        <v>17</v>
      </c>
      <c r="F1810" t="s">
        <v>15</v>
      </c>
      <c r="G1810">
        <v>3040</v>
      </c>
      <c r="H1810" t="s">
        <v>10</v>
      </c>
    </row>
    <row r="1811" spans="2:8" x14ac:dyDescent="0.25">
      <c r="B1811">
        <v>626</v>
      </c>
      <c r="C1811" t="s">
        <v>93</v>
      </c>
      <c r="D1811" s="1">
        <v>42048</v>
      </c>
      <c r="E1811">
        <v>28</v>
      </c>
      <c r="F1811" t="s">
        <v>17</v>
      </c>
      <c r="G1811">
        <v>-735</v>
      </c>
      <c r="H1811" t="s">
        <v>9</v>
      </c>
    </row>
    <row r="1812" spans="2:8" x14ac:dyDescent="0.25">
      <c r="B1812">
        <v>626</v>
      </c>
      <c r="C1812" t="s">
        <v>93</v>
      </c>
      <c r="D1812" s="1">
        <v>42048</v>
      </c>
      <c r="E1812">
        <v>28</v>
      </c>
      <c r="F1812" t="s">
        <v>17</v>
      </c>
      <c r="G1812">
        <v>735</v>
      </c>
      <c r="H1812" t="s">
        <v>10</v>
      </c>
    </row>
    <row r="1813" spans="2:8" x14ac:dyDescent="0.25">
      <c r="B1813">
        <v>626</v>
      </c>
      <c r="C1813" t="s">
        <v>93</v>
      </c>
      <c r="D1813" s="1">
        <v>42048</v>
      </c>
      <c r="E1813">
        <v>30</v>
      </c>
      <c r="F1813" t="s">
        <v>18</v>
      </c>
      <c r="G1813">
        <v>-142407</v>
      </c>
      <c r="H1813" t="s">
        <v>10</v>
      </c>
    </row>
    <row r="1814" spans="2:8" x14ac:dyDescent="0.25">
      <c r="B1814">
        <v>626</v>
      </c>
      <c r="C1814" t="s">
        <v>93</v>
      </c>
      <c r="D1814" s="1">
        <v>42048</v>
      </c>
      <c r="E1814">
        <v>30</v>
      </c>
      <c r="F1814" t="s">
        <v>18</v>
      </c>
      <c r="G1814">
        <v>142407</v>
      </c>
      <c r="H1814" t="s">
        <v>9</v>
      </c>
    </row>
    <row r="1815" spans="2:8" x14ac:dyDescent="0.25">
      <c r="B1815">
        <v>626</v>
      </c>
      <c r="C1815" t="s">
        <v>93</v>
      </c>
      <c r="D1815" s="1">
        <v>42048</v>
      </c>
      <c r="E1815">
        <v>46</v>
      </c>
      <c r="F1815" t="s">
        <v>19</v>
      </c>
      <c r="G1815">
        <v>-941</v>
      </c>
      <c r="H1815" t="s">
        <v>9</v>
      </c>
    </row>
    <row r="1816" spans="2:8" x14ac:dyDescent="0.25">
      <c r="B1816">
        <v>626</v>
      </c>
      <c r="C1816" t="s">
        <v>93</v>
      </c>
      <c r="D1816" s="1">
        <v>42048</v>
      </c>
      <c r="E1816">
        <v>46</v>
      </c>
      <c r="F1816" t="s">
        <v>19</v>
      </c>
      <c r="G1816">
        <v>941</v>
      </c>
      <c r="H1816" t="s">
        <v>10</v>
      </c>
    </row>
    <row r="1817" spans="2:8" x14ac:dyDescent="0.25">
      <c r="B1817">
        <v>626</v>
      </c>
      <c r="C1817" t="s">
        <v>93</v>
      </c>
      <c r="D1817" s="1">
        <v>42048</v>
      </c>
      <c r="E1817">
        <v>56</v>
      </c>
      <c r="F1817" t="s">
        <v>22</v>
      </c>
      <c r="G1817">
        <v>-97778</v>
      </c>
      <c r="H1817" t="s">
        <v>9</v>
      </c>
    </row>
    <row r="1818" spans="2:8" x14ac:dyDescent="0.25">
      <c r="B1818">
        <v>626</v>
      </c>
      <c r="C1818" t="s">
        <v>93</v>
      </c>
      <c r="D1818" s="1">
        <v>42048</v>
      </c>
      <c r="E1818">
        <v>56</v>
      </c>
      <c r="F1818" t="s">
        <v>22</v>
      </c>
      <c r="G1818">
        <v>97778</v>
      </c>
      <c r="H1818" t="s">
        <v>10</v>
      </c>
    </row>
    <row r="1819" spans="2:8" x14ac:dyDescent="0.25">
      <c r="B1819">
        <v>626</v>
      </c>
      <c r="C1819" t="s">
        <v>93</v>
      </c>
      <c r="D1819" s="1">
        <v>42048</v>
      </c>
      <c r="E1819">
        <v>98</v>
      </c>
      <c r="F1819" t="s">
        <v>26</v>
      </c>
      <c r="G1819">
        <v>-30572</v>
      </c>
      <c r="H1819" t="s">
        <v>9</v>
      </c>
    </row>
    <row r="1820" spans="2:8" x14ac:dyDescent="0.25">
      <c r="B1820">
        <v>626</v>
      </c>
      <c r="C1820" t="s">
        <v>93</v>
      </c>
      <c r="D1820" s="1">
        <v>42048</v>
      </c>
      <c r="E1820">
        <v>98</v>
      </c>
      <c r="F1820" t="s">
        <v>26</v>
      </c>
      <c r="G1820">
        <v>30572</v>
      </c>
      <c r="H1820" t="s">
        <v>10</v>
      </c>
    </row>
    <row r="1821" spans="2:8" x14ac:dyDescent="0.25">
      <c r="B1821">
        <v>626</v>
      </c>
      <c r="C1821" t="s">
        <v>93</v>
      </c>
      <c r="D1821" s="1">
        <v>42048</v>
      </c>
      <c r="E1821">
        <v>103</v>
      </c>
      <c r="F1821" t="s">
        <v>27</v>
      </c>
      <c r="G1821">
        <v>-140271</v>
      </c>
      <c r="H1821" t="s">
        <v>9</v>
      </c>
    </row>
    <row r="1822" spans="2:8" x14ac:dyDescent="0.25">
      <c r="B1822">
        <v>626</v>
      </c>
      <c r="C1822" t="s">
        <v>93</v>
      </c>
      <c r="D1822" s="1">
        <v>42048</v>
      </c>
      <c r="E1822">
        <v>103</v>
      </c>
      <c r="F1822" t="s">
        <v>27</v>
      </c>
      <c r="G1822">
        <v>140271</v>
      </c>
      <c r="H1822" t="s">
        <v>10</v>
      </c>
    </row>
    <row r="1823" spans="2:8" x14ac:dyDescent="0.25">
      <c r="B1823">
        <v>626</v>
      </c>
      <c r="C1823" t="s">
        <v>93</v>
      </c>
      <c r="D1823" s="1">
        <v>42048</v>
      </c>
      <c r="E1823">
        <v>108</v>
      </c>
      <c r="F1823" t="s">
        <v>28</v>
      </c>
      <c r="G1823">
        <v>-139270</v>
      </c>
      <c r="H1823" t="s">
        <v>9</v>
      </c>
    </row>
    <row r="1824" spans="2:8" x14ac:dyDescent="0.25">
      <c r="B1824">
        <v>626</v>
      </c>
      <c r="C1824" t="s">
        <v>93</v>
      </c>
      <c r="D1824" s="1">
        <v>42048</v>
      </c>
      <c r="E1824">
        <v>108</v>
      </c>
      <c r="F1824" t="s">
        <v>28</v>
      </c>
      <c r="G1824">
        <v>139270</v>
      </c>
      <c r="H1824" t="s">
        <v>10</v>
      </c>
    </row>
    <row r="1825" spans="2:8" x14ac:dyDescent="0.25">
      <c r="B1825">
        <v>627</v>
      </c>
      <c r="C1825" t="s">
        <v>129</v>
      </c>
      <c r="D1825" s="1">
        <v>42048</v>
      </c>
      <c r="E1825">
        <v>3</v>
      </c>
      <c r="F1825" t="s">
        <v>11</v>
      </c>
      <c r="G1825">
        <v>-3290</v>
      </c>
      <c r="H1825" t="s">
        <v>9</v>
      </c>
    </row>
    <row r="1826" spans="2:8" x14ac:dyDescent="0.25">
      <c r="B1826">
        <v>627</v>
      </c>
      <c r="C1826" t="s">
        <v>129</v>
      </c>
      <c r="D1826" s="1">
        <v>42048</v>
      </c>
      <c r="E1826">
        <v>3</v>
      </c>
      <c r="F1826" t="s">
        <v>11</v>
      </c>
      <c r="G1826">
        <v>3290</v>
      </c>
      <c r="H1826" t="s">
        <v>10</v>
      </c>
    </row>
    <row r="1827" spans="2:8" x14ac:dyDescent="0.25">
      <c r="B1827">
        <v>627</v>
      </c>
      <c r="C1827" t="s">
        <v>129</v>
      </c>
      <c r="D1827" s="1">
        <v>42048</v>
      </c>
      <c r="E1827">
        <v>4</v>
      </c>
      <c r="F1827" t="s">
        <v>12</v>
      </c>
      <c r="G1827">
        <v>-415158</v>
      </c>
      <c r="H1827" t="s">
        <v>9</v>
      </c>
    </row>
    <row r="1828" spans="2:8" x14ac:dyDescent="0.25">
      <c r="B1828">
        <v>627</v>
      </c>
      <c r="C1828" t="s">
        <v>129</v>
      </c>
      <c r="D1828" s="1">
        <v>42048</v>
      </c>
      <c r="E1828">
        <v>4</v>
      </c>
      <c r="F1828" t="s">
        <v>12</v>
      </c>
      <c r="G1828">
        <v>415158</v>
      </c>
      <c r="H1828" t="s">
        <v>10</v>
      </c>
    </row>
    <row r="1829" spans="2:8" x14ac:dyDescent="0.25">
      <c r="B1829">
        <v>627</v>
      </c>
      <c r="C1829" t="s">
        <v>129</v>
      </c>
      <c r="D1829" s="1">
        <v>42048</v>
      </c>
      <c r="E1829">
        <v>7</v>
      </c>
      <c r="F1829" t="s">
        <v>13</v>
      </c>
      <c r="G1829">
        <v>-1554030</v>
      </c>
      <c r="H1829" t="s">
        <v>9</v>
      </c>
    </row>
    <row r="1830" spans="2:8" x14ac:dyDescent="0.25">
      <c r="B1830">
        <v>627</v>
      </c>
      <c r="C1830" t="s">
        <v>129</v>
      </c>
      <c r="D1830" s="1">
        <v>42048</v>
      </c>
      <c r="E1830">
        <v>7</v>
      </c>
      <c r="F1830" t="s">
        <v>13</v>
      </c>
      <c r="G1830">
        <v>1554030</v>
      </c>
      <c r="H1830" t="s">
        <v>10</v>
      </c>
    </row>
    <row r="1831" spans="2:8" x14ac:dyDescent="0.25">
      <c r="B1831">
        <v>627</v>
      </c>
      <c r="C1831" t="s">
        <v>129</v>
      </c>
      <c r="D1831" s="1">
        <v>42048</v>
      </c>
      <c r="E1831">
        <v>17</v>
      </c>
      <c r="F1831" t="s">
        <v>15</v>
      </c>
      <c r="G1831">
        <v>-4751</v>
      </c>
      <c r="H1831" t="s">
        <v>9</v>
      </c>
    </row>
    <row r="1832" spans="2:8" x14ac:dyDescent="0.25">
      <c r="B1832">
        <v>627</v>
      </c>
      <c r="C1832" t="s">
        <v>129</v>
      </c>
      <c r="D1832" s="1">
        <v>42048</v>
      </c>
      <c r="E1832">
        <v>17</v>
      </c>
      <c r="F1832" t="s">
        <v>15</v>
      </c>
      <c r="G1832">
        <v>4751</v>
      </c>
      <c r="H1832" t="s">
        <v>10</v>
      </c>
    </row>
    <row r="1833" spans="2:8" x14ac:dyDescent="0.25">
      <c r="B1833">
        <v>627</v>
      </c>
      <c r="C1833" t="s">
        <v>129</v>
      </c>
      <c r="D1833" s="1">
        <v>42048</v>
      </c>
      <c r="E1833">
        <v>28</v>
      </c>
      <c r="F1833" t="s">
        <v>17</v>
      </c>
      <c r="G1833">
        <v>-7057</v>
      </c>
      <c r="H1833" t="s">
        <v>9</v>
      </c>
    </row>
    <row r="1834" spans="2:8" x14ac:dyDescent="0.25">
      <c r="B1834">
        <v>627</v>
      </c>
      <c r="C1834" t="s">
        <v>129</v>
      </c>
      <c r="D1834" s="1">
        <v>42048</v>
      </c>
      <c r="E1834">
        <v>28</v>
      </c>
      <c r="F1834" t="s">
        <v>17</v>
      </c>
      <c r="G1834">
        <v>7057</v>
      </c>
      <c r="H1834" t="s">
        <v>10</v>
      </c>
    </row>
    <row r="1835" spans="2:8" x14ac:dyDescent="0.25">
      <c r="B1835">
        <v>627</v>
      </c>
      <c r="C1835" t="s">
        <v>129</v>
      </c>
      <c r="D1835" s="1">
        <v>42048</v>
      </c>
      <c r="E1835">
        <v>30</v>
      </c>
      <c r="F1835" t="s">
        <v>18</v>
      </c>
      <c r="G1835">
        <v>-805395</v>
      </c>
      <c r="H1835" t="s">
        <v>10</v>
      </c>
    </row>
    <row r="1836" spans="2:8" x14ac:dyDescent="0.25">
      <c r="B1836">
        <v>627</v>
      </c>
      <c r="C1836" t="s">
        <v>129</v>
      </c>
      <c r="D1836" s="1">
        <v>42048</v>
      </c>
      <c r="E1836">
        <v>30</v>
      </c>
      <c r="F1836" t="s">
        <v>18</v>
      </c>
      <c r="G1836">
        <v>805395</v>
      </c>
      <c r="H1836" t="s">
        <v>9</v>
      </c>
    </row>
    <row r="1837" spans="2:8" x14ac:dyDescent="0.25">
      <c r="B1837">
        <v>627</v>
      </c>
      <c r="C1837" t="s">
        <v>129</v>
      </c>
      <c r="D1837" s="1">
        <v>42048</v>
      </c>
      <c r="E1837">
        <v>46</v>
      </c>
      <c r="F1837" t="s">
        <v>19</v>
      </c>
      <c r="G1837">
        <v>-2915</v>
      </c>
      <c r="H1837" t="s">
        <v>9</v>
      </c>
    </row>
    <row r="1838" spans="2:8" x14ac:dyDescent="0.25">
      <c r="B1838">
        <v>627</v>
      </c>
      <c r="C1838" t="s">
        <v>129</v>
      </c>
      <c r="D1838" s="1">
        <v>42048</v>
      </c>
      <c r="E1838">
        <v>46</v>
      </c>
      <c r="F1838" t="s">
        <v>19</v>
      </c>
      <c r="G1838">
        <v>2915</v>
      </c>
      <c r="H1838" t="s">
        <v>10</v>
      </c>
    </row>
    <row r="1839" spans="2:8" x14ac:dyDescent="0.25">
      <c r="B1839">
        <v>627</v>
      </c>
      <c r="C1839" t="s">
        <v>129</v>
      </c>
      <c r="D1839" s="1">
        <v>42048</v>
      </c>
      <c r="E1839">
        <v>52</v>
      </c>
      <c r="F1839" t="s">
        <v>21</v>
      </c>
      <c r="G1839">
        <v>-26800</v>
      </c>
      <c r="H1839" t="s">
        <v>9</v>
      </c>
    </row>
    <row r="1840" spans="2:8" x14ac:dyDescent="0.25">
      <c r="B1840">
        <v>627</v>
      </c>
      <c r="C1840" t="s">
        <v>129</v>
      </c>
      <c r="D1840" s="1">
        <v>42048</v>
      </c>
      <c r="E1840">
        <v>52</v>
      </c>
      <c r="F1840" t="s">
        <v>21</v>
      </c>
      <c r="G1840">
        <v>26800</v>
      </c>
      <c r="H1840" t="s">
        <v>10</v>
      </c>
    </row>
    <row r="1841" spans="2:8" x14ac:dyDescent="0.25">
      <c r="B1841">
        <v>627</v>
      </c>
      <c r="C1841" t="s">
        <v>129</v>
      </c>
      <c r="D1841" s="1">
        <v>42048</v>
      </c>
      <c r="E1841">
        <v>56</v>
      </c>
      <c r="F1841" t="s">
        <v>22</v>
      </c>
      <c r="G1841">
        <v>-527580</v>
      </c>
      <c r="H1841" t="s">
        <v>9</v>
      </c>
    </row>
    <row r="1842" spans="2:8" x14ac:dyDescent="0.25">
      <c r="B1842">
        <v>627</v>
      </c>
      <c r="C1842" t="s">
        <v>129</v>
      </c>
      <c r="D1842" s="1">
        <v>42048</v>
      </c>
      <c r="E1842">
        <v>56</v>
      </c>
      <c r="F1842" t="s">
        <v>22</v>
      </c>
      <c r="G1842">
        <v>527580</v>
      </c>
      <c r="H1842" t="s">
        <v>10</v>
      </c>
    </row>
    <row r="1843" spans="2:8" x14ac:dyDescent="0.25">
      <c r="B1843">
        <v>627</v>
      </c>
      <c r="C1843" t="s">
        <v>129</v>
      </c>
      <c r="D1843" s="1">
        <v>42048</v>
      </c>
      <c r="E1843">
        <v>98</v>
      </c>
      <c r="F1843" t="s">
        <v>26</v>
      </c>
      <c r="G1843">
        <v>-40354</v>
      </c>
      <c r="H1843" t="s">
        <v>9</v>
      </c>
    </row>
    <row r="1844" spans="2:8" x14ac:dyDescent="0.25">
      <c r="B1844">
        <v>627</v>
      </c>
      <c r="C1844" t="s">
        <v>129</v>
      </c>
      <c r="D1844" s="1">
        <v>42048</v>
      </c>
      <c r="E1844">
        <v>98</v>
      </c>
      <c r="F1844" t="s">
        <v>26</v>
      </c>
      <c r="G1844">
        <v>40354</v>
      </c>
      <c r="H1844" t="s">
        <v>10</v>
      </c>
    </row>
    <row r="1845" spans="2:8" x14ac:dyDescent="0.25">
      <c r="B1845">
        <v>627</v>
      </c>
      <c r="C1845" t="s">
        <v>129</v>
      </c>
      <c r="D1845" s="1">
        <v>42048</v>
      </c>
      <c r="E1845">
        <v>103</v>
      </c>
      <c r="F1845" t="s">
        <v>27</v>
      </c>
      <c r="G1845">
        <v>-846640</v>
      </c>
      <c r="H1845" t="s">
        <v>9</v>
      </c>
    </row>
    <row r="1846" spans="2:8" x14ac:dyDescent="0.25">
      <c r="B1846">
        <v>627</v>
      </c>
      <c r="C1846" t="s">
        <v>129</v>
      </c>
      <c r="D1846" s="1">
        <v>42048</v>
      </c>
      <c r="E1846">
        <v>103</v>
      </c>
      <c r="F1846" t="s">
        <v>27</v>
      </c>
      <c r="G1846">
        <v>846640</v>
      </c>
      <c r="H1846" t="s">
        <v>10</v>
      </c>
    </row>
    <row r="1847" spans="2:8" x14ac:dyDescent="0.25">
      <c r="B1847">
        <v>627</v>
      </c>
      <c r="C1847" t="s">
        <v>129</v>
      </c>
      <c r="D1847" s="1">
        <v>42048</v>
      </c>
      <c r="E1847">
        <v>108</v>
      </c>
      <c r="F1847" t="s">
        <v>28</v>
      </c>
      <c r="G1847">
        <v>-841286</v>
      </c>
      <c r="H1847" t="s">
        <v>9</v>
      </c>
    </row>
    <row r="1848" spans="2:8" x14ac:dyDescent="0.25">
      <c r="B1848">
        <v>627</v>
      </c>
      <c r="C1848" t="s">
        <v>129</v>
      </c>
      <c r="D1848" s="1">
        <v>42048</v>
      </c>
      <c r="E1848">
        <v>108</v>
      </c>
      <c r="F1848" t="s">
        <v>28</v>
      </c>
      <c r="G1848">
        <v>841286</v>
      </c>
      <c r="H1848" t="s">
        <v>10</v>
      </c>
    </row>
    <row r="1849" spans="2:8" x14ac:dyDescent="0.25">
      <c r="B1849">
        <v>628</v>
      </c>
      <c r="C1849" t="s">
        <v>94</v>
      </c>
      <c r="D1849" s="1">
        <v>42048</v>
      </c>
      <c r="E1849">
        <v>4</v>
      </c>
      <c r="F1849" t="s">
        <v>12</v>
      </c>
      <c r="G1849">
        <v>-161510</v>
      </c>
      <c r="H1849" t="s">
        <v>9</v>
      </c>
    </row>
    <row r="1850" spans="2:8" x14ac:dyDescent="0.25">
      <c r="B1850">
        <v>628</v>
      </c>
      <c r="C1850" t="s">
        <v>94</v>
      </c>
      <c r="D1850" s="1">
        <v>42048</v>
      </c>
      <c r="E1850">
        <v>4</v>
      </c>
      <c r="F1850" t="s">
        <v>12</v>
      </c>
      <c r="G1850">
        <v>161510</v>
      </c>
      <c r="H1850" t="s">
        <v>10</v>
      </c>
    </row>
    <row r="1851" spans="2:8" x14ac:dyDescent="0.25">
      <c r="B1851">
        <v>628</v>
      </c>
      <c r="C1851" t="s">
        <v>94</v>
      </c>
      <c r="D1851" s="1">
        <v>42048</v>
      </c>
      <c r="E1851">
        <v>7</v>
      </c>
      <c r="F1851" t="s">
        <v>13</v>
      </c>
      <c r="G1851">
        <v>-1217587</v>
      </c>
      <c r="H1851" t="s">
        <v>9</v>
      </c>
    </row>
    <row r="1852" spans="2:8" x14ac:dyDescent="0.25">
      <c r="B1852">
        <v>628</v>
      </c>
      <c r="C1852" t="s">
        <v>94</v>
      </c>
      <c r="D1852" s="1">
        <v>42048</v>
      </c>
      <c r="E1852">
        <v>7</v>
      </c>
      <c r="F1852" t="s">
        <v>13</v>
      </c>
      <c r="G1852">
        <v>1217587</v>
      </c>
      <c r="H1852" t="s">
        <v>10</v>
      </c>
    </row>
    <row r="1853" spans="2:8" x14ac:dyDescent="0.25">
      <c r="B1853">
        <v>628</v>
      </c>
      <c r="C1853" t="s">
        <v>94</v>
      </c>
      <c r="D1853" s="1">
        <v>42048</v>
      </c>
      <c r="E1853">
        <v>17</v>
      </c>
      <c r="F1853" t="s">
        <v>15</v>
      </c>
      <c r="G1853">
        <v>-6749</v>
      </c>
      <c r="H1853" t="s">
        <v>9</v>
      </c>
    </row>
    <row r="1854" spans="2:8" x14ac:dyDescent="0.25">
      <c r="B1854">
        <v>628</v>
      </c>
      <c r="C1854" t="s">
        <v>94</v>
      </c>
      <c r="D1854" s="1">
        <v>42048</v>
      </c>
      <c r="E1854">
        <v>17</v>
      </c>
      <c r="F1854" t="s">
        <v>15</v>
      </c>
      <c r="G1854">
        <v>6749</v>
      </c>
      <c r="H1854" t="s">
        <v>10</v>
      </c>
    </row>
    <row r="1855" spans="2:8" x14ac:dyDescent="0.25">
      <c r="B1855">
        <v>628</v>
      </c>
      <c r="C1855" t="s">
        <v>94</v>
      </c>
      <c r="D1855" s="1">
        <v>42048</v>
      </c>
      <c r="E1855">
        <v>28</v>
      </c>
      <c r="F1855" t="s">
        <v>17</v>
      </c>
      <c r="G1855">
        <v>-683</v>
      </c>
      <c r="H1855" t="s">
        <v>9</v>
      </c>
    </row>
    <row r="1856" spans="2:8" x14ac:dyDescent="0.25">
      <c r="B1856">
        <v>628</v>
      </c>
      <c r="C1856" t="s">
        <v>94</v>
      </c>
      <c r="D1856" s="1">
        <v>42048</v>
      </c>
      <c r="E1856">
        <v>28</v>
      </c>
      <c r="F1856" t="s">
        <v>17</v>
      </c>
      <c r="G1856">
        <v>683</v>
      </c>
      <c r="H1856" t="s">
        <v>10</v>
      </c>
    </row>
    <row r="1857" spans="2:8" x14ac:dyDescent="0.25">
      <c r="B1857">
        <v>628</v>
      </c>
      <c r="C1857" t="s">
        <v>94</v>
      </c>
      <c r="D1857" s="1">
        <v>42048</v>
      </c>
      <c r="E1857">
        <v>30</v>
      </c>
      <c r="F1857" t="s">
        <v>18</v>
      </c>
      <c r="G1857">
        <v>-617627</v>
      </c>
      <c r="H1857" t="s">
        <v>10</v>
      </c>
    </row>
    <row r="1858" spans="2:8" x14ac:dyDescent="0.25">
      <c r="B1858">
        <v>628</v>
      </c>
      <c r="C1858" t="s">
        <v>94</v>
      </c>
      <c r="D1858" s="1">
        <v>42048</v>
      </c>
      <c r="E1858">
        <v>30</v>
      </c>
      <c r="F1858" t="s">
        <v>18</v>
      </c>
      <c r="G1858">
        <v>617627</v>
      </c>
      <c r="H1858" t="s">
        <v>9</v>
      </c>
    </row>
    <row r="1859" spans="2:8" x14ac:dyDescent="0.25">
      <c r="B1859">
        <v>628</v>
      </c>
      <c r="C1859" t="s">
        <v>94</v>
      </c>
      <c r="D1859" s="1">
        <v>42048</v>
      </c>
      <c r="E1859">
        <v>46</v>
      </c>
      <c r="F1859" t="s">
        <v>19</v>
      </c>
      <c r="G1859">
        <v>-5295</v>
      </c>
      <c r="H1859" t="s">
        <v>9</v>
      </c>
    </row>
    <row r="1860" spans="2:8" x14ac:dyDescent="0.25">
      <c r="B1860">
        <v>628</v>
      </c>
      <c r="C1860" t="s">
        <v>94</v>
      </c>
      <c r="D1860" s="1">
        <v>42048</v>
      </c>
      <c r="E1860">
        <v>46</v>
      </c>
      <c r="F1860" t="s">
        <v>19</v>
      </c>
      <c r="G1860">
        <v>5295</v>
      </c>
      <c r="H1860" t="s">
        <v>10</v>
      </c>
    </row>
    <row r="1861" spans="2:8" x14ac:dyDescent="0.25">
      <c r="B1861">
        <v>628</v>
      </c>
      <c r="C1861" t="s">
        <v>94</v>
      </c>
      <c r="D1861" s="1">
        <v>42048</v>
      </c>
      <c r="E1861">
        <v>52</v>
      </c>
      <c r="F1861" t="s">
        <v>21</v>
      </c>
      <c r="G1861">
        <v>-20100</v>
      </c>
      <c r="H1861" t="s">
        <v>9</v>
      </c>
    </row>
    <row r="1862" spans="2:8" x14ac:dyDescent="0.25">
      <c r="B1862">
        <v>628</v>
      </c>
      <c r="C1862" t="s">
        <v>94</v>
      </c>
      <c r="D1862" s="1">
        <v>42048</v>
      </c>
      <c r="E1862">
        <v>52</v>
      </c>
      <c r="F1862" t="s">
        <v>21</v>
      </c>
      <c r="G1862">
        <v>20100</v>
      </c>
      <c r="H1862" t="s">
        <v>10</v>
      </c>
    </row>
    <row r="1863" spans="2:8" x14ac:dyDescent="0.25">
      <c r="B1863">
        <v>628</v>
      </c>
      <c r="C1863" t="s">
        <v>94</v>
      </c>
      <c r="D1863" s="1">
        <v>42048</v>
      </c>
      <c r="E1863">
        <v>56</v>
      </c>
      <c r="F1863" t="s">
        <v>22</v>
      </c>
      <c r="G1863">
        <v>-291933</v>
      </c>
      <c r="H1863" t="s">
        <v>9</v>
      </c>
    </row>
    <row r="1864" spans="2:8" x14ac:dyDescent="0.25">
      <c r="B1864">
        <v>628</v>
      </c>
      <c r="C1864" t="s">
        <v>94</v>
      </c>
      <c r="D1864" s="1">
        <v>42048</v>
      </c>
      <c r="E1864">
        <v>56</v>
      </c>
      <c r="F1864" t="s">
        <v>22</v>
      </c>
      <c r="G1864">
        <v>291933</v>
      </c>
      <c r="H1864" t="s">
        <v>10</v>
      </c>
    </row>
    <row r="1865" spans="2:8" x14ac:dyDescent="0.25">
      <c r="B1865">
        <v>628</v>
      </c>
      <c r="C1865" t="s">
        <v>94</v>
      </c>
      <c r="D1865" s="1">
        <v>42048</v>
      </c>
      <c r="E1865">
        <v>81</v>
      </c>
      <c r="F1865" t="s">
        <v>25</v>
      </c>
      <c r="G1865">
        <v>-2800</v>
      </c>
      <c r="H1865" t="s">
        <v>9</v>
      </c>
    </row>
    <row r="1866" spans="2:8" x14ac:dyDescent="0.25">
      <c r="B1866">
        <v>628</v>
      </c>
      <c r="C1866" t="s">
        <v>94</v>
      </c>
      <c r="D1866" s="1">
        <v>42048</v>
      </c>
      <c r="E1866">
        <v>81</v>
      </c>
      <c r="F1866" t="s">
        <v>25</v>
      </c>
      <c r="G1866">
        <v>2800</v>
      </c>
      <c r="H1866" t="s">
        <v>10</v>
      </c>
    </row>
    <row r="1867" spans="2:8" x14ac:dyDescent="0.25">
      <c r="B1867">
        <v>628</v>
      </c>
      <c r="C1867" t="s">
        <v>94</v>
      </c>
      <c r="D1867" s="1">
        <v>42048</v>
      </c>
      <c r="E1867">
        <v>98</v>
      </c>
      <c r="F1867" t="s">
        <v>26</v>
      </c>
      <c r="G1867">
        <v>-36880</v>
      </c>
      <c r="H1867" t="s">
        <v>9</v>
      </c>
    </row>
    <row r="1868" spans="2:8" x14ac:dyDescent="0.25">
      <c r="B1868">
        <v>628</v>
      </c>
      <c r="C1868" t="s">
        <v>94</v>
      </c>
      <c r="D1868" s="1">
        <v>42048</v>
      </c>
      <c r="E1868">
        <v>98</v>
      </c>
      <c r="F1868" t="s">
        <v>26</v>
      </c>
      <c r="G1868">
        <v>36880</v>
      </c>
      <c r="H1868" t="s">
        <v>10</v>
      </c>
    </row>
    <row r="1869" spans="2:8" x14ac:dyDescent="0.25">
      <c r="B1869">
        <v>628</v>
      </c>
      <c r="C1869" t="s">
        <v>94</v>
      </c>
      <c r="D1869" s="1">
        <v>42048</v>
      </c>
      <c r="E1869">
        <v>103</v>
      </c>
      <c r="F1869" t="s">
        <v>27</v>
      </c>
      <c r="G1869">
        <v>-101317</v>
      </c>
      <c r="H1869" t="s">
        <v>9</v>
      </c>
    </row>
    <row r="1870" spans="2:8" x14ac:dyDescent="0.25">
      <c r="B1870">
        <v>628</v>
      </c>
      <c r="C1870" t="s">
        <v>94</v>
      </c>
      <c r="D1870" s="1">
        <v>42048</v>
      </c>
      <c r="E1870">
        <v>103</v>
      </c>
      <c r="F1870" t="s">
        <v>27</v>
      </c>
      <c r="G1870">
        <v>101317</v>
      </c>
      <c r="H1870" t="s">
        <v>10</v>
      </c>
    </row>
    <row r="1871" spans="2:8" x14ac:dyDescent="0.25">
      <c r="B1871">
        <v>628</v>
      </c>
      <c r="C1871" t="s">
        <v>94</v>
      </c>
      <c r="D1871" s="1">
        <v>42048</v>
      </c>
      <c r="E1871">
        <v>108</v>
      </c>
      <c r="F1871" t="s">
        <v>28</v>
      </c>
      <c r="G1871">
        <v>-91031</v>
      </c>
      <c r="H1871" t="s">
        <v>9</v>
      </c>
    </row>
    <row r="1872" spans="2:8" x14ac:dyDescent="0.25">
      <c r="B1872">
        <v>628</v>
      </c>
      <c r="C1872" t="s">
        <v>94</v>
      </c>
      <c r="D1872" s="1">
        <v>42048</v>
      </c>
      <c r="E1872">
        <v>108</v>
      </c>
      <c r="F1872" t="s">
        <v>28</v>
      </c>
      <c r="G1872">
        <v>91031</v>
      </c>
      <c r="H1872" t="s">
        <v>10</v>
      </c>
    </row>
    <row r="1873" spans="2:8" x14ac:dyDescent="0.25">
      <c r="B1873">
        <v>628</v>
      </c>
      <c r="C1873" t="s">
        <v>94</v>
      </c>
      <c r="D1873" s="1">
        <v>42048</v>
      </c>
      <c r="E1873">
        <v>110</v>
      </c>
      <c r="F1873" t="s">
        <v>29</v>
      </c>
      <c r="G1873">
        <v>-2787</v>
      </c>
      <c r="H1873" t="s">
        <v>9</v>
      </c>
    </row>
    <row r="1874" spans="2:8" x14ac:dyDescent="0.25">
      <c r="B1874">
        <v>628</v>
      </c>
      <c r="C1874" t="s">
        <v>94</v>
      </c>
      <c r="D1874" s="1">
        <v>42048</v>
      </c>
      <c r="E1874">
        <v>110</v>
      </c>
      <c r="F1874" t="s">
        <v>29</v>
      </c>
      <c r="G1874">
        <v>2787</v>
      </c>
      <c r="H1874" t="s">
        <v>10</v>
      </c>
    </row>
    <row r="1875" spans="2:8" x14ac:dyDescent="0.25">
      <c r="B1875">
        <v>631</v>
      </c>
      <c r="C1875" t="s">
        <v>95</v>
      </c>
      <c r="D1875" s="1">
        <v>42048</v>
      </c>
      <c r="E1875">
        <v>1</v>
      </c>
      <c r="F1875" t="s">
        <v>8</v>
      </c>
      <c r="G1875">
        <v>-6558</v>
      </c>
      <c r="H1875" t="s">
        <v>9</v>
      </c>
    </row>
    <row r="1876" spans="2:8" x14ac:dyDescent="0.25">
      <c r="B1876">
        <v>631</v>
      </c>
      <c r="C1876" t="s">
        <v>95</v>
      </c>
      <c r="D1876" s="1">
        <v>42048</v>
      </c>
      <c r="E1876">
        <v>1</v>
      </c>
      <c r="F1876" t="s">
        <v>8</v>
      </c>
      <c r="G1876">
        <v>6558</v>
      </c>
      <c r="H1876" t="s">
        <v>10</v>
      </c>
    </row>
    <row r="1877" spans="2:8" x14ac:dyDescent="0.25">
      <c r="B1877">
        <v>631</v>
      </c>
      <c r="C1877" t="s">
        <v>95</v>
      </c>
      <c r="D1877" s="1">
        <v>42048</v>
      </c>
      <c r="E1877">
        <v>3</v>
      </c>
      <c r="F1877" t="s">
        <v>11</v>
      </c>
      <c r="G1877">
        <v>-6580</v>
      </c>
      <c r="H1877" t="s">
        <v>9</v>
      </c>
    </row>
    <row r="1878" spans="2:8" x14ac:dyDescent="0.25">
      <c r="B1878">
        <v>631</v>
      </c>
      <c r="C1878" t="s">
        <v>95</v>
      </c>
      <c r="D1878" s="1">
        <v>42048</v>
      </c>
      <c r="E1878">
        <v>3</v>
      </c>
      <c r="F1878" t="s">
        <v>11</v>
      </c>
      <c r="G1878">
        <v>6580</v>
      </c>
      <c r="H1878" t="s">
        <v>10</v>
      </c>
    </row>
    <row r="1879" spans="2:8" x14ac:dyDescent="0.25">
      <c r="B1879">
        <v>631</v>
      </c>
      <c r="C1879" t="s">
        <v>95</v>
      </c>
      <c r="D1879" s="1">
        <v>42048</v>
      </c>
      <c r="E1879">
        <v>4</v>
      </c>
      <c r="F1879" t="s">
        <v>12</v>
      </c>
      <c r="G1879">
        <v>-76075</v>
      </c>
      <c r="H1879" t="s">
        <v>9</v>
      </c>
    </row>
    <row r="1880" spans="2:8" x14ac:dyDescent="0.25">
      <c r="B1880">
        <v>631</v>
      </c>
      <c r="C1880" t="s">
        <v>95</v>
      </c>
      <c r="D1880" s="1">
        <v>42048</v>
      </c>
      <c r="E1880">
        <v>4</v>
      </c>
      <c r="F1880" t="s">
        <v>12</v>
      </c>
      <c r="G1880">
        <v>76075</v>
      </c>
      <c r="H1880" t="s">
        <v>10</v>
      </c>
    </row>
    <row r="1881" spans="2:8" x14ac:dyDescent="0.25">
      <c r="B1881">
        <v>631</v>
      </c>
      <c r="C1881" t="s">
        <v>95</v>
      </c>
      <c r="D1881" s="1">
        <v>42048</v>
      </c>
      <c r="E1881">
        <v>7</v>
      </c>
      <c r="F1881" t="s">
        <v>13</v>
      </c>
      <c r="G1881">
        <v>-2042730</v>
      </c>
      <c r="H1881" t="s">
        <v>9</v>
      </c>
    </row>
    <row r="1882" spans="2:8" x14ac:dyDescent="0.25">
      <c r="B1882">
        <v>631</v>
      </c>
      <c r="C1882" t="s">
        <v>95</v>
      </c>
      <c r="D1882" s="1">
        <v>42048</v>
      </c>
      <c r="E1882">
        <v>7</v>
      </c>
      <c r="F1882" t="s">
        <v>13</v>
      </c>
      <c r="G1882">
        <v>2042730</v>
      </c>
      <c r="H1882" t="s">
        <v>10</v>
      </c>
    </row>
    <row r="1883" spans="2:8" x14ac:dyDescent="0.25">
      <c r="B1883">
        <v>631</v>
      </c>
      <c r="C1883" t="s">
        <v>95</v>
      </c>
      <c r="D1883" s="1">
        <v>42048</v>
      </c>
      <c r="E1883">
        <v>17</v>
      </c>
      <c r="F1883" t="s">
        <v>15</v>
      </c>
      <c r="G1883">
        <v>-9463</v>
      </c>
      <c r="H1883" t="s">
        <v>9</v>
      </c>
    </row>
    <row r="1884" spans="2:8" x14ac:dyDescent="0.25">
      <c r="B1884">
        <v>631</v>
      </c>
      <c r="C1884" t="s">
        <v>95</v>
      </c>
      <c r="D1884" s="1">
        <v>42048</v>
      </c>
      <c r="E1884">
        <v>17</v>
      </c>
      <c r="F1884" t="s">
        <v>15</v>
      </c>
      <c r="G1884">
        <v>9463</v>
      </c>
      <c r="H1884" t="s">
        <v>10</v>
      </c>
    </row>
    <row r="1885" spans="2:8" x14ac:dyDescent="0.25">
      <c r="B1885">
        <v>631</v>
      </c>
      <c r="C1885" t="s">
        <v>95</v>
      </c>
      <c r="D1885" s="1">
        <v>42048</v>
      </c>
      <c r="E1885">
        <v>24</v>
      </c>
      <c r="F1885" t="s">
        <v>16</v>
      </c>
      <c r="G1885">
        <v>-117073</v>
      </c>
      <c r="H1885" t="s">
        <v>9</v>
      </c>
    </row>
    <row r="1886" spans="2:8" x14ac:dyDescent="0.25">
      <c r="B1886">
        <v>631</v>
      </c>
      <c r="C1886" t="s">
        <v>95</v>
      </c>
      <c r="D1886" s="1">
        <v>42048</v>
      </c>
      <c r="E1886">
        <v>24</v>
      </c>
      <c r="F1886" t="s">
        <v>16</v>
      </c>
      <c r="G1886">
        <v>117073</v>
      </c>
      <c r="H1886" t="s">
        <v>10</v>
      </c>
    </row>
    <row r="1887" spans="2:8" x14ac:dyDescent="0.25">
      <c r="B1887">
        <v>631</v>
      </c>
      <c r="C1887" t="s">
        <v>95</v>
      </c>
      <c r="D1887" s="1">
        <v>42048</v>
      </c>
      <c r="E1887">
        <v>28</v>
      </c>
      <c r="F1887" t="s">
        <v>17</v>
      </c>
      <c r="G1887">
        <v>-89496</v>
      </c>
      <c r="H1887" t="s">
        <v>9</v>
      </c>
    </row>
    <row r="1888" spans="2:8" x14ac:dyDescent="0.25">
      <c r="B1888">
        <v>631</v>
      </c>
      <c r="C1888" t="s">
        <v>95</v>
      </c>
      <c r="D1888" s="1">
        <v>42048</v>
      </c>
      <c r="E1888">
        <v>28</v>
      </c>
      <c r="F1888" t="s">
        <v>17</v>
      </c>
      <c r="G1888">
        <v>89496</v>
      </c>
      <c r="H1888" t="s">
        <v>10</v>
      </c>
    </row>
    <row r="1889" spans="2:8" x14ac:dyDescent="0.25">
      <c r="B1889">
        <v>631</v>
      </c>
      <c r="C1889" t="s">
        <v>95</v>
      </c>
      <c r="D1889" s="1">
        <v>42048</v>
      </c>
      <c r="E1889">
        <v>30</v>
      </c>
      <c r="F1889" t="s">
        <v>18</v>
      </c>
      <c r="G1889">
        <v>-962780</v>
      </c>
      <c r="H1889" t="s">
        <v>10</v>
      </c>
    </row>
    <row r="1890" spans="2:8" x14ac:dyDescent="0.25">
      <c r="B1890">
        <v>631</v>
      </c>
      <c r="C1890" t="s">
        <v>95</v>
      </c>
      <c r="D1890" s="1">
        <v>42048</v>
      </c>
      <c r="E1890">
        <v>30</v>
      </c>
      <c r="F1890" t="s">
        <v>18</v>
      </c>
      <c r="G1890">
        <v>962780</v>
      </c>
      <c r="H1890" t="s">
        <v>9</v>
      </c>
    </row>
    <row r="1891" spans="2:8" x14ac:dyDescent="0.25">
      <c r="B1891">
        <v>631</v>
      </c>
      <c r="C1891" t="s">
        <v>95</v>
      </c>
      <c r="D1891" s="1">
        <v>42048</v>
      </c>
      <c r="E1891">
        <v>32</v>
      </c>
      <c r="F1891" t="s">
        <v>77</v>
      </c>
      <c r="G1891">
        <v>-12420</v>
      </c>
      <c r="H1891" t="s">
        <v>9</v>
      </c>
    </row>
    <row r="1892" spans="2:8" x14ac:dyDescent="0.25">
      <c r="B1892">
        <v>631</v>
      </c>
      <c r="C1892" t="s">
        <v>95</v>
      </c>
      <c r="D1892" s="1">
        <v>42048</v>
      </c>
      <c r="E1892">
        <v>32</v>
      </c>
      <c r="F1892" t="s">
        <v>77</v>
      </c>
      <c r="G1892">
        <v>12420</v>
      </c>
      <c r="H1892" t="s">
        <v>10</v>
      </c>
    </row>
    <row r="1893" spans="2:8" x14ac:dyDescent="0.25">
      <c r="B1893">
        <v>631</v>
      </c>
      <c r="C1893" t="s">
        <v>95</v>
      </c>
      <c r="D1893" s="1">
        <v>42048</v>
      </c>
      <c r="E1893">
        <v>46</v>
      </c>
      <c r="F1893" t="s">
        <v>19</v>
      </c>
      <c r="G1893">
        <v>-8996</v>
      </c>
      <c r="H1893" t="s">
        <v>9</v>
      </c>
    </row>
    <row r="1894" spans="2:8" x14ac:dyDescent="0.25">
      <c r="B1894">
        <v>631</v>
      </c>
      <c r="C1894" t="s">
        <v>95</v>
      </c>
      <c r="D1894" s="1">
        <v>42048</v>
      </c>
      <c r="E1894">
        <v>46</v>
      </c>
      <c r="F1894" t="s">
        <v>19</v>
      </c>
      <c r="G1894">
        <v>8996</v>
      </c>
      <c r="H1894" t="s">
        <v>10</v>
      </c>
    </row>
    <row r="1895" spans="2:8" x14ac:dyDescent="0.25">
      <c r="B1895">
        <v>631</v>
      </c>
      <c r="C1895" t="s">
        <v>95</v>
      </c>
      <c r="D1895" s="1">
        <v>42048</v>
      </c>
      <c r="E1895">
        <v>49</v>
      </c>
      <c r="F1895" t="s">
        <v>20</v>
      </c>
      <c r="G1895">
        <v>-90</v>
      </c>
      <c r="H1895" t="s">
        <v>9</v>
      </c>
    </row>
    <row r="1896" spans="2:8" x14ac:dyDescent="0.25">
      <c r="B1896">
        <v>631</v>
      </c>
      <c r="C1896" t="s">
        <v>95</v>
      </c>
      <c r="D1896" s="1">
        <v>42048</v>
      </c>
      <c r="E1896">
        <v>49</v>
      </c>
      <c r="F1896" t="s">
        <v>20</v>
      </c>
      <c r="G1896">
        <v>90</v>
      </c>
      <c r="H1896" t="s">
        <v>10</v>
      </c>
    </row>
    <row r="1897" spans="2:8" x14ac:dyDescent="0.25">
      <c r="B1897">
        <v>631</v>
      </c>
      <c r="C1897" t="s">
        <v>95</v>
      </c>
      <c r="D1897" s="1">
        <v>42048</v>
      </c>
      <c r="E1897">
        <v>52</v>
      </c>
      <c r="F1897" t="s">
        <v>21</v>
      </c>
      <c r="G1897">
        <v>-105406</v>
      </c>
      <c r="H1897" t="s">
        <v>9</v>
      </c>
    </row>
    <row r="1898" spans="2:8" x14ac:dyDescent="0.25">
      <c r="B1898">
        <v>631</v>
      </c>
      <c r="C1898" t="s">
        <v>95</v>
      </c>
      <c r="D1898" s="1">
        <v>42048</v>
      </c>
      <c r="E1898">
        <v>52</v>
      </c>
      <c r="F1898" t="s">
        <v>21</v>
      </c>
      <c r="G1898">
        <v>105406</v>
      </c>
      <c r="H1898" t="s">
        <v>10</v>
      </c>
    </row>
    <row r="1899" spans="2:8" x14ac:dyDescent="0.25">
      <c r="B1899">
        <v>631</v>
      </c>
      <c r="C1899" t="s">
        <v>95</v>
      </c>
      <c r="D1899" s="1">
        <v>42048</v>
      </c>
      <c r="E1899">
        <v>56</v>
      </c>
      <c r="F1899" t="s">
        <v>22</v>
      </c>
      <c r="G1899">
        <v>-345548</v>
      </c>
      <c r="H1899" t="s">
        <v>9</v>
      </c>
    </row>
    <row r="1900" spans="2:8" x14ac:dyDescent="0.25">
      <c r="B1900">
        <v>631</v>
      </c>
      <c r="C1900" t="s">
        <v>95</v>
      </c>
      <c r="D1900" s="1">
        <v>42048</v>
      </c>
      <c r="E1900">
        <v>56</v>
      </c>
      <c r="F1900" t="s">
        <v>22</v>
      </c>
      <c r="G1900">
        <v>345548</v>
      </c>
      <c r="H1900" t="s">
        <v>10</v>
      </c>
    </row>
    <row r="1901" spans="2:8" x14ac:dyDescent="0.25">
      <c r="B1901">
        <v>631</v>
      </c>
      <c r="C1901" t="s">
        <v>95</v>
      </c>
      <c r="D1901" s="1">
        <v>42048</v>
      </c>
      <c r="E1901">
        <v>58</v>
      </c>
      <c r="F1901" t="s">
        <v>23</v>
      </c>
      <c r="G1901">
        <v>-1300679</v>
      </c>
      <c r="H1901" t="s">
        <v>9</v>
      </c>
    </row>
    <row r="1902" spans="2:8" x14ac:dyDescent="0.25">
      <c r="B1902">
        <v>631</v>
      </c>
      <c r="C1902" t="s">
        <v>95</v>
      </c>
      <c r="D1902" s="1">
        <v>42048</v>
      </c>
      <c r="E1902">
        <v>58</v>
      </c>
      <c r="F1902" t="s">
        <v>23</v>
      </c>
      <c r="G1902">
        <v>1300679</v>
      </c>
      <c r="H1902" t="s">
        <v>10</v>
      </c>
    </row>
    <row r="1903" spans="2:8" x14ac:dyDescent="0.25">
      <c r="B1903">
        <v>631</v>
      </c>
      <c r="C1903" t="s">
        <v>95</v>
      </c>
      <c r="D1903" s="1">
        <v>42048</v>
      </c>
      <c r="E1903">
        <v>60</v>
      </c>
      <c r="F1903" t="s">
        <v>24</v>
      </c>
      <c r="G1903">
        <v>-18375</v>
      </c>
      <c r="H1903" t="s">
        <v>9</v>
      </c>
    </row>
    <row r="1904" spans="2:8" x14ac:dyDescent="0.25">
      <c r="B1904">
        <v>631</v>
      </c>
      <c r="C1904" t="s">
        <v>95</v>
      </c>
      <c r="D1904" s="1">
        <v>42048</v>
      </c>
      <c r="E1904">
        <v>60</v>
      </c>
      <c r="F1904" t="s">
        <v>24</v>
      </c>
      <c r="G1904">
        <v>18375</v>
      </c>
      <c r="H1904" t="s">
        <v>10</v>
      </c>
    </row>
    <row r="1905" spans="2:8" x14ac:dyDescent="0.25">
      <c r="B1905">
        <v>631</v>
      </c>
      <c r="C1905" t="s">
        <v>95</v>
      </c>
      <c r="D1905" s="1">
        <v>42048</v>
      </c>
      <c r="E1905">
        <v>98</v>
      </c>
      <c r="F1905" t="s">
        <v>26</v>
      </c>
      <c r="G1905">
        <v>-137822</v>
      </c>
      <c r="H1905" t="s">
        <v>9</v>
      </c>
    </row>
    <row r="1906" spans="2:8" x14ac:dyDescent="0.25">
      <c r="B1906">
        <v>631</v>
      </c>
      <c r="C1906" t="s">
        <v>95</v>
      </c>
      <c r="D1906" s="1">
        <v>42048</v>
      </c>
      <c r="E1906">
        <v>98</v>
      </c>
      <c r="F1906" t="s">
        <v>26</v>
      </c>
      <c r="G1906">
        <v>137822</v>
      </c>
      <c r="H1906" t="s">
        <v>10</v>
      </c>
    </row>
    <row r="1907" spans="2:8" x14ac:dyDescent="0.25">
      <c r="B1907">
        <v>631</v>
      </c>
      <c r="C1907" t="s">
        <v>95</v>
      </c>
      <c r="D1907" s="1">
        <v>42048</v>
      </c>
      <c r="E1907">
        <v>103</v>
      </c>
      <c r="F1907" t="s">
        <v>27</v>
      </c>
      <c r="G1907">
        <v>-277732</v>
      </c>
      <c r="H1907" t="s">
        <v>9</v>
      </c>
    </row>
    <row r="1908" spans="2:8" x14ac:dyDescent="0.25">
      <c r="B1908">
        <v>631</v>
      </c>
      <c r="C1908" t="s">
        <v>95</v>
      </c>
      <c r="D1908" s="1">
        <v>42048</v>
      </c>
      <c r="E1908">
        <v>103</v>
      </c>
      <c r="F1908" t="s">
        <v>27</v>
      </c>
      <c r="G1908">
        <v>277732</v>
      </c>
      <c r="H1908" t="s">
        <v>10</v>
      </c>
    </row>
    <row r="1909" spans="2:8" x14ac:dyDescent="0.25">
      <c r="B1909">
        <v>631</v>
      </c>
      <c r="C1909" t="s">
        <v>95</v>
      </c>
      <c r="D1909" s="1">
        <v>42048</v>
      </c>
      <c r="E1909">
        <v>108</v>
      </c>
      <c r="F1909" t="s">
        <v>28</v>
      </c>
      <c r="G1909">
        <v>-145693</v>
      </c>
      <c r="H1909" t="s">
        <v>9</v>
      </c>
    </row>
    <row r="1910" spans="2:8" x14ac:dyDescent="0.25">
      <c r="B1910">
        <v>631</v>
      </c>
      <c r="C1910" t="s">
        <v>95</v>
      </c>
      <c r="D1910" s="1">
        <v>42048</v>
      </c>
      <c r="E1910">
        <v>108</v>
      </c>
      <c r="F1910" t="s">
        <v>28</v>
      </c>
      <c r="G1910">
        <v>145693</v>
      </c>
      <c r="H1910" t="s">
        <v>10</v>
      </c>
    </row>
    <row r="1911" spans="2:8" x14ac:dyDescent="0.25">
      <c r="B1911">
        <v>631</v>
      </c>
      <c r="C1911" t="s">
        <v>95</v>
      </c>
      <c r="D1911" s="1">
        <v>42048</v>
      </c>
      <c r="E1911">
        <v>110</v>
      </c>
      <c r="F1911" t="s">
        <v>29</v>
      </c>
      <c r="G1911">
        <v>-94444</v>
      </c>
      <c r="H1911" t="s">
        <v>9</v>
      </c>
    </row>
    <row r="1912" spans="2:8" x14ac:dyDescent="0.25">
      <c r="B1912">
        <v>631</v>
      </c>
      <c r="C1912" t="s">
        <v>95</v>
      </c>
      <c r="D1912" s="1">
        <v>42048</v>
      </c>
      <c r="E1912">
        <v>110</v>
      </c>
      <c r="F1912" t="s">
        <v>29</v>
      </c>
      <c r="G1912">
        <v>94444</v>
      </c>
      <c r="H1912" t="s">
        <v>10</v>
      </c>
    </row>
    <row r="1913" spans="2:8" x14ac:dyDescent="0.25">
      <c r="B1913">
        <v>632</v>
      </c>
      <c r="C1913" t="s">
        <v>96</v>
      </c>
      <c r="D1913" s="1">
        <v>42048</v>
      </c>
      <c r="E1913">
        <v>4</v>
      </c>
      <c r="F1913" t="s">
        <v>12</v>
      </c>
      <c r="G1913">
        <v>-264560</v>
      </c>
      <c r="H1913" t="s">
        <v>9</v>
      </c>
    </row>
    <row r="1914" spans="2:8" x14ac:dyDescent="0.25">
      <c r="B1914">
        <v>632</v>
      </c>
      <c r="C1914" t="s">
        <v>96</v>
      </c>
      <c r="D1914" s="1">
        <v>42048</v>
      </c>
      <c r="E1914">
        <v>4</v>
      </c>
      <c r="F1914" t="s">
        <v>12</v>
      </c>
      <c r="G1914">
        <v>264560</v>
      </c>
      <c r="H1914" t="s">
        <v>10</v>
      </c>
    </row>
    <row r="1915" spans="2:8" x14ac:dyDescent="0.25">
      <c r="B1915">
        <v>632</v>
      </c>
      <c r="C1915" t="s">
        <v>96</v>
      </c>
      <c r="D1915" s="1">
        <v>42048</v>
      </c>
      <c r="E1915">
        <v>7</v>
      </c>
      <c r="F1915" t="s">
        <v>13</v>
      </c>
      <c r="G1915">
        <v>-734945</v>
      </c>
      <c r="H1915" t="s">
        <v>9</v>
      </c>
    </row>
    <row r="1916" spans="2:8" x14ac:dyDescent="0.25">
      <c r="B1916">
        <v>632</v>
      </c>
      <c r="C1916" t="s">
        <v>96</v>
      </c>
      <c r="D1916" s="1">
        <v>42048</v>
      </c>
      <c r="E1916">
        <v>7</v>
      </c>
      <c r="F1916" t="s">
        <v>13</v>
      </c>
      <c r="G1916">
        <v>734945</v>
      </c>
      <c r="H1916" t="s">
        <v>10</v>
      </c>
    </row>
    <row r="1917" spans="2:8" x14ac:dyDescent="0.25">
      <c r="B1917">
        <v>632</v>
      </c>
      <c r="C1917" t="s">
        <v>96</v>
      </c>
      <c r="D1917" s="1">
        <v>42048</v>
      </c>
      <c r="E1917">
        <v>17</v>
      </c>
      <c r="F1917" t="s">
        <v>15</v>
      </c>
      <c r="G1917">
        <v>-5401</v>
      </c>
      <c r="H1917" t="s">
        <v>9</v>
      </c>
    </row>
    <row r="1918" spans="2:8" x14ac:dyDescent="0.25">
      <c r="B1918">
        <v>632</v>
      </c>
      <c r="C1918" t="s">
        <v>96</v>
      </c>
      <c r="D1918" s="1">
        <v>42048</v>
      </c>
      <c r="E1918">
        <v>17</v>
      </c>
      <c r="F1918" t="s">
        <v>15</v>
      </c>
      <c r="G1918">
        <v>5401</v>
      </c>
      <c r="H1918" t="s">
        <v>10</v>
      </c>
    </row>
    <row r="1919" spans="2:8" x14ac:dyDescent="0.25">
      <c r="B1919">
        <v>632</v>
      </c>
      <c r="C1919" t="s">
        <v>96</v>
      </c>
      <c r="D1919" s="1">
        <v>42048</v>
      </c>
      <c r="E1919">
        <v>24</v>
      </c>
      <c r="F1919" t="s">
        <v>16</v>
      </c>
      <c r="G1919">
        <v>-36167</v>
      </c>
      <c r="H1919" t="s">
        <v>9</v>
      </c>
    </row>
    <row r="1920" spans="2:8" x14ac:dyDescent="0.25">
      <c r="B1920">
        <v>632</v>
      </c>
      <c r="C1920" t="s">
        <v>96</v>
      </c>
      <c r="D1920" s="1">
        <v>42048</v>
      </c>
      <c r="E1920">
        <v>24</v>
      </c>
      <c r="F1920" t="s">
        <v>16</v>
      </c>
      <c r="G1920">
        <v>36167</v>
      </c>
      <c r="H1920" t="s">
        <v>10</v>
      </c>
    </row>
    <row r="1921" spans="2:8" x14ac:dyDescent="0.25">
      <c r="B1921">
        <v>632</v>
      </c>
      <c r="C1921" t="s">
        <v>96</v>
      </c>
      <c r="D1921" s="1">
        <v>42048</v>
      </c>
      <c r="E1921">
        <v>28</v>
      </c>
      <c r="F1921" t="s">
        <v>17</v>
      </c>
      <c r="G1921">
        <v>-1954</v>
      </c>
      <c r="H1921" t="s">
        <v>9</v>
      </c>
    </row>
    <row r="1922" spans="2:8" x14ac:dyDescent="0.25">
      <c r="B1922">
        <v>632</v>
      </c>
      <c r="C1922" t="s">
        <v>96</v>
      </c>
      <c r="D1922" s="1">
        <v>42048</v>
      </c>
      <c r="E1922">
        <v>28</v>
      </c>
      <c r="F1922" t="s">
        <v>17</v>
      </c>
      <c r="G1922">
        <v>1954</v>
      </c>
      <c r="H1922" t="s">
        <v>10</v>
      </c>
    </row>
    <row r="1923" spans="2:8" x14ac:dyDescent="0.25">
      <c r="B1923">
        <v>632</v>
      </c>
      <c r="C1923" t="s">
        <v>96</v>
      </c>
      <c r="D1923" s="1">
        <v>42048</v>
      </c>
      <c r="E1923">
        <v>30</v>
      </c>
      <c r="F1923" t="s">
        <v>18</v>
      </c>
      <c r="G1923">
        <v>-348813</v>
      </c>
      <c r="H1923" t="s">
        <v>10</v>
      </c>
    </row>
    <row r="1924" spans="2:8" x14ac:dyDescent="0.25">
      <c r="B1924">
        <v>632</v>
      </c>
      <c r="C1924" t="s">
        <v>96</v>
      </c>
      <c r="D1924" s="1">
        <v>42048</v>
      </c>
      <c r="E1924">
        <v>30</v>
      </c>
      <c r="F1924" t="s">
        <v>18</v>
      </c>
      <c r="G1924">
        <v>348813</v>
      </c>
      <c r="H1924" t="s">
        <v>9</v>
      </c>
    </row>
    <row r="1925" spans="2:8" x14ac:dyDescent="0.25">
      <c r="B1925">
        <v>632</v>
      </c>
      <c r="C1925" t="s">
        <v>96</v>
      </c>
      <c r="D1925" s="1">
        <v>42048</v>
      </c>
      <c r="E1925">
        <v>46</v>
      </c>
      <c r="F1925" t="s">
        <v>19</v>
      </c>
      <c r="G1925">
        <v>-10231</v>
      </c>
      <c r="H1925" t="s">
        <v>9</v>
      </c>
    </row>
    <row r="1926" spans="2:8" x14ac:dyDescent="0.25">
      <c r="B1926">
        <v>632</v>
      </c>
      <c r="C1926" t="s">
        <v>96</v>
      </c>
      <c r="D1926" s="1">
        <v>42048</v>
      </c>
      <c r="E1926">
        <v>46</v>
      </c>
      <c r="F1926" t="s">
        <v>19</v>
      </c>
      <c r="G1926">
        <v>10231</v>
      </c>
      <c r="H1926" t="s">
        <v>10</v>
      </c>
    </row>
    <row r="1927" spans="2:8" x14ac:dyDescent="0.25">
      <c r="B1927">
        <v>632</v>
      </c>
      <c r="C1927" t="s">
        <v>96</v>
      </c>
      <c r="D1927" s="1">
        <v>42048</v>
      </c>
      <c r="E1927">
        <v>56</v>
      </c>
      <c r="F1927" t="s">
        <v>22</v>
      </c>
      <c r="G1927">
        <v>-201358</v>
      </c>
      <c r="H1927" t="s">
        <v>9</v>
      </c>
    </row>
    <row r="1928" spans="2:8" x14ac:dyDescent="0.25">
      <c r="B1928">
        <v>632</v>
      </c>
      <c r="C1928" t="s">
        <v>96</v>
      </c>
      <c r="D1928" s="1">
        <v>42048</v>
      </c>
      <c r="E1928">
        <v>56</v>
      </c>
      <c r="F1928" t="s">
        <v>22</v>
      </c>
      <c r="G1928">
        <v>201358</v>
      </c>
      <c r="H1928" t="s">
        <v>10</v>
      </c>
    </row>
    <row r="1929" spans="2:8" x14ac:dyDescent="0.25">
      <c r="B1929">
        <v>632</v>
      </c>
      <c r="C1929" t="s">
        <v>96</v>
      </c>
      <c r="D1929" s="1">
        <v>42048</v>
      </c>
      <c r="E1929">
        <v>81</v>
      </c>
      <c r="F1929" t="s">
        <v>25</v>
      </c>
      <c r="G1929">
        <v>-5600</v>
      </c>
      <c r="H1929" t="s">
        <v>9</v>
      </c>
    </row>
    <row r="1930" spans="2:8" x14ac:dyDescent="0.25">
      <c r="B1930">
        <v>632</v>
      </c>
      <c r="C1930" t="s">
        <v>96</v>
      </c>
      <c r="D1930" s="1">
        <v>42048</v>
      </c>
      <c r="E1930">
        <v>81</v>
      </c>
      <c r="F1930" t="s">
        <v>25</v>
      </c>
      <c r="G1930">
        <v>5600</v>
      </c>
      <c r="H1930" t="s">
        <v>10</v>
      </c>
    </row>
    <row r="1931" spans="2:8" x14ac:dyDescent="0.25">
      <c r="B1931">
        <v>632</v>
      </c>
      <c r="C1931" t="s">
        <v>96</v>
      </c>
      <c r="D1931" s="1">
        <v>42048</v>
      </c>
      <c r="E1931">
        <v>98</v>
      </c>
      <c r="F1931" t="s">
        <v>26</v>
      </c>
      <c r="G1931">
        <v>-50884</v>
      </c>
      <c r="H1931" t="s">
        <v>9</v>
      </c>
    </row>
    <row r="1932" spans="2:8" x14ac:dyDescent="0.25">
      <c r="B1932">
        <v>632</v>
      </c>
      <c r="C1932" t="s">
        <v>96</v>
      </c>
      <c r="D1932" s="1">
        <v>42048</v>
      </c>
      <c r="E1932">
        <v>98</v>
      </c>
      <c r="F1932" t="s">
        <v>26</v>
      </c>
      <c r="G1932">
        <v>50884</v>
      </c>
      <c r="H1932" t="s">
        <v>10</v>
      </c>
    </row>
    <row r="1933" spans="2:8" x14ac:dyDescent="0.25">
      <c r="B1933">
        <v>632</v>
      </c>
      <c r="C1933" t="s">
        <v>96</v>
      </c>
      <c r="D1933" s="1">
        <v>42048</v>
      </c>
      <c r="E1933">
        <v>103</v>
      </c>
      <c r="F1933" t="s">
        <v>27</v>
      </c>
      <c r="G1933">
        <v>-40462</v>
      </c>
      <c r="H1933" t="s">
        <v>9</v>
      </c>
    </row>
    <row r="1934" spans="2:8" x14ac:dyDescent="0.25">
      <c r="B1934">
        <v>632</v>
      </c>
      <c r="C1934" t="s">
        <v>96</v>
      </c>
      <c r="D1934" s="1">
        <v>42048</v>
      </c>
      <c r="E1934">
        <v>103</v>
      </c>
      <c r="F1934" t="s">
        <v>27</v>
      </c>
      <c r="G1934">
        <v>40462</v>
      </c>
      <c r="H1934" t="s">
        <v>10</v>
      </c>
    </row>
    <row r="1935" spans="2:8" x14ac:dyDescent="0.25">
      <c r="B1935">
        <v>632</v>
      </c>
      <c r="C1935" t="s">
        <v>96</v>
      </c>
      <c r="D1935" s="1">
        <v>42048</v>
      </c>
      <c r="E1935">
        <v>108</v>
      </c>
      <c r="F1935" t="s">
        <v>28</v>
      </c>
      <c r="G1935">
        <v>-279559</v>
      </c>
      <c r="H1935" t="s">
        <v>9</v>
      </c>
    </row>
    <row r="1936" spans="2:8" x14ac:dyDescent="0.25">
      <c r="B1936">
        <v>632</v>
      </c>
      <c r="C1936" t="s">
        <v>96</v>
      </c>
      <c r="D1936" s="1">
        <v>42048</v>
      </c>
      <c r="E1936">
        <v>108</v>
      </c>
      <c r="F1936" t="s">
        <v>28</v>
      </c>
      <c r="G1936">
        <v>279559</v>
      </c>
      <c r="H1936" t="s">
        <v>10</v>
      </c>
    </row>
    <row r="1937" spans="2:8" x14ac:dyDescent="0.25">
      <c r="B1937">
        <v>632</v>
      </c>
      <c r="C1937" t="s">
        <v>96</v>
      </c>
      <c r="D1937" s="1">
        <v>42048</v>
      </c>
      <c r="E1937">
        <v>110</v>
      </c>
      <c r="F1937" t="s">
        <v>29</v>
      </c>
      <c r="G1937">
        <v>-21974</v>
      </c>
      <c r="H1937" t="s">
        <v>9</v>
      </c>
    </row>
    <row r="1938" spans="2:8" x14ac:dyDescent="0.25">
      <c r="B1938">
        <v>632</v>
      </c>
      <c r="C1938" t="s">
        <v>96</v>
      </c>
      <c r="D1938" s="1">
        <v>42048</v>
      </c>
      <c r="E1938">
        <v>110</v>
      </c>
      <c r="F1938" t="s">
        <v>29</v>
      </c>
      <c r="G1938">
        <v>21974</v>
      </c>
      <c r="H1938" t="s">
        <v>10</v>
      </c>
    </row>
    <row r="1939" spans="2:8" x14ac:dyDescent="0.25">
      <c r="B1939">
        <v>633</v>
      </c>
      <c r="C1939" t="s">
        <v>130</v>
      </c>
      <c r="D1939" s="1">
        <v>42048</v>
      </c>
      <c r="E1939">
        <v>4</v>
      </c>
      <c r="F1939" t="s">
        <v>12</v>
      </c>
      <c r="G1939">
        <v>-109109</v>
      </c>
      <c r="H1939" t="s">
        <v>9</v>
      </c>
    </row>
    <row r="1940" spans="2:8" x14ac:dyDescent="0.25">
      <c r="B1940">
        <v>633</v>
      </c>
      <c r="C1940" t="s">
        <v>130</v>
      </c>
      <c r="D1940" s="1">
        <v>42048</v>
      </c>
      <c r="E1940">
        <v>4</v>
      </c>
      <c r="F1940" t="s">
        <v>12</v>
      </c>
      <c r="G1940">
        <v>109109</v>
      </c>
      <c r="H1940" t="s">
        <v>10</v>
      </c>
    </row>
    <row r="1941" spans="2:8" x14ac:dyDescent="0.25">
      <c r="B1941">
        <v>633</v>
      </c>
      <c r="C1941" t="s">
        <v>130</v>
      </c>
      <c r="D1941" s="1">
        <v>42048</v>
      </c>
      <c r="E1941">
        <v>7</v>
      </c>
      <c r="F1941" t="s">
        <v>13</v>
      </c>
      <c r="G1941">
        <v>-736852</v>
      </c>
      <c r="H1941" t="s">
        <v>9</v>
      </c>
    </row>
    <row r="1942" spans="2:8" x14ac:dyDescent="0.25">
      <c r="B1942">
        <v>633</v>
      </c>
      <c r="C1942" t="s">
        <v>130</v>
      </c>
      <c r="D1942" s="1">
        <v>42048</v>
      </c>
      <c r="E1942">
        <v>7</v>
      </c>
      <c r="F1942" t="s">
        <v>13</v>
      </c>
      <c r="G1942">
        <v>736852</v>
      </c>
      <c r="H1942" t="s">
        <v>10</v>
      </c>
    </row>
    <row r="1943" spans="2:8" x14ac:dyDescent="0.25">
      <c r="B1943">
        <v>633</v>
      </c>
      <c r="C1943" t="s">
        <v>130</v>
      </c>
      <c r="D1943" s="1">
        <v>42048</v>
      </c>
      <c r="E1943">
        <v>17</v>
      </c>
      <c r="F1943" t="s">
        <v>15</v>
      </c>
      <c r="G1943">
        <v>-926</v>
      </c>
      <c r="H1943" t="s">
        <v>9</v>
      </c>
    </row>
    <row r="1944" spans="2:8" x14ac:dyDescent="0.25">
      <c r="B1944">
        <v>633</v>
      </c>
      <c r="C1944" t="s">
        <v>130</v>
      </c>
      <c r="D1944" s="1">
        <v>42048</v>
      </c>
      <c r="E1944">
        <v>17</v>
      </c>
      <c r="F1944" t="s">
        <v>15</v>
      </c>
      <c r="G1944">
        <v>926</v>
      </c>
      <c r="H1944" t="s">
        <v>10</v>
      </c>
    </row>
    <row r="1945" spans="2:8" x14ac:dyDescent="0.25">
      <c r="B1945">
        <v>633</v>
      </c>
      <c r="C1945" t="s">
        <v>130</v>
      </c>
      <c r="D1945" s="1">
        <v>42048</v>
      </c>
      <c r="E1945">
        <v>28</v>
      </c>
      <c r="F1945" t="s">
        <v>17</v>
      </c>
      <c r="G1945">
        <v>-1916</v>
      </c>
      <c r="H1945" t="s">
        <v>9</v>
      </c>
    </row>
    <row r="1946" spans="2:8" x14ac:dyDescent="0.25">
      <c r="B1946">
        <v>633</v>
      </c>
      <c r="C1946" t="s">
        <v>130</v>
      </c>
      <c r="D1946" s="1">
        <v>42048</v>
      </c>
      <c r="E1946">
        <v>28</v>
      </c>
      <c r="F1946" t="s">
        <v>17</v>
      </c>
      <c r="G1946">
        <v>1916</v>
      </c>
      <c r="H1946" t="s">
        <v>10</v>
      </c>
    </row>
    <row r="1947" spans="2:8" x14ac:dyDescent="0.25">
      <c r="B1947">
        <v>633</v>
      </c>
      <c r="C1947" t="s">
        <v>130</v>
      </c>
      <c r="D1947" s="1">
        <v>42048</v>
      </c>
      <c r="E1947">
        <v>30</v>
      </c>
      <c r="F1947" t="s">
        <v>18</v>
      </c>
      <c r="G1947">
        <v>-315216</v>
      </c>
      <c r="H1947" t="s">
        <v>10</v>
      </c>
    </row>
    <row r="1948" spans="2:8" x14ac:dyDescent="0.25">
      <c r="B1948">
        <v>633</v>
      </c>
      <c r="C1948" t="s">
        <v>130</v>
      </c>
      <c r="D1948" s="1">
        <v>42048</v>
      </c>
      <c r="E1948">
        <v>30</v>
      </c>
      <c r="F1948" t="s">
        <v>18</v>
      </c>
      <c r="G1948">
        <v>315216</v>
      </c>
      <c r="H1948" t="s">
        <v>9</v>
      </c>
    </row>
    <row r="1949" spans="2:8" x14ac:dyDescent="0.25">
      <c r="B1949">
        <v>633</v>
      </c>
      <c r="C1949" t="s">
        <v>130</v>
      </c>
      <c r="D1949" s="1">
        <v>42048</v>
      </c>
      <c r="E1949">
        <v>46</v>
      </c>
      <c r="F1949" t="s">
        <v>19</v>
      </c>
      <c r="G1949">
        <v>-10723</v>
      </c>
      <c r="H1949" t="s">
        <v>9</v>
      </c>
    </row>
    <row r="1950" spans="2:8" x14ac:dyDescent="0.25">
      <c r="B1950">
        <v>633</v>
      </c>
      <c r="C1950" t="s">
        <v>130</v>
      </c>
      <c r="D1950" s="1">
        <v>42048</v>
      </c>
      <c r="E1950">
        <v>46</v>
      </c>
      <c r="F1950" t="s">
        <v>19</v>
      </c>
      <c r="G1950">
        <v>10723</v>
      </c>
      <c r="H1950" t="s">
        <v>10</v>
      </c>
    </row>
    <row r="1951" spans="2:8" x14ac:dyDescent="0.25">
      <c r="B1951">
        <v>633</v>
      </c>
      <c r="C1951" t="s">
        <v>130</v>
      </c>
      <c r="D1951" s="1">
        <v>42048</v>
      </c>
      <c r="E1951">
        <v>56</v>
      </c>
      <c r="F1951" t="s">
        <v>22</v>
      </c>
      <c r="G1951">
        <v>-136320</v>
      </c>
      <c r="H1951" t="s">
        <v>9</v>
      </c>
    </row>
    <row r="1952" spans="2:8" x14ac:dyDescent="0.25">
      <c r="B1952">
        <v>633</v>
      </c>
      <c r="C1952" t="s">
        <v>130</v>
      </c>
      <c r="D1952" s="1">
        <v>42048</v>
      </c>
      <c r="E1952">
        <v>56</v>
      </c>
      <c r="F1952" t="s">
        <v>22</v>
      </c>
      <c r="G1952">
        <v>136320</v>
      </c>
      <c r="H1952" t="s">
        <v>10</v>
      </c>
    </row>
    <row r="1953" spans="2:8" x14ac:dyDescent="0.25">
      <c r="B1953">
        <v>633</v>
      </c>
      <c r="C1953" t="s">
        <v>130</v>
      </c>
      <c r="D1953" s="1">
        <v>42048</v>
      </c>
      <c r="E1953">
        <v>81</v>
      </c>
      <c r="F1953" t="s">
        <v>25</v>
      </c>
      <c r="G1953">
        <v>-5600</v>
      </c>
      <c r="H1953" t="s">
        <v>9</v>
      </c>
    </row>
    <row r="1954" spans="2:8" x14ac:dyDescent="0.25">
      <c r="B1954">
        <v>633</v>
      </c>
      <c r="C1954" t="s">
        <v>130</v>
      </c>
      <c r="D1954" s="1">
        <v>42048</v>
      </c>
      <c r="E1954">
        <v>81</v>
      </c>
      <c r="F1954" t="s">
        <v>25</v>
      </c>
      <c r="G1954">
        <v>5600</v>
      </c>
      <c r="H1954" t="s">
        <v>10</v>
      </c>
    </row>
    <row r="1955" spans="2:8" x14ac:dyDescent="0.25">
      <c r="B1955">
        <v>633</v>
      </c>
      <c r="C1955" t="s">
        <v>130</v>
      </c>
      <c r="D1955" s="1">
        <v>42048</v>
      </c>
      <c r="E1955">
        <v>98</v>
      </c>
      <c r="F1955" t="s">
        <v>26</v>
      </c>
      <c r="G1955">
        <v>-30031</v>
      </c>
      <c r="H1955" t="s">
        <v>9</v>
      </c>
    </row>
    <row r="1956" spans="2:8" x14ac:dyDescent="0.25">
      <c r="B1956">
        <v>633</v>
      </c>
      <c r="C1956" t="s">
        <v>130</v>
      </c>
      <c r="D1956" s="1">
        <v>42048</v>
      </c>
      <c r="E1956">
        <v>98</v>
      </c>
      <c r="F1956" t="s">
        <v>26</v>
      </c>
      <c r="G1956">
        <v>30031</v>
      </c>
      <c r="H1956" t="s">
        <v>10</v>
      </c>
    </row>
    <row r="1957" spans="2:8" x14ac:dyDescent="0.25">
      <c r="B1957">
        <v>633</v>
      </c>
      <c r="C1957" t="s">
        <v>130</v>
      </c>
      <c r="D1957" s="1">
        <v>42048</v>
      </c>
      <c r="E1957">
        <v>103</v>
      </c>
      <c r="F1957" t="s">
        <v>27</v>
      </c>
      <c r="G1957">
        <v>-133267</v>
      </c>
      <c r="H1957" t="s">
        <v>9</v>
      </c>
    </row>
    <row r="1958" spans="2:8" x14ac:dyDescent="0.25">
      <c r="B1958">
        <v>633</v>
      </c>
      <c r="C1958" t="s">
        <v>130</v>
      </c>
      <c r="D1958" s="1">
        <v>42048</v>
      </c>
      <c r="E1958">
        <v>103</v>
      </c>
      <c r="F1958" t="s">
        <v>27</v>
      </c>
      <c r="G1958">
        <v>133267</v>
      </c>
      <c r="H1958" t="s">
        <v>10</v>
      </c>
    </row>
    <row r="1959" spans="2:8" x14ac:dyDescent="0.25">
      <c r="B1959">
        <v>633</v>
      </c>
      <c r="C1959" t="s">
        <v>130</v>
      </c>
      <c r="D1959" s="1">
        <v>42048</v>
      </c>
      <c r="E1959">
        <v>108</v>
      </c>
      <c r="F1959" t="s">
        <v>28</v>
      </c>
      <c r="G1959">
        <v>-151482</v>
      </c>
      <c r="H1959" t="s">
        <v>9</v>
      </c>
    </row>
    <row r="1960" spans="2:8" x14ac:dyDescent="0.25">
      <c r="B1960">
        <v>633</v>
      </c>
      <c r="C1960" t="s">
        <v>130</v>
      </c>
      <c r="D1960" s="1">
        <v>42048</v>
      </c>
      <c r="E1960">
        <v>108</v>
      </c>
      <c r="F1960" t="s">
        <v>28</v>
      </c>
      <c r="G1960">
        <v>151482</v>
      </c>
      <c r="H1960" t="s">
        <v>10</v>
      </c>
    </row>
    <row r="1961" spans="2:8" x14ac:dyDescent="0.25">
      <c r="B1961">
        <v>633</v>
      </c>
      <c r="C1961" t="s">
        <v>130</v>
      </c>
      <c r="D1961" s="1">
        <v>42048</v>
      </c>
      <c r="E1961">
        <v>110</v>
      </c>
      <c r="F1961" t="s">
        <v>29</v>
      </c>
      <c r="G1961">
        <v>-2215</v>
      </c>
      <c r="H1961" t="s">
        <v>9</v>
      </c>
    </row>
    <row r="1962" spans="2:8" x14ac:dyDescent="0.25">
      <c r="B1962">
        <v>633</v>
      </c>
      <c r="C1962" t="s">
        <v>130</v>
      </c>
      <c r="D1962" s="1">
        <v>42048</v>
      </c>
      <c r="E1962">
        <v>110</v>
      </c>
      <c r="F1962" t="s">
        <v>29</v>
      </c>
      <c r="G1962">
        <v>2215</v>
      </c>
      <c r="H1962" t="s">
        <v>10</v>
      </c>
    </row>
    <row r="1963" spans="2:8" x14ac:dyDescent="0.25">
      <c r="B1963">
        <v>634</v>
      </c>
      <c r="C1963" t="s">
        <v>97</v>
      </c>
      <c r="D1963" s="1">
        <v>42048</v>
      </c>
      <c r="E1963">
        <v>4</v>
      </c>
      <c r="F1963" t="s">
        <v>12</v>
      </c>
      <c r="G1963">
        <v>-226705</v>
      </c>
      <c r="H1963" t="s">
        <v>9</v>
      </c>
    </row>
    <row r="1964" spans="2:8" x14ac:dyDescent="0.25">
      <c r="B1964">
        <v>634</v>
      </c>
      <c r="C1964" t="s">
        <v>97</v>
      </c>
      <c r="D1964" s="1">
        <v>42048</v>
      </c>
      <c r="E1964">
        <v>4</v>
      </c>
      <c r="F1964" t="s">
        <v>12</v>
      </c>
      <c r="G1964">
        <v>226705</v>
      </c>
      <c r="H1964" t="s">
        <v>10</v>
      </c>
    </row>
    <row r="1965" spans="2:8" x14ac:dyDescent="0.25">
      <c r="B1965">
        <v>634</v>
      </c>
      <c r="C1965" t="s">
        <v>97</v>
      </c>
      <c r="D1965" s="1">
        <v>42048</v>
      </c>
      <c r="E1965">
        <v>7</v>
      </c>
      <c r="F1965" t="s">
        <v>13</v>
      </c>
      <c r="G1965">
        <v>-1260399</v>
      </c>
      <c r="H1965" t="s">
        <v>9</v>
      </c>
    </row>
    <row r="1966" spans="2:8" x14ac:dyDescent="0.25">
      <c r="B1966">
        <v>634</v>
      </c>
      <c r="C1966" t="s">
        <v>97</v>
      </c>
      <c r="D1966" s="1">
        <v>42048</v>
      </c>
      <c r="E1966">
        <v>7</v>
      </c>
      <c r="F1966" t="s">
        <v>13</v>
      </c>
      <c r="G1966">
        <v>1260399</v>
      </c>
      <c r="H1966" t="s">
        <v>10</v>
      </c>
    </row>
    <row r="1967" spans="2:8" x14ac:dyDescent="0.25">
      <c r="B1967">
        <v>634</v>
      </c>
      <c r="C1967" t="s">
        <v>97</v>
      </c>
      <c r="D1967" s="1">
        <v>42048</v>
      </c>
      <c r="E1967">
        <v>17</v>
      </c>
      <c r="F1967" t="s">
        <v>15</v>
      </c>
      <c r="G1967">
        <v>-16128</v>
      </c>
      <c r="H1967" t="s">
        <v>9</v>
      </c>
    </row>
    <row r="1968" spans="2:8" x14ac:dyDescent="0.25">
      <c r="B1968">
        <v>634</v>
      </c>
      <c r="C1968" t="s">
        <v>97</v>
      </c>
      <c r="D1968" s="1">
        <v>42048</v>
      </c>
      <c r="E1968">
        <v>17</v>
      </c>
      <c r="F1968" t="s">
        <v>15</v>
      </c>
      <c r="G1968">
        <v>16128</v>
      </c>
      <c r="H1968" t="s">
        <v>10</v>
      </c>
    </row>
    <row r="1969" spans="2:8" x14ac:dyDescent="0.25">
      <c r="B1969">
        <v>634</v>
      </c>
      <c r="C1969" t="s">
        <v>97</v>
      </c>
      <c r="D1969" s="1">
        <v>42048</v>
      </c>
      <c r="E1969">
        <v>30</v>
      </c>
      <c r="F1969" t="s">
        <v>18</v>
      </c>
      <c r="G1969">
        <v>-631302</v>
      </c>
      <c r="H1969" t="s">
        <v>10</v>
      </c>
    </row>
    <row r="1970" spans="2:8" x14ac:dyDescent="0.25">
      <c r="B1970">
        <v>634</v>
      </c>
      <c r="C1970" t="s">
        <v>97</v>
      </c>
      <c r="D1970" s="1">
        <v>42048</v>
      </c>
      <c r="E1970">
        <v>30</v>
      </c>
      <c r="F1970" t="s">
        <v>18</v>
      </c>
      <c r="G1970">
        <v>631302</v>
      </c>
      <c r="H1970" t="s">
        <v>9</v>
      </c>
    </row>
    <row r="1971" spans="2:8" x14ac:dyDescent="0.25">
      <c r="B1971">
        <v>634</v>
      </c>
      <c r="C1971" t="s">
        <v>97</v>
      </c>
      <c r="D1971" s="1">
        <v>42048</v>
      </c>
      <c r="E1971">
        <v>46</v>
      </c>
      <c r="F1971" t="s">
        <v>19</v>
      </c>
      <c r="G1971">
        <v>-13477</v>
      </c>
      <c r="H1971" t="s">
        <v>9</v>
      </c>
    </row>
    <row r="1972" spans="2:8" x14ac:dyDescent="0.25">
      <c r="B1972">
        <v>634</v>
      </c>
      <c r="C1972" t="s">
        <v>97</v>
      </c>
      <c r="D1972" s="1">
        <v>42048</v>
      </c>
      <c r="E1972">
        <v>46</v>
      </c>
      <c r="F1972" t="s">
        <v>19</v>
      </c>
      <c r="G1972">
        <v>13477</v>
      </c>
      <c r="H1972" t="s">
        <v>10</v>
      </c>
    </row>
    <row r="1973" spans="2:8" x14ac:dyDescent="0.25">
      <c r="B1973">
        <v>634</v>
      </c>
      <c r="C1973" t="s">
        <v>97</v>
      </c>
      <c r="D1973" s="1">
        <v>42048</v>
      </c>
      <c r="E1973">
        <v>56</v>
      </c>
      <c r="F1973" t="s">
        <v>22</v>
      </c>
      <c r="G1973">
        <v>-358819</v>
      </c>
      <c r="H1973" t="s">
        <v>9</v>
      </c>
    </row>
    <row r="1974" spans="2:8" x14ac:dyDescent="0.25">
      <c r="B1974">
        <v>634</v>
      </c>
      <c r="C1974" t="s">
        <v>97</v>
      </c>
      <c r="D1974" s="1">
        <v>42048</v>
      </c>
      <c r="E1974">
        <v>56</v>
      </c>
      <c r="F1974" t="s">
        <v>22</v>
      </c>
      <c r="G1974">
        <v>358819</v>
      </c>
      <c r="H1974" t="s">
        <v>10</v>
      </c>
    </row>
    <row r="1975" spans="2:8" x14ac:dyDescent="0.25">
      <c r="B1975">
        <v>634</v>
      </c>
      <c r="C1975" t="s">
        <v>97</v>
      </c>
      <c r="D1975" s="1">
        <v>42048</v>
      </c>
      <c r="E1975">
        <v>81</v>
      </c>
      <c r="F1975" t="s">
        <v>25</v>
      </c>
      <c r="G1975">
        <v>-4200</v>
      </c>
      <c r="H1975" t="s">
        <v>9</v>
      </c>
    </row>
    <row r="1976" spans="2:8" x14ac:dyDescent="0.25">
      <c r="B1976">
        <v>634</v>
      </c>
      <c r="C1976" t="s">
        <v>97</v>
      </c>
      <c r="D1976" s="1">
        <v>42048</v>
      </c>
      <c r="E1976">
        <v>81</v>
      </c>
      <c r="F1976" t="s">
        <v>25</v>
      </c>
      <c r="G1976">
        <v>4200</v>
      </c>
      <c r="H1976" t="s">
        <v>10</v>
      </c>
    </row>
    <row r="1977" spans="2:8" x14ac:dyDescent="0.25">
      <c r="B1977">
        <v>634</v>
      </c>
      <c r="C1977" t="s">
        <v>97</v>
      </c>
      <c r="D1977" s="1">
        <v>42048</v>
      </c>
      <c r="E1977">
        <v>98</v>
      </c>
      <c r="F1977" t="s">
        <v>26</v>
      </c>
      <c r="G1977">
        <v>-78969</v>
      </c>
      <c r="H1977" t="s">
        <v>9</v>
      </c>
    </row>
    <row r="1978" spans="2:8" x14ac:dyDescent="0.25">
      <c r="B1978">
        <v>634</v>
      </c>
      <c r="C1978" t="s">
        <v>97</v>
      </c>
      <c r="D1978" s="1">
        <v>42048</v>
      </c>
      <c r="E1978">
        <v>98</v>
      </c>
      <c r="F1978" t="s">
        <v>26</v>
      </c>
      <c r="G1978">
        <v>78969</v>
      </c>
      <c r="H1978" t="s">
        <v>10</v>
      </c>
    </row>
    <row r="1979" spans="2:8" x14ac:dyDescent="0.25">
      <c r="B1979">
        <v>634</v>
      </c>
      <c r="C1979" t="s">
        <v>97</v>
      </c>
      <c r="D1979" s="1">
        <v>42048</v>
      </c>
      <c r="E1979">
        <v>103</v>
      </c>
      <c r="F1979" t="s">
        <v>27</v>
      </c>
      <c r="G1979">
        <v>-242883</v>
      </c>
      <c r="H1979" t="s">
        <v>9</v>
      </c>
    </row>
    <row r="1980" spans="2:8" x14ac:dyDescent="0.25">
      <c r="B1980">
        <v>634</v>
      </c>
      <c r="C1980" t="s">
        <v>97</v>
      </c>
      <c r="D1980" s="1">
        <v>42048</v>
      </c>
      <c r="E1980">
        <v>103</v>
      </c>
      <c r="F1980" t="s">
        <v>27</v>
      </c>
      <c r="G1980">
        <v>242883</v>
      </c>
      <c r="H1980" t="s">
        <v>10</v>
      </c>
    </row>
    <row r="1981" spans="2:8" x14ac:dyDescent="0.25">
      <c r="B1981">
        <v>634</v>
      </c>
      <c r="C1981" t="s">
        <v>97</v>
      </c>
      <c r="D1981" s="1">
        <v>42048</v>
      </c>
      <c r="E1981">
        <v>108</v>
      </c>
      <c r="F1981" t="s">
        <v>28</v>
      </c>
      <c r="G1981">
        <v>-317554</v>
      </c>
      <c r="H1981" t="s">
        <v>9</v>
      </c>
    </row>
    <row r="1982" spans="2:8" x14ac:dyDescent="0.25">
      <c r="B1982">
        <v>634</v>
      </c>
      <c r="C1982" t="s">
        <v>97</v>
      </c>
      <c r="D1982" s="1">
        <v>42048</v>
      </c>
      <c r="E1982">
        <v>108</v>
      </c>
      <c r="F1982" t="s">
        <v>28</v>
      </c>
      <c r="G1982">
        <v>317554</v>
      </c>
      <c r="H1982" t="s">
        <v>10</v>
      </c>
    </row>
    <row r="1983" spans="2:8" x14ac:dyDescent="0.25">
      <c r="B1983">
        <v>634</v>
      </c>
      <c r="C1983" t="s">
        <v>97</v>
      </c>
      <c r="D1983" s="1">
        <v>42048</v>
      </c>
      <c r="E1983">
        <v>110</v>
      </c>
      <c r="F1983" t="s">
        <v>29</v>
      </c>
      <c r="G1983">
        <v>-11621</v>
      </c>
      <c r="H1983" t="s">
        <v>9</v>
      </c>
    </row>
    <row r="1984" spans="2:8" x14ac:dyDescent="0.25">
      <c r="B1984">
        <v>634</v>
      </c>
      <c r="C1984" t="s">
        <v>97</v>
      </c>
      <c r="D1984" s="1">
        <v>42048</v>
      </c>
      <c r="E1984">
        <v>110</v>
      </c>
      <c r="F1984" t="s">
        <v>29</v>
      </c>
      <c r="G1984">
        <v>11621</v>
      </c>
      <c r="H1984" t="s">
        <v>10</v>
      </c>
    </row>
    <row r="1985" spans="2:8" x14ac:dyDescent="0.25">
      <c r="B1985">
        <v>635</v>
      </c>
      <c r="C1985" t="s">
        <v>98</v>
      </c>
      <c r="D1985" s="1">
        <v>42048</v>
      </c>
      <c r="E1985">
        <v>3</v>
      </c>
      <c r="F1985" t="s">
        <v>11</v>
      </c>
      <c r="G1985">
        <v>-31811</v>
      </c>
      <c r="H1985" t="s">
        <v>9</v>
      </c>
    </row>
    <row r="1986" spans="2:8" x14ac:dyDescent="0.25">
      <c r="B1986">
        <v>635</v>
      </c>
      <c r="C1986" t="s">
        <v>98</v>
      </c>
      <c r="D1986" s="1">
        <v>42048</v>
      </c>
      <c r="E1986">
        <v>3</v>
      </c>
      <c r="F1986" t="s">
        <v>11</v>
      </c>
      <c r="G1986">
        <v>31811</v>
      </c>
      <c r="H1986" t="s">
        <v>10</v>
      </c>
    </row>
    <row r="1987" spans="2:8" x14ac:dyDescent="0.25">
      <c r="B1987">
        <v>635</v>
      </c>
      <c r="C1987" t="s">
        <v>98</v>
      </c>
      <c r="D1987" s="1">
        <v>42048</v>
      </c>
      <c r="E1987">
        <v>4</v>
      </c>
      <c r="F1987" t="s">
        <v>12</v>
      </c>
      <c r="G1987">
        <v>-694719</v>
      </c>
      <c r="H1987" t="s">
        <v>9</v>
      </c>
    </row>
    <row r="1988" spans="2:8" x14ac:dyDescent="0.25">
      <c r="B1988">
        <v>635</v>
      </c>
      <c r="C1988" t="s">
        <v>98</v>
      </c>
      <c r="D1988" s="1">
        <v>42048</v>
      </c>
      <c r="E1988">
        <v>4</v>
      </c>
      <c r="F1988" t="s">
        <v>12</v>
      </c>
      <c r="G1988">
        <v>694719</v>
      </c>
      <c r="H1988" t="s">
        <v>10</v>
      </c>
    </row>
    <row r="1989" spans="2:8" x14ac:dyDescent="0.25">
      <c r="B1989">
        <v>635</v>
      </c>
      <c r="C1989" t="s">
        <v>98</v>
      </c>
      <c r="D1989" s="1">
        <v>42048</v>
      </c>
      <c r="E1989">
        <v>6</v>
      </c>
      <c r="F1989" t="s">
        <v>117</v>
      </c>
      <c r="G1989">
        <v>-9403</v>
      </c>
      <c r="H1989" t="s">
        <v>10</v>
      </c>
    </row>
    <row r="1990" spans="2:8" x14ac:dyDescent="0.25">
      <c r="B1990">
        <v>635</v>
      </c>
      <c r="C1990" t="s">
        <v>98</v>
      </c>
      <c r="D1990" s="1">
        <v>42048</v>
      </c>
      <c r="E1990">
        <v>6</v>
      </c>
      <c r="F1990" t="s">
        <v>117</v>
      </c>
      <c r="G1990">
        <v>9403</v>
      </c>
      <c r="H1990" t="s">
        <v>9</v>
      </c>
    </row>
    <row r="1991" spans="2:8" x14ac:dyDescent="0.25">
      <c r="B1991">
        <v>635</v>
      </c>
      <c r="C1991" t="s">
        <v>98</v>
      </c>
      <c r="D1991" s="1">
        <v>42048</v>
      </c>
      <c r="E1991">
        <v>7</v>
      </c>
      <c r="F1991" t="s">
        <v>13</v>
      </c>
      <c r="G1991">
        <v>-3739320</v>
      </c>
      <c r="H1991" t="s">
        <v>9</v>
      </c>
    </row>
    <row r="1992" spans="2:8" x14ac:dyDescent="0.25">
      <c r="B1992">
        <v>635</v>
      </c>
      <c r="C1992" t="s">
        <v>98</v>
      </c>
      <c r="D1992" s="1">
        <v>42048</v>
      </c>
      <c r="E1992">
        <v>7</v>
      </c>
      <c r="F1992" t="s">
        <v>13</v>
      </c>
      <c r="G1992">
        <v>3739320</v>
      </c>
      <c r="H1992" t="s">
        <v>10</v>
      </c>
    </row>
    <row r="1993" spans="2:8" x14ac:dyDescent="0.25">
      <c r="B1993">
        <v>635</v>
      </c>
      <c r="C1993" t="s">
        <v>98</v>
      </c>
      <c r="D1993" s="1">
        <v>42048</v>
      </c>
      <c r="E1993">
        <v>8</v>
      </c>
      <c r="F1993" t="s">
        <v>14</v>
      </c>
      <c r="G1993">
        <v>-19026</v>
      </c>
      <c r="H1993" t="s">
        <v>9</v>
      </c>
    </row>
    <row r="1994" spans="2:8" x14ac:dyDescent="0.25">
      <c r="B1994">
        <v>635</v>
      </c>
      <c r="C1994" t="s">
        <v>98</v>
      </c>
      <c r="D1994" s="1">
        <v>42048</v>
      </c>
      <c r="E1994">
        <v>8</v>
      </c>
      <c r="F1994" t="s">
        <v>14</v>
      </c>
      <c r="G1994">
        <v>19026</v>
      </c>
      <c r="H1994" t="s">
        <v>10</v>
      </c>
    </row>
    <row r="1995" spans="2:8" x14ac:dyDescent="0.25">
      <c r="B1995">
        <v>635</v>
      </c>
      <c r="C1995" t="s">
        <v>98</v>
      </c>
      <c r="D1995" s="1">
        <v>42048</v>
      </c>
      <c r="E1995">
        <v>17</v>
      </c>
      <c r="F1995" t="s">
        <v>15</v>
      </c>
      <c r="G1995">
        <v>-54799</v>
      </c>
      <c r="H1995" t="s">
        <v>9</v>
      </c>
    </row>
    <row r="1996" spans="2:8" x14ac:dyDescent="0.25">
      <c r="B1996">
        <v>635</v>
      </c>
      <c r="C1996" t="s">
        <v>98</v>
      </c>
      <c r="D1996" s="1">
        <v>42048</v>
      </c>
      <c r="E1996">
        <v>17</v>
      </c>
      <c r="F1996" t="s">
        <v>15</v>
      </c>
      <c r="G1996">
        <v>54799</v>
      </c>
      <c r="H1996" t="s">
        <v>10</v>
      </c>
    </row>
    <row r="1997" spans="2:8" x14ac:dyDescent="0.25">
      <c r="B1997">
        <v>635</v>
      </c>
      <c r="C1997" t="s">
        <v>98</v>
      </c>
      <c r="D1997" s="1">
        <v>42048</v>
      </c>
      <c r="E1997">
        <v>28</v>
      </c>
      <c r="F1997" t="s">
        <v>17</v>
      </c>
      <c r="G1997">
        <v>-12603</v>
      </c>
      <c r="H1997" t="s">
        <v>9</v>
      </c>
    </row>
    <row r="1998" spans="2:8" x14ac:dyDescent="0.25">
      <c r="B1998">
        <v>635</v>
      </c>
      <c r="C1998" t="s">
        <v>98</v>
      </c>
      <c r="D1998" s="1">
        <v>42048</v>
      </c>
      <c r="E1998">
        <v>28</v>
      </c>
      <c r="F1998" t="s">
        <v>17</v>
      </c>
      <c r="G1998">
        <v>12603</v>
      </c>
      <c r="H1998" t="s">
        <v>10</v>
      </c>
    </row>
    <row r="1999" spans="2:8" x14ac:dyDescent="0.25">
      <c r="B1999">
        <v>635</v>
      </c>
      <c r="C1999" t="s">
        <v>98</v>
      </c>
      <c r="D1999" s="1">
        <v>42048</v>
      </c>
      <c r="E1999">
        <v>30</v>
      </c>
      <c r="F1999" t="s">
        <v>18</v>
      </c>
      <c r="G1999">
        <v>-1499363</v>
      </c>
      <c r="H1999" t="s">
        <v>10</v>
      </c>
    </row>
    <row r="2000" spans="2:8" x14ac:dyDescent="0.25">
      <c r="B2000">
        <v>635</v>
      </c>
      <c r="C2000" t="s">
        <v>98</v>
      </c>
      <c r="D2000" s="1">
        <v>42048</v>
      </c>
      <c r="E2000">
        <v>30</v>
      </c>
      <c r="F2000" t="s">
        <v>18</v>
      </c>
      <c r="G2000">
        <v>1499363</v>
      </c>
      <c r="H2000" t="s">
        <v>9</v>
      </c>
    </row>
    <row r="2001" spans="2:8" x14ac:dyDescent="0.25">
      <c r="B2001">
        <v>635</v>
      </c>
      <c r="C2001" t="s">
        <v>98</v>
      </c>
      <c r="D2001" s="1">
        <v>42048</v>
      </c>
      <c r="E2001">
        <v>46</v>
      </c>
      <c r="F2001" t="s">
        <v>19</v>
      </c>
      <c r="G2001">
        <v>-46074</v>
      </c>
      <c r="H2001" t="s">
        <v>9</v>
      </c>
    </row>
    <row r="2002" spans="2:8" x14ac:dyDescent="0.25">
      <c r="B2002">
        <v>635</v>
      </c>
      <c r="C2002" t="s">
        <v>98</v>
      </c>
      <c r="D2002" s="1">
        <v>42048</v>
      </c>
      <c r="E2002">
        <v>46</v>
      </c>
      <c r="F2002" t="s">
        <v>19</v>
      </c>
      <c r="G2002">
        <v>46074</v>
      </c>
      <c r="H2002" t="s">
        <v>10</v>
      </c>
    </row>
    <row r="2003" spans="2:8" x14ac:dyDescent="0.25">
      <c r="B2003">
        <v>635</v>
      </c>
      <c r="C2003" t="s">
        <v>98</v>
      </c>
      <c r="D2003" s="1">
        <v>42048</v>
      </c>
      <c r="E2003">
        <v>49</v>
      </c>
      <c r="F2003" t="s">
        <v>20</v>
      </c>
      <c r="G2003">
        <v>-72023</v>
      </c>
      <c r="H2003" t="s">
        <v>9</v>
      </c>
    </row>
    <row r="2004" spans="2:8" x14ac:dyDescent="0.25">
      <c r="B2004">
        <v>635</v>
      </c>
      <c r="C2004" t="s">
        <v>98</v>
      </c>
      <c r="D2004" s="1">
        <v>42048</v>
      </c>
      <c r="E2004">
        <v>49</v>
      </c>
      <c r="F2004" t="s">
        <v>20</v>
      </c>
      <c r="G2004">
        <v>72023</v>
      </c>
      <c r="H2004" t="s">
        <v>10</v>
      </c>
    </row>
    <row r="2005" spans="2:8" x14ac:dyDescent="0.25">
      <c r="B2005">
        <v>635</v>
      </c>
      <c r="C2005" t="s">
        <v>98</v>
      </c>
      <c r="D2005" s="1">
        <v>42048</v>
      </c>
      <c r="E2005">
        <v>52</v>
      </c>
      <c r="F2005" t="s">
        <v>21</v>
      </c>
      <c r="G2005">
        <v>-22674</v>
      </c>
      <c r="H2005" t="s">
        <v>9</v>
      </c>
    </row>
    <row r="2006" spans="2:8" x14ac:dyDescent="0.25">
      <c r="B2006">
        <v>635</v>
      </c>
      <c r="C2006" t="s">
        <v>98</v>
      </c>
      <c r="D2006" s="1">
        <v>42048</v>
      </c>
      <c r="E2006">
        <v>52</v>
      </c>
      <c r="F2006" t="s">
        <v>21</v>
      </c>
      <c r="G2006">
        <v>22674</v>
      </c>
      <c r="H2006" t="s">
        <v>10</v>
      </c>
    </row>
    <row r="2007" spans="2:8" x14ac:dyDescent="0.25">
      <c r="B2007">
        <v>635</v>
      </c>
      <c r="C2007" t="s">
        <v>98</v>
      </c>
      <c r="D2007" s="1">
        <v>42048</v>
      </c>
      <c r="E2007">
        <v>56</v>
      </c>
      <c r="F2007" t="s">
        <v>22</v>
      </c>
      <c r="G2007">
        <v>-1177369</v>
      </c>
      <c r="H2007" t="s">
        <v>9</v>
      </c>
    </row>
    <row r="2008" spans="2:8" x14ac:dyDescent="0.25">
      <c r="B2008">
        <v>635</v>
      </c>
      <c r="C2008" t="s">
        <v>98</v>
      </c>
      <c r="D2008" s="1">
        <v>42048</v>
      </c>
      <c r="E2008">
        <v>56</v>
      </c>
      <c r="F2008" t="s">
        <v>22</v>
      </c>
      <c r="G2008">
        <v>1177369</v>
      </c>
      <c r="H2008" t="s">
        <v>10</v>
      </c>
    </row>
    <row r="2009" spans="2:8" x14ac:dyDescent="0.25">
      <c r="B2009">
        <v>635</v>
      </c>
      <c r="C2009" t="s">
        <v>98</v>
      </c>
      <c r="D2009" s="1">
        <v>42048</v>
      </c>
      <c r="E2009">
        <v>81</v>
      </c>
      <c r="F2009" t="s">
        <v>25</v>
      </c>
      <c r="G2009">
        <v>-44488</v>
      </c>
      <c r="H2009" t="s">
        <v>9</v>
      </c>
    </row>
    <row r="2010" spans="2:8" x14ac:dyDescent="0.25">
      <c r="B2010">
        <v>635</v>
      </c>
      <c r="C2010" t="s">
        <v>98</v>
      </c>
      <c r="D2010" s="1">
        <v>42048</v>
      </c>
      <c r="E2010">
        <v>81</v>
      </c>
      <c r="F2010" t="s">
        <v>25</v>
      </c>
      <c r="G2010">
        <v>44488</v>
      </c>
      <c r="H2010" t="s">
        <v>10</v>
      </c>
    </row>
    <row r="2011" spans="2:8" x14ac:dyDescent="0.25">
      <c r="B2011">
        <v>635</v>
      </c>
      <c r="C2011" t="s">
        <v>98</v>
      </c>
      <c r="D2011" s="1">
        <v>42048</v>
      </c>
      <c r="E2011">
        <v>98</v>
      </c>
      <c r="F2011" t="s">
        <v>26</v>
      </c>
      <c r="G2011">
        <v>-239728</v>
      </c>
      <c r="H2011" t="s">
        <v>9</v>
      </c>
    </row>
    <row r="2012" spans="2:8" x14ac:dyDescent="0.25">
      <c r="B2012">
        <v>635</v>
      </c>
      <c r="C2012" t="s">
        <v>98</v>
      </c>
      <c r="D2012" s="1">
        <v>42048</v>
      </c>
      <c r="E2012">
        <v>98</v>
      </c>
      <c r="F2012" t="s">
        <v>26</v>
      </c>
      <c r="G2012">
        <v>239728</v>
      </c>
      <c r="H2012" t="s">
        <v>10</v>
      </c>
    </row>
    <row r="2013" spans="2:8" x14ac:dyDescent="0.25">
      <c r="B2013">
        <v>635</v>
      </c>
      <c r="C2013" t="s">
        <v>98</v>
      </c>
      <c r="D2013" s="1">
        <v>42048</v>
      </c>
      <c r="E2013">
        <v>100</v>
      </c>
      <c r="F2013" t="s">
        <v>50</v>
      </c>
      <c r="G2013">
        <v>-24</v>
      </c>
      <c r="H2013" t="s">
        <v>9</v>
      </c>
    </row>
    <row r="2014" spans="2:8" x14ac:dyDescent="0.25">
      <c r="B2014">
        <v>635</v>
      </c>
      <c r="C2014" t="s">
        <v>98</v>
      </c>
      <c r="D2014" s="1">
        <v>42048</v>
      </c>
      <c r="E2014">
        <v>100</v>
      </c>
      <c r="F2014" t="s">
        <v>50</v>
      </c>
      <c r="G2014">
        <v>24</v>
      </c>
      <c r="H2014" t="s">
        <v>10</v>
      </c>
    </row>
    <row r="2015" spans="2:8" x14ac:dyDescent="0.25">
      <c r="B2015">
        <v>635</v>
      </c>
      <c r="C2015" t="s">
        <v>98</v>
      </c>
      <c r="D2015" s="1">
        <v>42048</v>
      </c>
      <c r="E2015">
        <v>101</v>
      </c>
      <c r="F2015" t="s">
        <v>51</v>
      </c>
      <c r="G2015">
        <v>-1</v>
      </c>
      <c r="H2015" t="s">
        <v>9</v>
      </c>
    </row>
    <row r="2016" spans="2:8" x14ac:dyDescent="0.25">
      <c r="B2016">
        <v>635</v>
      </c>
      <c r="C2016" t="s">
        <v>98</v>
      </c>
      <c r="D2016" s="1">
        <v>42048</v>
      </c>
      <c r="E2016">
        <v>101</v>
      </c>
      <c r="F2016" t="s">
        <v>51</v>
      </c>
      <c r="G2016">
        <v>1</v>
      </c>
      <c r="H2016" t="s">
        <v>10</v>
      </c>
    </row>
    <row r="2017" spans="2:8" x14ac:dyDescent="0.25">
      <c r="B2017">
        <v>635</v>
      </c>
      <c r="C2017" t="s">
        <v>98</v>
      </c>
      <c r="D2017" s="1">
        <v>42048</v>
      </c>
      <c r="E2017">
        <v>103</v>
      </c>
      <c r="F2017" t="s">
        <v>27</v>
      </c>
      <c r="G2017">
        <v>-952846</v>
      </c>
      <c r="H2017" t="s">
        <v>9</v>
      </c>
    </row>
    <row r="2018" spans="2:8" x14ac:dyDescent="0.25">
      <c r="B2018">
        <v>635</v>
      </c>
      <c r="C2018" t="s">
        <v>98</v>
      </c>
      <c r="D2018" s="1">
        <v>42048</v>
      </c>
      <c r="E2018">
        <v>103</v>
      </c>
      <c r="F2018" t="s">
        <v>27</v>
      </c>
      <c r="G2018">
        <v>952846</v>
      </c>
      <c r="H2018" t="s">
        <v>10</v>
      </c>
    </row>
    <row r="2019" spans="2:8" x14ac:dyDescent="0.25">
      <c r="B2019">
        <v>635</v>
      </c>
      <c r="C2019" t="s">
        <v>98</v>
      </c>
      <c r="D2019" s="1">
        <v>42048</v>
      </c>
      <c r="E2019">
        <v>108</v>
      </c>
      <c r="F2019" t="s">
        <v>28</v>
      </c>
      <c r="G2019">
        <v>-1035684</v>
      </c>
      <c r="H2019" t="s">
        <v>9</v>
      </c>
    </row>
    <row r="2020" spans="2:8" x14ac:dyDescent="0.25">
      <c r="B2020">
        <v>635</v>
      </c>
      <c r="C2020" t="s">
        <v>98</v>
      </c>
      <c r="D2020" s="1">
        <v>42048</v>
      </c>
      <c r="E2020">
        <v>108</v>
      </c>
      <c r="F2020" t="s">
        <v>28</v>
      </c>
      <c r="G2020">
        <v>1035684</v>
      </c>
      <c r="H2020" t="s">
        <v>10</v>
      </c>
    </row>
    <row r="2021" spans="2:8" x14ac:dyDescent="0.25">
      <c r="B2021">
        <v>635</v>
      </c>
      <c r="C2021" t="s">
        <v>98</v>
      </c>
      <c r="D2021" s="1">
        <v>42048</v>
      </c>
      <c r="E2021">
        <v>110</v>
      </c>
      <c r="F2021" t="s">
        <v>29</v>
      </c>
      <c r="G2021">
        <v>-17298</v>
      </c>
      <c r="H2021" t="s">
        <v>9</v>
      </c>
    </row>
    <row r="2022" spans="2:8" x14ac:dyDescent="0.25">
      <c r="B2022">
        <v>635</v>
      </c>
      <c r="C2022" t="s">
        <v>98</v>
      </c>
      <c r="D2022" s="1">
        <v>42048</v>
      </c>
      <c r="E2022">
        <v>110</v>
      </c>
      <c r="F2022" t="s">
        <v>29</v>
      </c>
      <c r="G2022">
        <v>17298</v>
      </c>
      <c r="H2022" t="s">
        <v>10</v>
      </c>
    </row>
    <row r="2023" spans="2:8" x14ac:dyDescent="0.25">
      <c r="B2023">
        <v>636</v>
      </c>
      <c r="C2023" t="s">
        <v>99</v>
      </c>
      <c r="D2023" s="1">
        <v>42048</v>
      </c>
      <c r="E2023">
        <v>1</v>
      </c>
      <c r="F2023" t="s">
        <v>8</v>
      </c>
      <c r="G2023">
        <v>-8181</v>
      </c>
      <c r="H2023" t="s">
        <v>9</v>
      </c>
    </row>
    <row r="2024" spans="2:8" x14ac:dyDescent="0.25">
      <c r="B2024">
        <v>636</v>
      </c>
      <c r="C2024" t="s">
        <v>99</v>
      </c>
      <c r="D2024" s="1">
        <v>42048</v>
      </c>
      <c r="E2024">
        <v>1</v>
      </c>
      <c r="F2024" t="s">
        <v>8</v>
      </c>
      <c r="G2024">
        <v>8181</v>
      </c>
      <c r="H2024" t="s">
        <v>10</v>
      </c>
    </row>
    <row r="2025" spans="2:8" x14ac:dyDescent="0.25">
      <c r="B2025">
        <v>636</v>
      </c>
      <c r="C2025" t="s">
        <v>99</v>
      </c>
      <c r="D2025" s="1">
        <v>42048</v>
      </c>
      <c r="E2025">
        <v>3</v>
      </c>
      <c r="F2025" t="s">
        <v>11</v>
      </c>
      <c r="G2025">
        <v>-115096</v>
      </c>
      <c r="H2025" t="s">
        <v>9</v>
      </c>
    </row>
    <row r="2026" spans="2:8" x14ac:dyDescent="0.25">
      <c r="B2026">
        <v>636</v>
      </c>
      <c r="C2026" t="s">
        <v>99</v>
      </c>
      <c r="D2026" s="1">
        <v>42048</v>
      </c>
      <c r="E2026">
        <v>3</v>
      </c>
      <c r="F2026" t="s">
        <v>11</v>
      </c>
      <c r="G2026">
        <v>115096</v>
      </c>
      <c r="H2026" t="s">
        <v>10</v>
      </c>
    </row>
    <row r="2027" spans="2:8" x14ac:dyDescent="0.25">
      <c r="B2027">
        <v>636</v>
      </c>
      <c r="C2027" t="s">
        <v>99</v>
      </c>
      <c r="D2027" s="1">
        <v>42048</v>
      </c>
      <c r="E2027">
        <v>4</v>
      </c>
      <c r="F2027" t="s">
        <v>12</v>
      </c>
      <c r="G2027">
        <v>-295260</v>
      </c>
      <c r="H2027" t="s">
        <v>9</v>
      </c>
    </row>
    <row r="2028" spans="2:8" x14ac:dyDescent="0.25">
      <c r="B2028">
        <v>636</v>
      </c>
      <c r="C2028" t="s">
        <v>99</v>
      </c>
      <c r="D2028" s="1">
        <v>42048</v>
      </c>
      <c r="E2028">
        <v>4</v>
      </c>
      <c r="F2028" t="s">
        <v>12</v>
      </c>
      <c r="G2028">
        <v>295260</v>
      </c>
      <c r="H2028" t="s">
        <v>10</v>
      </c>
    </row>
    <row r="2029" spans="2:8" x14ac:dyDescent="0.25">
      <c r="B2029">
        <v>636</v>
      </c>
      <c r="C2029" t="s">
        <v>99</v>
      </c>
      <c r="D2029" s="1">
        <v>42048</v>
      </c>
      <c r="E2029">
        <v>7</v>
      </c>
      <c r="F2029" t="s">
        <v>13</v>
      </c>
      <c r="G2029">
        <v>-9646042</v>
      </c>
      <c r="H2029" t="s">
        <v>9</v>
      </c>
    </row>
    <row r="2030" spans="2:8" x14ac:dyDescent="0.25">
      <c r="B2030">
        <v>636</v>
      </c>
      <c r="C2030" t="s">
        <v>99</v>
      </c>
      <c r="D2030" s="1">
        <v>42048</v>
      </c>
      <c r="E2030">
        <v>7</v>
      </c>
      <c r="F2030" t="s">
        <v>13</v>
      </c>
      <c r="G2030">
        <v>9646042</v>
      </c>
      <c r="H2030" t="s">
        <v>10</v>
      </c>
    </row>
    <row r="2031" spans="2:8" x14ac:dyDescent="0.25">
      <c r="B2031">
        <v>636</v>
      </c>
      <c r="C2031" t="s">
        <v>99</v>
      </c>
      <c r="D2031" s="1">
        <v>42048</v>
      </c>
      <c r="E2031">
        <v>8</v>
      </c>
      <c r="F2031" t="s">
        <v>14</v>
      </c>
      <c r="G2031">
        <v>-81936</v>
      </c>
      <c r="H2031" t="s">
        <v>9</v>
      </c>
    </row>
    <row r="2032" spans="2:8" x14ac:dyDescent="0.25">
      <c r="B2032">
        <v>636</v>
      </c>
      <c r="C2032" t="s">
        <v>99</v>
      </c>
      <c r="D2032" s="1">
        <v>42048</v>
      </c>
      <c r="E2032">
        <v>8</v>
      </c>
      <c r="F2032" t="s">
        <v>14</v>
      </c>
      <c r="G2032">
        <v>81936</v>
      </c>
      <c r="H2032" t="s">
        <v>10</v>
      </c>
    </row>
    <row r="2033" spans="2:8" x14ac:dyDescent="0.25">
      <c r="B2033">
        <v>636</v>
      </c>
      <c r="C2033" t="s">
        <v>99</v>
      </c>
      <c r="D2033" s="1">
        <v>42048</v>
      </c>
      <c r="E2033">
        <v>17</v>
      </c>
      <c r="F2033" t="s">
        <v>15</v>
      </c>
      <c r="G2033">
        <v>-189751</v>
      </c>
      <c r="H2033" t="s">
        <v>9</v>
      </c>
    </row>
    <row r="2034" spans="2:8" x14ac:dyDescent="0.25">
      <c r="B2034">
        <v>636</v>
      </c>
      <c r="C2034" t="s">
        <v>99</v>
      </c>
      <c r="D2034" s="1">
        <v>42048</v>
      </c>
      <c r="E2034">
        <v>17</v>
      </c>
      <c r="F2034" t="s">
        <v>15</v>
      </c>
      <c r="G2034">
        <v>189751</v>
      </c>
      <c r="H2034" t="s">
        <v>10</v>
      </c>
    </row>
    <row r="2035" spans="2:8" x14ac:dyDescent="0.25">
      <c r="B2035">
        <v>636</v>
      </c>
      <c r="C2035" t="s">
        <v>99</v>
      </c>
      <c r="D2035" s="1">
        <v>42048</v>
      </c>
      <c r="E2035">
        <v>24</v>
      </c>
      <c r="F2035" t="s">
        <v>16</v>
      </c>
      <c r="G2035">
        <v>-434206</v>
      </c>
      <c r="H2035" t="s">
        <v>9</v>
      </c>
    </row>
    <row r="2036" spans="2:8" x14ac:dyDescent="0.25">
      <c r="B2036">
        <v>636</v>
      </c>
      <c r="C2036" t="s">
        <v>99</v>
      </c>
      <c r="D2036" s="1">
        <v>42048</v>
      </c>
      <c r="E2036">
        <v>24</v>
      </c>
      <c r="F2036" t="s">
        <v>16</v>
      </c>
      <c r="G2036">
        <v>434206</v>
      </c>
      <c r="H2036" t="s">
        <v>10</v>
      </c>
    </row>
    <row r="2037" spans="2:8" x14ac:dyDescent="0.25">
      <c r="B2037">
        <v>636</v>
      </c>
      <c r="C2037" t="s">
        <v>99</v>
      </c>
      <c r="D2037" s="1">
        <v>42048</v>
      </c>
      <c r="E2037">
        <v>28</v>
      </c>
      <c r="F2037" t="s">
        <v>17</v>
      </c>
      <c r="G2037">
        <v>-604342</v>
      </c>
      <c r="H2037" t="s">
        <v>9</v>
      </c>
    </row>
    <row r="2038" spans="2:8" x14ac:dyDescent="0.25">
      <c r="B2038">
        <v>636</v>
      </c>
      <c r="C2038" t="s">
        <v>99</v>
      </c>
      <c r="D2038" s="1">
        <v>42048</v>
      </c>
      <c r="E2038">
        <v>28</v>
      </c>
      <c r="F2038" t="s">
        <v>17</v>
      </c>
      <c r="G2038">
        <v>604342</v>
      </c>
      <c r="H2038" t="s">
        <v>10</v>
      </c>
    </row>
    <row r="2039" spans="2:8" x14ac:dyDescent="0.25">
      <c r="B2039">
        <v>636</v>
      </c>
      <c r="C2039" t="s">
        <v>99</v>
      </c>
      <c r="D2039" s="1">
        <v>42048</v>
      </c>
      <c r="E2039">
        <v>30</v>
      </c>
      <c r="F2039" t="s">
        <v>18</v>
      </c>
      <c r="G2039">
        <v>-4158750</v>
      </c>
      <c r="H2039" t="s">
        <v>10</v>
      </c>
    </row>
    <row r="2040" spans="2:8" x14ac:dyDescent="0.25">
      <c r="B2040">
        <v>636</v>
      </c>
      <c r="C2040" t="s">
        <v>99</v>
      </c>
      <c r="D2040" s="1">
        <v>42048</v>
      </c>
      <c r="E2040">
        <v>30</v>
      </c>
      <c r="F2040" t="s">
        <v>18</v>
      </c>
      <c r="G2040">
        <v>4158750</v>
      </c>
      <c r="H2040" t="s">
        <v>9</v>
      </c>
    </row>
    <row r="2041" spans="2:8" x14ac:dyDescent="0.25">
      <c r="B2041">
        <v>636</v>
      </c>
      <c r="C2041" t="s">
        <v>99</v>
      </c>
      <c r="D2041" s="1">
        <v>42048</v>
      </c>
      <c r="E2041">
        <v>32</v>
      </c>
      <c r="F2041" t="s">
        <v>77</v>
      </c>
      <c r="G2041">
        <v>-19914</v>
      </c>
      <c r="H2041" t="s">
        <v>9</v>
      </c>
    </row>
    <row r="2042" spans="2:8" x14ac:dyDescent="0.25">
      <c r="B2042">
        <v>636</v>
      </c>
      <c r="C2042" t="s">
        <v>99</v>
      </c>
      <c r="D2042" s="1">
        <v>42048</v>
      </c>
      <c r="E2042">
        <v>32</v>
      </c>
      <c r="F2042" t="s">
        <v>77</v>
      </c>
      <c r="G2042">
        <v>19914</v>
      </c>
      <c r="H2042" t="s">
        <v>10</v>
      </c>
    </row>
    <row r="2043" spans="2:8" x14ac:dyDescent="0.25">
      <c r="B2043">
        <v>636</v>
      </c>
      <c r="C2043" t="s">
        <v>99</v>
      </c>
      <c r="D2043" s="1">
        <v>42048</v>
      </c>
      <c r="E2043">
        <v>44</v>
      </c>
      <c r="F2043" t="s">
        <v>45</v>
      </c>
      <c r="G2043">
        <v>-982</v>
      </c>
      <c r="H2043" t="s">
        <v>9</v>
      </c>
    </row>
    <row r="2044" spans="2:8" x14ac:dyDescent="0.25">
      <c r="B2044">
        <v>636</v>
      </c>
      <c r="C2044" t="s">
        <v>99</v>
      </c>
      <c r="D2044" s="1">
        <v>42048</v>
      </c>
      <c r="E2044">
        <v>44</v>
      </c>
      <c r="F2044" t="s">
        <v>45</v>
      </c>
      <c r="G2044">
        <v>982</v>
      </c>
      <c r="H2044" t="s">
        <v>10</v>
      </c>
    </row>
    <row r="2045" spans="2:8" x14ac:dyDescent="0.25">
      <c r="B2045">
        <v>636</v>
      </c>
      <c r="C2045" t="s">
        <v>99</v>
      </c>
      <c r="D2045" s="1">
        <v>42048</v>
      </c>
      <c r="E2045">
        <v>46</v>
      </c>
      <c r="F2045" t="s">
        <v>19</v>
      </c>
      <c r="G2045">
        <v>-138964</v>
      </c>
      <c r="H2045" t="s">
        <v>9</v>
      </c>
    </row>
    <row r="2046" spans="2:8" x14ac:dyDescent="0.25">
      <c r="B2046">
        <v>636</v>
      </c>
      <c r="C2046" t="s">
        <v>99</v>
      </c>
      <c r="D2046" s="1">
        <v>42048</v>
      </c>
      <c r="E2046">
        <v>46</v>
      </c>
      <c r="F2046" t="s">
        <v>19</v>
      </c>
      <c r="G2046">
        <v>138964</v>
      </c>
      <c r="H2046" t="s">
        <v>10</v>
      </c>
    </row>
    <row r="2047" spans="2:8" x14ac:dyDescent="0.25">
      <c r="B2047">
        <v>636</v>
      </c>
      <c r="C2047" t="s">
        <v>99</v>
      </c>
      <c r="D2047" s="1">
        <v>42048</v>
      </c>
      <c r="E2047">
        <v>49</v>
      </c>
      <c r="F2047" t="s">
        <v>20</v>
      </c>
      <c r="G2047">
        <v>-49833</v>
      </c>
      <c r="H2047" t="s">
        <v>9</v>
      </c>
    </row>
    <row r="2048" spans="2:8" x14ac:dyDescent="0.25">
      <c r="B2048">
        <v>636</v>
      </c>
      <c r="C2048" t="s">
        <v>99</v>
      </c>
      <c r="D2048" s="1">
        <v>42048</v>
      </c>
      <c r="E2048">
        <v>49</v>
      </c>
      <c r="F2048" t="s">
        <v>20</v>
      </c>
      <c r="G2048">
        <v>49833</v>
      </c>
      <c r="H2048" t="s">
        <v>10</v>
      </c>
    </row>
    <row r="2049" spans="2:8" x14ac:dyDescent="0.25">
      <c r="B2049">
        <v>636</v>
      </c>
      <c r="C2049" t="s">
        <v>99</v>
      </c>
      <c r="D2049" s="1">
        <v>42048</v>
      </c>
      <c r="E2049">
        <v>52</v>
      </c>
      <c r="F2049" t="s">
        <v>21</v>
      </c>
      <c r="G2049">
        <v>-263471</v>
      </c>
      <c r="H2049" t="s">
        <v>9</v>
      </c>
    </row>
    <row r="2050" spans="2:8" x14ac:dyDescent="0.25">
      <c r="B2050">
        <v>636</v>
      </c>
      <c r="C2050" t="s">
        <v>99</v>
      </c>
      <c r="D2050" s="1">
        <v>42048</v>
      </c>
      <c r="E2050">
        <v>52</v>
      </c>
      <c r="F2050" t="s">
        <v>21</v>
      </c>
      <c r="G2050">
        <v>263471</v>
      </c>
      <c r="H2050" t="s">
        <v>10</v>
      </c>
    </row>
    <row r="2051" spans="2:8" x14ac:dyDescent="0.25">
      <c r="B2051">
        <v>636</v>
      </c>
      <c r="C2051" t="s">
        <v>99</v>
      </c>
      <c r="D2051" s="1">
        <v>42048</v>
      </c>
      <c r="E2051">
        <v>56</v>
      </c>
      <c r="F2051" t="s">
        <v>22</v>
      </c>
      <c r="G2051">
        <v>-1587784</v>
      </c>
      <c r="H2051" t="s">
        <v>9</v>
      </c>
    </row>
    <row r="2052" spans="2:8" x14ac:dyDescent="0.25">
      <c r="B2052">
        <v>636</v>
      </c>
      <c r="C2052" t="s">
        <v>99</v>
      </c>
      <c r="D2052" s="1">
        <v>42048</v>
      </c>
      <c r="E2052">
        <v>56</v>
      </c>
      <c r="F2052" t="s">
        <v>22</v>
      </c>
      <c r="G2052">
        <v>1587784</v>
      </c>
      <c r="H2052" t="s">
        <v>10</v>
      </c>
    </row>
    <row r="2053" spans="2:8" x14ac:dyDescent="0.25">
      <c r="B2053">
        <v>636</v>
      </c>
      <c r="C2053" t="s">
        <v>99</v>
      </c>
      <c r="D2053" s="1">
        <v>42048</v>
      </c>
      <c r="E2053">
        <v>58</v>
      </c>
      <c r="F2053" t="s">
        <v>23</v>
      </c>
      <c r="G2053">
        <v>-6636147</v>
      </c>
      <c r="H2053" t="s">
        <v>9</v>
      </c>
    </row>
    <row r="2054" spans="2:8" x14ac:dyDescent="0.25">
      <c r="B2054">
        <v>636</v>
      </c>
      <c r="C2054" t="s">
        <v>99</v>
      </c>
      <c r="D2054" s="1">
        <v>42048</v>
      </c>
      <c r="E2054">
        <v>58</v>
      </c>
      <c r="F2054" t="s">
        <v>23</v>
      </c>
      <c r="G2054">
        <v>6636147</v>
      </c>
      <c r="H2054" t="s">
        <v>10</v>
      </c>
    </row>
    <row r="2055" spans="2:8" x14ac:dyDescent="0.25">
      <c r="B2055">
        <v>636</v>
      </c>
      <c r="C2055" t="s">
        <v>99</v>
      </c>
      <c r="D2055" s="1">
        <v>42048</v>
      </c>
      <c r="E2055">
        <v>60</v>
      </c>
      <c r="F2055" t="s">
        <v>24</v>
      </c>
      <c r="G2055">
        <v>-60480</v>
      </c>
      <c r="H2055" t="s">
        <v>9</v>
      </c>
    </row>
    <row r="2056" spans="2:8" x14ac:dyDescent="0.25">
      <c r="B2056">
        <v>636</v>
      </c>
      <c r="C2056" t="s">
        <v>99</v>
      </c>
      <c r="D2056" s="1">
        <v>42048</v>
      </c>
      <c r="E2056">
        <v>60</v>
      </c>
      <c r="F2056" t="s">
        <v>24</v>
      </c>
      <c r="G2056">
        <v>60480</v>
      </c>
      <c r="H2056" t="s">
        <v>10</v>
      </c>
    </row>
    <row r="2057" spans="2:8" x14ac:dyDescent="0.25">
      <c r="B2057">
        <v>636</v>
      </c>
      <c r="C2057" t="s">
        <v>99</v>
      </c>
      <c r="D2057" s="1">
        <v>42048</v>
      </c>
      <c r="E2057">
        <v>81</v>
      </c>
      <c r="F2057" t="s">
        <v>25</v>
      </c>
      <c r="G2057">
        <v>-72439</v>
      </c>
      <c r="H2057" t="s">
        <v>9</v>
      </c>
    </row>
    <row r="2058" spans="2:8" x14ac:dyDescent="0.25">
      <c r="B2058">
        <v>636</v>
      </c>
      <c r="C2058" t="s">
        <v>99</v>
      </c>
      <c r="D2058" s="1">
        <v>42048</v>
      </c>
      <c r="E2058">
        <v>81</v>
      </c>
      <c r="F2058" t="s">
        <v>25</v>
      </c>
      <c r="G2058">
        <v>72439</v>
      </c>
      <c r="H2058" t="s">
        <v>10</v>
      </c>
    </row>
    <row r="2059" spans="2:8" x14ac:dyDescent="0.25">
      <c r="B2059">
        <v>636</v>
      </c>
      <c r="C2059" t="s">
        <v>99</v>
      </c>
      <c r="D2059" s="1">
        <v>42048</v>
      </c>
      <c r="E2059">
        <v>98</v>
      </c>
      <c r="F2059" t="s">
        <v>26</v>
      </c>
      <c r="G2059">
        <v>-779475</v>
      </c>
      <c r="H2059" t="s">
        <v>9</v>
      </c>
    </row>
    <row r="2060" spans="2:8" x14ac:dyDescent="0.25">
      <c r="B2060">
        <v>636</v>
      </c>
      <c r="C2060" t="s">
        <v>99</v>
      </c>
      <c r="D2060" s="1">
        <v>42048</v>
      </c>
      <c r="E2060">
        <v>98</v>
      </c>
      <c r="F2060" t="s">
        <v>26</v>
      </c>
      <c r="G2060">
        <v>779475</v>
      </c>
      <c r="H2060" t="s">
        <v>10</v>
      </c>
    </row>
    <row r="2061" spans="2:8" x14ac:dyDescent="0.25">
      <c r="B2061">
        <v>636</v>
      </c>
      <c r="C2061" t="s">
        <v>99</v>
      </c>
      <c r="D2061" s="1">
        <v>42048</v>
      </c>
      <c r="E2061">
        <v>99</v>
      </c>
      <c r="F2061" t="s">
        <v>49</v>
      </c>
      <c r="G2061">
        <v>-7</v>
      </c>
      <c r="H2061" t="s">
        <v>9</v>
      </c>
    </row>
    <row r="2062" spans="2:8" x14ac:dyDescent="0.25">
      <c r="B2062">
        <v>636</v>
      </c>
      <c r="C2062" t="s">
        <v>99</v>
      </c>
      <c r="D2062" s="1">
        <v>42048</v>
      </c>
      <c r="E2062">
        <v>99</v>
      </c>
      <c r="F2062" t="s">
        <v>49</v>
      </c>
      <c r="G2062">
        <v>7</v>
      </c>
      <c r="H2062" t="s">
        <v>10</v>
      </c>
    </row>
    <row r="2063" spans="2:8" x14ac:dyDescent="0.25">
      <c r="B2063">
        <v>636</v>
      </c>
      <c r="C2063" t="s">
        <v>99</v>
      </c>
      <c r="D2063" s="1">
        <v>42048</v>
      </c>
      <c r="E2063">
        <v>100</v>
      </c>
      <c r="F2063" t="s">
        <v>50</v>
      </c>
      <c r="G2063">
        <v>-82</v>
      </c>
      <c r="H2063" t="s">
        <v>9</v>
      </c>
    </row>
    <row r="2064" spans="2:8" x14ac:dyDescent="0.25">
      <c r="B2064">
        <v>636</v>
      </c>
      <c r="C2064" t="s">
        <v>99</v>
      </c>
      <c r="D2064" s="1">
        <v>42048</v>
      </c>
      <c r="E2064">
        <v>100</v>
      </c>
      <c r="F2064" t="s">
        <v>50</v>
      </c>
      <c r="G2064">
        <v>82</v>
      </c>
      <c r="H2064" t="s">
        <v>10</v>
      </c>
    </row>
    <row r="2065" spans="2:8" x14ac:dyDescent="0.25">
      <c r="B2065">
        <v>636</v>
      </c>
      <c r="C2065" t="s">
        <v>99</v>
      </c>
      <c r="D2065" s="1">
        <v>42048</v>
      </c>
      <c r="E2065">
        <v>101</v>
      </c>
      <c r="F2065" t="s">
        <v>51</v>
      </c>
      <c r="G2065">
        <v>-55</v>
      </c>
      <c r="H2065" t="s">
        <v>9</v>
      </c>
    </row>
    <row r="2066" spans="2:8" x14ac:dyDescent="0.25">
      <c r="B2066">
        <v>636</v>
      </c>
      <c r="C2066" t="s">
        <v>99</v>
      </c>
      <c r="D2066" s="1">
        <v>42048</v>
      </c>
      <c r="E2066">
        <v>101</v>
      </c>
      <c r="F2066" t="s">
        <v>51</v>
      </c>
      <c r="G2066">
        <v>55</v>
      </c>
      <c r="H2066" t="s">
        <v>10</v>
      </c>
    </row>
    <row r="2067" spans="2:8" x14ac:dyDescent="0.25">
      <c r="B2067">
        <v>636</v>
      </c>
      <c r="C2067" t="s">
        <v>99</v>
      </c>
      <c r="D2067" s="1">
        <v>42048</v>
      </c>
      <c r="E2067">
        <v>103</v>
      </c>
      <c r="F2067" t="s">
        <v>27</v>
      </c>
      <c r="G2067">
        <v>-859217</v>
      </c>
      <c r="H2067" t="s">
        <v>9</v>
      </c>
    </row>
    <row r="2068" spans="2:8" x14ac:dyDescent="0.25">
      <c r="B2068">
        <v>636</v>
      </c>
      <c r="C2068" t="s">
        <v>99</v>
      </c>
      <c r="D2068" s="1">
        <v>42048</v>
      </c>
      <c r="E2068">
        <v>103</v>
      </c>
      <c r="F2068" t="s">
        <v>27</v>
      </c>
      <c r="G2068">
        <v>859217</v>
      </c>
      <c r="H2068" t="s">
        <v>10</v>
      </c>
    </row>
    <row r="2069" spans="2:8" x14ac:dyDescent="0.25">
      <c r="B2069">
        <v>636</v>
      </c>
      <c r="C2069" t="s">
        <v>99</v>
      </c>
      <c r="D2069" s="1">
        <v>42048</v>
      </c>
      <c r="E2069">
        <v>108</v>
      </c>
      <c r="F2069" t="s">
        <v>28</v>
      </c>
      <c r="G2069">
        <v>-536798</v>
      </c>
      <c r="H2069" t="s">
        <v>9</v>
      </c>
    </row>
    <row r="2070" spans="2:8" x14ac:dyDescent="0.25">
      <c r="B2070">
        <v>636</v>
      </c>
      <c r="C2070" t="s">
        <v>99</v>
      </c>
      <c r="D2070" s="1">
        <v>42048</v>
      </c>
      <c r="E2070">
        <v>108</v>
      </c>
      <c r="F2070" t="s">
        <v>28</v>
      </c>
      <c r="G2070">
        <v>536798</v>
      </c>
      <c r="H2070" t="s">
        <v>10</v>
      </c>
    </row>
    <row r="2071" spans="2:8" x14ac:dyDescent="0.25">
      <c r="B2071">
        <v>636</v>
      </c>
      <c r="C2071" t="s">
        <v>99</v>
      </c>
      <c r="D2071" s="1">
        <v>42048</v>
      </c>
      <c r="E2071">
        <v>110</v>
      </c>
      <c r="F2071" t="s">
        <v>29</v>
      </c>
      <c r="G2071">
        <v>-559234</v>
      </c>
      <c r="H2071" t="s">
        <v>9</v>
      </c>
    </row>
    <row r="2072" spans="2:8" x14ac:dyDescent="0.25">
      <c r="B2072">
        <v>636</v>
      </c>
      <c r="C2072" t="s">
        <v>99</v>
      </c>
      <c r="D2072" s="1">
        <v>42048</v>
      </c>
      <c r="E2072">
        <v>110</v>
      </c>
      <c r="F2072" t="s">
        <v>29</v>
      </c>
      <c r="G2072">
        <v>559234</v>
      </c>
      <c r="H2072" t="s">
        <v>10</v>
      </c>
    </row>
    <row r="2073" spans="2:8" x14ac:dyDescent="0.25">
      <c r="B2073">
        <v>637</v>
      </c>
      <c r="C2073" t="s">
        <v>100</v>
      </c>
      <c r="D2073" s="1">
        <v>42048</v>
      </c>
      <c r="E2073">
        <v>1</v>
      </c>
      <c r="F2073" t="s">
        <v>8</v>
      </c>
      <c r="G2073">
        <v>-1624</v>
      </c>
      <c r="H2073" t="s">
        <v>9</v>
      </c>
    </row>
    <row r="2074" spans="2:8" x14ac:dyDescent="0.25">
      <c r="B2074">
        <v>637</v>
      </c>
      <c r="C2074" t="s">
        <v>100</v>
      </c>
      <c r="D2074" s="1">
        <v>42048</v>
      </c>
      <c r="E2074">
        <v>1</v>
      </c>
      <c r="F2074" t="s">
        <v>8</v>
      </c>
      <c r="G2074">
        <v>1624</v>
      </c>
      <c r="H2074" t="s">
        <v>10</v>
      </c>
    </row>
    <row r="2075" spans="2:8" x14ac:dyDescent="0.25">
      <c r="B2075">
        <v>637</v>
      </c>
      <c r="C2075" t="s">
        <v>100</v>
      </c>
      <c r="D2075" s="1">
        <v>42048</v>
      </c>
      <c r="E2075">
        <v>3</v>
      </c>
      <c r="F2075" t="s">
        <v>11</v>
      </c>
      <c r="G2075">
        <v>-3290</v>
      </c>
      <c r="H2075" t="s">
        <v>9</v>
      </c>
    </row>
    <row r="2076" spans="2:8" x14ac:dyDescent="0.25">
      <c r="B2076">
        <v>637</v>
      </c>
      <c r="C2076" t="s">
        <v>100</v>
      </c>
      <c r="D2076" s="1">
        <v>42048</v>
      </c>
      <c r="E2076">
        <v>3</v>
      </c>
      <c r="F2076" t="s">
        <v>11</v>
      </c>
      <c r="G2076">
        <v>3290</v>
      </c>
      <c r="H2076" t="s">
        <v>10</v>
      </c>
    </row>
    <row r="2077" spans="2:8" x14ac:dyDescent="0.25">
      <c r="B2077">
        <v>637</v>
      </c>
      <c r="C2077" t="s">
        <v>100</v>
      </c>
      <c r="D2077" s="1">
        <v>42048</v>
      </c>
      <c r="E2077">
        <v>4</v>
      </c>
      <c r="F2077" t="s">
        <v>12</v>
      </c>
      <c r="G2077">
        <v>-44237</v>
      </c>
      <c r="H2077" t="s">
        <v>9</v>
      </c>
    </row>
    <row r="2078" spans="2:8" x14ac:dyDescent="0.25">
      <c r="B2078">
        <v>637</v>
      </c>
      <c r="C2078" t="s">
        <v>100</v>
      </c>
      <c r="D2078" s="1">
        <v>42048</v>
      </c>
      <c r="E2078">
        <v>4</v>
      </c>
      <c r="F2078" t="s">
        <v>12</v>
      </c>
      <c r="G2078">
        <v>44237</v>
      </c>
      <c r="H2078" t="s">
        <v>10</v>
      </c>
    </row>
    <row r="2079" spans="2:8" x14ac:dyDescent="0.25">
      <c r="B2079">
        <v>637</v>
      </c>
      <c r="C2079" t="s">
        <v>100</v>
      </c>
      <c r="D2079" s="1">
        <v>42048</v>
      </c>
      <c r="E2079">
        <v>7</v>
      </c>
      <c r="F2079" t="s">
        <v>13</v>
      </c>
      <c r="G2079">
        <v>-1262205</v>
      </c>
      <c r="H2079" t="s">
        <v>9</v>
      </c>
    </row>
    <row r="2080" spans="2:8" x14ac:dyDescent="0.25">
      <c r="B2080">
        <v>637</v>
      </c>
      <c r="C2080" t="s">
        <v>100</v>
      </c>
      <c r="D2080" s="1">
        <v>42048</v>
      </c>
      <c r="E2080">
        <v>7</v>
      </c>
      <c r="F2080" t="s">
        <v>13</v>
      </c>
      <c r="G2080">
        <v>1262205</v>
      </c>
      <c r="H2080" t="s">
        <v>10</v>
      </c>
    </row>
    <row r="2081" spans="2:8" x14ac:dyDescent="0.25">
      <c r="B2081">
        <v>637</v>
      </c>
      <c r="C2081" t="s">
        <v>100</v>
      </c>
      <c r="D2081" s="1">
        <v>42048</v>
      </c>
      <c r="E2081">
        <v>8</v>
      </c>
      <c r="F2081" t="s">
        <v>14</v>
      </c>
      <c r="G2081">
        <v>-1010</v>
      </c>
      <c r="H2081" t="s">
        <v>9</v>
      </c>
    </row>
    <row r="2082" spans="2:8" x14ac:dyDescent="0.25">
      <c r="B2082">
        <v>637</v>
      </c>
      <c r="C2082" t="s">
        <v>100</v>
      </c>
      <c r="D2082" s="1">
        <v>42048</v>
      </c>
      <c r="E2082">
        <v>8</v>
      </c>
      <c r="F2082" t="s">
        <v>14</v>
      </c>
      <c r="G2082">
        <v>1010</v>
      </c>
      <c r="H2082" t="s">
        <v>10</v>
      </c>
    </row>
    <row r="2083" spans="2:8" x14ac:dyDescent="0.25">
      <c r="B2083">
        <v>637</v>
      </c>
      <c r="C2083" t="s">
        <v>100</v>
      </c>
      <c r="D2083" s="1">
        <v>42048</v>
      </c>
      <c r="E2083">
        <v>17</v>
      </c>
      <c r="F2083" t="s">
        <v>15</v>
      </c>
      <c r="G2083">
        <v>-2710</v>
      </c>
      <c r="H2083" t="s">
        <v>9</v>
      </c>
    </row>
    <row r="2084" spans="2:8" x14ac:dyDescent="0.25">
      <c r="B2084">
        <v>637</v>
      </c>
      <c r="C2084" t="s">
        <v>100</v>
      </c>
      <c r="D2084" s="1">
        <v>42048</v>
      </c>
      <c r="E2084">
        <v>17</v>
      </c>
      <c r="F2084" t="s">
        <v>15</v>
      </c>
      <c r="G2084">
        <v>2710</v>
      </c>
      <c r="H2084" t="s">
        <v>10</v>
      </c>
    </row>
    <row r="2085" spans="2:8" x14ac:dyDescent="0.25">
      <c r="B2085">
        <v>637</v>
      </c>
      <c r="C2085" t="s">
        <v>100</v>
      </c>
      <c r="D2085" s="1">
        <v>42048</v>
      </c>
      <c r="E2085">
        <v>24</v>
      </c>
      <c r="F2085" t="s">
        <v>16</v>
      </c>
      <c r="G2085">
        <v>-71406</v>
      </c>
      <c r="H2085" t="s">
        <v>9</v>
      </c>
    </row>
    <row r="2086" spans="2:8" x14ac:dyDescent="0.25">
      <c r="B2086">
        <v>637</v>
      </c>
      <c r="C2086" t="s">
        <v>100</v>
      </c>
      <c r="D2086" s="1">
        <v>42048</v>
      </c>
      <c r="E2086">
        <v>24</v>
      </c>
      <c r="F2086" t="s">
        <v>16</v>
      </c>
      <c r="G2086">
        <v>71406</v>
      </c>
      <c r="H2086" t="s">
        <v>10</v>
      </c>
    </row>
    <row r="2087" spans="2:8" x14ac:dyDescent="0.25">
      <c r="B2087">
        <v>637</v>
      </c>
      <c r="C2087" t="s">
        <v>100</v>
      </c>
      <c r="D2087" s="1">
        <v>42048</v>
      </c>
      <c r="E2087">
        <v>28</v>
      </c>
      <c r="F2087" t="s">
        <v>17</v>
      </c>
      <c r="G2087">
        <v>-59516</v>
      </c>
      <c r="H2087" t="s">
        <v>9</v>
      </c>
    </row>
    <row r="2088" spans="2:8" x14ac:dyDescent="0.25">
      <c r="B2088">
        <v>637</v>
      </c>
      <c r="C2088" t="s">
        <v>100</v>
      </c>
      <c r="D2088" s="1">
        <v>42048</v>
      </c>
      <c r="E2088">
        <v>28</v>
      </c>
      <c r="F2088" t="s">
        <v>17</v>
      </c>
      <c r="G2088">
        <v>59516</v>
      </c>
      <c r="H2088" t="s">
        <v>10</v>
      </c>
    </row>
    <row r="2089" spans="2:8" x14ac:dyDescent="0.25">
      <c r="B2089">
        <v>637</v>
      </c>
      <c r="C2089" t="s">
        <v>100</v>
      </c>
      <c r="D2089" s="1">
        <v>42048</v>
      </c>
      <c r="E2089">
        <v>30</v>
      </c>
      <c r="F2089" t="s">
        <v>18</v>
      </c>
      <c r="G2089">
        <v>-598045</v>
      </c>
      <c r="H2089" t="s">
        <v>10</v>
      </c>
    </row>
    <row r="2090" spans="2:8" x14ac:dyDescent="0.25">
      <c r="B2090">
        <v>637</v>
      </c>
      <c r="C2090" t="s">
        <v>100</v>
      </c>
      <c r="D2090" s="1">
        <v>42048</v>
      </c>
      <c r="E2090">
        <v>30</v>
      </c>
      <c r="F2090" t="s">
        <v>18</v>
      </c>
      <c r="G2090">
        <v>598045</v>
      </c>
      <c r="H2090" t="s">
        <v>9</v>
      </c>
    </row>
    <row r="2091" spans="2:8" x14ac:dyDescent="0.25">
      <c r="B2091">
        <v>637</v>
      </c>
      <c r="C2091" t="s">
        <v>100</v>
      </c>
      <c r="D2091" s="1">
        <v>42048</v>
      </c>
      <c r="E2091">
        <v>46</v>
      </c>
      <c r="F2091" t="s">
        <v>19</v>
      </c>
      <c r="G2091">
        <v>-10021</v>
      </c>
      <c r="H2091" t="s">
        <v>9</v>
      </c>
    </row>
    <row r="2092" spans="2:8" x14ac:dyDescent="0.25">
      <c r="B2092">
        <v>637</v>
      </c>
      <c r="C2092" t="s">
        <v>100</v>
      </c>
      <c r="D2092" s="1">
        <v>42048</v>
      </c>
      <c r="E2092">
        <v>46</v>
      </c>
      <c r="F2092" t="s">
        <v>19</v>
      </c>
      <c r="G2092">
        <v>10021</v>
      </c>
      <c r="H2092" t="s">
        <v>10</v>
      </c>
    </row>
    <row r="2093" spans="2:8" x14ac:dyDescent="0.25">
      <c r="B2093">
        <v>637</v>
      </c>
      <c r="C2093" t="s">
        <v>100</v>
      </c>
      <c r="D2093" s="1">
        <v>42048</v>
      </c>
      <c r="E2093">
        <v>52</v>
      </c>
      <c r="F2093" t="s">
        <v>21</v>
      </c>
      <c r="G2093">
        <v>-21830</v>
      </c>
      <c r="H2093" t="s">
        <v>9</v>
      </c>
    </row>
    <row r="2094" spans="2:8" x14ac:dyDescent="0.25">
      <c r="B2094">
        <v>637</v>
      </c>
      <c r="C2094" t="s">
        <v>100</v>
      </c>
      <c r="D2094" s="1">
        <v>42048</v>
      </c>
      <c r="E2094">
        <v>52</v>
      </c>
      <c r="F2094" t="s">
        <v>21</v>
      </c>
      <c r="G2094">
        <v>21830</v>
      </c>
      <c r="H2094" t="s">
        <v>10</v>
      </c>
    </row>
    <row r="2095" spans="2:8" x14ac:dyDescent="0.25">
      <c r="B2095">
        <v>637</v>
      </c>
      <c r="C2095" t="s">
        <v>100</v>
      </c>
      <c r="D2095" s="1">
        <v>42048</v>
      </c>
      <c r="E2095">
        <v>56</v>
      </c>
      <c r="F2095" t="s">
        <v>22</v>
      </c>
      <c r="G2095">
        <v>-211794</v>
      </c>
      <c r="H2095" t="s">
        <v>9</v>
      </c>
    </row>
    <row r="2096" spans="2:8" x14ac:dyDescent="0.25">
      <c r="B2096">
        <v>637</v>
      </c>
      <c r="C2096" t="s">
        <v>100</v>
      </c>
      <c r="D2096" s="1">
        <v>42048</v>
      </c>
      <c r="E2096">
        <v>56</v>
      </c>
      <c r="F2096" t="s">
        <v>22</v>
      </c>
      <c r="G2096">
        <v>211794</v>
      </c>
      <c r="H2096" t="s">
        <v>10</v>
      </c>
    </row>
    <row r="2097" spans="2:8" x14ac:dyDescent="0.25">
      <c r="B2097">
        <v>637</v>
      </c>
      <c r="C2097" t="s">
        <v>100</v>
      </c>
      <c r="D2097" s="1">
        <v>42048</v>
      </c>
      <c r="E2097">
        <v>58</v>
      </c>
      <c r="F2097" t="s">
        <v>23</v>
      </c>
      <c r="G2097">
        <v>-757415</v>
      </c>
      <c r="H2097" t="s">
        <v>9</v>
      </c>
    </row>
    <row r="2098" spans="2:8" x14ac:dyDescent="0.25">
      <c r="B2098">
        <v>637</v>
      </c>
      <c r="C2098" t="s">
        <v>100</v>
      </c>
      <c r="D2098" s="1">
        <v>42048</v>
      </c>
      <c r="E2098">
        <v>58</v>
      </c>
      <c r="F2098" t="s">
        <v>23</v>
      </c>
      <c r="G2098">
        <v>757415</v>
      </c>
      <c r="H2098" t="s">
        <v>10</v>
      </c>
    </row>
    <row r="2099" spans="2:8" x14ac:dyDescent="0.25">
      <c r="B2099">
        <v>637</v>
      </c>
      <c r="C2099" t="s">
        <v>100</v>
      </c>
      <c r="D2099" s="1">
        <v>42048</v>
      </c>
      <c r="E2099">
        <v>60</v>
      </c>
      <c r="F2099" t="s">
        <v>24</v>
      </c>
      <c r="G2099">
        <v>-11250</v>
      </c>
      <c r="H2099" t="s">
        <v>9</v>
      </c>
    </row>
    <row r="2100" spans="2:8" x14ac:dyDescent="0.25">
      <c r="B2100">
        <v>637</v>
      </c>
      <c r="C2100" t="s">
        <v>100</v>
      </c>
      <c r="D2100" s="1">
        <v>42048</v>
      </c>
      <c r="E2100">
        <v>60</v>
      </c>
      <c r="F2100" t="s">
        <v>24</v>
      </c>
      <c r="G2100">
        <v>11250</v>
      </c>
      <c r="H2100" t="s">
        <v>10</v>
      </c>
    </row>
    <row r="2101" spans="2:8" x14ac:dyDescent="0.25">
      <c r="B2101">
        <v>637</v>
      </c>
      <c r="C2101" t="s">
        <v>100</v>
      </c>
      <c r="D2101" s="1">
        <v>42048</v>
      </c>
      <c r="E2101">
        <v>98</v>
      </c>
      <c r="F2101" t="s">
        <v>26</v>
      </c>
      <c r="G2101">
        <v>-49769</v>
      </c>
      <c r="H2101" t="s">
        <v>9</v>
      </c>
    </row>
    <row r="2102" spans="2:8" x14ac:dyDescent="0.25">
      <c r="B2102">
        <v>637</v>
      </c>
      <c r="C2102" t="s">
        <v>100</v>
      </c>
      <c r="D2102" s="1">
        <v>42048</v>
      </c>
      <c r="E2102">
        <v>98</v>
      </c>
      <c r="F2102" t="s">
        <v>26</v>
      </c>
      <c r="G2102">
        <v>49769</v>
      </c>
      <c r="H2102" t="s">
        <v>10</v>
      </c>
    </row>
    <row r="2103" spans="2:8" x14ac:dyDescent="0.25">
      <c r="B2103">
        <v>637</v>
      </c>
      <c r="C2103" t="s">
        <v>100</v>
      </c>
      <c r="D2103" s="1">
        <v>42048</v>
      </c>
      <c r="E2103">
        <v>103</v>
      </c>
      <c r="F2103" t="s">
        <v>27</v>
      </c>
      <c r="G2103">
        <v>-153126</v>
      </c>
      <c r="H2103" t="s">
        <v>9</v>
      </c>
    </row>
    <row r="2104" spans="2:8" x14ac:dyDescent="0.25">
      <c r="B2104">
        <v>637</v>
      </c>
      <c r="C2104" t="s">
        <v>100</v>
      </c>
      <c r="D2104" s="1">
        <v>42048</v>
      </c>
      <c r="E2104">
        <v>103</v>
      </c>
      <c r="F2104" t="s">
        <v>27</v>
      </c>
      <c r="G2104">
        <v>153126</v>
      </c>
      <c r="H2104" t="s">
        <v>10</v>
      </c>
    </row>
    <row r="2105" spans="2:8" x14ac:dyDescent="0.25">
      <c r="B2105">
        <v>637</v>
      </c>
      <c r="C2105" t="s">
        <v>100</v>
      </c>
      <c r="D2105" s="1">
        <v>42048</v>
      </c>
      <c r="E2105">
        <v>108</v>
      </c>
      <c r="F2105" t="s">
        <v>28</v>
      </c>
      <c r="G2105">
        <v>-95609</v>
      </c>
      <c r="H2105" t="s">
        <v>9</v>
      </c>
    </row>
    <row r="2106" spans="2:8" x14ac:dyDescent="0.25">
      <c r="B2106">
        <v>637</v>
      </c>
      <c r="C2106" t="s">
        <v>100</v>
      </c>
      <c r="D2106" s="1">
        <v>42048</v>
      </c>
      <c r="E2106">
        <v>108</v>
      </c>
      <c r="F2106" t="s">
        <v>28</v>
      </c>
      <c r="G2106">
        <v>95609</v>
      </c>
      <c r="H2106" t="s">
        <v>10</v>
      </c>
    </row>
    <row r="2107" spans="2:8" x14ac:dyDescent="0.25">
      <c r="B2107">
        <v>637</v>
      </c>
      <c r="C2107" t="s">
        <v>100</v>
      </c>
      <c r="D2107" s="1">
        <v>42048</v>
      </c>
      <c r="E2107">
        <v>110</v>
      </c>
      <c r="F2107" t="s">
        <v>29</v>
      </c>
      <c r="G2107">
        <v>-27866</v>
      </c>
      <c r="H2107" t="s">
        <v>9</v>
      </c>
    </row>
    <row r="2108" spans="2:8" x14ac:dyDescent="0.25">
      <c r="B2108">
        <v>637</v>
      </c>
      <c r="C2108" t="s">
        <v>100</v>
      </c>
      <c r="D2108" s="1">
        <v>42048</v>
      </c>
      <c r="E2108">
        <v>110</v>
      </c>
      <c r="F2108" t="s">
        <v>29</v>
      </c>
      <c r="G2108">
        <v>27866</v>
      </c>
      <c r="H2108" t="s">
        <v>10</v>
      </c>
    </row>
    <row r="2109" spans="2:8" x14ac:dyDescent="0.25">
      <c r="B2109">
        <v>638</v>
      </c>
      <c r="C2109" t="s">
        <v>101</v>
      </c>
      <c r="D2109" s="1">
        <v>42048</v>
      </c>
      <c r="E2109">
        <v>4</v>
      </c>
      <c r="F2109" t="s">
        <v>12</v>
      </c>
      <c r="G2109">
        <v>-80035</v>
      </c>
      <c r="H2109" t="s">
        <v>9</v>
      </c>
    </row>
    <row r="2110" spans="2:8" x14ac:dyDescent="0.25">
      <c r="B2110">
        <v>638</v>
      </c>
      <c r="C2110" t="s">
        <v>101</v>
      </c>
      <c r="D2110" s="1">
        <v>42048</v>
      </c>
      <c r="E2110">
        <v>4</v>
      </c>
      <c r="F2110" t="s">
        <v>12</v>
      </c>
      <c r="G2110">
        <v>80035</v>
      </c>
      <c r="H2110" t="s">
        <v>10</v>
      </c>
    </row>
    <row r="2111" spans="2:8" x14ac:dyDescent="0.25">
      <c r="B2111">
        <v>638</v>
      </c>
      <c r="C2111" t="s">
        <v>101</v>
      </c>
      <c r="D2111" s="1">
        <v>42048</v>
      </c>
      <c r="E2111">
        <v>7</v>
      </c>
      <c r="F2111" t="s">
        <v>13</v>
      </c>
      <c r="G2111">
        <v>-836307</v>
      </c>
      <c r="H2111" t="s">
        <v>9</v>
      </c>
    </row>
    <row r="2112" spans="2:8" x14ac:dyDescent="0.25">
      <c r="B2112">
        <v>638</v>
      </c>
      <c r="C2112" t="s">
        <v>101</v>
      </c>
      <c r="D2112" s="1">
        <v>42048</v>
      </c>
      <c r="E2112">
        <v>7</v>
      </c>
      <c r="F2112" t="s">
        <v>13</v>
      </c>
      <c r="G2112">
        <v>836307</v>
      </c>
      <c r="H2112" t="s">
        <v>10</v>
      </c>
    </row>
    <row r="2113" spans="2:8" x14ac:dyDescent="0.25">
      <c r="B2113">
        <v>638</v>
      </c>
      <c r="C2113" t="s">
        <v>101</v>
      </c>
      <c r="D2113" s="1">
        <v>42048</v>
      </c>
      <c r="E2113">
        <v>17</v>
      </c>
      <c r="F2113" t="s">
        <v>15</v>
      </c>
      <c r="G2113">
        <v>-12675</v>
      </c>
      <c r="H2113" t="s">
        <v>9</v>
      </c>
    </row>
    <row r="2114" spans="2:8" x14ac:dyDescent="0.25">
      <c r="B2114">
        <v>638</v>
      </c>
      <c r="C2114" t="s">
        <v>101</v>
      </c>
      <c r="D2114" s="1">
        <v>42048</v>
      </c>
      <c r="E2114">
        <v>17</v>
      </c>
      <c r="F2114" t="s">
        <v>15</v>
      </c>
      <c r="G2114">
        <v>12675</v>
      </c>
      <c r="H2114" t="s">
        <v>10</v>
      </c>
    </row>
    <row r="2115" spans="2:8" x14ac:dyDescent="0.25">
      <c r="B2115">
        <v>638</v>
      </c>
      <c r="C2115" t="s">
        <v>101</v>
      </c>
      <c r="D2115" s="1">
        <v>42048</v>
      </c>
      <c r="E2115">
        <v>30</v>
      </c>
      <c r="F2115" t="s">
        <v>18</v>
      </c>
      <c r="G2115">
        <v>-432579</v>
      </c>
      <c r="H2115" t="s">
        <v>10</v>
      </c>
    </row>
    <row r="2116" spans="2:8" x14ac:dyDescent="0.25">
      <c r="B2116">
        <v>638</v>
      </c>
      <c r="C2116" t="s">
        <v>101</v>
      </c>
      <c r="D2116" s="1">
        <v>42048</v>
      </c>
      <c r="E2116">
        <v>30</v>
      </c>
      <c r="F2116" t="s">
        <v>18</v>
      </c>
      <c r="G2116">
        <v>432579</v>
      </c>
      <c r="H2116" t="s">
        <v>9</v>
      </c>
    </row>
    <row r="2117" spans="2:8" x14ac:dyDescent="0.25">
      <c r="B2117">
        <v>638</v>
      </c>
      <c r="C2117" t="s">
        <v>101</v>
      </c>
      <c r="D2117" s="1">
        <v>42048</v>
      </c>
      <c r="E2117">
        <v>32</v>
      </c>
      <c r="F2117" t="s">
        <v>77</v>
      </c>
      <c r="G2117">
        <v>-9194</v>
      </c>
      <c r="H2117" t="s">
        <v>9</v>
      </c>
    </row>
    <row r="2118" spans="2:8" x14ac:dyDescent="0.25">
      <c r="B2118">
        <v>638</v>
      </c>
      <c r="C2118" t="s">
        <v>101</v>
      </c>
      <c r="D2118" s="1">
        <v>42048</v>
      </c>
      <c r="E2118">
        <v>32</v>
      </c>
      <c r="F2118" t="s">
        <v>77</v>
      </c>
      <c r="G2118">
        <v>9194</v>
      </c>
      <c r="H2118" t="s">
        <v>10</v>
      </c>
    </row>
    <row r="2119" spans="2:8" x14ac:dyDescent="0.25">
      <c r="B2119">
        <v>638</v>
      </c>
      <c r="C2119" t="s">
        <v>101</v>
      </c>
      <c r="D2119" s="1">
        <v>42048</v>
      </c>
      <c r="E2119">
        <v>46</v>
      </c>
      <c r="F2119" t="s">
        <v>19</v>
      </c>
      <c r="G2119">
        <v>-8550</v>
      </c>
      <c r="H2119" t="s">
        <v>9</v>
      </c>
    </row>
    <row r="2120" spans="2:8" x14ac:dyDescent="0.25">
      <c r="B2120">
        <v>638</v>
      </c>
      <c r="C2120" t="s">
        <v>101</v>
      </c>
      <c r="D2120" s="1">
        <v>42048</v>
      </c>
      <c r="E2120">
        <v>46</v>
      </c>
      <c r="F2120" t="s">
        <v>19</v>
      </c>
      <c r="G2120">
        <v>8550</v>
      </c>
      <c r="H2120" t="s">
        <v>10</v>
      </c>
    </row>
    <row r="2121" spans="2:8" x14ac:dyDescent="0.25">
      <c r="B2121">
        <v>638</v>
      </c>
      <c r="C2121" t="s">
        <v>101</v>
      </c>
      <c r="D2121" s="1">
        <v>42048</v>
      </c>
      <c r="E2121">
        <v>56</v>
      </c>
      <c r="F2121" t="s">
        <v>22</v>
      </c>
      <c r="G2121">
        <v>-328047</v>
      </c>
      <c r="H2121" t="s">
        <v>9</v>
      </c>
    </row>
    <row r="2122" spans="2:8" x14ac:dyDescent="0.25">
      <c r="B2122">
        <v>638</v>
      </c>
      <c r="C2122" t="s">
        <v>101</v>
      </c>
      <c r="D2122" s="1">
        <v>42048</v>
      </c>
      <c r="E2122">
        <v>56</v>
      </c>
      <c r="F2122" t="s">
        <v>22</v>
      </c>
      <c r="G2122">
        <v>328047</v>
      </c>
      <c r="H2122" t="s">
        <v>10</v>
      </c>
    </row>
    <row r="2123" spans="2:8" x14ac:dyDescent="0.25">
      <c r="B2123">
        <v>638</v>
      </c>
      <c r="C2123" t="s">
        <v>101</v>
      </c>
      <c r="D2123" s="1">
        <v>42048</v>
      </c>
      <c r="E2123">
        <v>58</v>
      </c>
      <c r="F2123" t="s">
        <v>23</v>
      </c>
      <c r="G2123">
        <v>-77550</v>
      </c>
      <c r="H2123" t="s">
        <v>9</v>
      </c>
    </row>
    <row r="2124" spans="2:8" x14ac:dyDescent="0.25">
      <c r="B2124">
        <v>638</v>
      </c>
      <c r="C2124" t="s">
        <v>101</v>
      </c>
      <c r="D2124" s="1">
        <v>42048</v>
      </c>
      <c r="E2124">
        <v>58</v>
      </c>
      <c r="F2124" t="s">
        <v>23</v>
      </c>
      <c r="G2124">
        <v>77550</v>
      </c>
      <c r="H2124" t="s">
        <v>10</v>
      </c>
    </row>
    <row r="2125" spans="2:8" x14ac:dyDescent="0.25">
      <c r="B2125">
        <v>638</v>
      </c>
      <c r="C2125" t="s">
        <v>101</v>
      </c>
      <c r="D2125" s="1">
        <v>42048</v>
      </c>
      <c r="E2125">
        <v>60</v>
      </c>
      <c r="F2125" t="s">
        <v>24</v>
      </c>
      <c r="G2125">
        <v>-1560</v>
      </c>
      <c r="H2125" t="s">
        <v>9</v>
      </c>
    </row>
    <row r="2126" spans="2:8" x14ac:dyDescent="0.25">
      <c r="B2126">
        <v>638</v>
      </c>
      <c r="C2126" t="s">
        <v>101</v>
      </c>
      <c r="D2126" s="1">
        <v>42048</v>
      </c>
      <c r="E2126">
        <v>60</v>
      </c>
      <c r="F2126" t="s">
        <v>24</v>
      </c>
      <c r="G2126">
        <v>1560</v>
      </c>
      <c r="H2126" t="s">
        <v>10</v>
      </c>
    </row>
    <row r="2127" spans="2:8" x14ac:dyDescent="0.25">
      <c r="B2127">
        <v>638</v>
      </c>
      <c r="C2127" t="s">
        <v>101</v>
      </c>
      <c r="D2127" s="1">
        <v>42048</v>
      </c>
      <c r="E2127">
        <v>81</v>
      </c>
      <c r="F2127" t="s">
        <v>25</v>
      </c>
      <c r="G2127">
        <v>-1400</v>
      </c>
      <c r="H2127" t="s">
        <v>9</v>
      </c>
    </row>
    <row r="2128" spans="2:8" x14ac:dyDescent="0.25">
      <c r="B2128">
        <v>638</v>
      </c>
      <c r="C2128" t="s">
        <v>101</v>
      </c>
      <c r="D2128" s="1">
        <v>42048</v>
      </c>
      <c r="E2128">
        <v>81</v>
      </c>
      <c r="F2128" t="s">
        <v>25</v>
      </c>
      <c r="G2128">
        <v>1400</v>
      </c>
      <c r="H2128" t="s">
        <v>10</v>
      </c>
    </row>
    <row r="2129" spans="2:8" x14ac:dyDescent="0.25">
      <c r="B2129">
        <v>638</v>
      </c>
      <c r="C2129" t="s">
        <v>101</v>
      </c>
      <c r="D2129" s="1">
        <v>42048</v>
      </c>
      <c r="E2129">
        <v>98</v>
      </c>
      <c r="F2129" t="s">
        <v>26</v>
      </c>
      <c r="G2129">
        <v>-105763</v>
      </c>
      <c r="H2129" t="s">
        <v>9</v>
      </c>
    </row>
    <row r="2130" spans="2:8" x14ac:dyDescent="0.25">
      <c r="B2130">
        <v>638</v>
      </c>
      <c r="C2130" t="s">
        <v>101</v>
      </c>
      <c r="D2130" s="1">
        <v>42048</v>
      </c>
      <c r="E2130">
        <v>98</v>
      </c>
      <c r="F2130" t="s">
        <v>26</v>
      </c>
      <c r="G2130">
        <v>105763</v>
      </c>
      <c r="H2130" t="s">
        <v>10</v>
      </c>
    </row>
    <row r="2131" spans="2:8" x14ac:dyDescent="0.25">
      <c r="B2131">
        <v>638</v>
      </c>
      <c r="C2131" t="s">
        <v>101</v>
      </c>
      <c r="D2131" s="1">
        <v>42048</v>
      </c>
      <c r="E2131">
        <v>103</v>
      </c>
      <c r="F2131" t="s">
        <v>27</v>
      </c>
      <c r="G2131">
        <v>-78325</v>
      </c>
      <c r="H2131" t="s">
        <v>9</v>
      </c>
    </row>
    <row r="2132" spans="2:8" x14ac:dyDescent="0.25">
      <c r="B2132">
        <v>638</v>
      </c>
      <c r="C2132" t="s">
        <v>101</v>
      </c>
      <c r="D2132" s="1">
        <v>42048</v>
      </c>
      <c r="E2132">
        <v>103</v>
      </c>
      <c r="F2132" t="s">
        <v>27</v>
      </c>
      <c r="G2132">
        <v>78325</v>
      </c>
      <c r="H2132" t="s">
        <v>10</v>
      </c>
    </row>
    <row r="2133" spans="2:8" x14ac:dyDescent="0.25">
      <c r="B2133">
        <v>638</v>
      </c>
      <c r="C2133" t="s">
        <v>101</v>
      </c>
      <c r="D2133" s="1">
        <v>42048</v>
      </c>
      <c r="E2133">
        <v>108</v>
      </c>
      <c r="F2133" t="s">
        <v>28</v>
      </c>
      <c r="G2133">
        <v>-55110</v>
      </c>
      <c r="H2133" t="s">
        <v>9</v>
      </c>
    </row>
    <row r="2134" spans="2:8" x14ac:dyDescent="0.25">
      <c r="B2134">
        <v>638</v>
      </c>
      <c r="C2134" t="s">
        <v>101</v>
      </c>
      <c r="D2134" s="1">
        <v>42048</v>
      </c>
      <c r="E2134">
        <v>108</v>
      </c>
      <c r="F2134" t="s">
        <v>28</v>
      </c>
      <c r="G2134">
        <v>55110</v>
      </c>
      <c r="H2134" t="s">
        <v>10</v>
      </c>
    </row>
    <row r="2135" spans="2:8" x14ac:dyDescent="0.25">
      <c r="B2135">
        <v>639</v>
      </c>
      <c r="C2135" t="s">
        <v>102</v>
      </c>
      <c r="D2135" s="1">
        <v>42048</v>
      </c>
      <c r="E2135">
        <v>4</v>
      </c>
      <c r="F2135" t="s">
        <v>12</v>
      </c>
      <c r="G2135">
        <v>-51383</v>
      </c>
      <c r="H2135" t="s">
        <v>9</v>
      </c>
    </row>
    <row r="2136" spans="2:8" x14ac:dyDescent="0.25">
      <c r="B2136">
        <v>639</v>
      </c>
      <c r="C2136" t="s">
        <v>102</v>
      </c>
      <c r="D2136" s="1">
        <v>42048</v>
      </c>
      <c r="E2136">
        <v>4</v>
      </c>
      <c r="F2136" t="s">
        <v>12</v>
      </c>
      <c r="G2136">
        <v>51383</v>
      </c>
      <c r="H2136" t="s">
        <v>10</v>
      </c>
    </row>
    <row r="2137" spans="2:8" x14ac:dyDescent="0.25">
      <c r="B2137">
        <v>639</v>
      </c>
      <c r="C2137" t="s">
        <v>102</v>
      </c>
      <c r="D2137" s="1">
        <v>42048</v>
      </c>
      <c r="E2137">
        <v>7</v>
      </c>
      <c r="F2137" t="s">
        <v>13</v>
      </c>
      <c r="G2137">
        <v>-1580411</v>
      </c>
      <c r="H2137" t="s">
        <v>9</v>
      </c>
    </row>
    <row r="2138" spans="2:8" x14ac:dyDescent="0.25">
      <c r="B2138">
        <v>639</v>
      </c>
      <c r="C2138" t="s">
        <v>102</v>
      </c>
      <c r="D2138" s="1">
        <v>42048</v>
      </c>
      <c r="E2138">
        <v>7</v>
      </c>
      <c r="F2138" t="s">
        <v>13</v>
      </c>
      <c r="G2138">
        <v>1580411</v>
      </c>
      <c r="H2138" t="s">
        <v>10</v>
      </c>
    </row>
    <row r="2139" spans="2:8" x14ac:dyDescent="0.25">
      <c r="B2139">
        <v>639</v>
      </c>
      <c r="C2139" t="s">
        <v>102</v>
      </c>
      <c r="D2139" s="1">
        <v>42048</v>
      </c>
      <c r="E2139">
        <v>17</v>
      </c>
      <c r="F2139" t="s">
        <v>15</v>
      </c>
      <c r="G2139">
        <v>-30847</v>
      </c>
      <c r="H2139" t="s">
        <v>9</v>
      </c>
    </row>
    <row r="2140" spans="2:8" x14ac:dyDescent="0.25">
      <c r="B2140">
        <v>639</v>
      </c>
      <c r="C2140" t="s">
        <v>102</v>
      </c>
      <c r="D2140" s="1">
        <v>42048</v>
      </c>
      <c r="E2140">
        <v>17</v>
      </c>
      <c r="F2140" t="s">
        <v>15</v>
      </c>
      <c r="G2140">
        <v>30847</v>
      </c>
      <c r="H2140" t="s">
        <v>10</v>
      </c>
    </row>
    <row r="2141" spans="2:8" x14ac:dyDescent="0.25">
      <c r="B2141">
        <v>639</v>
      </c>
      <c r="C2141" t="s">
        <v>102</v>
      </c>
      <c r="D2141" s="1">
        <v>42048</v>
      </c>
      <c r="E2141">
        <v>24</v>
      </c>
      <c r="F2141" t="s">
        <v>16</v>
      </c>
      <c r="G2141">
        <v>-74289</v>
      </c>
      <c r="H2141" t="s">
        <v>9</v>
      </c>
    </row>
    <row r="2142" spans="2:8" x14ac:dyDescent="0.25">
      <c r="B2142">
        <v>639</v>
      </c>
      <c r="C2142" t="s">
        <v>102</v>
      </c>
      <c r="D2142" s="1">
        <v>42048</v>
      </c>
      <c r="E2142">
        <v>24</v>
      </c>
      <c r="F2142" t="s">
        <v>16</v>
      </c>
      <c r="G2142">
        <v>74289</v>
      </c>
      <c r="H2142" t="s">
        <v>10</v>
      </c>
    </row>
    <row r="2143" spans="2:8" x14ac:dyDescent="0.25">
      <c r="B2143">
        <v>639</v>
      </c>
      <c r="C2143" t="s">
        <v>102</v>
      </c>
      <c r="D2143" s="1">
        <v>42048</v>
      </c>
      <c r="E2143">
        <v>28</v>
      </c>
      <c r="F2143" t="s">
        <v>17</v>
      </c>
      <c r="G2143">
        <v>-45036</v>
      </c>
      <c r="H2143" t="s">
        <v>9</v>
      </c>
    </row>
    <row r="2144" spans="2:8" x14ac:dyDescent="0.25">
      <c r="B2144">
        <v>639</v>
      </c>
      <c r="C2144" t="s">
        <v>102</v>
      </c>
      <c r="D2144" s="1">
        <v>42048</v>
      </c>
      <c r="E2144">
        <v>28</v>
      </c>
      <c r="F2144" t="s">
        <v>17</v>
      </c>
      <c r="G2144">
        <v>45036</v>
      </c>
      <c r="H2144" t="s">
        <v>10</v>
      </c>
    </row>
    <row r="2145" spans="2:8" x14ac:dyDescent="0.25">
      <c r="B2145">
        <v>639</v>
      </c>
      <c r="C2145" t="s">
        <v>102</v>
      </c>
      <c r="D2145" s="1">
        <v>42048</v>
      </c>
      <c r="E2145">
        <v>30</v>
      </c>
      <c r="F2145" t="s">
        <v>18</v>
      </c>
      <c r="G2145">
        <v>-725943</v>
      </c>
      <c r="H2145" t="s">
        <v>10</v>
      </c>
    </row>
    <row r="2146" spans="2:8" x14ac:dyDescent="0.25">
      <c r="B2146">
        <v>639</v>
      </c>
      <c r="C2146" t="s">
        <v>102</v>
      </c>
      <c r="D2146" s="1">
        <v>42048</v>
      </c>
      <c r="E2146">
        <v>30</v>
      </c>
      <c r="F2146" t="s">
        <v>18</v>
      </c>
      <c r="G2146">
        <v>725943</v>
      </c>
      <c r="H2146" t="s">
        <v>9</v>
      </c>
    </row>
    <row r="2147" spans="2:8" x14ac:dyDescent="0.25">
      <c r="B2147">
        <v>639</v>
      </c>
      <c r="C2147" t="s">
        <v>102</v>
      </c>
      <c r="D2147" s="1">
        <v>42048</v>
      </c>
      <c r="E2147">
        <v>46</v>
      </c>
      <c r="F2147" t="s">
        <v>19</v>
      </c>
      <c r="G2147">
        <v>-21345</v>
      </c>
      <c r="H2147" t="s">
        <v>9</v>
      </c>
    </row>
    <row r="2148" spans="2:8" x14ac:dyDescent="0.25">
      <c r="B2148">
        <v>639</v>
      </c>
      <c r="C2148" t="s">
        <v>102</v>
      </c>
      <c r="D2148" s="1">
        <v>42048</v>
      </c>
      <c r="E2148">
        <v>46</v>
      </c>
      <c r="F2148" t="s">
        <v>19</v>
      </c>
      <c r="G2148">
        <v>21345</v>
      </c>
      <c r="H2148" t="s">
        <v>10</v>
      </c>
    </row>
    <row r="2149" spans="2:8" x14ac:dyDescent="0.25">
      <c r="B2149">
        <v>639</v>
      </c>
      <c r="C2149" t="s">
        <v>102</v>
      </c>
      <c r="D2149" s="1">
        <v>42048</v>
      </c>
      <c r="E2149">
        <v>49</v>
      </c>
      <c r="F2149" t="s">
        <v>20</v>
      </c>
      <c r="G2149">
        <v>-17112</v>
      </c>
      <c r="H2149" t="s">
        <v>9</v>
      </c>
    </row>
    <row r="2150" spans="2:8" x14ac:dyDescent="0.25">
      <c r="B2150">
        <v>639</v>
      </c>
      <c r="C2150" t="s">
        <v>102</v>
      </c>
      <c r="D2150" s="1">
        <v>42048</v>
      </c>
      <c r="E2150">
        <v>49</v>
      </c>
      <c r="F2150" t="s">
        <v>20</v>
      </c>
      <c r="G2150">
        <v>17112</v>
      </c>
      <c r="H2150" t="s">
        <v>10</v>
      </c>
    </row>
    <row r="2151" spans="2:8" x14ac:dyDescent="0.25">
      <c r="B2151">
        <v>639</v>
      </c>
      <c r="C2151" t="s">
        <v>102</v>
      </c>
      <c r="D2151" s="1">
        <v>42048</v>
      </c>
      <c r="E2151">
        <v>52</v>
      </c>
      <c r="F2151" t="s">
        <v>21</v>
      </c>
      <c r="G2151">
        <v>-132038</v>
      </c>
      <c r="H2151" t="s">
        <v>9</v>
      </c>
    </row>
    <row r="2152" spans="2:8" x14ac:dyDescent="0.25">
      <c r="B2152">
        <v>639</v>
      </c>
      <c r="C2152" t="s">
        <v>102</v>
      </c>
      <c r="D2152" s="1">
        <v>42048</v>
      </c>
      <c r="E2152">
        <v>52</v>
      </c>
      <c r="F2152" t="s">
        <v>21</v>
      </c>
      <c r="G2152">
        <v>132038</v>
      </c>
      <c r="H2152" t="s">
        <v>10</v>
      </c>
    </row>
    <row r="2153" spans="2:8" x14ac:dyDescent="0.25">
      <c r="B2153">
        <v>639</v>
      </c>
      <c r="C2153" t="s">
        <v>102</v>
      </c>
      <c r="D2153" s="1">
        <v>42048</v>
      </c>
      <c r="E2153">
        <v>56</v>
      </c>
      <c r="F2153" t="s">
        <v>22</v>
      </c>
      <c r="G2153">
        <v>-279903</v>
      </c>
      <c r="H2153" t="s">
        <v>9</v>
      </c>
    </row>
    <row r="2154" spans="2:8" x14ac:dyDescent="0.25">
      <c r="B2154">
        <v>639</v>
      </c>
      <c r="C2154" t="s">
        <v>102</v>
      </c>
      <c r="D2154" s="1">
        <v>42048</v>
      </c>
      <c r="E2154">
        <v>56</v>
      </c>
      <c r="F2154" t="s">
        <v>22</v>
      </c>
      <c r="G2154">
        <v>279903</v>
      </c>
      <c r="H2154" t="s">
        <v>10</v>
      </c>
    </row>
    <row r="2155" spans="2:8" x14ac:dyDescent="0.25">
      <c r="B2155">
        <v>639</v>
      </c>
      <c r="C2155" t="s">
        <v>102</v>
      </c>
      <c r="D2155" s="1">
        <v>42048</v>
      </c>
      <c r="E2155">
        <v>58</v>
      </c>
      <c r="F2155" t="s">
        <v>23</v>
      </c>
      <c r="G2155">
        <v>-677518</v>
      </c>
      <c r="H2155" t="s">
        <v>9</v>
      </c>
    </row>
    <row r="2156" spans="2:8" x14ac:dyDescent="0.25">
      <c r="B2156">
        <v>639</v>
      </c>
      <c r="C2156" t="s">
        <v>102</v>
      </c>
      <c r="D2156" s="1">
        <v>42048</v>
      </c>
      <c r="E2156">
        <v>58</v>
      </c>
      <c r="F2156" t="s">
        <v>23</v>
      </c>
      <c r="G2156">
        <v>677518</v>
      </c>
      <c r="H2156" t="s">
        <v>10</v>
      </c>
    </row>
    <row r="2157" spans="2:8" x14ac:dyDescent="0.25">
      <c r="B2157">
        <v>639</v>
      </c>
      <c r="C2157" t="s">
        <v>102</v>
      </c>
      <c r="D2157" s="1">
        <v>42048</v>
      </c>
      <c r="E2157">
        <v>60</v>
      </c>
      <c r="F2157" t="s">
        <v>24</v>
      </c>
      <c r="G2157">
        <v>-5726</v>
      </c>
      <c r="H2157" t="s">
        <v>9</v>
      </c>
    </row>
    <row r="2158" spans="2:8" x14ac:dyDescent="0.25">
      <c r="B2158">
        <v>639</v>
      </c>
      <c r="C2158" t="s">
        <v>102</v>
      </c>
      <c r="D2158" s="1">
        <v>42048</v>
      </c>
      <c r="E2158">
        <v>60</v>
      </c>
      <c r="F2158" t="s">
        <v>24</v>
      </c>
      <c r="G2158">
        <v>5726</v>
      </c>
      <c r="H2158" t="s">
        <v>10</v>
      </c>
    </row>
    <row r="2159" spans="2:8" x14ac:dyDescent="0.25">
      <c r="B2159">
        <v>639</v>
      </c>
      <c r="C2159" t="s">
        <v>102</v>
      </c>
      <c r="D2159" s="1">
        <v>42048</v>
      </c>
      <c r="E2159">
        <v>98</v>
      </c>
      <c r="F2159" t="s">
        <v>26</v>
      </c>
      <c r="G2159">
        <v>-57555</v>
      </c>
      <c r="H2159" t="s">
        <v>9</v>
      </c>
    </row>
    <row r="2160" spans="2:8" x14ac:dyDescent="0.25">
      <c r="B2160">
        <v>639</v>
      </c>
      <c r="C2160" t="s">
        <v>102</v>
      </c>
      <c r="D2160" s="1">
        <v>42048</v>
      </c>
      <c r="E2160">
        <v>98</v>
      </c>
      <c r="F2160" t="s">
        <v>26</v>
      </c>
      <c r="G2160">
        <v>57555</v>
      </c>
      <c r="H2160" t="s">
        <v>10</v>
      </c>
    </row>
    <row r="2161" spans="2:8" x14ac:dyDescent="0.25">
      <c r="B2161">
        <v>639</v>
      </c>
      <c r="C2161" t="s">
        <v>102</v>
      </c>
      <c r="D2161" s="1">
        <v>42048</v>
      </c>
      <c r="E2161">
        <v>103</v>
      </c>
      <c r="F2161" t="s">
        <v>27</v>
      </c>
      <c r="G2161">
        <v>-161035</v>
      </c>
      <c r="H2161" t="s">
        <v>9</v>
      </c>
    </row>
    <row r="2162" spans="2:8" x14ac:dyDescent="0.25">
      <c r="B2162">
        <v>639</v>
      </c>
      <c r="C2162" t="s">
        <v>102</v>
      </c>
      <c r="D2162" s="1">
        <v>42048</v>
      </c>
      <c r="E2162">
        <v>103</v>
      </c>
      <c r="F2162" t="s">
        <v>27</v>
      </c>
      <c r="G2162">
        <v>161035</v>
      </c>
      <c r="H2162" t="s">
        <v>10</v>
      </c>
    </row>
    <row r="2163" spans="2:8" x14ac:dyDescent="0.25">
      <c r="B2163">
        <v>639</v>
      </c>
      <c r="C2163" t="s">
        <v>102</v>
      </c>
      <c r="D2163" s="1">
        <v>42048</v>
      </c>
      <c r="E2163">
        <v>108</v>
      </c>
      <c r="F2163" t="s">
        <v>28</v>
      </c>
      <c r="G2163">
        <v>-99350</v>
      </c>
      <c r="H2163" t="s">
        <v>9</v>
      </c>
    </row>
    <row r="2164" spans="2:8" x14ac:dyDescent="0.25">
      <c r="B2164">
        <v>639</v>
      </c>
      <c r="C2164" t="s">
        <v>102</v>
      </c>
      <c r="D2164" s="1">
        <v>42048</v>
      </c>
      <c r="E2164">
        <v>108</v>
      </c>
      <c r="F2164" t="s">
        <v>28</v>
      </c>
      <c r="G2164">
        <v>99350</v>
      </c>
      <c r="H2164" t="s">
        <v>10</v>
      </c>
    </row>
    <row r="2165" spans="2:8" x14ac:dyDescent="0.25">
      <c r="B2165">
        <v>639</v>
      </c>
      <c r="C2165" t="s">
        <v>102</v>
      </c>
      <c r="D2165" s="1">
        <v>42048</v>
      </c>
      <c r="E2165">
        <v>110</v>
      </c>
      <c r="F2165" t="s">
        <v>29</v>
      </c>
      <c r="G2165">
        <v>-55902</v>
      </c>
      <c r="H2165" t="s">
        <v>9</v>
      </c>
    </row>
    <row r="2166" spans="2:8" x14ac:dyDescent="0.25">
      <c r="B2166">
        <v>639</v>
      </c>
      <c r="C2166" t="s">
        <v>102</v>
      </c>
      <c r="D2166" s="1">
        <v>42048</v>
      </c>
      <c r="E2166">
        <v>110</v>
      </c>
      <c r="F2166" t="s">
        <v>29</v>
      </c>
      <c r="G2166">
        <v>55902</v>
      </c>
      <c r="H2166" t="s">
        <v>10</v>
      </c>
    </row>
    <row r="2167" spans="2:8" x14ac:dyDescent="0.25">
      <c r="B2167">
        <v>640</v>
      </c>
      <c r="C2167" t="s">
        <v>131</v>
      </c>
      <c r="D2167" s="1">
        <v>42048</v>
      </c>
      <c r="E2167">
        <v>4</v>
      </c>
      <c r="F2167" t="s">
        <v>12</v>
      </c>
      <c r="G2167">
        <v>-2661</v>
      </c>
      <c r="H2167" t="s">
        <v>9</v>
      </c>
    </row>
    <row r="2168" spans="2:8" x14ac:dyDescent="0.25">
      <c r="B2168">
        <v>640</v>
      </c>
      <c r="C2168" t="s">
        <v>131</v>
      </c>
      <c r="D2168" s="1">
        <v>42048</v>
      </c>
      <c r="E2168">
        <v>4</v>
      </c>
      <c r="F2168" t="s">
        <v>12</v>
      </c>
      <c r="G2168">
        <v>2661</v>
      </c>
      <c r="H2168" t="s">
        <v>10</v>
      </c>
    </row>
    <row r="2169" spans="2:8" x14ac:dyDescent="0.25">
      <c r="B2169">
        <v>640</v>
      </c>
      <c r="C2169" t="s">
        <v>131</v>
      </c>
      <c r="D2169" s="1">
        <v>42048</v>
      </c>
      <c r="E2169">
        <v>7</v>
      </c>
      <c r="F2169" t="s">
        <v>13</v>
      </c>
      <c r="G2169">
        <v>-359926</v>
      </c>
      <c r="H2169" t="s">
        <v>9</v>
      </c>
    </row>
    <row r="2170" spans="2:8" x14ac:dyDescent="0.25">
      <c r="B2170">
        <v>640</v>
      </c>
      <c r="C2170" t="s">
        <v>131</v>
      </c>
      <c r="D2170" s="1">
        <v>42048</v>
      </c>
      <c r="E2170">
        <v>7</v>
      </c>
      <c r="F2170" t="s">
        <v>13</v>
      </c>
      <c r="G2170">
        <v>359926</v>
      </c>
      <c r="H2170" t="s">
        <v>10</v>
      </c>
    </row>
    <row r="2171" spans="2:8" x14ac:dyDescent="0.25">
      <c r="B2171">
        <v>640</v>
      </c>
      <c r="C2171" t="s">
        <v>131</v>
      </c>
      <c r="D2171" s="1">
        <v>42048</v>
      </c>
      <c r="E2171">
        <v>17</v>
      </c>
      <c r="F2171" t="s">
        <v>15</v>
      </c>
      <c r="G2171">
        <v>-5775</v>
      </c>
      <c r="H2171" t="s">
        <v>9</v>
      </c>
    </row>
    <row r="2172" spans="2:8" x14ac:dyDescent="0.25">
      <c r="B2172">
        <v>640</v>
      </c>
      <c r="C2172" t="s">
        <v>131</v>
      </c>
      <c r="D2172" s="1">
        <v>42048</v>
      </c>
      <c r="E2172">
        <v>17</v>
      </c>
      <c r="F2172" t="s">
        <v>15</v>
      </c>
      <c r="G2172">
        <v>5775</v>
      </c>
      <c r="H2172" t="s">
        <v>10</v>
      </c>
    </row>
    <row r="2173" spans="2:8" x14ac:dyDescent="0.25">
      <c r="B2173">
        <v>640</v>
      </c>
      <c r="C2173" t="s">
        <v>131</v>
      </c>
      <c r="D2173" s="1">
        <v>42048</v>
      </c>
      <c r="E2173">
        <v>24</v>
      </c>
      <c r="F2173" t="s">
        <v>16</v>
      </c>
      <c r="G2173">
        <v>-18204</v>
      </c>
      <c r="H2173" t="s">
        <v>9</v>
      </c>
    </row>
    <row r="2174" spans="2:8" x14ac:dyDescent="0.25">
      <c r="B2174">
        <v>640</v>
      </c>
      <c r="C2174" t="s">
        <v>131</v>
      </c>
      <c r="D2174" s="1">
        <v>42048</v>
      </c>
      <c r="E2174">
        <v>24</v>
      </c>
      <c r="F2174" t="s">
        <v>16</v>
      </c>
      <c r="G2174">
        <v>18204</v>
      </c>
      <c r="H2174" t="s">
        <v>10</v>
      </c>
    </row>
    <row r="2175" spans="2:8" x14ac:dyDescent="0.25">
      <c r="B2175">
        <v>640</v>
      </c>
      <c r="C2175" t="s">
        <v>131</v>
      </c>
      <c r="D2175" s="1">
        <v>42048</v>
      </c>
      <c r="E2175">
        <v>28</v>
      </c>
      <c r="F2175" t="s">
        <v>17</v>
      </c>
      <c r="G2175">
        <v>-8428</v>
      </c>
      <c r="H2175" t="s">
        <v>9</v>
      </c>
    </row>
    <row r="2176" spans="2:8" x14ac:dyDescent="0.25">
      <c r="B2176">
        <v>640</v>
      </c>
      <c r="C2176" t="s">
        <v>131</v>
      </c>
      <c r="D2176" s="1">
        <v>42048</v>
      </c>
      <c r="E2176">
        <v>28</v>
      </c>
      <c r="F2176" t="s">
        <v>17</v>
      </c>
      <c r="G2176">
        <v>8428</v>
      </c>
      <c r="H2176" t="s">
        <v>10</v>
      </c>
    </row>
    <row r="2177" spans="2:8" x14ac:dyDescent="0.25">
      <c r="B2177">
        <v>640</v>
      </c>
      <c r="C2177" t="s">
        <v>131</v>
      </c>
      <c r="D2177" s="1">
        <v>42048</v>
      </c>
      <c r="E2177">
        <v>30</v>
      </c>
      <c r="F2177" t="s">
        <v>18</v>
      </c>
      <c r="G2177">
        <v>-188494</v>
      </c>
      <c r="H2177" t="s">
        <v>10</v>
      </c>
    </row>
    <row r="2178" spans="2:8" x14ac:dyDescent="0.25">
      <c r="B2178">
        <v>640</v>
      </c>
      <c r="C2178" t="s">
        <v>131</v>
      </c>
      <c r="D2178" s="1">
        <v>42048</v>
      </c>
      <c r="E2178">
        <v>30</v>
      </c>
      <c r="F2178" t="s">
        <v>18</v>
      </c>
      <c r="G2178">
        <v>188494</v>
      </c>
      <c r="H2178" t="s">
        <v>9</v>
      </c>
    </row>
    <row r="2179" spans="2:8" x14ac:dyDescent="0.25">
      <c r="B2179">
        <v>640</v>
      </c>
      <c r="C2179" t="s">
        <v>131</v>
      </c>
      <c r="D2179" s="1">
        <v>42048</v>
      </c>
      <c r="E2179">
        <v>46</v>
      </c>
      <c r="F2179" t="s">
        <v>19</v>
      </c>
      <c r="G2179">
        <v>-5653</v>
      </c>
      <c r="H2179" t="s">
        <v>9</v>
      </c>
    </row>
    <row r="2180" spans="2:8" x14ac:dyDescent="0.25">
      <c r="B2180">
        <v>640</v>
      </c>
      <c r="C2180" t="s">
        <v>131</v>
      </c>
      <c r="D2180" s="1">
        <v>42048</v>
      </c>
      <c r="E2180">
        <v>46</v>
      </c>
      <c r="F2180" t="s">
        <v>19</v>
      </c>
      <c r="G2180">
        <v>5653</v>
      </c>
      <c r="H2180" t="s">
        <v>10</v>
      </c>
    </row>
    <row r="2181" spans="2:8" x14ac:dyDescent="0.25">
      <c r="B2181">
        <v>640</v>
      </c>
      <c r="C2181" t="s">
        <v>131</v>
      </c>
      <c r="D2181" s="1">
        <v>42048</v>
      </c>
      <c r="E2181">
        <v>52</v>
      </c>
      <c r="F2181" t="s">
        <v>21</v>
      </c>
      <c r="G2181">
        <v>-70793</v>
      </c>
      <c r="H2181" t="s">
        <v>9</v>
      </c>
    </row>
    <row r="2182" spans="2:8" x14ac:dyDescent="0.25">
      <c r="B2182">
        <v>640</v>
      </c>
      <c r="C2182" t="s">
        <v>131</v>
      </c>
      <c r="D2182" s="1">
        <v>42048</v>
      </c>
      <c r="E2182">
        <v>52</v>
      </c>
      <c r="F2182" t="s">
        <v>21</v>
      </c>
      <c r="G2182">
        <v>70793</v>
      </c>
      <c r="H2182" t="s">
        <v>10</v>
      </c>
    </row>
    <row r="2183" spans="2:8" x14ac:dyDescent="0.25">
      <c r="B2183">
        <v>640</v>
      </c>
      <c r="C2183" t="s">
        <v>131</v>
      </c>
      <c r="D2183" s="1">
        <v>42048</v>
      </c>
      <c r="E2183">
        <v>56</v>
      </c>
      <c r="F2183" t="s">
        <v>22</v>
      </c>
      <c r="G2183">
        <v>-66134</v>
      </c>
      <c r="H2183" t="s">
        <v>9</v>
      </c>
    </row>
    <row r="2184" spans="2:8" x14ac:dyDescent="0.25">
      <c r="B2184">
        <v>640</v>
      </c>
      <c r="C2184" t="s">
        <v>131</v>
      </c>
      <c r="D2184" s="1">
        <v>42048</v>
      </c>
      <c r="E2184">
        <v>56</v>
      </c>
      <c r="F2184" t="s">
        <v>22</v>
      </c>
      <c r="G2184">
        <v>66134</v>
      </c>
      <c r="H2184" t="s">
        <v>10</v>
      </c>
    </row>
    <row r="2185" spans="2:8" x14ac:dyDescent="0.25">
      <c r="B2185">
        <v>640</v>
      </c>
      <c r="C2185" t="s">
        <v>131</v>
      </c>
      <c r="D2185" s="1">
        <v>42048</v>
      </c>
      <c r="E2185">
        <v>58</v>
      </c>
      <c r="F2185" t="s">
        <v>23</v>
      </c>
      <c r="G2185">
        <v>-551178</v>
      </c>
      <c r="H2185" t="s">
        <v>9</v>
      </c>
    </row>
    <row r="2186" spans="2:8" x14ac:dyDescent="0.25">
      <c r="B2186">
        <v>640</v>
      </c>
      <c r="C2186" t="s">
        <v>131</v>
      </c>
      <c r="D2186" s="1">
        <v>42048</v>
      </c>
      <c r="E2186">
        <v>58</v>
      </c>
      <c r="F2186" t="s">
        <v>23</v>
      </c>
      <c r="G2186">
        <v>551178</v>
      </c>
      <c r="H2186" t="s">
        <v>10</v>
      </c>
    </row>
    <row r="2187" spans="2:8" x14ac:dyDescent="0.25">
      <c r="B2187">
        <v>640</v>
      </c>
      <c r="C2187" t="s">
        <v>131</v>
      </c>
      <c r="D2187" s="1">
        <v>42048</v>
      </c>
      <c r="E2187">
        <v>60</v>
      </c>
      <c r="F2187" t="s">
        <v>24</v>
      </c>
      <c r="G2187">
        <v>-3711</v>
      </c>
      <c r="H2187" t="s">
        <v>9</v>
      </c>
    </row>
    <row r="2188" spans="2:8" x14ac:dyDescent="0.25">
      <c r="B2188">
        <v>640</v>
      </c>
      <c r="C2188" t="s">
        <v>131</v>
      </c>
      <c r="D2188" s="1">
        <v>42048</v>
      </c>
      <c r="E2188">
        <v>60</v>
      </c>
      <c r="F2188" t="s">
        <v>24</v>
      </c>
      <c r="G2188">
        <v>3711</v>
      </c>
      <c r="H2188" t="s">
        <v>10</v>
      </c>
    </row>
    <row r="2189" spans="2:8" x14ac:dyDescent="0.25">
      <c r="B2189">
        <v>640</v>
      </c>
      <c r="C2189" t="s">
        <v>131</v>
      </c>
      <c r="D2189" s="1">
        <v>42048</v>
      </c>
      <c r="E2189">
        <v>98</v>
      </c>
      <c r="F2189" t="s">
        <v>26</v>
      </c>
      <c r="G2189">
        <v>-75970</v>
      </c>
      <c r="H2189" t="s">
        <v>9</v>
      </c>
    </row>
    <row r="2190" spans="2:8" x14ac:dyDescent="0.25">
      <c r="B2190">
        <v>640</v>
      </c>
      <c r="C2190" t="s">
        <v>131</v>
      </c>
      <c r="D2190" s="1">
        <v>42048</v>
      </c>
      <c r="E2190">
        <v>98</v>
      </c>
      <c r="F2190" t="s">
        <v>26</v>
      </c>
      <c r="G2190">
        <v>75970</v>
      </c>
      <c r="H2190" t="s">
        <v>10</v>
      </c>
    </row>
    <row r="2191" spans="2:8" x14ac:dyDescent="0.25">
      <c r="B2191">
        <v>640</v>
      </c>
      <c r="C2191" t="s">
        <v>131</v>
      </c>
      <c r="D2191" s="1">
        <v>42048</v>
      </c>
      <c r="E2191">
        <v>103</v>
      </c>
      <c r="F2191" t="s">
        <v>27</v>
      </c>
      <c r="G2191">
        <v>-29839</v>
      </c>
      <c r="H2191" t="s">
        <v>9</v>
      </c>
    </row>
    <row r="2192" spans="2:8" x14ac:dyDescent="0.25">
      <c r="B2192">
        <v>640</v>
      </c>
      <c r="C2192" t="s">
        <v>131</v>
      </c>
      <c r="D2192" s="1">
        <v>42048</v>
      </c>
      <c r="E2192">
        <v>103</v>
      </c>
      <c r="F2192" t="s">
        <v>27</v>
      </c>
      <c r="G2192">
        <v>29839</v>
      </c>
      <c r="H2192" t="s">
        <v>10</v>
      </c>
    </row>
    <row r="2193" spans="2:8" x14ac:dyDescent="0.25">
      <c r="B2193">
        <v>640</v>
      </c>
      <c r="C2193" t="s">
        <v>131</v>
      </c>
      <c r="D2193" s="1">
        <v>42048</v>
      </c>
      <c r="E2193">
        <v>108</v>
      </c>
      <c r="F2193" t="s">
        <v>28</v>
      </c>
      <c r="G2193">
        <v>-5693</v>
      </c>
      <c r="H2193" t="s">
        <v>9</v>
      </c>
    </row>
    <row r="2194" spans="2:8" x14ac:dyDescent="0.25">
      <c r="B2194">
        <v>640</v>
      </c>
      <c r="C2194" t="s">
        <v>131</v>
      </c>
      <c r="D2194" s="1">
        <v>42048</v>
      </c>
      <c r="E2194">
        <v>108</v>
      </c>
      <c r="F2194" t="s">
        <v>28</v>
      </c>
      <c r="G2194">
        <v>5693</v>
      </c>
      <c r="H2194" t="s">
        <v>10</v>
      </c>
    </row>
    <row r="2195" spans="2:8" x14ac:dyDescent="0.25">
      <c r="B2195">
        <v>640</v>
      </c>
      <c r="C2195" t="s">
        <v>131</v>
      </c>
      <c r="D2195" s="1">
        <v>42048</v>
      </c>
      <c r="E2195">
        <v>110</v>
      </c>
      <c r="F2195" t="s">
        <v>29</v>
      </c>
      <c r="G2195">
        <v>-16468</v>
      </c>
      <c r="H2195" t="s">
        <v>9</v>
      </c>
    </row>
    <row r="2196" spans="2:8" x14ac:dyDescent="0.25">
      <c r="B2196">
        <v>640</v>
      </c>
      <c r="C2196" t="s">
        <v>131</v>
      </c>
      <c r="D2196" s="1">
        <v>42048</v>
      </c>
      <c r="E2196">
        <v>110</v>
      </c>
      <c r="F2196" t="s">
        <v>29</v>
      </c>
      <c r="G2196">
        <v>16468</v>
      </c>
      <c r="H2196" t="s">
        <v>10</v>
      </c>
    </row>
    <row r="2197" spans="2:8" x14ac:dyDescent="0.25">
      <c r="B2197">
        <v>641</v>
      </c>
      <c r="C2197" t="s">
        <v>103</v>
      </c>
      <c r="D2197" s="1">
        <v>42048</v>
      </c>
      <c r="E2197">
        <v>4</v>
      </c>
      <c r="F2197" t="s">
        <v>12</v>
      </c>
      <c r="G2197">
        <v>-42670</v>
      </c>
      <c r="H2197" t="s">
        <v>9</v>
      </c>
    </row>
    <row r="2198" spans="2:8" x14ac:dyDescent="0.25">
      <c r="B2198">
        <v>641</v>
      </c>
      <c r="C2198" t="s">
        <v>103</v>
      </c>
      <c r="D2198" s="1">
        <v>42048</v>
      </c>
      <c r="E2198">
        <v>4</v>
      </c>
      <c r="F2198" t="s">
        <v>12</v>
      </c>
      <c r="G2198">
        <v>42670</v>
      </c>
      <c r="H2198" t="s">
        <v>10</v>
      </c>
    </row>
    <row r="2199" spans="2:8" x14ac:dyDescent="0.25">
      <c r="B2199">
        <v>641</v>
      </c>
      <c r="C2199" t="s">
        <v>103</v>
      </c>
      <c r="D2199" s="1">
        <v>42048</v>
      </c>
      <c r="E2199">
        <v>7</v>
      </c>
      <c r="F2199" t="s">
        <v>13</v>
      </c>
      <c r="G2199">
        <v>-981115</v>
      </c>
      <c r="H2199" t="s">
        <v>9</v>
      </c>
    </row>
    <row r="2200" spans="2:8" x14ac:dyDescent="0.25">
      <c r="B2200">
        <v>641</v>
      </c>
      <c r="C2200" t="s">
        <v>103</v>
      </c>
      <c r="D2200" s="1">
        <v>42048</v>
      </c>
      <c r="E2200">
        <v>7</v>
      </c>
      <c r="F2200" t="s">
        <v>13</v>
      </c>
      <c r="G2200">
        <v>981115</v>
      </c>
      <c r="H2200" t="s">
        <v>10</v>
      </c>
    </row>
    <row r="2201" spans="2:8" x14ac:dyDescent="0.25">
      <c r="B2201">
        <v>641</v>
      </c>
      <c r="C2201" t="s">
        <v>103</v>
      </c>
      <c r="D2201" s="1">
        <v>42048</v>
      </c>
      <c r="E2201">
        <v>17</v>
      </c>
      <c r="F2201" t="s">
        <v>15</v>
      </c>
      <c r="G2201">
        <v>-19173</v>
      </c>
      <c r="H2201" t="s">
        <v>9</v>
      </c>
    </row>
    <row r="2202" spans="2:8" x14ac:dyDescent="0.25">
      <c r="B2202">
        <v>641</v>
      </c>
      <c r="C2202" t="s">
        <v>103</v>
      </c>
      <c r="D2202" s="1">
        <v>42048</v>
      </c>
      <c r="E2202">
        <v>17</v>
      </c>
      <c r="F2202" t="s">
        <v>15</v>
      </c>
      <c r="G2202">
        <v>19173</v>
      </c>
      <c r="H2202" t="s">
        <v>10</v>
      </c>
    </row>
    <row r="2203" spans="2:8" x14ac:dyDescent="0.25">
      <c r="B2203">
        <v>641</v>
      </c>
      <c r="C2203" t="s">
        <v>103</v>
      </c>
      <c r="D2203" s="1">
        <v>42048</v>
      </c>
      <c r="E2203">
        <v>24</v>
      </c>
      <c r="F2203" t="s">
        <v>16</v>
      </c>
      <c r="G2203">
        <v>-38041</v>
      </c>
      <c r="H2203" t="s">
        <v>9</v>
      </c>
    </row>
    <row r="2204" spans="2:8" x14ac:dyDescent="0.25">
      <c r="B2204">
        <v>641</v>
      </c>
      <c r="C2204" t="s">
        <v>103</v>
      </c>
      <c r="D2204" s="1">
        <v>42048</v>
      </c>
      <c r="E2204">
        <v>24</v>
      </c>
      <c r="F2204" t="s">
        <v>16</v>
      </c>
      <c r="G2204">
        <v>38041</v>
      </c>
      <c r="H2204" t="s">
        <v>10</v>
      </c>
    </row>
    <row r="2205" spans="2:8" x14ac:dyDescent="0.25">
      <c r="B2205">
        <v>641</v>
      </c>
      <c r="C2205" t="s">
        <v>103</v>
      </c>
      <c r="D2205" s="1">
        <v>42048</v>
      </c>
      <c r="E2205">
        <v>28</v>
      </c>
      <c r="F2205" t="s">
        <v>17</v>
      </c>
      <c r="G2205">
        <v>-13057</v>
      </c>
      <c r="H2205" t="s">
        <v>9</v>
      </c>
    </row>
    <row r="2206" spans="2:8" x14ac:dyDescent="0.25">
      <c r="B2206">
        <v>641</v>
      </c>
      <c r="C2206" t="s">
        <v>103</v>
      </c>
      <c r="D2206" s="1">
        <v>42048</v>
      </c>
      <c r="E2206">
        <v>28</v>
      </c>
      <c r="F2206" t="s">
        <v>17</v>
      </c>
      <c r="G2206">
        <v>13057</v>
      </c>
      <c r="H2206" t="s">
        <v>10</v>
      </c>
    </row>
    <row r="2207" spans="2:8" x14ac:dyDescent="0.25">
      <c r="B2207">
        <v>641</v>
      </c>
      <c r="C2207" t="s">
        <v>103</v>
      </c>
      <c r="D2207" s="1">
        <v>42048</v>
      </c>
      <c r="E2207">
        <v>30</v>
      </c>
      <c r="F2207" t="s">
        <v>18</v>
      </c>
      <c r="G2207">
        <v>-467360</v>
      </c>
      <c r="H2207" t="s">
        <v>10</v>
      </c>
    </row>
    <row r="2208" spans="2:8" x14ac:dyDescent="0.25">
      <c r="B2208">
        <v>641</v>
      </c>
      <c r="C2208" t="s">
        <v>103</v>
      </c>
      <c r="D2208" s="1">
        <v>42048</v>
      </c>
      <c r="E2208">
        <v>30</v>
      </c>
      <c r="F2208" t="s">
        <v>18</v>
      </c>
      <c r="G2208">
        <v>467360</v>
      </c>
      <c r="H2208" t="s">
        <v>9</v>
      </c>
    </row>
    <row r="2209" spans="2:8" x14ac:dyDescent="0.25">
      <c r="B2209">
        <v>641</v>
      </c>
      <c r="C2209" t="s">
        <v>103</v>
      </c>
      <c r="D2209" s="1">
        <v>42048</v>
      </c>
      <c r="E2209">
        <v>46</v>
      </c>
      <c r="F2209" t="s">
        <v>19</v>
      </c>
      <c r="G2209">
        <v>-12051</v>
      </c>
      <c r="H2209" t="s">
        <v>9</v>
      </c>
    </row>
    <row r="2210" spans="2:8" x14ac:dyDescent="0.25">
      <c r="B2210">
        <v>641</v>
      </c>
      <c r="C2210" t="s">
        <v>103</v>
      </c>
      <c r="D2210" s="1">
        <v>42048</v>
      </c>
      <c r="E2210">
        <v>46</v>
      </c>
      <c r="F2210" t="s">
        <v>19</v>
      </c>
      <c r="G2210">
        <v>12051</v>
      </c>
      <c r="H2210" t="s">
        <v>10</v>
      </c>
    </row>
    <row r="2211" spans="2:8" x14ac:dyDescent="0.25">
      <c r="B2211">
        <v>641</v>
      </c>
      <c r="C2211" t="s">
        <v>103</v>
      </c>
      <c r="D2211" s="1">
        <v>42048</v>
      </c>
      <c r="E2211">
        <v>52</v>
      </c>
      <c r="F2211" t="s">
        <v>21</v>
      </c>
      <c r="G2211">
        <v>-109387</v>
      </c>
      <c r="H2211" t="s">
        <v>9</v>
      </c>
    </row>
    <row r="2212" spans="2:8" x14ac:dyDescent="0.25">
      <c r="B2212">
        <v>641</v>
      </c>
      <c r="C2212" t="s">
        <v>103</v>
      </c>
      <c r="D2212" s="1">
        <v>42048</v>
      </c>
      <c r="E2212">
        <v>52</v>
      </c>
      <c r="F2212" t="s">
        <v>21</v>
      </c>
      <c r="G2212">
        <v>109387</v>
      </c>
      <c r="H2212" t="s">
        <v>10</v>
      </c>
    </row>
    <row r="2213" spans="2:8" x14ac:dyDescent="0.25">
      <c r="B2213">
        <v>641</v>
      </c>
      <c r="C2213" t="s">
        <v>103</v>
      </c>
      <c r="D2213" s="1">
        <v>42048</v>
      </c>
      <c r="E2213">
        <v>56</v>
      </c>
      <c r="F2213" t="s">
        <v>22</v>
      </c>
      <c r="G2213">
        <v>-131824</v>
      </c>
      <c r="H2213" t="s">
        <v>9</v>
      </c>
    </row>
    <row r="2214" spans="2:8" x14ac:dyDescent="0.25">
      <c r="B2214">
        <v>641</v>
      </c>
      <c r="C2214" t="s">
        <v>103</v>
      </c>
      <c r="D2214" s="1">
        <v>42048</v>
      </c>
      <c r="E2214">
        <v>56</v>
      </c>
      <c r="F2214" t="s">
        <v>22</v>
      </c>
      <c r="G2214">
        <v>131824</v>
      </c>
      <c r="H2214" t="s">
        <v>10</v>
      </c>
    </row>
    <row r="2215" spans="2:8" x14ac:dyDescent="0.25">
      <c r="B2215">
        <v>641</v>
      </c>
      <c r="C2215" t="s">
        <v>103</v>
      </c>
      <c r="D2215" s="1">
        <v>42048</v>
      </c>
      <c r="E2215">
        <v>58</v>
      </c>
      <c r="F2215" t="s">
        <v>23</v>
      </c>
      <c r="G2215">
        <v>-773374</v>
      </c>
      <c r="H2215" t="s">
        <v>9</v>
      </c>
    </row>
    <row r="2216" spans="2:8" x14ac:dyDescent="0.25">
      <c r="B2216">
        <v>641</v>
      </c>
      <c r="C2216" t="s">
        <v>103</v>
      </c>
      <c r="D2216" s="1">
        <v>42048</v>
      </c>
      <c r="E2216">
        <v>58</v>
      </c>
      <c r="F2216" t="s">
        <v>23</v>
      </c>
      <c r="G2216">
        <v>773374</v>
      </c>
      <c r="H2216" t="s">
        <v>10</v>
      </c>
    </row>
    <row r="2217" spans="2:8" x14ac:dyDescent="0.25">
      <c r="B2217">
        <v>641</v>
      </c>
      <c r="C2217" t="s">
        <v>103</v>
      </c>
      <c r="D2217" s="1">
        <v>42048</v>
      </c>
      <c r="E2217">
        <v>60</v>
      </c>
      <c r="F2217" t="s">
        <v>24</v>
      </c>
      <c r="G2217">
        <v>-9186</v>
      </c>
      <c r="H2217" t="s">
        <v>9</v>
      </c>
    </row>
    <row r="2218" spans="2:8" x14ac:dyDescent="0.25">
      <c r="B2218">
        <v>641</v>
      </c>
      <c r="C2218" t="s">
        <v>103</v>
      </c>
      <c r="D2218" s="1">
        <v>42048</v>
      </c>
      <c r="E2218">
        <v>60</v>
      </c>
      <c r="F2218" t="s">
        <v>24</v>
      </c>
      <c r="G2218">
        <v>9186</v>
      </c>
      <c r="H2218" t="s">
        <v>10</v>
      </c>
    </row>
    <row r="2219" spans="2:8" x14ac:dyDescent="0.25">
      <c r="B2219">
        <v>641</v>
      </c>
      <c r="C2219" t="s">
        <v>103</v>
      </c>
      <c r="D2219" s="1">
        <v>42048</v>
      </c>
      <c r="E2219">
        <v>98</v>
      </c>
      <c r="F2219" t="s">
        <v>26</v>
      </c>
      <c r="G2219">
        <v>-67897</v>
      </c>
      <c r="H2219" t="s">
        <v>9</v>
      </c>
    </row>
    <row r="2220" spans="2:8" x14ac:dyDescent="0.25">
      <c r="B2220">
        <v>641</v>
      </c>
      <c r="C2220" t="s">
        <v>103</v>
      </c>
      <c r="D2220" s="1">
        <v>42048</v>
      </c>
      <c r="E2220">
        <v>98</v>
      </c>
      <c r="F2220" t="s">
        <v>26</v>
      </c>
      <c r="G2220">
        <v>67897</v>
      </c>
      <c r="H2220" t="s">
        <v>10</v>
      </c>
    </row>
    <row r="2221" spans="2:8" x14ac:dyDescent="0.25">
      <c r="B2221">
        <v>641</v>
      </c>
      <c r="C2221" t="s">
        <v>103</v>
      </c>
      <c r="D2221" s="1">
        <v>42048</v>
      </c>
      <c r="E2221">
        <v>103</v>
      </c>
      <c r="F2221" t="s">
        <v>27</v>
      </c>
      <c r="G2221">
        <v>-91481</v>
      </c>
      <c r="H2221" t="s">
        <v>9</v>
      </c>
    </row>
    <row r="2222" spans="2:8" x14ac:dyDescent="0.25">
      <c r="B2222">
        <v>641</v>
      </c>
      <c r="C2222" t="s">
        <v>103</v>
      </c>
      <c r="D2222" s="1">
        <v>42048</v>
      </c>
      <c r="E2222">
        <v>103</v>
      </c>
      <c r="F2222" t="s">
        <v>27</v>
      </c>
      <c r="G2222">
        <v>91481</v>
      </c>
      <c r="H2222" t="s">
        <v>10</v>
      </c>
    </row>
    <row r="2223" spans="2:8" x14ac:dyDescent="0.25">
      <c r="B2223">
        <v>641</v>
      </c>
      <c r="C2223" t="s">
        <v>103</v>
      </c>
      <c r="D2223" s="1">
        <v>42048</v>
      </c>
      <c r="E2223">
        <v>108</v>
      </c>
      <c r="F2223" t="s">
        <v>28</v>
      </c>
      <c r="G2223">
        <v>-80921</v>
      </c>
      <c r="H2223" t="s">
        <v>9</v>
      </c>
    </row>
    <row r="2224" spans="2:8" x14ac:dyDescent="0.25">
      <c r="B2224">
        <v>641</v>
      </c>
      <c r="C2224" t="s">
        <v>103</v>
      </c>
      <c r="D2224" s="1">
        <v>42048</v>
      </c>
      <c r="E2224">
        <v>108</v>
      </c>
      <c r="F2224" t="s">
        <v>28</v>
      </c>
      <c r="G2224">
        <v>80921</v>
      </c>
      <c r="H2224" t="s">
        <v>10</v>
      </c>
    </row>
    <row r="2225" spans="2:8" x14ac:dyDescent="0.25">
      <c r="B2225">
        <v>641</v>
      </c>
      <c r="C2225" t="s">
        <v>103</v>
      </c>
      <c r="D2225" s="1">
        <v>42048</v>
      </c>
      <c r="E2225">
        <v>110</v>
      </c>
      <c r="F2225" t="s">
        <v>29</v>
      </c>
      <c r="G2225">
        <v>-25609</v>
      </c>
      <c r="H2225" t="s">
        <v>9</v>
      </c>
    </row>
    <row r="2226" spans="2:8" x14ac:dyDescent="0.25">
      <c r="B2226">
        <v>641</v>
      </c>
      <c r="C2226" t="s">
        <v>103</v>
      </c>
      <c r="D2226" s="1">
        <v>42048</v>
      </c>
      <c r="E2226">
        <v>110</v>
      </c>
      <c r="F2226" t="s">
        <v>29</v>
      </c>
      <c r="G2226">
        <v>25609</v>
      </c>
      <c r="H2226" t="s">
        <v>10</v>
      </c>
    </row>
    <row r="2227" spans="2:8" x14ac:dyDescent="0.25">
      <c r="B2227">
        <v>642</v>
      </c>
      <c r="C2227" t="s">
        <v>132</v>
      </c>
      <c r="D2227" s="1">
        <v>42048</v>
      </c>
      <c r="E2227">
        <v>1</v>
      </c>
      <c r="F2227" t="s">
        <v>8</v>
      </c>
      <c r="G2227">
        <v>-1533</v>
      </c>
      <c r="H2227" t="s">
        <v>9</v>
      </c>
    </row>
    <row r="2228" spans="2:8" x14ac:dyDescent="0.25">
      <c r="B2228">
        <v>642</v>
      </c>
      <c r="C2228" t="s">
        <v>132</v>
      </c>
      <c r="D2228" s="1">
        <v>42048</v>
      </c>
      <c r="E2228">
        <v>1</v>
      </c>
      <c r="F2228" t="s">
        <v>8</v>
      </c>
      <c r="G2228">
        <v>1533</v>
      </c>
      <c r="H2228" t="s">
        <v>10</v>
      </c>
    </row>
    <row r="2229" spans="2:8" x14ac:dyDescent="0.25">
      <c r="B2229">
        <v>642</v>
      </c>
      <c r="C2229" t="s">
        <v>132</v>
      </c>
      <c r="D2229" s="1">
        <v>42048</v>
      </c>
      <c r="E2229">
        <v>4</v>
      </c>
      <c r="F2229" t="s">
        <v>12</v>
      </c>
      <c r="G2229">
        <v>-3309</v>
      </c>
      <c r="H2229" t="s">
        <v>9</v>
      </c>
    </row>
    <row r="2230" spans="2:8" x14ac:dyDescent="0.25">
      <c r="B2230">
        <v>642</v>
      </c>
      <c r="C2230" t="s">
        <v>132</v>
      </c>
      <c r="D2230" s="1">
        <v>42048</v>
      </c>
      <c r="E2230">
        <v>4</v>
      </c>
      <c r="F2230" t="s">
        <v>12</v>
      </c>
      <c r="G2230">
        <v>3309</v>
      </c>
      <c r="H2230" t="s">
        <v>10</v>
      </c>
    </row>
    <row r="2231" spans="2:8" x14ac:dyDescent="0.25">
      <c r="B2231">
        <v>642</v>
      </c>
      <c r="C2231" t="s">
        <v>132</v>
      </c>
      <c r="D2231" s="1">
        <v>42048</v>
      </c>
      <c r="E2231">
        <v>7</v>
      </c>
      <c r="F2231" t="s">
        <v>13</v>
      </c>
      <c r="G2231">
        <v>-806268</v>
      </c>
      <c r="H2231" t="s">
        <v>9</v>
      </c>
    </row>
    <row r="2232" spans="2:8" x14ac:dyDescent="0.25">
      <c r="B2232">
        <v>642</v>
      </c>
      <c r="C2232" t="s">
        <v>132</v>
      </c>
      <c r="D2232" s="1">
        <v>42048</v>
      </c>
      <c r="E2232">
        <v>7</v>
      </c>
      <c r="F2232" t="s">
        <v>13</v>
      </c>
      <c r="G2232">
        <v>806268</v>
      </c>
      <c r="H2232" t="s">
        <v>10</v>
      </c>
    </row>
    <row r="2233" spans="2:8" x14ac:dyDescent="0.25">
      <c r="B2233">
        <v>642</v>
      </c>
      <c r="C2233" t="s">
        <v>132</v>
      </c>
      <c r="D2233" s="1">
        <v>42048</v>
      </c>
      <c r="E2233">
        <v>17</v>
      </c>
      <c r="F2233" t="s">
        <v>15</v>
      </c>
      <c r="G2233">
        <v>-2136</v>
      </c>
      <c r="H2233" t="s">
        <v>9</v>
      </c>
    </row>
    <row r="2234" spans="2:8" x14ac:dyDescent="0.25">
      <c r="B2234">
        <v>642</v>
      </c>
      <c r="C2234" t="s">
        <v>132</v>
      </c>
      <c r="D2234" s="1">
        <v>42048</v>
      </c>
      <c r="E2234">
        <v>17</v>
      </c>
      <c r="F2234" t="s">
        <v>15</v>
      </c>
      <c r="G2234">
        <v>2136</v>
      </c>
      <c r="H2234" t="s">
        <v>10</v>
      </c>
    </row>
    <row r="2235" spans="2:8" x14ac:dyDescent="0.25">
      <c r="B2235">
        <v>642</v>
      </c>
      <c r="C2235" t="s">
        <v>132</v>
      </c>
      <c r="D2235" s="1">
        <v>42048</v>
      </c>
      <c r="E2235">
        <v>30</v>
      </c>
      <c r="F2235" t="s">
        <v>18</v>
      </c>
      <c r="G2235">
        <v>-467260</v>
      </c>
      <c r="H2235" t="s">
        <v>10</v>
      </c>
    </row>
    <row r="2236" spans="2:8" x14ac:dyDescent="0.25">
      <c r="B2236">
        <v>642</v>
      </c>
      <c r="C2236" t="s">
        <v>132</v>
      </c>
      <c r="D2236" s="1">
        <v>42048</v>
      </c>
      <c r="E2236">
        <v>30</v>
      </c>
      <c r="F2236" t="s">
        <v>18</v>
      </c>
      <c r="G2236">
        <v>467260</v>
      </c>
      <c r="H2236" t="s">
        <v>9</v>
      </c>
    </row>
    <row r="2237" spans="2:8" x14ac:dyDescent="0.25">
      <c r="B2237">
        <v>642</v>
      </c>
      <c r="C2237" t="s">
        <v>132</v>
      </c>
      <c r="D2237" s="1">
        <v>42048</v>
      </c>
      <c r="E2237">
        <v>46</v>
      </c>
      <c r="F2237" t="s">
        <v>19</v>
      </c>
      <c r="G2237">
        <v>-6425</v>
      </c>
      <c r="H2237" t="s">
        <v>9</v>
      </c>
    </row>
    <row r="2238" spans="2:8" x14ac:dyDescent="0.25">
      <c r="B2238">
        <v>642</v>
      </c>
      <c r="C2238" t="s">
        <v>132</v>
      </c>
      <c r="D2238" s="1">
        <v>42048</v>
      </c>
      <c r="E2238">
        <v>46</v>
      </c>
      <c r="F2238" t="s">
        <v>19</v>
      </c>
      <c r="G2238">
        <v>6425</v>
      </c>
      <c r="H2238" t="s">
        <v>10</v>
      </c>
    </row>
    <row r="2239" spans="2:8" x14ac:dyDescent="0.25">
      <c r="B2239">
        <v>642</v>
      </c>
      <c r="C2239" t="s">
        <v>132</v>
      </c>
      <c r="D2239" s="1">
        <v>42048</v>
      </c>
      <c r="E2239">
        <v>52</v>
      </c>
      <c r="F2239" t="s">
        <v>21</v>
      </c>
      <c r="G2239">
        <v>-26800</v>
      </c>
      <c r="H2239" t="s">
        <v>9</v>
      </c>
    </row>
    <row r="2240" spans="2:8" x14ac:dyDescent="0.25">
      <c r="B2240">
        <v>642</v>
      </c>
      <c r="C2240" t="s">
        <v>132</v>
      </c>
      <c r="D2240" s="1">
        <v>42048</v>
      </c>
      <c r="E2240">
        <v>52</v>
      </c>
      <c r="F2240" t="s">
        <v>21</v>
      </c>
      <c r="G2240">
        <v>26800</v>
      </c>
      <c r="H2240" t="s">
        <v>10</v>
      </c>
    </row>
    <row r="2241" spans="2:8" x14ac:dyDescent="0.25">
      <c r="B2241">
        <v>642</v>
      </c>
      <c r="C2241" t="s">
        <v>132</v>
      </c>
      <c r="D2241" s="1">
        <v>42048</v>
      </c>
      <c r="E2241">
        <v>56</v>
      </c>
      <c r="F2241" t="s">
        <v>22</v>
      </c>
      <c r="G2241">
        <v>-26552</v>
      </c>
      <c r="H2241" t="s">
        <v>9</v>
      </c>
    </row>
    <row r="2242" spans="2:8" x14ac:dyDescent="0.25">
      <c r="B2242">
        <v>642</v>
      </c>
      <c r="C2242" t="s">
        <v>132</v>
      </c>
      <c r="D2242" s="1">
        <v>42048</v>
      </c>
      <c r="E2242">
        <v>56</v>
      </c>
      <c r="F2242" t="s">
        <v>22</v>
      </c>
      <c r="G2242">
        <v>26552</v>
      </c>
      <c r="H2242" t="s">
        <v>10</v>
      </c>
    </row>
    <row r="2243" spans="2:8" x14ac:dyDescent="0.25">
      <c r="B2243">
        <v>642</v>
      </c>
      <c r="C2243" t="s">
        <v>132</v>
      </c>
      <c r="D2243" s="1">
        <v>42048</v>
      </c>
      <c r="E2243">
        <v>98</v>
      </c>
      <c r="F2243" t="s">
        <v>26</v>
      </c>
      <c r="G2243">
        <v>-4555</v>
      </c>
      <c r="H2243" t="s">
        <v>9</v>
      </c>
    </row>
    <row r="2244" spans="2:8" x14ac:dyDescent="0.25">
      <c r="B2244">
        <v>642</v>
      </c>
      <c r="C2244" t="s">
        <v>132</v>
      </c>
      <c r="D2244" s="1">
        <v>42048</v>
      </c>
      <c r="E2244">
        <v>98</v>
      </c>
      <c r="F2244" t="s">
        <v>26</v>
      </c>
      <c r="G2244">
        <v>4555</v>
      </c>
      <c r="H2244" t="s">
        <v>10</v>
      </c>
    </row>
    <row r="2245" spans="2:8" x14ac:dyDescent="0.25">
      <c r="B2245">
        <v>642</v>
      </c>
      <c r="C2245" t="s">
        <v>132</v>
      </c>
      <c r="D2245" s="1">
        <v>42048</v>
      </c>
      <c r="E2245">
        <v>103</v>
      </c>
      <c r="F2245" t="s">
        <v>27</v>
      </c>
      <c r="G2245">
        <v>-596540</v>
      </c>
      <c r="H2245" t="s">
        <v>9</v>
      </c>
    </row>
    <row r="2246" spans="2:8" x14ac:dyDescent="0.25">
      <c r="B2246">
        <v>642</v>
      </c>
      <c r="C2246" t="s">
        <v>132</v>
      </c>
      <c r="D2246" s="1">
        <v>42048</v>
      </c>
      <c r="E2246">
        <v>103</v>
      </c>
      <c r="F2246" t="s">
        <v>27</v>
      </c>
      <c r="G2246">
        <v>596540</v>
      </c>
      <c r="H2246" t="s">
        <v>10</v>
      </c>
    </row>
    <row r="2247" spans="2:8" x14ac:dyDescent="0.25">
      <c r="B2247">
        <v>642</v>
      </c>
      <c r="C2247" t="s">
        <v>132</v>
      </c>
      <c r="D2247" s="1">
        <v>42048</v>
      </c>
      <c r="E2247">
        <v>108</v>
      </c>
      <c r="F2247" t="s">
        <v>28</v>
      </c>
      <c r="G2247">
        <v>-226504</v>
      </c>
      <c r="H2247" t="s">
        <v>9</v>
      </c>
    </row>
    <row r="2248" spans="2:8" x14ac:dyDescent="0.25">
      <c r="B2248">
        <v>642</v>
      </c>
      <c r="C2248" t="s">
        <v>132</v>
      </c>
      <c r="D2248" s="1">
        <v>42048</v>
      </c>
      <c r="E2248">
        <v>108</v>
      </c>
      <c r="F2248" t="s">
        <v>28</v>
      </c>
      <c r="G2248">
        <v>226504</v>
      </c>
      <c r="H2248" t="s">
        <v>10</v>
      </c>
    </row>
    <row r="2249" spans="2:8" x14ac:dyDescent="0.25">
      <c r="B2249">
        <v>642</v>
      </c>
      <c r="C2249" t="s">
        <v>132</v>
      </c>
      <c r="D2249" s="1">
        <v>42048</v>
      </c>
      <c r="E2249">
        <v>110</v>
      </c>
      <c r="F2249" t="s">
        <v>29</v>
      </c>
      <c r="G2249">
        <v>-359</v>
      </c>
      <c r="H2249" t="s">
        <v>9</v>
      </c>
    </row>
    <row r="2250" spans="2:8" x14ac:dyDescent="0.25">
      <c r="B2250">
        <v>642</v>
      </c>
      <c r="C2250" t="s">
        <v>132</v>
      </c>
      <c r="D2250" s="1">
        <v>42048</v>
      </c>
      <c r="E2250">
        <v>110</v>
      </c>
      <c r="F2250" t="s">
        <v>29</v>
      </c>
      <c r="G2250">
        <v>359</v>
      </c>
      <c r="H2250" t="s">
        <v>10</v>
      </c>
    </row>
    <row r="2251" spans="2:8" x14ac:dyDescent="0.25">
      <c r="B2251">
        <v>646</v>
      </c>
      <c r="C2251" t="s">
        <v>133</v>
      </c>
      <c r="D2251" s="1">
        <v>42048</v>
      </c>
      <c r="E2251">
        <v>4</v>
      </c>
      <c r="F2251" t="s">
        <v>12</v>
      </c>
      <c r="G2251">
        <v>-70</v>
      </c>
      <c r="H2251" t="s">
        <v>9</v>
      </c>
    </row>
    <row r="2252" spans="2:8" x14ac:dyDescent="0.25">
      <c r="B2252">
        <v>646</v>
      </c>
      <c r="C2252" t="s">
        <v>133</v>
      </c>
      <c r="D2252" s="1">
        <v>42048</v>
      </c>
      <c r="E2252">
        <v>4</v>
      </c>
      <c r="F2252" t="s">
        <v>12</v>
      </c>
      <c r="G2252">
        <v>70</v>
      </c>
      <c r="H2252" t="s">
        <v>10</v>
      </c>
    </row>
    <row r="2253" spans="2:8" x14ac:dyDescent="0.25">
      <c r="B2253">
        <v>646</v>
      </c>
      <c r="C2253" t="s">
        <v>133</v>
      </c>
      <c r="D2253" s="1">
        <v>42048</v>
      </c>
      <c r="E2253">
        <v>7</v>
      </c>
      <c r="F2253" t="s">
        <v>13</v>
      </c>
      <c r="G2253">
        <v>-72412</v>
      </c>
      <c r="H2253" t="s">
        <v>9</v>
      </c>
    </row>
    <row r="2254" spans="2:8" x14ac:dyDescent="0.25">
      <c r="B2254">
        <v>646</v>
      </c>
      <c r="C2254" t="s">
        <v>133</v>
      </c>
      <c r="D2254" s="1">
        <v>42048</v>
      </c>
      <c r="E2254">
        <v>7</v>
      </c>
      <c r="F2254" t="s">
        <v>13</v>
      </c>
      <c r="G2254">
        <v>72412</v>
      </c>
      <c r="H2254" t="s">
        <v>10</v>
      </c>
    </row>
    <row r="2255" spans="2:8" x14ac:dyDescent="0.25">
      <c r="B2255">
        <v>646</v>
      </c>
      <c r="C2255" t="s">
        <v>133</v>
      </c>
      <c r="D2255" s="1">
        <v>42048</v>
      </c>
      <c r="E2255">
        <v>30</v>
      </c>
      <c r="F2255" t="s">
        <v>18</v>
      </c>
      <c r="G2255">
        <v>-40296</v>
      </c>
      <c r="H2255" t="s">
        <v>10</v>
      </c>
    </row>
    <row r="2256" spans="2:8" x14ac:dyDescent="0.25">
      <c r="B2256">
        <v>646</v>
      </c>
      <c r="C2256" t="s">
        <v>133</v>
      </c>
      <c r="D2256" s="1">
        <v>42048</v>
      </c>
      <c r="E2256">
        <v>30</v>
      </c>
      <c r="F2256" t="s">
        <v>18</v>
      </c>
      <c r="G2256">
        <v>40296</v>
      </c>
      <c r="H2256" t="s">
        <v>9</v>
      </c>
    </row>
    <row r="2257" spans="2:8" x14ac:dyDescent="0.25">
      <c r="B2257">
        <v>646</v>
      </c>
      <c r="C2257" t="s">
        <v>133</v>
      </c>
      <c r="D2257" s="1">
        <v>42048</v>
      </c>
      <c r="E2257">
        <v>46</v>
      </c>
      <c r="F2257" t="s">
        <v>19</v>
      </c>
      <c r="G2257">
        <v>-1304</v>
      </c>
      <c r="H2257" t="s">
        <v>9</v>
      </c>
    </row>
    <row r="2258" spans="2:8" x14ac:dyDescent="0.25">
      <c r="B2258">
        <v>646</v>
      </c>
      <c r="C2258" t="s">
        <v>133</v>
      </c>
      <c r="D2258" s="1">
        <v>42048</v>
      </c>
      <c r="E2258">
        <v>46</v>
      </c>
      <c r="F2258" t="s">
        <v>19</v>
      </c>
      <c r="G2258">
        <v>1304</v>
      </c>
      <c r="H2258" t="s">
        <v>10</v>
      </c>
    </row>
    <row r="2259" spans="2:8" x14ac:dyDescent="0.25">
      <c r="B2259">
        <v>646</v>
      </c>
      <c r="C2259" t="s">
        <v>133</v>
      </c>
      <c r="D2259" s="1">
        <v>42048</v>
      </c>
      <c r="E2259">
        <v>56</v>
      </c>
      <c r="F2259" t="s">
        <v>22</v>
      </c>
      <c r="G2259">
        <v>-239</v>
      </c>
      <c r="H2259" t="s">
        <v>9</v>
      </c>
    </row>
    <row r="2260" spans="2:8" x14ac:dyDescent="0.25">
      <c r="B2260">
        <v>646</v>
      </c>
      <c r="C2260" t="s">
        <v>133</v>
      </c>
      <c r="D2260" s="1">
        <v>42048</v>
      </c>
      <c r="E2260">
        <v>56</v>
      </c>
      <c r="F2260" t="s">
        <v>22</v>
      </c>
      <c r="G2260">
        <v>239</v>
      </c>
      <c r="H2260" t="s">
        <v>10</v>
      </c>
    </row>
    <row r="2261" spans="2:8" x14ac:dyDescent="0.25">
      <c r="B2261">
        <v>646</v>
      </c>
      <c r="C2261" t="s">
        <v>133</v>
      </c>
      <c r="D2261" s="1">
        <v>42048</v>
      </c>
      <c r="E2261">
        <v>81</v>
      </c>
      <c r="F2261" t="s">
        <v>25</v>
      </c>
      <c r="G2261">
        <v>-2800</v>
      </c>
      <c r="H2261" t="s">
        <v>9</v>
      </c>
    </row>
    <row r="2262" spans="2:8" x14ac:dyDescent="0.25">
      <c r="B2262">
        <v>646</v>
      </c>
      <c r="C2262" t="s">
        <v>133</v>
      </c>
      <c r="D2262" s="1">
        <v>42048</v>
      </c>
      <c r="E2262">
        <v>81</v>
      </c>
      <c r="F2262" t="s">
        <v>25</v>
      </c>
      <c r="G2262">
        <v>2800</v>
      </c>
      <c r="H2262" t="s">
        <v>10</v>
      </c>
    </row>
    <row r="2263" spans="2:8" x14ac:dyDescent="0.25">
      <c r="B2263">
        <v>646</v>
      </c>
      <c r="C2263" t="s">
        <v>133</v>
      </c>
      <c r="D2263" s="1">
        <v>42048</v>
      </c>
      <c r="E2263">
        <v>103</v>
      </c>
      <c r="F2263" t="s">
        <v>27</v>
      </c>
      <c r="G2263">
        <v>-47137</v>
      </c>
      <c r="H2263" t="s">
        <v>9</v>
      </c>
    </row>
    <row r="2264" spans="2:8" x14ac:dyDescent="0.25">
      <c r="B2264">
        <v>646</v>
      </c>
      <c r="C2264" t="s">
        <v>133</v>
      </c>
      <c r="D2264" s="1">
        <v>42048</v>
      </c>
      <c r="E2264">
        <v>103</v>
      </c>
      <c r="F2264" t="s">
        <v>27</v>
      </c>
      <c r="G2264">
        <v>47137</v>
      </c>
      <c r="H2264" t="s">
        <v>10</v>
      </c>
    </row>
    <row r="2265" spans="2:8" x14ac:dyDescent="0.25">
      <c r="B2265">
        <v>646</v>
      </c>
      <c r="C2265" t="s">
        <v>133</v>
      </c>
      <c r="D2265" s="1">
        <v>42048</v>
      </c>
      <c r="E2265">
        <v>108</v>
      </c>
      <c r="F2265" t="s">
        <v>28</v>
      </c>
      <c r="G2265">
        <v>-13661</v>
      </c>
      <c r="H2265" t="s">
        <v>9</v>
      </c>
    </row>
    <row r="2266" spans="2:8" x14ac:dyDescent="0.25">
      <c r="B2266">
        <v>646</v>
      </c>
      <c r="C2266" t="s">
        <v>133</v>
      </c>
      <c r="D2266" s="1">
        <v>42048</v>
      </c>
      <c r="E2266">
        <v>108</v>
      </c>
      <c r="F2266" t="s">
        <v>28</v>
      </c>
      <c r="G2266">
        <v>13661</v>
      </c>
      <c r="H2266" t="s">
        <v>10</v>
      </c>
    </row>
    <row r="2267" spans="2:8" x14ac:dyDescent="0.25">
      <c r="B2267">
        <v>648</v>
      </c>
      <c r="C2267" t="s">
        <v>134</v>
      </c>
      <c r="D2267" s="1">
        <v>42048</v>
      </c>
      <c r="E2267">
        <v>4</v>
      </c>
      <c r="F2267" t="s">
        <v>12</v>
      </c>
      <c r="G2267">
        <v>-70</v>
      </c>
      <c r="H2267" t="s">
        <v>9</v>
      </c>
    </row>
    <row r="2268" spans="2:8" x14ac:dyDescent="0.25">
      <c r="B2268">
        <v>648</v>
      </c>
      <c r="C2268" t="s">
        <v>134</v>
      </c>
      <c r="D2268" s="1">
        <v>42048</v>
      </c>
      <c r="E2268">
        <v>4</v>
      </c>
      <c r="F2268" t="s">
        <v>12</v>
      </c>
      <c r="G2268">
        <v>70</v>
      </c>
      <c r="H2268" t="s">
        <v>10</v>
      </c>
    </row>
    <row r="2269" spans="2:8" x14ac:dyDescent="0.25">
      <c r="B2269">
        <v>648</v>
      </c>
      <c r="C2269" t="s">
        <v>134</v>
      </c>
      <c r="D2269" s="1">
        <v>42048</v>
      </c>
      <c r="E2269">
        <v>7</v>
      </c>
      <c r="F2269" t="s">
        <v>13</v>
      </c>
      <c r="G2269">
        <v>-109245</v>
      </c>
      <c r="H2269" t="s">
        <v>9</v>
      </c>
    </row>
    <row r="2270" spans="2:8" x14ac:dyDescent="0.25">
      <c r="B2270">
        <v>648</v>
      </c>
      <c r="C2270" t="s">
        <v>134</v>
      </c>
      <c r="D2270" s="1">
        <v>42048</v>
      </c>
      <c r="E2270">
        <v>7</v>
      </c>
      <c r="F2270" t="s">
        <v>13</v>
      </c>
      <c r="G2270">
        <v>109245</v>
      </c>
      <c r="H2270" t="s">
        <v>10</v>
      </c>
    </row>
    <row r="2271" spans="2:8" x14ac:dyDescent="0.25">
      <c r="B2271">
        <v>648</v>
      </c>
      <c r="C2271" t="s">
        <v>134</v>
      </c>
      <c r="D2271" s="1">
        <v>42048</v>
      </c>
      <c r="E2271">
        <v>17</v>
      </c>
      <c r="F2271" t="s">
        <v>15</v>
      </c>
      <c r="G2271">
        <v>-965</v>
      </c>
      <c r="H2271" t="s">
        <v>9</v>
      </c>
    </row>
    <row r="2272" spans="2:8" x14ac:dyDescent="0.25">
      <c r="B2272">
        <v>648</v>
      </c>
      <c r="C2272" t="s">
        <v>134</v>
      </c>
      <c r="D2272" s="1">
        <v>42048</v>
      </c>
      <c r="E2272">
        <v>17</v>
      </c>
      <c r="F2272" t="s">
        <v>15</v>
      </c>
      <c r="G2272">
        <v>965</v>
      </c>
      <c r="H2272" t="s">
        <v>10</v>
      </c>
    </row>
    <row r="2273" spans="2:8" x14ac:dyDescent="0.25">
      <c r="B2273">
        <v>648</v>
      </c>
      <c r="C2273" t="s">
        <v>134</v>
      </c>
      <c r="D2273" s="1">
        <v>42048</v>
      </c>
      <c r="E2273">
        <v>30</v>
      </c>
      <c r="F2273" t="s">
        <v>18</v>
      </c>
      <c r="G2273">
        <v>-59871</v>
      </c>
      <c r="H2273" t="s">
        <v>10</v>
      </c>
    </row>
    <row r="2274" spans="2:8" x14ac:dyDescent="0.25">
      <c r="B2274">
        <v>648</v>
      </c>
      <c r="C2274" t="s">
        <v>134</v>
      </c>
      <c r="D2274" s="1">
        <v>42048</v>
      </c>
      <c r="E2274">
        <v>30</v>
      </c>
      <c r="F2274" t="s">
        <v>18</v>
      </c>
      <c r="G2274">
        <v>59871</v>
      </c>
      <c r="H2274" t="s">
        <v>9</v>
      </c>
    </row>
    <row r="2275" spans="2:8" x14ac:dyDescent="0.25">
      <c r="B2275">
        <v>648</v>
      </c>
      <c r="C2275" t="s">
        <v>134</v>
      </c>
      <c r="D2275" s="1">
        <v>42048</v>
      </c>
      <c r="E2275">
        <v>46</v>
      </c>
      <c r="F2275" t="s">
        <v>19</v>
      </c>
      <c r="G2275">
        <v>-587</v>
      </c>
      <c r="H2275" t="s">
        <v>9</v>
      </c>
    </row>
    <row r="2276" spans="2:8" x14ac:dyDescent="0.25">
      <c r="B2276">
        <v>648</v>
      </c>
      <c r="C2276" t="s">
        <v>134</v>
      </c>
      <c r="D2276" s="1">
        <v>42048</v>
      </c>
      <c r="E2276">
        <v>46</v>
      </c>
      <c r="F2276" t="s">
        <v>19</v>
      </c>
      <c r="G2276">
        <v>587</v>
      </c>
      <c r="H2276" t="s">
        <v>10</v>
      </c>
    </row>
    <row r="2277" spans="2:8" x14ac:dyDescent="0.25">
      <c r="B2277">
        <v>648</v>
      </c>
      <c r="C2277" t="s">
        <v>134</v>
      </c>
      <c r="D2277" s="1">
        <v>42048</v>
      </c>
      <c r="E2277">
        <v>56</v>
      </c>
      <c r="F2277" t="s">
        <v>22</v>
      </c>
      <c r="G2277">
        <v>-18077</v>
      </c>
      <c r="H2277" t="s">
        <v>9</v>
      </c>
    </row>
    <row r="2278" spans="2:8" x14ac:dyDescent="0.25">
      <c r="B2278">
        <v>648</v>
      </c>
      <c r="C2278" t="s">
        <v>134</v>
      </c>
      <c r="D2278" s="1">
        <v>42048</v>
      </c>
      <c r="E2278">
        <v>56</v>
      </c>
      <c r="F2278" t="s">
        <v>22</v>
      </c>
      <c r="G2278">
        <v>18077</v>
      </c>
      <c r="H2278" t="s">
        <v>10</v>
      </c>
    </row>
    <row r="2279" spans="2:8" x14ac:dyDescent="0.25">
      <c r="B2279">
        <v>648</v>
      </c>
      <c r="C2279" t="s">
        <v>134</v>
      </c>
      <c r="D2279" s="1">
        <v>42048</v>
      </c>
      <c r="E2279">
        <v>81</v>
      </c>
      <c r="F2279" t="s">
        <v>25</v>
      </c>
      <c r="G2279">
        <v>-2800</v>
      </c>
      <c r="H2279" t="s">
        <v>9</v>
      </c>
    </row>
    <row r="2280" spans="2:8" x14ac:dyDescent="0.25">
      <c r="B2280">
        <v>648</v>
      </c>
      <c r="C2280" t="s">
        <v>134</v>
      </c>
      <c r="D2280" s="1">
        <v>42048</v>
      </c>
      <c r="E2280">
        <v>81</v>
      </c>
      <c r="F2280" t="s">
        <v>25</v>
      </c>
      <c r="G2280">
        <v>2800</v>
      </c>
      <c r="H2280" t="s">
        <v>10</v>
      </c>
    </row>
    <row r="2281" spans="2:8" x14ac:dyDescent="0.25">
      <c r="B2281">
        <v>648</v>
      </c>
      <c r="C2281" t="s">
        <v>134</v>
      </c>
      <c r="D2281" s="1">
        <v>42048</v>
      </c>
      <c r="E2281">
        <v>98</v>
      </c>
      <c r="F2281" t="s">
        <v>26</v>
      </c>
      <c r="G2281">
        <v>-5329</v>
      </c>
      <c r="H2281" t="s">
        <v>9</v>
      </c>
    </row>
    <row r="2282" spans="2:8" x14ac:dyDescent="0.25">
      <c r="B2282">
        <v>648</v>
      </c>
      <c r="C2282" t="s">
        <v>134</v>
      </c>
      <c r="D2282" s="1">
        <v>42048</v>
      </c>
      <c r="E2282">
        <v>98</v>
      </c>
      <c r="F2282" t="s">
        <v>26</v>
      </c>
      <c r="G2282">
        <v>5329</v>
      </c>
      <c r="H2282" t="s">
        <v>10</v>
      </c>
    </row>
    <row r="2283" spans="2:8" x14ac:dyDescent="0.25">
      <c r="B2283">
        <v>648</v>
      </c>
      <c r="C2283" t="s">
        <v>134</v>
      </c>
      <c r="D2283" s="1">
        <v>42048</v>
      </c>
      <c r="E2283">
        <v>103</v>
      </c>
      <c r="F2283" t="s">
        <v>27</v>
      </c>
      <c r="G2283">
        <v>-47062</v>
      </c>
      <c r="H2283" t="s">
        <v>9</v>
      </c>
    </row>
    <row r="2284" spans="2:8" x14ac:dyDescent="0.25">
      <c r="B2284">
        <v>648</v>
      </c>
      <c r="C2284" t="s">
        <v>134</v>
      </c>
      <c r="D2284" s="1">
        <v>42048</v>
      </c>
      <c r="E2284">
        <v>103</v>
      </c>
      <c r="F2284" t="s">
        <v>27</v>
      </c>
      <c r="G2284">
        <v>47062</v>
      </c>
      <c r="H2284" t="s">
        <v>10</v>
      </c>
    </row>
    <row r="2285" spans="2:8" x14ac:dyDescent="0.25">
      <c r="B2285">
        <v>648</v>
      </c>
      <c r="C2285" t="s">
        <v>134</v>
      </c>
      <c r="D2285" s="1">
        <v>42048</v>
      </c>
      <c r="E2285">
        <v>108</v>
      </c>
      <c r="F2285" t="s">
        <v>28</v>
      </c>
      <c r="G2285">
        <v>-13736</v>
      </c>
      <c r="H2285" t="s">
        <v>9</v>
      </c>
    </row>
    <row r="2286" spans="2:8" x14ac:dyDescent="0.25">
      <c r="B2286">
        <v>648</v>
      </c>
      <c r="C2286" t="s">
        <v>134</v>
      </c>
      <c r="D2286" s="1">
        <v>42048</v>
      </c>
      <c r="E2286">
        <v>108</v>
      </c>
      <c r="F2286" t="s">
        <v>28</v>
      </c>
      <c r="G2286">
        <v>13736</v>
      </c>
      <c r="H2286" t="s">
        <v>10</v>
      </c>
    </row>
    <row r="2287" spans="2:8" x14ac:dyDescent="0.25">
      <c r="B2287">
        <v>649</v>
      </c>
      <c r="C2287" t="s">
        <v>104</v>
      </c>
      <c r="D2287" s="1">
        <v>42048</v>
      </c>
      <c r="E2287">
        <v>1</v>
      </c>
      <c r="F2287" t="s">
        <v>8</v>
      </c>
      <c r="G2287">
        <v>-59166</v>
      </c>
      <c r="H2287" t="s">
        <v>9</v>
      </c>
    </row>
    <row r="2288" spans="2:8" x14ac:dyDescent="0.25">
      <c r="B2288">
        <v>649</v>
      </c>
      <c r="C2288" t="s">
        <v>104</v>
      </c>
      <c r="D2288" s="1">
        <v>42048</v>
      </c>
      <c r="E2288">
        <v>1</v>
      </c>
      <c r="F2288" t="s">
        <v>8</v>
      </c>
      <c r="G2288">
        <v>59166</v>
      </c>
      <c r="H2288" t="s">
        <v>10</v>
      </c>
    </row>
    <row r="2289" spans="2:8" x14ac:dyDescent="0.25">
      <c r="B2289">
        <v>649</v>
      </c>
      <c r="C2289" t="s">
        <v>104</v>
      </c>
      <c r="D2289" s="1">
        <v>42048</v>
      </c>
      <c r="E2289">
        <v>4</v>
      </c>
      <c r="F2289" t="s">
        <v>12</v>
      </c>
      <c r="G2289">
        <v>-63338</v>
      </c>
      <c r="H2289" t="s">
        <v>9</v>
      </c>
    </row>
    <row r="2290" spans="2:8" x14ac:dyDescent="0.25">
      <c r="B2290">
        <v>649</v>
      </c>
      <c r="C2290" t="s">
        <v>104</v>
      </c>
      <c r="D2290" s="1">
        <v>42048</v>
      </c>
      <c r="E2290">
        <v>4</v>
      </c>
      <c r="F2290" t="s">
        <v>12</v>
      </c>
      <c r="G2290">
        <v>63338</v>
      </c>
      <c r="H2290" t="s">
        <v>10</v>
      </c>
    </row>
    <row r="2291" spans="2:8" x14ac:dyDescent="0.25">
      <c r="B2291">
        <v>649</v>
      </c>
      <c r="C2291" t="s">
        <v>104</v>
      </c>
      <c r="D2291" s="1">
        <v>42048</v>
      </c>
      <c r="E2291">
        <v>7</v>
      </c>
      <c r="F2291" t="s">
        <v>13</v>
      </c>
      <c r="G2291">
        <v>-1703521</v>
      </c>
      <c r="H2291" t="s">
        <v>9</v>
      </c>
    </row>
    <row r="2292" spans="2:8" x14ac:dyDescent="0.25">
      <c r="B2292">
        <v>649</v>
      </c>
      <c r="C2292" t="s">
        <v>104</v>
      </c>
      <c r="D2292" s="1">
        <v>42048</v>
      </c>
      <c r="E2292">
        <v>7</v>
      </c>
      <c r="F2292" t="s">
        <v>13</v>
      </c>
      <c r="G2292">
        <v>1703521</v>
      </c>
      <c r="H2292" t="s">
        <v>10</v>
      </c>
    </row>
    <row r="2293" spans="2:8" x14ac:dyDescent="0.25">
      <c r="B2293">
        <v>649</v>
      </c>
      <c r="C2293" t="s">
        <v>104</v>
      </c>
      <c r="D2293" s="1">
        <v>42048</v>
      </c>
      <c r="E2293">
        <v>17</v>
      </c>
      <c r="F2293" t="s">
        <v>15</v>
      </c>
      <c r="G2293">
        <v>-14394</v>
      </c>
      <c r="H2293" t="s">
        <v>9</v>
      </c>
    </row>
    <row r="2294" spans="2:8" x14ac:dyDescent="0.25">
      <c r="B2294">
        <v>649</v>
      </c>
      <c r="C2294" t="s">
        <v>104</v>
      </c>
      <c r="D2294" s="1">
        <v>42048</v>
      </c>
      <c r="E2294">
        <v>17</v>
      </c>
      <c r="F2294" t="s">
        <v>15</v>
      </c>
      <c r="G2294">
        <v>14394</v>
      </c>
      <c r="H2294" t="s">
        <v>10</v>
      </c>
    </row>
    <row r="2295" spans="2:8" x14ac:dyDescent="0.25">
      <c r="B2295">
        <v>649</v>
      </c>
      <c r="C2295" t="s">
        <v>104</v>
      </c>
      <c r="D2295" s="1">
        <v>42048</v>
      </c>
      <c r="E2295">
        <v>30</v>
      </c>
      <c r="F2295" t="s">
        <v>18</v>
      </c>
      <c r="G2295">
        <v>-936822</v>
      </c>
      <c r="H2295" t="s">
        <v>10</v>
      </c>
    </row>
    <row r="2296" spans="2:8" x14ac:dyDescent="0.25">
      <c r="B2296">
        <v>649</v>
      </c>
      <c r="C2296" t="s">
        <v>104</v>
      </c>
      <c r="D2296" s="1">
        <v>42048</v>
      </c>
      <c r="E2296">
        <v>30</v>
      </c>
      <c r="F2296" t="s">
        <v>18</v>
      </c>
      <c r="G2296">
        <v>936822</v>
      </c>
      <c r="H2296" t="s">
        <v>9</v>
      </c>
    </row>
    <row r="2297" spans="2:8" x14ac:dyDescent="0.25">
      <c r="B2297">
        <v>649</v>
      </c>
      <c r="C2297" t="s">
        <v>104</v>
      </c>
      <c r="D2297" s="1">
        <v>42048</v>
      </c>
      <c r="E2297">
        <v>46</v>
      </c>
      <c r="F2297" t="s">
        <v>19</v>
      </c>
      <c r="G2297">
        <v>-9713</v>
      </c>
      <c r="H2297" t="s">
        <v>9</v>
      </c>
    </row>
    <row r="2298" spans="2:8" x14ac:dyDescent="0.25">
      <c r="B2298">
        <v>649</v>
      </c>
      <c r="C2298" t="s">
        <v>104</v>
      </c>
      <c r="D2298" s="1">
        <v>42048</v>
      </c>
      <c r="E2298">
        <v>46</v>
      </c>
      <c r="F2298" t="s">
        <v>19</v>
      </c>
      <c r="G2298">
        <v>9713</v>
      </c>
      <c r="H2298" t="s">
        <v>10</v>
      </c>
    </row>
    <row r="2299" spans="2:8" x14ac:dyDescent="0.25">
      <c r="B2299">
        <v>649</v>
      </c>
      <c r="C2299" t="s">
        <v>104</v>
      </c>
      <c r="D2299" s="1">
        <v>42048</v>
      </c>
      <c r="E2299">
        <v>49</v>
      </c>
      <c r="F2299" t="s">
        <v>20</v>
      </c>
      <c r="G2299">
        <v>-14641</v>
      </c>
      <c r="H2299" t="s">
        <v>9</v>
      </c>
    </row>
    <row r="2300" spans="2:8" x14ac:dyDescent="0.25">
      <c r="B2300">
        <v>649</v>
      </c>
      <c r="C2300" t="s">
        <v>104</v>
      </c>
      <c r="D2300" s="1">
        <v>42048</v>
      </c>
      <c r="E2300">
        <v>49</v>
      </c>
      <c r="F2300" t="s">
        <v>20</v>
      </c>
      <c r="G2300">
        <v>14641</v>
      </c>
      <c r="H2300" t="s">
        <v>10</v>
      </c>
    </row>
    <row r="2301" spans="2:8" x14ac:dyDescent="0.25">
      <c r="B2301">
        <v>649</v>
      </c>
      <c r="C2301" t="s">
        <v>104</v>
      </c>
      <c r="D2301" s="1">
        <v>42048</v>
      </c>
      <c r="E2301">
        <v>52</v>
      </c>
      <c r="F2301" t="s">
        <v>21</v>
      </c>
      <c r="G2301">
        <v>-6700</v>
      </c>
      <c r="H2301" t="s">
        <v>9</v>
      </c>
    </row>
    <row r="2302" spans="2:8" x14ac:dyDescent="0.25">
      <c r="B2302">
        <v>649</v>
      </c>
      <c r="C2302" t="s">
        <v>104</v>
      </c>
      <c r="D2302" s="1">
        <v>42048</v>
      </c>
      <c r="E2302">
        <v>52</v>
      </c>
      <c r="F2302" t="s">
        <v>21</v>
      </c>
      <c r="G2302">
        <v>6700</v>
      </c>
      <c r="H2302" t="s">
        <v>10</v>
      </c>
    </row>
    <row r="2303" spans="2:8" x14ac:dyDescent="0.25">
      <c r="B2303">
        <v>649</v>
      </c>
      <c r="C2303" t="s">
        <v>104</v>
      </c>
      <c r="D2303" s="1">
        <v>42048</v>
      </c>
      <c r="E2303">
        <v>56</v>
      </c>
      <c r="F2303" t="s">
        <v>22</v>
      </c>
      <c r="G2303">
        <v>-274572</v>
      </c>
      <c r="H2303" t="s">
        <v>9</v>
      </c>
    </row>
    <row r="2304" spans="2:8" x14ac:dyDescent="0.25">
      <c r="B2304">
        <v>649</v>
      </c>
      <c r="C2304" t="s">
        <v>104</v>
      </c>
      <c r="D2304" s="1">
        <v>42048</v>
      </c>
      <c r="E2304">
        <v>56</v>
      </c>
      <c r="F2304" t="s">
        <v>22</v>
      </c>
      <c r="G2304">
        <v>274572</v>
      </c>
      <c r="H2304" t="s">
        <v>10</v>
      </c>
    </row>
    <row r="2305" spans="2:8" x14ac:dyDescent="0.25">
      <c r="B2305">
        <v>649</v>
      </c>
      <c r="C2305" t="s">
        <v>104</v>
      </c>
      <c r="D2305" s="1">
        <v>42048</v>
      </c>
      <c r="E2305">
        <v>98</v>
      </c>
      <c r="F2305" t="s">
        <v>26</v>
      </c>
      <c r="G2305">
        <v>-5702</v>
      </c>
      <c r="H2305" t="s">
        <v>9</v>
      </c>
    </row>
    <row r="2306" spans="2:8" x14ac:dyDescent="0.25">
      <c r="B2306">
        <v>649</v>
      </c>
      <c r="C2306" t="s">
        <v>104</v>
      </c>
      <c r="D2306" s="1">
        <v>42048</v>
      </c>
      <c r="E2306">
        <v>98</v>
      </c>
      <c r="F2306" t="s">
        <v>26</v>
      </c>
      <c r="G2306">
        <v>5702</v>
      </c>
      <c r="H2306" t="s">
        <v>10</v>
      </c>
    </row>
    <row r="2307" spans="2:8" x14ac:dyDescent="0.25">
      <c r="B2307">
        <v>649</v>
      </c>
      <c r="C2307" t="s">
        <v>104</v>
      </c>
      <c r="D2307" s="1">
        <v>42048</v>
      </c>
      <c r="E2307">
        <v>103</v>
      </c>
      <c r="F2307" t="s">
        <v>27</v>
      </c>
      <c r="G2307">
        <v>-650416</v>
      </c>
      <c r="H2307" t="s">
        <v>9</v>
      </c>
    </row>
    <row r="2308" spans="2:8" x14ac:dyDescent="0.25">
      <c r="B2308">
        <v>649</v>
      </c>
      <c r="C2308" t="s">
        <v>104</v>
      </c>
      <c r="D2308" s="1">
        <v>42048</v>
      </c>
      <c r="E2308">
        <v>103</v>
      </c>
      <c r="F2308" t="s">
        <v>27</v>
      </c>
      <c r="G2308">
        <v>650416</v>
      </c>
      <c r="H2308" t="s">
        <v>10</v>
      </c>
    </row>
    <row r="2309" spans="2:8" x14ac:dyDescent="0.25">
      <c r="B2309">
        <v>649</v>
      </c>
      <c r="C2309" t="s">
        <v>104</v>
      </c>
      <c r="D2309" s="1">
        <v>42048</v>
      </c>
      <c r="E2309">
        <v>108</v>
      </c>
      <c r="F2309" t="s">
        <v>28</v>
      </c>
      <c r="G2309">
        <v>-168269</v>
      </c>
      <c r="H2309" t="s">
        <v>9</v>
      </c>
    </row>
    <row r="2310" spans="2:8" x14ac:dyDescent="0.25">
      <c r="B2310">
        <v>649</v>
      </c>
      <c r="C2310" t="s">
        <v>104</v>
      </c>
      <c r="D2310" s="1">
        <v>42048</v>
      </c>
      <c r="E2310">
        <v>108</v>
      </c>
      <c r="F2310" t="s">
        <v>28</v>
      </c>
      <c r="G2310">
        <v>168269</v>
      </c>
      <c r="H2310" t="s">
        <v>10</v>
      </c>
    </row>
    <row r="2311" spans="2:8" x14ac:dyDescent="0.25">
      <c r="B2311">
        <v>649</v>
      </c>
      <c r="C2311" t="s">
        <v>104</v>
      </c>
      <c r="D2311" s="1">
        <v>42048</v>
      </c>
      <c r="E2311">
        <v>110</v>
      </c>
      <c r="F2311" t="s">
        <v>29</v>
      </c>
      <c r="G2311">
        <v>-14684</v>
      </c>
      <c r="H2311" t="s">
        <v>9</v>
      </c>
    </row>
    <row r="2312" spans="2:8" x14ac:dyDescent="0.25">
      <c r="B2312">
        <v>649</v>
      </c>
      <c r="C2312" t="s">
        <v>104</v>
      </c>
      <c r="D2312" s="1">
        <v>42048</v>
      </c>
      <c r="E2312">
        <v>110</v>
      </c>
      <c r="F2312" t="s">
        <v>29</v>
      </c>
      <c r="G2312">
        <v>14684</v>
      </c>
      <c r="H2312" t="s">
        <v>10</v>
      </c>
    </row>
    <row r="2313" spans="2:8" x14ac:dyDescent="0.25">
      <c r="B2313">
        <v>650</v>
      </c>
      <c r="C2313" t="s">
        <v>105</v>
      </c>
      <c r="D2313" s="1">
        <v>42048</v>
      </c>
      <c r="E2313">
        <v>1</v>
      </c>
      <c r="F2313" t="s">
        <v>8</v>
      </c>
      <c r="G2313">
        <v>-66041</v>
      </c>
      <c r="H2313" t="s">
        <v>9</v>
      </c>
    </row>
    <row r="2314" spans="2:8" x14ac:dyDescent="0.25">
      <c r="B2314">
        <v>650</v>
      </c>
      <c r="C2314" t="s">
        <v>105</v>
      </c>
      <c r="D2314" s="1">
        <v>42048</v>
      </c>
      <c r="E2314">
        <v>1</v>
      </c>
      <c r="F2314" t="s">
        <v>8</v>
      </c>
      <c r="G2314">
        <v>66041</v>
      </c>
      <c r="H2314" t="s">
        <v>10</v>
      </c>
    </row>
    <row r="2315" spans="2:8" x14ac:dyDescent="0.25">
      <c r="B2315">
        <v>650</v>
      </c>
      <c r="C2315" t="s">
        <v>105</v>
      </c>
      <c r="D2315" s="1">
        <v>42048</v>
      </c>
      <c r="E2315">
        <v>4</v>
      </c>
      <c r="F2315" t="s">
        <v>12</v>
      </c>
      <c r="G2315">
        <v>-10927</v>
      </c>
      <c r="H2315" t="s">
        <v>9</v>
      </c>
    </row>
    <row r="2316" spans="2:8" x14ac:dyDescent="0.25">
      <c r="B2316">
        <v>650</v>
      </c>
      <c r="C2316" t="s">
        <v>105</v>
      </c>
      <c r="D2316" s="1">
        <v>42048</v>
      </c>
      <c r="E2316">
        <v>4</v>
      </c>
      <c r="F2316" t="s">
        <v>12</v>
      </c>
      <c r="G2316">
        <v>10927</v>
      </c>
      <c r="H2316" t="s">
        <v>10</v>
      </c>
    </row>
    <row r="2317" spans="2:8" x14ac:dyDescent="0.25">
      <c r="B2317">
        <v>650</v>
      </c>
      <c r="C2317" t="s">
        <v>105</v>
      </c>
      <c r="D2317" s="1">
        <v>42048</v>
      </c>
      <c r="E2317">
        <v>7</v>
      </c>
      <c r="F2317" t="s">
        <v>13</v>
      </c>
      <c r="G2317">
        <v>-660041</v>
      </c>
      <c r="H2317" t="s">
        <v>9</v>
      </c>
    </row>
    <row r="2318" spans="2:8" x14ac:dyDescent="0.25">
      <c r="B2318">
        <v>650</v>
      </c>
      <c r="C2318" t="s">
        <v>105</v>
      </c>
      <c r="D2318" s="1">
        <v>42048</v>
      </c>
      <c r="E2318">
        <v>7</v>
      </c>
      <c r="F2318" t="s">
        <v>13</v>
      </c>
      <c r="G2318">
        <v>660041</v>
      </c>
      <c r="H2318" t="s">
        <v>10</v>
      </c>
    </row>
    <row r="2319" spans="2:8" x14ac:dyDescent="0.25">
      <c r="B2319">
        <v>650</v>
      </c>
      <c r="C2319" t="s">
        <v>105</v>
      </c>
      <c r="D2319" s="1">
        <v>42048</v>
      </c>
      <c r="E2319">
        <v>17</v>
      </c>
      <c r="F2319" t="s">
        <v>15</v>
      </c>
      <c r="G2319">
        <v>-926</v>
      </c>
      <c r="H2319" t="s">
        <v>9</v>
      </c>
    </row>
    <row r="2320" spans="2:8" x14ac:dyDescent="0.25">
      <c r="B2320">
        <v>650</v>
      </c>
      <c r="C2320" t="s">
        <v>105</v>
      </c>
      <c r="D2320" s="1">
        <v>42048</v>
      </c>
      <c r="E2320">
        <v>17</v>
      </c>
      <c r="F2320" t="s">
        <v>15</v>
      </c>
      <c r="G2320">
        <v>926</v>
      </c>
      <c r="H2320" t="s">
        <v>10</v>
      </c>
    </row>
    <row r="2321" spans="2:8" x14ac:dyDescent="0.25">
      <c r="B2321">
        <v>650</v>
      </c>
      <c r="C2321" t="s">
        <v>105</v>
      </c>
      <c r="D2321" s="1">
        <v>42048</v>
      </c>
      <c r="E2321">
        <v>30</v>
      </c>
      <c r="F2321" t="s">
        <v>18</v>
      </c>
      <c r="G2321">
        <v>-265617</v>
      </c>
      <c r="H2321" t="s">
        <v>10</v>
      </c>
    </row>
    <row r="2322" spans="2:8" x14ac:dyDescent="0.25">
      <c r="B2322">
        <v>650</v>
      </c>
      <c r="C2322" t="s">
        <v>105</v>
      </c>
      <c r="D2322" s="1">
        <v>42048</v>
      </c>
      <c r="E2322">
        <v>30</v>
      </c>
      <c r="F2322" t="s">
        <v>18</v>
      </c>
      <c r="G2322">
        <v>265617</v>
      </c>
      <c r="H2322" t="s">
        <v>9</v>
      </c>
    </row>
    <row r="2323" spans="2:8" x14ac:dyDescent="0.25">
      <c r="B2323">
        <v>650</v>
      </c>
      <c r="C2323" t="s">
        <v>105</v>
      </c>
      <c r="D2323" s="1">
        <v>42048</v>
      </c>
      <c r="E2323">
        <v>46</v>
      </c>
      <c r="F2323" t="s">
        <v>19</v>
      </c>
      <c r="G2323">
        <v>-5068</v>
      </c>
      <c r="H2323" t="s">
        <v>9</v>
      </c>
    </row>
    <row r="2324" spans="2:8" x14ac:dyDescent="0.25">
      <c r="B2324">
        <v>650</v>
      </c>
      <c r="C2324" t="s">
        <v>105</v>
      </c>
      <c r="D2324" s="1">
        <v>42048</v>
      </c>
      <c r="E2324">
        <v>46</v>
      </c>
      <c r="F2324" t="s">
        <v>19</v>
      </c>
      <c r="G2324">
        <v>5068</v>
      </c>
      <c r="H2324" t="s">
        <v>10</v>
      </c>
    </row>
    <row r="2325" spans="2:8" x14ac:dyDescent="0.25">
      <c r="B2325">
        <v>650</v>
      </c>
      <c r="C2325" t="s">
        <v>105</v>
      </c>
      <c r="D2325" s="1">
        <v>42048</v>
      </c>
      <c r="E2325">
        <v>56</v>
      </c>
      <c r="F2325" t="s">
        <v>22</v>
      </c>
      <c r="G2325">
        <v>-38405</v>
      </c>
      <c r="H2325" t="s">
        <v>9</v>
      </c>
    </row>
    <row r="2326" spans="2:8" x14ac:dyDescent="0.25">
      <c r="B2326">
        <v>650</v>
      </c>
      <c r="C2326" t="s">
        <v>105</v>
      </c>
      <c r="D2326" s="1">
        <v>42048</v>
      </c>
      <c r="E2326">
        <v>56</v>
      </c>
      <c r="F2326" t="s">
        <v>22</v>
      </c>
      <c r="G2326">
        <v>38405</v>
      </c>
      <c r="H2326" t="s">
        <v>10</v>
      </c>
    </row>
    <row r="2327" spans="2:8" x14ac:dyDescent="0.25">
      <c r="B2327">
        <v>650</v>
      </c>
      <c r="C2327" t="s">
        <v>105</v>
      </c>
      <c r="D2327" s="1">
        <v>42048</v>
      </c>
      <c r="E2327">
        <v>100</v>
      </c>
      <c r="F2327" t="s">
        <v>50</v>
      </c>
      <c r="G2327">
        <v>-2</v>
      </c>
      <c r="H2327" t="s">
        <v>9</v>
      </c>
    </row>
    <row r="2328" spans="2:8" x14ac:dyDescent="0.25">
      <c r="B2328">
        <v>650</v>
      </c>
      <c r="C2328" t="s">
        <v>105</v>
      </c>
      <c r="D2328" s="1">
        <v>42048</v>
      </c>
      <c r="E2328">
        <v>100</v>
      </c>
      <c r="F2328" t="s">
        <v>50</v>
      </c>
      <c r="G2328">
        <v>2</v>
      </c>
      <c r="H2328" t="s">
        <v>10</v>
      </c>
    </row>
    <row r="2329" spans="2:8" x14ac:dyDescent="0.25">
      <c r="B2329">
        <v>650</v>
      </c>
      <c r="C2329" t="s">
        <v>105</v>
      </c>
      <c r="D2329" s="1">
        <v>42048</v>
      </c>
      <c r="E2329">
        <v>101</v>
      </c>
      <c r="F2329" t="s">
        <v>51</v>
      </c>
      <c r="G2329">
        <v>-1</v>
      </c>
      <c r="H2329" t="s">
        <v>9</v>
      </c>
    </row>
    <row r="2330" spans="2:8" x14ac:dyDescent="0.25">
      <c r="B2330">
        <v>650</v>
      </c>
      <c r="C2330" t="s">
        <v>105</v>
      </c>
      <c r="D2330" s="1">
        <v>42048</v>
      </c>
      <c r="E2330">
        <v>101</v>
      </c>
      <c r="F2330" t="s">
        <v>51</v>
      </c>
      <c r="G2330">
        <v>1</v>
      </c>
      <c r="H2330" t="s">
        <v>10</v>
      </c>
    </row>
    <row r="2331" spans="2:8" x14ac:dyDescent="0.25">
      <c r="B2331">
        <v>650</v>
      </c>
      <c r="C2331" t="s">
        <v>105</v>
      </c>
      <c r="D2331" s="1">
        <v>42048</v>
      </c>
      <c r="E2331">
        <v>103</v>
      </c>
      <c r="F2331" t="s">
        <v>27</v>
      </c>
      <c r="G2331">
        <v>-246135</v>
      </c>
      <c r="H2331" t="s">
        <v>9</v>
      </c>
    </row>
    <row r="2332" spans="2:8" x14ac:dyDescent="0.25">
      <c r="B2332">
        <v>650</v>
      </c>
      <c r="C2332" t="s">
        <v>105</v>
      </c>
      <c r="D2332" s="1">
        <v>42048</v>
      </c>
      <c r="E2332">
        <v>103</v>
      </c>
      <c r="F2332" t="s">
        <v>27</v>
      </c>
      <c r="G2332">
        <v>246135</v>
      </c>
      <c r="H2332" t="s">
        <v>10</v>
      </c>
    </row>
    <row r="2333" spans="2:8" x14ac:dyDescent="0.25">
      <c r="B2333">
        <v>650</v>
      </c>
      <c r="C2333" t="s">
        <v>105</v>
      </c>
      <c r="D2333" s="1">
        <v>42048</v>
      </c>
      <c r="E2333">
        <v>108</v>
      </c>
      <c r="F2333" t="s">
        <v>28</v>
      </c>
      <c r="G2333">
        <v>-67221</v>
      </c>
      <c r="H2333" t="s">
        <v>9</v>
      </c>
    </row>
    <row r="2334" spans="2:8" x14ac:dyDescent="0.25">
      <c r="B2334">
        <v>650</v>
      </c>
      <c r="C2334" t="s">
        <v>105</v>
      </c>
      <c r="D2334" s="1">
        <v>42048</v>
      </c>
      <c r="E2334">
        <v>108</v>
      </c>
      <c r="F2334" t="s">
        <v>28</v>
      </c>
      <c r="G2334">
        <v>67221</v>
      </c>
      <c r="H2334" t="s">
        <v>10</v>
      </c>
    </row>
    <row r="2335" spans="2:8" x14ac:dyDescent="0.25">
      <c r="B2335">
        <v>650</v>
      </c>
      <c r="C2335" t="s">
        <v>105</v>
      </c>
      <c r="D2335" s="1">
        <v>42048</v>
      </c>
      <c r="E2335">
        <v>110</v>
      </c>
      <c r="F2335" t="s">
        <v>29</v>
      </c>
      <c r="G2335">
        <v>-19459</v>
      </c>
      <c r="H2335" t="s">
        <v>9</v>
      </c>
    </row>
    <row r="2336" spans="2:8" x14ac:dyDescent="0.25">
      <c r="B2336">
        <v>650</v>
      </c>
      <c r="C2336" t="s">
        <v>105</v>
      </c>
      <c r="D2336" s="1">
        <v>42048</v>
      </c>
      <c r="E2336">
        <v>110</v>
      </c>
      <c r="F2336" t="s">
        <v>29</v>
      </c>
      <c r="G2336">
        <v>19459</v>
      </c>
      <c r="H2336" t="s">
        <v>10</v>
      </c>
    </row>
    <row r="2337" spans="2:8" x14ac:dyDescent="0.25">
      <c r="B2337">
        <v>651</v>
      </c>
      <c r="C2337" t="s">
        <v>135</v>
      </c>
      <c r="D2337" s="1">
        <v>42048</v>
      </c>
      <c r="E2337">
        <v>1</v>
      </c>
      <c r="F2337" t="s">
        <v>8</v>
      </c>
      <c r="G2337">
        <v>-11219</v>
      </c>
      <c r="H2337" t="s">
        <v>9</v>
      </c>
    </row>
    <row r="2338" spans="2:8" x14ac:dyDescent="0.25">
      <c r="B2338">
        <v>651</v>
      </c>
      <c r="C2338" t="s">
        <v>135</v>
      </c>
      <c r="D2338" s="1">
        <v>42048</v>
      </c>
      <c r="E2338">
        <v>1</v>
      </c>
      <c r="F2338" t="s">
        <v>8</v>
      </c>
      <c r="G2338">
        <v>11219</v>
      </c>
      <c r="H2338" t="s">
        <v>10</v>
      </c>
    </row>
    <row r="2339" spans="2:8" x14ac:dyDescent="0.25">
      <c r="B2339">
        <v>651</v>
      </c>
      <c r="C2339" t="s">
        <v>135</v>
      </c>
      <c r="D2339" s="1">
        <v>42048</v>
      </c>
      <c r="E2339">
        <v>4</v>
      </c>
      <c r="F2339" t="s">
        <v>12</v>
      </c>
      <c r="G2339">
        <v>-1613</v>
      </c>
      <c r="H2339" t="s">
        <v>9</v>
      </c>
    </row>
    <row r="2340" spans="2:8" x14ac:dyDescent="0.25">
      <c r="B2340">
        <v>651</v>
      </c>
      <c r="C2340" t="s">
        <v>135</v>
      </c>
      <c r="D2340" s="1">
        <v>42048</v>
      </c>
      <c r="E2340">
        <v>4</v>
      </c>
      <c r="F2340" t="s">
        <v>12</v>
      </c>
      <c r="G2340">
        <v>1613</v>
      </c>
      <c r="H2340" t="s">
        <v>10</v>
      </c>
    </row>
    <row r="2341" spans="2:8" x14ac:dyDescent="0.25">
      <c r="B2341">
        <v>651</v>
      </c>
      <c r="C2341" t="s">
        <v>135</v>
      </c>
      <c r="D2341" s="1">
        <v>42048</v>
      </c>
      <c r="E2341">
        <v>7</v>
      </c>
      <c r="F2341" t="s">
        <v>13</v>
      </c>
      <c r="G2341">
        <v>-106958</v>
      </c>
      <c r="H2341" t="s">
        <v>9</v>
      </c>
    </row>
    <row r="2342" spans="2:8" x14ac:dyDescent="0.25">
      <c r="B2342">
        <v>651</v>
      </c>
      <c r="C2342" t="s">
        <v>135</v>
      </c>
      <c r="D2342" s="1">
        <v>42048</v>
      </c>
      <c r="E2342">
        <v>7</v>
      </c>
      <c r="F2342" t="s">
        <v>13</v>
      </c>
      <c r="G2342">
        <v>106958</v>
      </c>
      <c r="H2342" t="s">
        <v>10</v>
      </c>
    </row>
    <row r="2343" spans="2:8" x14ac:dyDescent="0.25">
      <c r="B2343">
        <v>651</v>
      </c>
      <c r="C2343" t="s">
        <v>135</v>
      </c>
      <c r="D2343" s="1">
        <v>42048</v>
      </c>
      <c r="E2343">
        <v>30</v>
      </c>
      <c r="F2343" t="s">
        <v>18</v>
      </c>
      <c r="G2343">
        <v>-55403</v>
      </c>
      <c r="H2343" t="s">
        <v>10</v>
      </c>
    </row>
    <row r="2344" spans="2:8" x14ac:dyDescent="0.25">
      <c r="B2344">
        <v>651</v>
      </c>
      <c r="C2344" t="s">
        <v>135</v>
      </c>
      <c r="D2344" s="1">
        <v>42048</v>
      </c>
      <c r="E2344">
        <v>30</v>
      </c>
      <c r="F2344" t="s">
        <v>18</v>
      </c>
      <c r="G2344">
        <v>55403</v>
      </c>
      <c r="H2344" t="s">
        <v>9</v>
      </c>
    </row>
    <row r="2345" spans="2:8" x14ac:dyDescent="0.25">
      <c r="B2345">
        <v>651</v>
      </c>
      <c r="C2345" t="s">
        <v>135</v>
      </c>
      <c r="D2345" s="1">
        <v>42048</v>
      </c>
      <c r="E2345">
        <v>46</v>
      </c>
      <c r="F2345" t="s">
        <v>19</v>
      </c>
      <c r="G2345">
        <v>-1459</v>
      </c>
      <c r="H2345" t="s">
        <v>9</v>
      </c>
    </row>
    <row r="2346" spans="2:8" x14ac:dyDescent="0.25">
      <c r="B2346">
        <v>651</v>
      </c>
      <c r="C2346" t="s">
        <v>135</v>
      </c>
      <c r="D2346" s="1">
        <v>42048</v>
      </c>
      <c r="E2346">
        <v>46</v>
      </c>
      <c r="F2346" t="s">
        <v>19</v>
      </c>
      <c r="G2346">
        <v>1459</v>
      </c>
      <c r="H2346" t="s">
        <v>10</v>
      </c>
    </row>
    <row r="2347" spans="2:8" x14ac:dyDescent="0.25">
      <c r="B2347">
        <v>651</v>
      </c>
      <c r="C2347" t="s">
        <v>135</v>
      </c>
      <c r="D2347" s="1">
        <v>42048</v>
      </c>
      <c r="E2347">
        <v>56</v>
      </c>
      <c r="F2347" t="s">
        <v>22</v>
      </c>
      <c r="G2347">
        <v>-6303</v>
      </c>
      <c r="H2347" t="s">
        <v>9</v>
      </c>
    </row>
    <row r="2348" spans="2:8" x14ac:dyDescent="0.25">
      <c r="B2348">
        <v>651</v>
      </c>
      <c r="C2348" t="s">
        <v>135</v>
      </c>
      <c r="D2348" s="1">
        <v>42048</v>
      </c>
      <c r="E2348">
        <v>56</v>
      </c>
      <c r="F2348" t="s">
        <v>22</v>
      </c>
      <c r="G2348">
        <v>6303</v>
      </c>
      <c r="H2348" t="s">
        <v>10</v>
      </c>
    </row>
    <row r="2349" spans="2:8" x14ac:dyDescent="0.25">
      <c r="B2349">
        <v>651</v>
      </c>
      <c r="C2349" t="s">
        <v>135</v>
      </c>
      <c r="D2349" s="1">
        <v>42048</v>
      </c>
      <c r="E2349">
        <v>103</v>
      </c>
      <c r="F2349" t="s">
        <v>27</v>
      </c>
      <c r="G2349">
        <v>-35965</v>
      </c>
      <c r="H2349" t="s">
        <v>9</v>
      </c>
    </row>
    <row r="2350" spans="2:8" x14ac:dyDescent="0.25">
      <c r="B2350">
        <v>651</v>
      </c>
      <c r="C2350" t="s">
        <v>135</v>
      </c>
      <c r="D2350" s="1">
        <v>42048</v>
      </c>
      <c r="E2350">
        <v>103</v>
      </c>
      <c r="F2350" t="s">
        <v>27</v>
      </c>
      <c r="G2350">
        <v>35965</v>
      </c>
      <c r="H2350" t="s">
        <v>10</v>
      </c>
    </row>
    <row r="2351" spans="2:8" x14ac:dyDescent="0.25">
      <c r="B2351">
        <v>651</v>
      </c>
      <c r="C2351" t="s">
        <v>135</v>
      </c>
      <c r="D2351" s="1">
        <v>42048</v>
      </c>
      <c r="E2351">
        <v>108</v>
      </c>
      <c r="F2351" t="s">
        <v>28</v>
      </c>
      <c r="G2351">
        <v>-9190</v>
      </c>
      <c r="H2351" t="s">
        <v>9</v>
      </c>
    </row>
    <row r="2352" spans="2:8" x14ac:dyDescent="0.25">
      <c r="B2352">
        <v>651</v>
      </c>
      <c r="C2352" t="s">
        <v>135</v>
      </c>
      <c r="D2352" s="1">
        <v>42048</v>
      </c>
      <c r="E2352">
        <v>108</v>
      </c>
      <c r="F2352" t="s">
        <v>28</v>
      </c>
      <c r="G2352">
        <v>9190</v>
      </c>
      <c r="H2352" t="s">
        <v>10</v>
      </c>
    </row>
    <row r="2353" spans="2:8" x14ac:dyDescent="0.25">
      <c r="B2353">
        <v>651</v>
      </c>
      <c r="C2353" t="s">
        <v>135</v>
      </c>
      <c r="D2353" s="1">
        <v>42048</v>
      </c>
      <c r="E2353">
        <v>110</v>
      </c>
      <c r="F2353" t="s">
        <v>29</v>
      </c>
      <c r="G2353">
        <v>-2791</v>
      </c>
      <c r="H2353" t="s">
        <v>9</v>
      </c>
    </row>
    <row r="2354" spans="2:8" x14ac:dyDescent="0.25">
      <c r="B2354">
        <v>651</v>
      </c>
      <c r="C2354" t="s">
        <v>135</v>
      </c>
      <c r="D2354" s="1">
        <v>42048</v>
      </c>
      <c r="E2354">
        <v>110</v>
      </c>
      <c r="F2354" t="s">
        <v>29</v>
      </c>
      <c r="G2354">
        <v>2791</v>
      </c>
      <c r="H2354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4"/>
  <sheetViews>
    <sheetView workbookViewId="0">
      <selection activeCell="B1" sqref="B1:E1048576"/>
    </sheetView>
  </sheetViews>
  <sheetFormatPr baseColWidth="10" defaultRowHeight="15" x14ac:dyDescent="0.25"/>
  <cols>
    <col min="1" max="1" width="17.5703125" bestFit="1" customWidth="1"/>
    <col min="2" max="2" width="22.5703125" style="7" bestFit="1" customWidth="1"/>
    <col min="3" max="3" width="10.5703125" style="7" bestFit="1" customWidth="1"/>
    <col min="4" max="4" width="16.85546875" style="7" bestFit="1" customWidth="1"/>
    <col min="5" max="5" width="12.7109375" style="7" bestFit="1" customWidth="1"/>
  </cols>
  <sheetData>
    <row r="3" spans="1:5" x14ac:dyDescent="0.25">
      <c r="A3" s="2" t="s">
        <v>107</v>
      </c>
      <c r="B3" s="6" t="s">
        <v>109</v>
      </c>
    </row>
    <row r="4" spans="1:5" x14ac:dyDescent="0.25">
      <c r="A4" s="2" t="s">
        <v>106</v>
      </c>
      <c r="B4" s="7" t="s">
        <v>112</v>
      </c>
      <c r="C4" s="7" t="s">
        <v>123</v>
      </c>
      <c r="D4" s="7" t="s">
        <v>114</v>
      </c>
      <c r="E4" s="7" t="s">
        <v>108</v>
      </c>
    </row>
    <row r="5" spans="1:5" x14ac:dyDescent="0.25">
      <c r="A5" s="3">
        <v>1</v>
      </c>
      <c r="B5" s="7">
        <v>75638732</v>
      </c>
      <c r="D5" s="7">
        <v>-75638732</v>
      </c>
      <c r="E5" s="7">
        <v>0</v>
      </c>
    </row>
    <row r="6" spans="1:5" x14ac:dyDescent="0.25">
      <c r="A6" s="3">
        <v>2</v>
      </c>
      <c r="B6" s="7">
        <v>903529</v>
      </c>
      <c r="D6" s="7">
        <v>-903529</v>
      </c>
      <c r="E6" s="7">
        <v>0</v>
      </c>
    </row>
    <row r="7" spans="1:5" x14ac:dyDescent="0.25">
      <c r="A7" s="3">
        <v>6</v>
      </c>
      <c r="B7" s="7">
        <v>388843</v>
      </c>
      <c r="D7" s="7">
        <v>-388843</v>
      </c>
      <c r="E7" s="7">
        <v>0</v>
      </c>
    </row>
    <row r="8" spans="1:5" x14ac:dyDescent="0.25">
      <c r="A8" s="3">
        <v>7</v>
      </c>
      <c r="B8" s="7">
        <v>302399748</v>
      </c>
      <c r="D8" s="7">
        <v>-302399748</v>
      </c>
      <c r="E8" s="7">
        <v>0</v>
      </c>
    </row>
    <row r="9" spans="1:5" x14ac:dyDescent="0.25">
      <c r="A9" s="3">
        <v>9</v>
      </c>
      <c r="B9" s="7">
        <v>570913</v>
      </c>
      <c r="D9" s="7">
        <v>-570913</v>
      </c>
      <c r="E9" s="7">
        <v>0</v>
      </c>
    </row>
    <row r="10" spans="1:5" x14ac:dyDescent="0.25">
      <c r="A10" s="3">
        <v>12</v>
      </c>
      <c r="B10" s="7">
        <v>714063</v>
      </c>
      <c r="D10" s="7">
        <v>-714063</v>
      </c>
      <c r="E10" s="7">
        <v>0</v>
      </c>
    </row>
    <row r="11" spans="1:5" x14ac:dyDescent="0.25">
      <c r="A11" s="3">
        <v>13</v>
      </c>
      <c r="B11" s="7">
        <v>24812568</v>
      </c>
      <c r="D11" s="7">
        <v>-24812568</v>
      </c>
      <c r="E11" s="7">
        <v>0</v>
      </c>
    </row>
    <row r="12" spans="1:5" x14ac:dyDescent="0.25">
      <c r="A12" s="3">
        <v>14</v>
      </c>
      <c r="B12" s="7">
        <v>432104</v>
      </c>
      <c r="D12" s="7">
        <v>-432104</v>
      </c>
      <c r="E12" s="7">
        <v>0</v>
      </c>
    </row>
    <row r="13" spans="1:5" x14ac:dyDescent="0.25">
      <c r="A13" s="3">
        <v>19</v>
      </c>
      <c r="B13" s="7">
        <v>1251443</v>
      </c>
      <c r="D13" s="7">
        <v>-1251443</v>
      </c>
      <c r="E13" s="7">
        <v>0</v>
      </c>
    </row>
    <row r="14" spans="1:5" x14ac:dyDescent="0.25">
      <c r="A14" s="3">
        <v>23</v>
      </c>
      <c r="B14" s="7">
        <v>34502657</v>
      </c>
      <c r="D14" s="7">
        <v>-34502657</v>
      </c>
      <c r="E14" s="7">
        <v>0</v>
      </c>
    </row>
    <row r="15" spans="1:5" x14ac:dyDescent="0.25">
      <c r="A15" s="3">
        <v>32</v>
      </c>
      <c r="B15" s="7">
        <v>3585018</v>
      </c>
      <c r="D15" s="7">
        <v>-3585018</v>
      </c>
      <c r="E15" s="7">
        <v>0</v>
      </c>
    </row>
    <row r="16" spans="1:5" x14ac:dyDescent="0.25">
      <c r="A16" s="3">
        <v>51</v>
      </c>
      <c r="B16" s="7">
        <v>223703368</v>
      </c>
      <c r="D16" s="7">
        <v>-223703368</v>
      </c>
      <c r="E16" s="7">
        <v>0</v>
      </c>
    </row>
    <row r="17" spans="1:5" x14ac:dyDescent="0.25">
      <c r="A17" s="3">
        <v>52</v>
      </c>
      <c r="B17" s="7">
        <v>15073571</v>
      </c>
      <c r="D17" s="7">
        <v>-15073571</v>
      </c>
      <c r="E17" s="7">
        <v>0</v>
      </c>
    </row>
    <row r="18" spans="1:5" x14ac:dyDescent="0.25">
      <c r="A18" s="3">
        <v>500</v>
      </c>
      <c r="B18" s="7">
        <v>19536618</v>
      </c>
      <c r="C18" s="7">
        <v>-18480</v>
      </c>
      <c r="D18" s="7">
        <v>-19518138</v>
      </c>
      <c r="E18" s="7">
        <v>0</v>
      </c>
    </row>
    <row r="19" spans="1:5" x14ac:dyDescent="0.25">
      <c r="A19" s="3">
        <v>501</v>
      </c>
      <c r="B19" s="7">
        <v>2394028</v>
      </c>
      <c r="D19" s="7">
        <v>-2394028</v>
      </c>
      <c r="E19" s="7">
        <v>0</v>
      </c>
    </row>
    <row r="20" spans="1:5" x14ac:dyDescent="0.25">
      <c r="A20" s="3">
        <v>502</v>
      </c>
      <c r="B20" s="7">
        <v>4809506</v>
      </c>
      <c r="D20" s="7">
        <v>-4809506</v>
      </c>
      <c r="E20" s="7">
        <v>0</v>
      </c>
    </row>
    <row r="21" spans="1:5" x14ac:dyDescent="0.25">
      <c r="A21" s="3">
        <v>504</v>
      </c>
      <c r="B21" s="7">
        <v>26087827</v>
      </c>
      <c r="D21" s="7">
        <v>-26087827</v>
      </c>
      <c r="E21" s="7">
        <v>0</v>
      </c>
    </row>
    <row r="22" spans="1:5" x14ac:dyDescent="0.25">
      <c r="A22" s="3">
        <v>506</v>
      </c>
      <c r="B22" s="7">
        <v>107427348</v>
      </c>
      <c r="D22" s="7">
        <v>-107427348</v>
      </c>
      <c r="E22" s="7">
        <v>0</v>
      </c>
    </row>
    <row r="23" spans="1:5" x14ac:dyDescent="0.25">
      <c r="A23" s="3">
        <v>512</v>
      </c>
      <c r="B23" s="7">
        <v>9338244</v>
      </c>
      <c r="D23" s="7">
        <v>-9338244</v>
      </c>
      <c r="E23" s="7">
        <v>0</v>
      </c>
    </row>
    <row r="24" spans="1:5" x14ac:dyDescent="0.25">
      <c r="A24" s="3">
        <v>513</v>
      </c>
      <c r="B24" s="7">
        <v>8282838</v>
      </c>
      <c r="D24" s="7">
        <v>-8282838</v>
      </c>
      <c r="E24" s="7">
        <v>0</v>
      </c>
    </row>
    <row r="25" spans="1:5" x14ac:dyDescent="0.25">
      <c r="A25" s="3">
        <v>514</v>
      </c>
      <c r="B25" s="7">
        <v>14512394</v>
      </c>
      <c r="D25" s="7">
        <v>-14512394</v>
      </c>
      <c r="E25" s="7">
        <v>0</v>
      </c>
    </row>
    <row r="26" spans="1:5" x14ac:dyDescent="0.25">
      <c r="A26" s="3">
        <v>515</v>
      </c>
      <c r="B26" s="7">
        <v>955138</v>
      </c>
      <c r="D26" s="7">
        <v>-955138</v>
      </c>
      <c r="E26" s="7">
        <v>0</v>
      </c>
    </row>
    <row r="27" spans="1:5" x14ac:dyDescent="0.25">
      <c r="A27" s="3">
        <v>517</v>
      </c>
      <c r="B27" s="7">
        <v>2375271</v>
      </c>
      <c r="D27" s="7">
        <v>-2375271</v>
      </c>
      <c r="E27" s="7">
        <v>0</v>
      </c>
    </row>
    <row r="28" spans="1:5" x14ac:dyDescent="0.25">
      <c r="A28" s="3">
        <v>518</v>
      </c>
      <c r="B28" s="7">
        <v>5773540</v>
      </c>
      <c r="D28" s="7">
        <v>-5773540</v>
      </c>
      <c r="E28" s="7">
        <v>0</v>
      </c>
    </row>
    <row r="29" spans="1:5" x14ac:dyDescent="0.25">
      <c r="A29" s="3">
        <v>519</v>
      </c>
      <c r="B29" s="7">
        <v>7382482</v>
      </c>
      <c r="D29" s="7">
        <v>-7382482</v>
      </c>
      <c r="E29" s="7">
        <v>0</v>
      </c>
    </row>
    <row r="30" spans="1:5" x14ac:dyDescent="0.25">
      <c r="A30" s="3">
        <v>520</v>
      </c>
      <c r="B30" s="7">
        <v>1296608</v>
      </c>
      <c r="D30" s="7">
        <v>-1296608</v>
      </c>
      <c r="E30" s="7">
        <v>0</v>
      </c>
    </row>
    <row r="31" spans="1:5" x14ac:dyDescent="0.25">
      <c r="A31" s="3">
        <v>524</v>
      </c>
      <c r="B31" s="7">
        <v>130737</v>
      </c>
      <c r="D31" s="7">
        <v>-130737</v>
      </c>
      <c r="E31" s="7">
        <v>0</v>
      </c>
    </row>
    <row r="32" spans="1:5" x14ac:dyDescent="0.25">
      <c r="A32" s="3">
        <v>525</v>
      </c>
      <c r="B32" s="7">
        <v>366090</v>
      </c>
      <c r="D32" s="7">
        <v>-366090</v>
      </c>
      <c r="E32" s="7">
        <v>0</v>
      </c>
    </row>
    <row r="33" spans="1:5" x14ac:dyDescent="0.25">
      <c r="A33" s="3">
        <v>527</v>
      </c>
      <c r="B33" s="7">
        <v>271527</v>
      </c>
      <c r="D33" s="7">
        <v>-271527</v>
      </c>
      <c r="E33" s="7">
        <v>0</v>
      </c>
    </row>
    <row r="34" spans="1:5" x14ac:dyDescent="0.25">
      <c r="A34" s="3">
        <v>528</v>
      </c>
      <c r="B34" s="7">
        <v>704046</v>
      </c>
      <c r="D34" s="7">
        <v>-704046</v>
      </c>
      <c r="E34" s="7">
        <v>0</v>
      </c>
    </row>
    <row r="35" spans="1:5" x14ac:dyDescent="0.25">
      <c r="A35" s="3">
        <v>529</v>
      </c>
      <c r="B35" s="7">
        <v>3645758</v>
      </c>
      <c r="D35" s="7">
        <v>-3645758</v>
      </c>
      <c r="E35" s="7">
        <v>0</v>
      </c>
    </row>
    <row r="36" spans="1:5" x14ac:dyDescent="0.25">
      <c r="A36" s="3">
        <v>530</v>
      </c>
      <c r="B36" s="7">
        <v>2572600</v>
      </c>
      <c r="D36" s="7">
        <v>-2572600</v>
      </c>
      <c r="E36" s="7">
        <v>0</v>
      </c>
    </row>
    <row r="37" spans="1:5" x14ac:dyDescent="0.25">
      <c r="A37" s="3">
        <v>531</v>
      </c>
      <c r="B37" s="7">
        <v>1323748</v>
      </c>
      <c r="D37" s="7">
        <v>-1323748</v>
      </c>
      <c r="E37" s="7">
        <v>0</v>
      </c>
    </row>
    <row r="38" spans="1:5" x14ac:dyDescent="0.25">
      <c r="A38" s="3">
        <v>533</v>
      </c>
      <c r="B38" s="7">
        <v>1885494</v>
      </c>
      <c r="D38" s="7">
        <v>-1885494</v>
      </c>
      <c r="E38" s="7">
        <v>0</v>
      </c>
    </row>
    <row r="39" spans="1:5" x14ac:dyDescent="0.25">
      <c r="A39" s="3">
        <v>534</v>
      </c>
      <c r="B39" s="7">
        <v>4356631</v>
      </c>
      <c r="D39" s="7">
        <v>-4356631</v>
      </c>
      <c r="E39" s="7">
        <v>0</v>
      </c>
    </row>
    <row r="40" spans="1:5" x14ac:dyDescent="0.25">
      <c r="A40" s="3">
        <v>535</v>
      </c>
      <c r="B40" s="7">
        <v>2800013</v>
      </c>
      <c r="D40" s="7">
        <v>-2800013</v>
      </c>
      <c r="E40" s="7">
        <v>0</v>
      </c>
    </row>
    <row r="41" spans="1:5" x14ac:dyDescent="0.25">
      <c r="A41" s="3">
        <v>553</v>
      </c>
      <c r="B41" s="7">
        <v>6718749</v>
      </c>
      <c r="D41" s="7">
        <v>-6718749</v>
      </c>
      <c r="E41" s="7">
        <v>0</v>
      </c>
    </row>
    <row r="42" spans="1:5" x14ac:dyDescent="0.25">
      <c r="A42" s="3">
        <v>564</v>
      </c>
      <c r="B42" s="7">
        <v>1660633</v>
      </c>
      <c r="D42" s="7">
        <v>-1660633</v>
      </c>
      <c r="E42" s="7">
        <v>0</v>
      </c>
    </row>
    <row r="43" spans="1:5" x14ac:dyDescent="0.25">
      <c r="A43" s="3">
        <v>566</v>
      </c>
      <c r="B43" s="7">
        <v>1809288</v>
      </c>
      <c r="D43" s="7">
        <v>-1809288</v>
      </c>
      <c r="E43" s="7">
        <v>0</v>
      </c>
    </row>
    <row r="44" spans="1:5" x14ac:dyDescent="0.25">
      <c r="A44" s="3">
        <v>582</v>
      </c>
      <c r="B44" s="7">
        <v>85444979</v>
      </c>
      <c r="D44" s="7">
        <v>-85444979</v>
      </c>
      <c r="E44" s="7">
        <v>0</v>
      </c>
    </row>
    <row r="45" spans="1:5" x14ac:dyDescent="0.25">
      <c r="A45" s="3">
        <v>587</v>
      </c>
      <c r="B45" s="7">
        <v>10591709</v>
      </c>
      <c r="D45" s="7">
        <v>-10591709</v>
      </c>
      <c r="E45" s="7">
        <v>0</v>
      </c>
    </row>
    <row r="46" spans="1:5" x14ac:dyDescent="0.25">
      <c r="A46" s="3">
        <v>590</v>
      </c>
      <c r="B46" s="7">
        <v>25658</v>
      </c>
      <c r="D46" s="7">
        <v>-25658</v>
      </c>
      <c r="E46" s="7">
        <v>0</v>
      </c>
    </row>
    <row r="47" spans="1:5" x14ac:dyDescent="0.25">
      <c r="A47" s="3">
        <v>603</v>
      </c>
      <c r="B47" s="7">
        <v>243784506</v>
      </c>
      <c r="D47" s="7">
        <v>-243784506</v>
      </c>
      <c r="E47" s="7">
        <v>0</v>
      </c>
    </row>
    <row r="48" spans="1:5" x14ac:dyDescent="0.25">
      <c r="A48" s="3">
        <v>607</v>
      </c>
      <c r="B48" s="7">
        <v>2596408</v>
      </c>
      <c r="D48" s="7">
        <v>-2596408</v>
      </c>
      <c r="E48" s="7">
        <v>0</v>
      </c>
    </row>
    <row r="49" spans="1:5" x14ac:dyDescent="0.25">
      <c r="A49" s="3">
        <v>609</v>
      </c>
      <c r="B49" s="7">
        <v>69083344</v>
      </c>
      <c r="D49" s="7">
        <v>-69083344</v>
      </c>
      <c r="E49" s="7">
        <v>0</v>
      </c>
    </row>
    <row r="50" spans="1:5" x14ac:dyDescent="0.25">
      <c r="A50" s="3">
        <v>616</v>
      </c>
      <c r="B50" s="7">
        <v>1108860</v>
      </c>
      <c r="D50" s="7">
        <v>-1108860</v>
      </c>
      <c r="E50" s="7">
        <v>0</v>
      </c>
    </row>
    <row r="51" spans="1:5" x14ac:dyDescent="0.25">
      <c r="A51" s="3">
        <v>617</v>
      </c>
      <c r="B51" s="7">
        <v>464515</v>
      </c>
      <c r="D51" s="7">
        <v>-464515</v>
      </c>
      <c r="E51" s="7">
        <v>0</v>
      </c>
    </row>
    <row r="52" spans="1:5" x14ac:dyDescent="0.25">
      <c r="A52" s="3">
        <v>618</v>
      </c>
      <c r="B52" s="7">
        <v>80564</v>
      </c>
      <c r="D52" s="7">
        <v>-80564</v>
      </c>
      <c r="E52" s="7">
        <v>0</v>
      </c>
    </row>
    <row r="53" spans="1:5" x14ac:dyDescent="0.25">
      <c r="A53" s="3">
        <v>621</v>
      </c>
      <c r="B53" s="7">
        <v>179492</v>
      </c>
      <c r="D53" s="7">
        <v>-179492</v>
      </c>
      <c r="E53" s="7">
        <v>0</v>
      </c>
    </row>
    <row r="54" spans="1:5" x14ac:dyDescent="0.25">
      <c r="A54" s="3">
        <v>626</v>
      </c>
      <c r="B54" s="7">
        <v>597002</v>
      </c>
      <c r="D54" s="7">
        <v>-597002</v>
      </c>
      <c r="E54" s="7">
        <v>0</v>
      </c>
    </row>
    <row r="55" spans="1:5" x14ac:dyDescent="0.25">
      <c r="A55" s="3">
        <v>627</v>
      </c>
      <c r="B55" s="7">
        <v>3464466</v>
      </c>
      <c r="D55" s="7">
        <v>-3464466</v>
      </c>
      <c r="E55" s="7">
        <v>0</v>
      </c>
    </row>
    <row r="56" spans="1:5" x14ac:dyDescent="0.25">
      <c r="A56" s="3">
        <v>628</v>
      </c>
      <c r="B56" s="7">
        <v>1321045</v>
      </c>
      <c r="D56" s="7">
        <v>-1321045</v>
      </c>
      <c r="E56" s="7">
        <v>0</v>
      </c>
    </row>
    <row r="57" spans="1:5" x14ac:dyDescent="0.25">
      <c r="A57" s="3">
        <v>631</v>
      </c>
      <c r="B57" s="7">
        <v>3832400</v>
      </c>
      <c r="D57" s="7">
        <v>-3832400</v>
      </c>
      <c r="E57" s="7">
        <v>0</v>
      </c>
    </row>
    <row r="58" spans="1:5" x14ac:dyDescent="0.25">
      <c r="A58" s="3">
        <v>632</v>
      </c>
      <c r="B58" s="7">
        <v>1304282</v>
      </c>
      <c r="D58" s="7">
        <v>-1304282</v>
      </c>
      <c r="E58" s="7">
        <v>0</v>
      </c>
    </row>
    <row r="59" spans="1:5" x14ac:dyDescent="0.25">
      <c r="A59" s="3">
        <v>633</v>
      </c>
      <c r="B59" s="7">
        <v>1003225</v>
      </c>
      <c r="D59" s="7">
        <v>-1003225</v>
      </c>
      <c r="E59" s="7">
        <v>0</v>
      </c>
    </row>
    <row r="60" spans="1:5" x14ac:dyDescent="0.25">
      <c r="A60" s="3">
        <v>634</v>
      </c>
      <c r="B60" s="7">
        <v>1899453</v>
      </c>
      <c r="D60" s="7">
        <v>-1899453</v>
      </c>
      <c r="E60" s="7">
        <v>0</v>
      </c>
    </row>
    <row r="61" spans="1:5" x14ac:dyDescent="0.25">
      <c r="A61" s="3">
        <v>635</v>
      </c>
      <c r="B61" s="7">
        <v>6651721</v>
      </c>
      <c r="D61" s="7">
        <v>-6651721</v>
      </c>
      <c r="E61" s="7">
        <v>0</v>
      </c>
    </row>
    <row r="62" spans="1:5" x14ac:dyDescent="0.25">
      <c r="A62" s="3">
        <v>636</v>
      </c>
      <c r="B62" s="7">
        <v>18780946</v>
      </c>
      <c r="D62" s="7">
        <v>-18780946</v>
      </c>
      <c r="E62" s="7">
        <v>0</v>
      </c>
    </row>
    <row r="63" spans="1:5" x14ac:dyDescent="0.25">
      <c r="A63" s="3">
        <v>637</v>
      </c>
      <c r="B63" s="7">
        <v>2186633</v>
      </c>
      <c r="D63" s="7">
        <v>-2186633</v>
      </c>
      <c r="E63" s="7">
        <v>0</v>
      </c>
    </row>
    <row r="64" spans="1:5" x14ac:dyDescent="0.25">
      <c r="A64" s="3">
        <v>638</v>
      </c>
      <c r="B64" s="7">
        <v>1161937</v>
      </c>
      <c r="D64" s="7">
        <v>-1161937</v>
      </c>
      <c r="E64" s="7">
        <v>0</v>
      </c>
    </row>
    <row r="65" spans="1:5" x14ac:dyDescent="0.25">
      <c r="A65" s="3">
        <v>639</v>
      </c>
      <c r="B65" s="7">
        <v>2563507</v>
      </c>
      <c r="D65" s="7">
        <v>-2563507</v>
      </c>
      <c r="E65" s="7">
        <v>0</v>
      </c>
    </row>
    <row r="66" spans="1:5" x14ac:dyDescent="0.25">
      <c r="A66" s="3">
        <v>640</v>
      </c>
      <c r="B66" s="7">
        <v>1031939</v>
      </c>
      <c r="D66" s="7">
        <v>-1031939</v>
      </c>
      <c r="E66" s="7">
        <v>0</v>
      </c>
    </row>
    <row r="67" spans="1:5" x14ac:dyDescent="0.25">
      <c r="A67" s="3">
        <v>641</v>
      </c>
      <c r="B67" s="7">
        <v>1928426</v>
      </c>
      <c r="D67" s="7">
        <v>-1928426</v>
      </c>
      <c r="E67" s="7">
        <v>0</v>
      </c>
    </row>
    <row r="68" spans="1:5" x14ac:dyDescent="0.25">
      <c r="A68" s="3">
        <v>642</v>
      </c>
      <c r="B68" s="7">
        <v>1233721</v>
      </c>
      <c r="D68" s="7">
        <v>-1233721</v>
      </c>
      <c r="E68" s="7">
        <v>0</v>
      </c>
    </row>
    <row r="69" spans="1:5" x14ac:dyDescent="0.25">
      <c r="A69" s="3">
        <v>646</v>
      </c>
      <c r="B69" s="7">
        <v>97327</v>
      </c>
      <c r="D69" s="7">
        <v>-97327</v>
      </c>
      <c r="E69" s="7">
        <v>0</v>
      </c>
    </row>
    <row r="70" spans="1:5" x14ac:dyDescent="0.25">
      <c r="A70" s="3">
        <v>648</v>
      </c>
      <c r="B70" s="7">
        <v>138000</v>
      </c>
      <c r="D70" s="7">
        <v>-138000</v>
      </c>
      <c r="E70" s="7">
        <v>0</v>
      </c>
    </row>
    <row r="71" spans="1:5" x14ac:dyDescent="0.25">
      <c r="A71" s="3">
        <v>649</v>
      </c>
      <c r="B71" s="7">
        <v>2048294</v>
      </c>
      <c r="D71" s="7">
        <v>-2048294</v>
      </c>
      <c r="E71" s="7">
        <v>0</v>
      </c>
    </row>
    <row r="72" spans="1:5" x14ac:dyDescent="0.25">
      <c r="A72" s="3">
        <v>650</v>
      </c>
      <c r="B72" s="7">
        <v>848609</v>
      </c>
      <c r="D72" s="7">
        <v>-848609</v>
      </c>
      <c r="E72" s="7">
        <v>0</v>
      </c>
    </row>
    <row r="73" spans="1:5" x14ac:dyDescent="0.25">
      <c r="A73" s="3">
        <v>651</v>
      </c>
      <c r="B73" s="7">
        <v>120095</v>
      </c>
      <c r="D73" s="7">
        <v>-120095</v>
      </c>
      <c r="E73" s="7">
        <v>0</v>
      </c>
    </row>
    <row r="74" spans="1:5" x14ac:dyDescent="0.25">
      <c r="A74" s="3" t="s">
        <v>108</v>
      </c>
      <c r="B74" s="7">
        <v>1387966776</v>
      </c>
      <c r="C74" s="7">
        <v>-18480</v>
      </c>
      <c r="D74" s="7">
        <v>-1387948296</v>
      </c>
      <c r="E74" s="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6"/>
  <sheetViews>
    <sheetView tabSelected="1" workbookViewId="0">
      <selection activeCell="B2" sqref="B2:E236"/>
    </sheetView>
  </sheetViews>
  <sheetFormatPr baseColWidth="10" defaultRowHeight="15" x14ac:dyDescent="0.25"/>
  <sheetData>
    <row r="2" spans="2:5" x14ac:dyDescent="0.25">
      <c r="B2" t="s">
        <v>0</v>
      </c>
      <c r="C2" t="s">
        <v>113</v>
      </c>
      <c r="D2" t="s">
        <v>5</v>
      </c>
      <c r="E2" t="s">
        <v>6</v>
      </c>
    </row>
    <row r="3" spans="2:5" x14ac:dyDescent="0.25">
      <c r="B3">
        <v>1</v>
      </c>
      <c r="C3" s="1">
        <v>42048</v>
      </c>
      <c r="D3">
        <v>-68848743</v>
      </c>
      <c r="E3" t="s">
        <v>114</v>
      </c>
    </row>
    <row r="4" spans="2:5" x14ac:dyDescent="0.25">
      <c r="B4">
        <v>1</v>
      </c>
      <c r="C4" s="1">
        <v>42048</v>
      </c>
      <c r="D4">
        <v>-6789989</v>
      </c>
      <c r="E4" t="s">
        <v>114</v>
      </c>
    </row>
    <row r="5" spans="2:5" x14ac:dyDescent="0.25">
      <c r="B5">
        <v>1</v>
      </c>
      <c r="C5" s="1">
        <v>42048</v>
      </c>
      <c r="D5">
        <v>75638732</v>
      </c>
      <c r="E5" t="s">
        <v>112</v>
      </c>
    </row>
    <row r="6" spans="2:5" x14ac:dyDescent="0.25">
      <c r="B6">
        <v>2</v>
      </c>
      <c r="C6" s="1">
        <v>42048</v>
      </c>
      <c r="D6">
        <v>-903529</v>
      </c>
      <c r="E6" t="s">
        <v>114</v>
      </c>
    </row>
    <row r="7" spans="2:5" x14ac:dyDescent="0.25">
      <c r="B7">
        <v>2</v>
      </c>
      <c r="C7" s="1">
        <v>42048</v>
      </c>
      <c r="D7">
        <v>903529</v>
      </c>
      <c r="E7" t="s">
        <v>112</v>
      </c>
    </row>
    <row r="8" spans="2:5" x14ac:dyDescent="0.25">
      <c r="B8">
        <v>6</v>
      </c>
      <c r="C8" s="1">
        <v>42048</v>
      </c>
      <c r="D8">
        <v>-388843</v>
      </c>
      <c r="E8" t="s">
        <v>114</v>
      </c>
    </row>
    <row r="9" spans="2:5" x14ac:dyDescent="0.25">
      <c r="B9">
        <v>6</v>
      </c>
      <c r="C9" s="1">
        <v>42048</v>
      </c>
      <c r="D9">
        <v>388843</v>
      </c>
      <c r="E9" t="s">
        <v>112</v>
      </c>
    </row>
    <row r="10" spans="2:5" x14ac:dyDescent="0.25">
      <c r="B10">
        <v>7</v>
      </c>
      <c r="C10" s="1">
        <v>42048</v>
      </c>
      <c r="D10">
        <v>-199489094</v>
      </c>
      <c r="E10" t="s">
        <v>114</v>
      </c>
    </row>
    <row r="11" spans="2:5" x14ac:dyDescent="0.25">
      <c r="B11">
        <v>7</v>
      </c>
      <c r="C11" s="1">
        <v>42048</v>
      </c>
      <c r="D11">
        <v>-51813408</v>
      </c>
      <c r="E11" t="s">
        <v>114</v>
      </c>
    </row>
    <row r="12" spans="2:5" x14ac:dyDescent="0.25">
      <c r="B12">
        <v>7</v>
      </c>
      <c r="C12" s="1">
        <v>42048</v>
      </c>
      <c r="D12">
        <v>-28675277</v>
      </c>
      <c r="E12" t="s">
        <v>114</v>
      </c>
    </row>
    <row r="13" spans="2:5" x14ac:dyDescent="0.25">
      <c r="B13">
        <v>7</v>
      </c>
      <c r="C13" s="1">
        <v>42048</v>
      </c>
      <c r="D13">
        <v>-12747100</v>
      </c>
      <c r="E13" t="s">
        <v>114</v>
      </c>
    </row>
    <row r="14" spans="2:5" x14ac:dyDescent="0.25">
      <c r="B14">
        <v>7</v>
      </c>
      <c r="C14" s="1">
        <v>42048</v>
      </c>
      <c r="D14">
        <v>-9634733</v>
      </c>
      <c r="E14" t="s">
        <v>114</v>
      </c>
    </row>
    <row r="15" spans="2:5" x14ac:dyDescent="0.25">
      <c r="B15">
        <v>7</v>
      </c>
      <c r="C15" s="1">
        <v>42048</v>
      </c>
      <c r="D15">
        <v>-40136</v>
      </c>
      <c r="E15" t="s">
        <v>114</v>
      </c>
    </row>
    <row r="16" spans="2:5" x14ac:dyDescent="0.25">
      <c r="B16">
        <v>7</v>
      </c>
      <c r="C16" s="1">
        <v>42048</v>
      </c>
      <c r="D16">
        <v>302399748</v>
      </c>
      <c r="E16" t="s">
        <v>112</v>
      </c>
    </row>
    <row r="17" spans="2:5" x14ac:dyDescent="0.25">
      <c r="B17">
        <v>9</v>
      </c>
      <c r="C17" s="1">
        <v>42048</v>
      </c>
      <c r="D17">
        <v>-570913</v>
      </c>
      <c r="E17" t="s">
        <v>114</v>
      </c>
    </row>
    <row r="18" spans="2:5" x14ac:dyDescent="0.25">
      <c r="B18">
        <v>9</v>
      </c>
      <c r="C18" s="1">
        <v>42048</v>
      </c>
      <c r="D18">
        <v>570913</v>
      </c>
      <c r="E18" t="s">
        <v>112</v>
      </c>
    </row>
    <row r="19" spans="2:5" x14ac:dyDescent="0.25">
      <c r="B19">
        <v>12</v>
      </c>
      <c r="C19" s="1">
        <v>42048</v>
      </c>
      <c r="D19">
        <v>-714063</v>
      </c>
      <c r="E19" t="s">
        <v>114</v>
      </c>
    </row>
    <row r="20" spans="2:5" x14ac:dyDescent="0.25">
      <c r="B20">
        <v>12</v>
      </c>
      <c r="C20" s="1">
        <v>42048</v>
      </c>
      <c r="D20">
        <v>714063</v>
      </c>
      <c r="E20" t="s">
        <v>112</v>
      </c>
    </row>
    <row r="21" spans="2:5" x14ac:dyDescent="0.25">
      <c r="B21">
        <v>13</v>
      </c>
      <c r="C21" s="1">
        <v>42048</v>
      </c>
      <c r="D21">
        <v>-24812568</v>
      </c>
      <c r="E21" t="s">
        <v>114</v>
      </c>
    </row>
    <row r="22" spans="2:5" x14ac:dyDescent="0.25">
      <c r="B22">
        <v>13</v>
      </c>
      <c r="C22" s="1">
        <v>42048</v>
      </c>
      <c r="D22">
        <v>24812568</v>
      </c>
      <c r="E22" t="s">
        <v>112</v>
      </c>
    </row>
    <row r="23" spans="2:5" x14ac:dyDescent="0.25">
      <c r="B23">
        <v>14</v>
      </c>
      <c r="C23" s="1">
        <v>42048</v>
      </c>
      <c r="D23">
        <v>-432104</v>
      </c>
      <c r="E23" t="s">
        <v>114</v>
      </c>
    </row>
    <row r="24" spans="2:5" x14ac:dyDescent="0.25">
      <c r="B24">
        <v>14</v>
      </c>
      <c r="C24" s="1">
        <v>42048</v>
      </c>
      <c r="D24">
        <v>432104</v>
      </c>
      <c r="E24" t="s">
        <v>112</v>
      </c>
    </row>
    <row r="25" spans="2:5" x14ac:dyDescent="0.25">
      <c r="B25">
        <v>19</v>
      </c>
      <c r="C25" s="1">
        <v>42048</v>
      </c>
      <c r="D25">
        <v>-907908</v>
      </c>
      <c r="E25" t="s">
        <v>114</v>
      </c>
    </row>
    <row r="26" spans="2:5" x14ac:dyDescent="0.25">
      <c r="B26">
        <v>19</v>
      </c>
      <c r="C26" s="1">
        <v>42048</v>
      </c>
      <c r="D26">
        <v>-343535</v>
      </c>
      <c r="E26" t="s">
        <v>114</v>
      </c>
    </row>
    <row r="27" spans="2:5" x14ac:dyDescent="0.25">
      <c r="B27">
        <v>19</v>
      </c>
      <c r="C27" s="1">
        <v>42048</v>
      </c>
      <c r="D27">
        <v>1251443</v>
      </c>
      <c r="E27" t="s">
        <v>112</v>
      </c>
    </row>
    <row r="28" spans="2:5" x14ac:dyDescent="0.25">
      <c r="B28">
        <v>23</v>
      </c>
      <c r="C28" s="1">
        <v>42048</v>
      </c>
      <c r="D28">
        <v>-21833180</v>
      </c>
      <c r="E28" t="s">
        <v>114</v>
      </c>
    </row>
    <row r="29" spans="2:5" x14ac:dyDescent="0.25">
      <c r="B29">
        <v>23</v>
      </c>
      <c r="C29" s="1">
        <v>42048</v>
      </c>
      <c r="D29">
        <v>-12669477</v>
      </c>
      <c r="E29" t="s">
        <v>114</v>
      </c>
    </row>
    <row r="30" spans="2:5" x14ac:dyDescent="0.25">
      <c r="B30">
        <v>23</v>
      </c>
      <c r="C30" s="1">
        <v>42048</v>
      </c>
      <c r="D30">
        <v>34502657</v>
      </c>
      <c r="E30" t="s">
        <v>112</v>
      </c>
    </row>
    <row r="31" spans="2:5" x14ac:dyDescent="0.25">
      <c r="B31">
        <v>32</v>
      </c>
      <c r="C31" s="1">
        <v>42048</v>
      </c>
      <c r="D31">
        <v>-3585018</v>
      </c>
      <c r="E31" t="s">
        <v>114</v>
      </c>
    </row>
    <row r="32" spans="2:5" x14ac:dyDescent="0.25">
      <c r="B32">
        <v>32</v>
      </c>
      <c r="C32" s="1">
        <v>42048</v>
      </c>
      <c r="D32">
        <v>3585018</v>
      </c>
      <c r="E32" t="s">
        <v>112</v>
      </c>
    </row>
    <row r="33" spans="2:5" x14ac:dyDescent="0.25">
      <c r="B33">
        <v>51</v>
      </c>
      <c r="C33" s="1">
        <v>42048</v>
      </c>
      <c r="D33">
        <v>-165446262</v>
      </c>
      <c r="E33" t="s">
        <v>114</v>
      </c>
    </row>
    <row r="34" spans="2:5" x14ac:dyDescent="0.25">
      <c r="B34">
        <v>51</v>
      </c>
      <c r="C34" s="1">
        <v>42048</v>
      </c>
      <c r="D34">
        <v>-58257106</v>
      </c>
      <c r="E34" t="s">
        <v>114</v>
      </c>
    </row>
    <row r="35" spans="2:5" x14ac:dyDescent="0.25">
      <c r="B35">
        <v>51</v>
      </c>
      <c r="C35" s="1">
        <v>42048</v>
      </c>
      <c r="D35">
        <v>223703368</v>
      </c>
      <c r="E35" t="s">
        <v>112</v>
      </c>
    </row>
    <row r="36" spans="2:5" x14ac:dyDescent="0.25">
      <c r="B36">
        <v>52</v>
      </c>
      <c r="C36" s="1">
        <v>42048</v>
      </c>
      <c r="D36">
        <v>-15073571</v>
      </c>
      <c r="E36" t="s">
        <v>114</v>
      </c>
    </row>
    <row r="37" spans="2:5" x14ac:dyDescent="0.25">
      <c r="B37">
        <v>52</v>
      </c>
      <c r="C37" s="1">
        <v>42048</v>
      </c>
      <c r="D37">
        <v>15073571</v>
      </c>
      <c r="E37" t="s">
        <v>112</v>
      </c>
    </row>
    <row r="38" spans="2:5" x14ac:dyDescent="0.25">
      <c r="B38">
        <v>500</v>
      </c>
      <c r="C38" s="1">
        <v>42048</v>
      </c>
      <c r="D38">
        <v>-19518138</v>
      </c>
      <c r="E38" t="s">
        <v>114</v>
      </c>
    </row>
    <row r="39" spans="2:5" x14ac:dyDescent="0.25">
      <c r="B39">
        <v>500</v>
      </c>
      <c r="C39" s="1">
        <v>42048</v>
      </c>
      <c r="D39">
        <v>-18480</v>
      </c>
      <c r="E39" t="s">
        <v>123</v>
      </c>
    </row>
    <row r="40" spans="2:5" x14ac:dyDescent="0.25">
      <c r="B40">
        <v>500</v>
      </c>
      <c r="C40" s="1">
        <v>42048</v>
      </c>
      <c r="D40">
        <v>19536618</v>
      </c>
      <c r="E40" t="s">
        <v>112</v>
      </c>
    </row>
    <row r="41" spans="2:5" x14ac:dyDescent="0.25">
      <c r="B41">
        <v>501</v>
      </c>
      <c r="C41" s="1">
        <v>42048</v>
      </c>
      <c r="D41">
        <v>-2394028</v>
      </c>
      <c r="E41" t="s">
        <v>114</v>
      </c>
    </row>
    <row r="42" spans="2:5" x14ac:dyDescent="0.25">
      <c r="B42">
        <v>501</v>
      </c>
      <c r="C42" s="1">
        <v>42048</v>
      </c>
      <c r="D42">
        <v>2394028</v>
      </c>
      <c r="E42" t="s">
        <v>112</v>
      </c>
    </row>
    <row r="43" spans="2:5" x14ac:dyDescent="0.25">
      <c r="B43">
        <v>502</v>
      </c>
      <c r="C43" s="1">
        <v>42048</v>
      </c>
      <c r="D43">
        <v>-4809506</v>
      </c>
      <c r="E43" t="s">
        <v>114</v>
      </c>
    </row>
    <row r="44" spans="2:5" x14ac:dyDescent="0.25">
      <c r="B44">
        <v>502</v>
      </c>
      <c r="C44" s="1">
        <v>42048</v>
      </c>
      <c r="D44">
        <v>4809506</v>
      </c>
      <c r="E44" t="s">
        <v>112</v>
      </c>
    </row>
    <row r="45" spans="2:5" x14ac:dyDescent="0.25">
      <c r="B45">
        <v>504</v>
      </c>
      <c r="C45" s="1">
        <v>42048</v>
      </c>
      <c r="D45">
        <v>-7726901</v>
      </c>
      <c r="E45" t="s">
        <v>114</v>
      </c>
    </row>
    <row r="46" spans="2:5" x14ac:dyDescent="0.25">
      <c r="B46">
        <v>504</v>
      </c>
      <c r="C46" s="1">
        <v>42048</v>
      </c>
      <c r="D46">
        <v>-4989594</v>
      </c>
      <c r="E46" t="s">
        <v>114</v>
      </c>
    </row>
    <row r="47" spans="2:5" x14ac:dyDescent="0.25">
      <c r="B47">
        <v>504</v>
      </c>
      <c r="C47" s="1">
        <v>42048</v>
      </c>
      <c r="D47">
        <v>-3931786</v>
      </c>
      <c r="E47" t="s">
        <v>114</v>
      </c>
    </row>
    <row r="48" spans="2:5" x14ac:dyDescent="0.25">
      <c r="B48">
        <v>504</v>
      </c>
      <c r="C48" s="1">
        <v>42048</v>
      </c>
      <c r="D48">
        <v>-3270830</v>
      </c>
      <c r="E48" t="s">
        <v>114</v>
      </c>
    </row>
    <row r="49" spans="2:5" x14ac:dyDescent="0.25">
      <c r="B49">
        <v>504</v>
      </c>
      <c r="C49" s="1">
        <v>42048</v>
      </c>
      <c r="D49">
        <v>-3243098</v>
      </c>
      <c r="E49" t="s">
        <v>114</v>
      </c>
    </row>
    <row r="50" spans="2:5" x14ac:dyDescent="0.25">
      <c r="B50">
        <v>504</v>
      </c>
      <c r="C50" s="1">
        <v>42048</v>
      </c>
      <c r="D50">
        <v>-2925618</v>
      </c>
      <c r="E50" t="s">
        <v>114</v>
      </c>
    </row>
    <row r="51" spans="2:5" x14ac:dyDescent="0.25">
      <c r="B51">
        <v>504</v>
      </c>
      <c r="C51" s="1">
        <v>42048</v>
      </c>
      <c r="D51">
        <v>26087827</v>
      </c>
      <c r="E51" t="s">
        <v>112</v>
      </c>
    </row>
    <row r="52" spans="2:5" x14ac:dyDescent="0.25">
      <c r="B52">
        <v>506</v>
      </c>
      <c r="C52" s="1">
        <v>42048</v>
      </c>
      <c r="D52">
        <v>-106329741</v>
      </c>
      <c r="E52" t="s">
        <v>114</v>
      </c>
    </row>
    <row r="53" spans="2:5" x14ac:dyDescent="0.25">
      <c r="B53">
        <v>506</v>
      </c>
      <c r="C53" s="1">
        <v>42048</v>
      </c>
      <c r="D53">
        <v>-1097607</v>
      </c>
      <c r="E53" t="s">
        <v>114</v>
      </c>
    </row>
    <row r="54" spans="2:5" x14ac:dyDescent="0.25">
      <c r="B54">
        <v>506</v>
      </c>
      <c r="C54" s="1">
        <v>42048</v>
      </c>
      <c r="D54">
        <v>107427348</v>
      </c>
      <c r="E54" t="s">
        <v>112</v>
      </c>
    </row>
    <row r="55" spans="2:5" x14ac:dyDescent="0.25">
      <c r="B55">
        <v>512</v>
      </c>
      <c r="C55" s="1">
        <v>42048</v>
      </c>
      <c r="D55">
        <v>-7237910</v>
      </c>
      <c r="E55" t="s">
        <v>114</v>
      </c>
    </row>
    <row r="56" spans="2:5" x14ac:dyDescent="0.25">
      <c r="B56">
        <v>512</v>
      </c>
      <c r="C56" s="1">
        <v>42048</v>
      </c>
      <c r="D56">
        <v>-2100334</v>
      </c>
      <c r="E56" t="s">
        <v>114</v>
      </c>
    </row>
    <row r="57" spans="2:5" x14ac:dyDescent="0.25">
      <c r="B57">
        <v>512</v>
      </c>
      <c r="C57" s="1">
        <v>42048</v>
      </c>
      <c r="D57">
        <v>9338244</v>
      </c>
      <c r="E57" t="s">
        <v>112</v>
      </c>
    </row>
    <row r="58" spans="2:5" x14ac:dyDescent="0.25">
      <c r="B58">
        <v>513</v>
      </c>
      <c r="C58" s="1">
        <v>42048</v>
      </c>
      <c r="D58">
        <v>-3040973</v>
      </c>
      <c r="E58" t="s">
        <v>114</v>
      </c>
    </row>
    <row r="59" spans="2:5" x14ac:dyDescent="0.25">
      <c r="B59">
        <v>513</v>
      </c>
      <c r="C59" s="1">
        <v>42048</v>
      </c>
      <c r="D59">
        <v>-2985322</v>
      </c>
      <c r="E59" t="s">
        <v>114</v>
      </c>
    </row>
    <row r="60" spans="2:5" x14ac:dyDescent="0.25">
      <c r="B60">
        <v>513</v>
      </c>
      <c r="C60" s="1">
        <v>42048</v>
      </c>
      <c r="D60">
        <v>-2256543</v>
      </c>
      <c r="E60" t="s">
        <v>114</v>
      </c>
    </row>
    <row r="61" spans="2:5" x14ac:dyDescent="0.25">
      <c r="B61">
        <v>513</v>
      </c>
      <c r="C61" s="1">
        <v>42048</v>
      </c>
      <c r="D61">
        <v>8282838</v>
      </c>
      <c r="E61" t="s">
        <v>112</v>
      </c>
    </row>
    <row r="62" spans="2:5" x14ac:dyDescent="0.25">
      <c r="B62">
        <v>514</v>
      </c>
      <c r="C62" s="1">
        <v>42048</v>
      </c>
      <c r="D62">
        <v>-5261676</v>
      </c>
      <c r="E62" t="s">
        <v>114</v>
      </c>
    </row>
    <row r="63" spans="2:5" x14ac:dyDescent="0.25">
      <c r="B63">
        <v>514</v>
      </c>
      <c r="C63" s="1">
        <v>42048</v>
      </c>
      <c r="D63">
        <v>-3746513</v>
      </c>
      <c r="E63" t="s">
        <v>114</v>
      </c>
    </row>
    <row r="64" spans="2:5" x14ac:dyDescent="0.25">
      <c r="B64">
        <v>514</v>
      </c>
      <c r="C64" s="1">
        <v>42048</v>
      </c>
      <c r="D64">
        <v>-2858431</v>
      </c>
      <c r="E64" t="s">
        <v>114</v>
      </c>
    </row>
    <row r="65" spans="2:5" x14ac:dyDescent="0.25">
      <c r="B65">
        <v>514</v>
      </c>
      <c r="C65" s="1">
        <v>42048</v>
      </c>
      <c r="D65">
        <v>-1114736</v>
      </c>
      <c r="E65" t="s">
        <v>114</v>
      </c>
    </row>
    <row r="66" spans="2:5" x14ac:dyDescent="0.25">
      <c r="B66">
        <v>514</v>
      </c>
      <c r="C66" s="1">
        <v>42048</v>
      </c>
      <c r="D66">
        <v>-853946</v>
      </c>
      <c r="E66" t="s">
        <v>114</v>
      </c>
    </row>
    <row r="67" spans="2:5" x14ac:dyDescent="0.25">
      <c r="B67">
        <v>514</v>
      </c>
      <c r="C67" s="1">
        <v>42048</v>
      </c>
      <c r="D67">
        <v>-677092</v>
      </c>
      <c r="E67" t="s">
        <v>114</v>
      </c>
    </row>
    <row r="68" spans="2:5" x14ac:dyDescent="0.25">
      <c r="B68">
        <v>514</v>
      </c>
      <c r="C68" s="1">
        <v>42048</v>
      </c>
      <c r="D68">
        <v>14512394</v>
      </c>
      <c r="E68" t="s">
        <v>112</v>
      </c>
    </row>
    <row r="69" spans="2:5" x14ac:dyDescent="0.25">
      <c r="B69">
        <v>515</v>
      </c>
      <c r="C69" s="1">
        <v>42048</v>
      </c>
      <c r="D69">
        <v>-955138</v>
      </c>
      <c r="E69" t="s">
        <v>114</v>
      </c>
    </row>
    <row r="70" spans="2:5" x14ac:dyDescent="0.25">
      <c r="B70">
        <v>515</v>
      </c>
      <c r="C70" s="1">
        <v>42048</v>
      </c>
      <c r="D70">
        <v>955138</v>
      </c>
      <c r="E70" t="s">
        <v>112</v>
      </c>
    </row>
    <row r="71" spans="2:5" x14ac:dyDescent="0.25">
      <c r="B71">
        <v>517</v>
      </c>
      <c r="C71" s="1">
        <v>42048</v>
      </c>
      <c r="D71">
        <v>-1528123</v>
      </c>
      <c r="E71" t="s">
        <v>114</v>
      </c>
    </row>
    <row r="72" spans="2:5" x14ac:dyDescent="0.25">
      <c r="B72">
        <v>517</v>
      </c>
      <c r="C72" s="1">
        <v>42048</v>
      </c>
      <c r="D72">
        <v>-847148</v>
      </c>
      <c r="E72" t="s">
        <v>114</v>
      </c>
    </row>
    <row r="73" spans="2:5" x14ac:dyDescent="0.25">
      <c r="B73">
        <v>517</v>
      </c>
      <c r="C73" s="1">
        <v>42048</v>
      </c>
      <c r="D73">
        <v>2375271</v>
      </c>
      <c r="E73" t="s">
        <v>112</v>
      </c>
    </row>
    <row r="74" spans="2:5" x14ac:dyDescent="0.25">
      <c r="B74">
        <v>518</v>
      </c>
      <c r="C74" s="1">
        <v>42048</v>
      </c>
      <c r="D74">
        <v>-1394623</v>
      </c>
      <c r="E74" t="s">
        <v>114</v>
      </c>
    </row>
    <row r="75" spans="2:5" x14ac:dyDescent="0.25">
      <c r="B75">
        <v>518</v>
      </c>
      <c r="C75" s="1">
        <v>42048</v>
      </c>
      <c r="D75">
        <v>-981239</v>
      </c>
      <c r="E75" t="s">
        <v>114</v>
      </c>
    </row>
    <row r="76" spans="2:5" x14ac:dyDescent="0.25">
      <c r="B76">
        <v>518</v>
      </c>
      <c r="C76" s="1">
        <v>42048</v>
      </c>
      <c r="D76">
        <v>-906890</v>
      </c>
      <c r="E76" t="s">
        <v>114</v>
      </c>
    </row>
    <row r="77" spans="2:5" x14ac:dyDescent="0.25">
      <c r="B77">
        <v>518</v>
      </c>
      <c r="C77" s="1">
        <v>42048</v>
      </c>
      <c r="D77">
        <v>-589333</v>
      </c>
      <c r="E77" t="s">
        <v>114</v>
      </c>
    </row>
    <row r="78" spans="2:5" x14ac:dyDescent="0.25">
      <c r="B78">
        <v>518</v>
      </c>
      <c r="C78" s="1">
        <v>42048</v>
      </c>
      <c r="D78">
        <v>-555980</v>
      </c>
      <c r="E78" t="s">
        <v>114</v>
      </c>
    </row>
    <row r="79" spans="2:5" x14ac:dyDescent="0.25">
      <c r="B79">
        <v>518</v>
      </c>
      <c r="C79" s="1">
        <v>42048</v>
      </c>
      <c r="D79">
        <v>-548328</v>
      </c>
      <c r="E79" t="s">
        <v>114</v>
      </c>
    </row>
    <row r="80" spans="2:5" x14ac:dyDescent="0.25">
      <c r="B80">
        <v>518</v>
      </c>
      <c r="C80" s="1">
        <v>42048</v>
      </c>
      <c r="D80">
        <v>-378117</v>
      </c>
      <c r="E80" t="s">
        <v>114</v>
      </c>
    </row>
    <row r="81" spans="2:5" x14ac:dyDescent="0.25">
      <c r="B81">
        <v>518</v>
      </c>
      <c r="C81" s="1">
        <v>42048</v>
      </c>
      <c r="D81">
        <v>-313789</v>
      </c>
      <c r="E81" t="s">
        <v>114</v>
      </c>
    </row>
    <row r="82" spans="2:5" x14ac:dyDescent="0.25">
      <c r="B82">
        <v>518</v>
      </c>
      <c r="C82" s="1">
        <v>42048</v>
      </c>
      <c r="D82">
        <v>-105241</v>
      </c>
      <c r="E82" t="s">
        <v>114</v>
      </c>
    </row>
    <row r="83" spans="2:5" x14ac:dyDescent="0.25">
      <c r="B83">
        <v>518</v>
      </c>
      <c r="C83" s="1">
        <v>42048</v>
      </c>
      <c r="D83">
        <v>5773540</v>
      </c>
      <c r="E83" t="s">
        <v>112</v>
      </c>
    </row>
    <row r="84" spans="2:5" x14ac:dyDescent="0.25">
      <c r="B84">
        <v>519</v>
      </c>
      <c r="C84" s="1">
        <v>42048</v>
      </c>
      <c r="D84">
        <v>-3359555</v>
      </c>
      <c r="E84" t="s">
        <v>114</v>
      </c>
    </row>
    <row r="85" spans="2:5" x14ac:dyDescent="0.25">
      <c r="B85">
        <v>519</v>
      </c>
      <c r="C85" s="1">
        <v>42048</v>
      </c>
      <c r="D85">
        <v>-2437961</v>
      </c>
      <c r="E85" t="s">
        <v>114</v>
      </c>
    </row>
    <row r="86" spans="2:5" x14ac:dyDescent="0.25">
      <c r="B86">
        <v>519</v>
      </c>
      <c r="C86" s="1">
        <v>42048</v>
      </c>
      <c r="D86">
        <v>-1584966</v>
      </c>
      <c r="E86" t="s">
        <v>114</v>
      </c>
    </row>
    <row r="87" spans="2:5" x14ac:dyDescent="0.25">
      <c r="B87">
        <v>519</v>
      </c>
      <c r="C87" s="1">
        <v>42048</v>
      </c>
      <c r="D87">
        <v>7382482</v>
      </c>
      <c r="E87" t="s">
        <v>112</v>
      </c>
    </row>
    <row r="88" spans="2:5" x14ac:dyDescent="0.25">
      <c r="B88">
        <v>520</v>
      </c>
      <c r="C88" s="1">
        <v>42048</v>
      </c>
      <c r="D88">
        <v>-1296608</v>
      </c>
      <c r="E88" t="s">
        <v>114</v>
      </c>
    </row>
    <row r="89" spans="2:5" x14ac:dyDescent="0.25">
      <c r="B89">
        <v>520</v>
      </c>
      <c r="C89" s="1">
        <v>42048</v>
      </c>
      <c r="D89">
        <v>1296608</v>
      </c>
      <c r="E89" t="s">
        <v>112</v>
      </c>
    </row>
    <row r="90" spans="2:5" x14ac:dyDescent="0.25">
      <c r="B90">
        <v>524</v>
      </c>
      <c r="C90" s="1">
        <v>42048</v>
      </c>
      <c r="D90">
        <v>-72793</v>
      </c>
      <c r="E90" t="s">
        <v>114</v>
      </c>
    </row>
    <row r="91" spans="2:5" x14ac:dyDescent="0.25">
      <c r="B91">
        <v>524</v>
      </c>
      <c r="C91" s="1">
        <v>42048</v>
      </c>
      <c r="D91">
        <v>-57944</v>
      </c>
      <c r="E91" t="s">
        <v>114</v>
      </c>
    </row>
    <row r="92" spans="2:5" x14ac:dyDescent="0.25">
      <c r="B92">
        <v>524</v>
      </c>
      <c r="C92" s="1">
        <v>42048</v>
      </c>
      <c r="D92">
        <v>130737</v>
      </c>
      <c r="E92" t="s">
        <v>112</v>
      </c>
    </row>
    <row r="93" spans="2:5" x14ac:dyDescent="0.25">
      <c r="B93">
        <v>525</v>
      </c>
      <c r="C93" s="1">
        <v>42048</v>
      </c>
      <c r="D93">
        <v>-366090</v>
      </c>
      <c r="E93" t="s">
        <v>114</v>
      </c>
    </row>
    <row r="94" spans="2:5" x14ac:dyDescent="0.25">
      <c r="B94">
        <v>525</v>
      </c>
      <c r="C94" s="1">
        <v>42048</v>
      </c>
      <c r="D94">
        <v>366090</v>
      </c>
      <c r="E94" t="s">
        <v>112</v>
      </c>
    </row>
    <row r="95" spans="2:5" x14ac:dyDescent="0.25">
      <c r="B95">
        <v>527</v>
      </c>
      <c r="C95" s="1">
        <v>42048</v>
      </c>
      <c r="D95">
        <v>-209558</v>
      </c>
      <c r="E95" t="s">
        <v>114</v>
      </c>
    </row>
    <row r="96" spans="2:5" x14ac:dyDescent="0.25">
      <c r="B96">
        <v>527</v>
      </c>
      <c r="C96" s="1">
        <v>42048</v>
      </c>
      <c r="D96">
        <v>-61969</v>
      </c>
      <c r="E96" t="s">
        <v>114</v>
      </c>
    </row>
    <row r="97" spans="2:5" x14ac:dyDescent="0.25">
      <c r="B97">
        <v>527</v>
      </c>
      <c r="C97" s="1">
        <v>42048</v>
      </c>
      <c r="D97">
        <v>271527</v>
      </c>
      <c r="E97" t="s">
        <v>112</v>
      </c>
    </row>
    <row r="98" spans="2:5" x14ac:dyDescent="0.25">
      <c r="B98">
        <v>528</v>
      </c>
      <c r="C98" s="1">
        <v>42048</v>
      </c>
      <c r="D98">
        <v>-704046</v>
      </c>
      <c r="E98" t="s">
        <v>114</v>
      </c>
    </row>
    <row r="99" spans="2:5" x14ac:dyDescent="0.25">
      <c r="B99">
        <v>528</v>
      </c>
      <c r="C99" s="1">
        <v>42048</v>
      </c>
      <c r="D99">
        <v>704046</v>
      </c>
      <c r="E99" t="s">
        <v>112</v>
      </c>
    </row>
    <row r="100" spans="2:5" x14ac:dyDescent="0.25">
      <c r="B100">
        <v>529</v>
      </c>
      <c r="C100" s="1">
        <v>42048</v>
      </c>
      <c r="D100">
        <v>-3191821</v>
      </c>
      <c r="E100" t="s">
        <v>114</v>
      </c>
    </row>
    <row r="101" spans="2:5" x14ac:dyDescent="0.25">
      <c r="B101">
        <v>529</v>
      </c>
      <c r="C101" s="1">
        <v>42048</v>
      </c>
      <c r="D101">
        <v>-453937</v>
      </c>
      <c r="E101" t="s">
        <v>114</v>
      </c>
    </row>
    <row r="102" spans="2:5" x14ac:dyDescent="0.25">
      <c r="B102">
        <v>529</v>
      </c>
      <c r="C102" s="1">
        <v>42048</v>
      </c>
      <c r="D102">
        <v>3645758</v>
      </c>
      <c r="E102" t="s">
        <v>112</v>
      </c>
    </row>
    <row r="103" spans="2:5" x14ac:dyDescent="0.25">
      <c r="B103">
        <v>530</v>
      </c>
      <c r="C103" s="1">
        <v>42048</v>
      </c>
      <c r="D103">
        <v>-1308039</v>
      </c>
      <c r="E103" t="s">
        <v>114</v>
      </c>
    </row>
    <row r="104" spans="2:5" x14ac:dyDescent="0.25">
      <c r="B104">
        <v>530</v>
      </c>
      <c r="C104" s="1">
        <v>42048</v>
      </c>
      <c r="D104">
        <v>-636250</v>
      </c>
      <c r="E104" t="s">
        <v>114</v>
      </c>
    </row>
    <row r="105" spans="2:5" x14ac:dyDescent="0.25">
      <c r="B105">
        <v>530</v>
      </c>
      <c r="C105" s="1">
        <v>42048</v>
      </c>
      <c r="D105">
        <v>-628311</v>
      </c>
      <c r="E105" t="s">
        <v>114</v>
      </c>
    </row>
    <row r="106" spans="2:5" x14ac:dyDescent="0.25">
      <c r="B106">
        <v>530</v>
      </c>
      <c r="C106" s="1">
        <v>42048</v>
      </c>
      <c r="D106">
        <v>2572600</v>
      </c>
      <c r="E106" t="s">
        <v>112</v>
      </c>
    </row>
    <row r="107" spans="2:5" x14ac:dyDescent="0.25">
      <c r="B107">
        <v>531</v>
      </c>
      <c r="C107" s="1">
        <v>42048</v>
      </c>
      <c r="D107">
        <v>-1323748</v>
      </c>
      <c r="E107" t="s">
        <v>114</v>
      </c>
    </row>
    <row r="108" spans="2:5" x14ac:dyDescent="0.25">
      <c r="B108">
        <v>531</v>
      </c>
      <c r="C108" s="1">
        <v>42048</v>
      </c>
      <c r="D108">
        <v>1323748</v>
      </c>
      <c r="E108" t="s">
        <v>112</v>
      </c>
    </row>
    <row r="109" spans="2:5" x14ac:dyDescent="0.25">
      <c r="B109">
        <v>533</v>
      </c>
      <c r="C109" s="1">
        <v>42048</v>
      </c>
      <c r="D109">
        <v>-1024948</v>
      </c>
      <c r="E109" t="s">
        <v>114</v>
      </c>
    </row>
    <row r="110" spans="2:5" x14ac:dyDescent="0.25">
      <c r="B110">
        <v>533</v>
      </c>
      <c r="C110" s="1">
        <v>42048</v>
      </c>
      <c r="D110">
        <v>-860546</v>
      </c>
      <c r="E110" t="s">
        <v>114</v>
      </c>
    </row>
    <row r="111" spans="2:5" x14ac:dyDescent="0.25">
      <c r="B111">
        <v>533</v>
      </c>
      <c r="C111" s="1">
        <v>42048</v>
      </c>
      <c r="D111">
        <v>1885494</v>
      </c>
      <c r="E111" t="s">
        <v>112</v>
      </c>
    </row>
    <row r="112" spans="2:5" x14ac:dyDescent="0.25">
      <c r="B112">
        <v>534</v>
      </c>
      <c r="C112" s="1">
        <v>42048</v>
      </c>
      <c r="D112">
        <v>-1580573</v>
      </c>
      <c r="E112" t="s">
        <v>114</v>
      </c>
    </row>
    <row r="113" spans="2:5" x14ac:dyDescent="0.25">
      <c r="B113">
        <v>534</v>
      </c>
      <c r="C113" s="1">
        <v>42048</v>
      </c>
      <c r="D113">
        <v>-1189368</v>
      </c>
      <c r="E113" t="s">
        <v>114</v>
      </c>
    </row>
    <row r="114" spans="2:5" x14ac:dyDescent="0.25">
      <c r="B114">
        <v>534</v>
      </c>
      <c r="C114" s="1">
        <v>42048</v>
      </c>
      <c r="D114">
        <v>-831533</v>
      </c>
      <c r="E114" t="s">
        <v>114</v>
      </c>
    </row>
    <row r="115" spans="2:5" x14ac:dyDescent="0.25">
      <c r="B115">
        <v>534</v>
      </c>
      <c r="C115" s="1">
        <v>42048</v>
      </c>
      <c r="D115">
        <v>-755157</v>
      </c>
      <c r="E115" t="s">
        <v>114</v>
      </c>
    </row>
    <row r="116" spans="2:5" x14ac:dyDescent="0.25">
      <c r="B116">
        <v>534</v>
      </c>
      <c r="C116" s="1">
        <v>42048</v>
      </c>
      <c r="D116">
        <v>4356631</v>
      </c>
      <c r="E116" t="s">
        <v>112</v>
      </c>
    </row>
    <row r="117" spans="2:5" x14ac:dyDescent="0.25">
      <c r="B117">
        <v>535</v>
      </c>
      <c r="C117" s="1">
        <v>42048</v>
      </c>
      <c r="D117">
        <v>-1916953</v>
      </c>
      <c r="E117" t="s">
        <v>114</v>
      </c>
    </row>
    <row r="118" spans="2:5" x14ac:dyDescent="0.25">
      <c r="B118">
        <v>535</v>
      </c>
      <c r="C118" s="1">
        <v>42048</v>
      </c>
      <c r="D118">
        <v>-883060</v>
      </c>
      <c r="E118" t="s">
        <v>114</v>
      </c>
    </row>
    <row r="119" spans="2:5" x14ac:dyDescent="0.25">
      <c r="B119">
        <v>535</v>
      </c>
      <c r="C119" s="1">
        <v>42048</v>
      </c>
      <c r="D119">
        <v>2800013</v>
      </c>
      <c r="E119" t="s">
        <v>112</v>
      </c>
    </row>
    <row r="120" spans="2:5" x14ac:dyDescent="0.25">
      <c r="B120">
        <v>553</v>
      </c>
      <c r="C120" s="1">
        <v>42048</v>
      </c>
      <c r="D120">
        <v>-1937436</v>
      </c>
      <c r="E120" t="s">
        <v>114</v>
      </c>
    </row>
    <row r="121" spans="2:5" x14ac:dyDescent="0.25">
      <c r="B121">
        <v>553</v>
      </c>
      <c r="C121" s="1">
        <v>42048</v>
      </c>
      <c r="D121">
        <v>-1780738</v>
      </c>
      <c r="E121" t="s">
        <v>114</v>
      </c>
    </row>
    <row r="122" spans="2:5" x14ac:dyDescent="0.25">
      <c r="B122">
        <v>553</v>
      </c>
      <c r="C122" s="1">
        <v>42048</v>
      </c>
      <c r="D122">
        <v>-1763548</v>
      </c>
      <c r="E122" t="s">
        <v>114</v>
      </c>
    </row>
    <row r="123" spans="2:5" x14ac:dyDescent="0.25">
      <c r="B123">
        <v>553</v>
      </c>
      <c r="C123" s="1">
        <v>42048</v>
      </c>
      <c r="D123">
        <v>-1237027</v>
      </c>
      <c r="E123" t="s">
        <v>114</v>
      </c>
    </row>
    <row r="124" spans="2:5" x14ac:dyDescent="0.25">
      <c r="B124">
        <v>553</v>
      </c>
      <c r="C124" s="1">
        <v>42048</v>
      </c>
      <c r="D124">
        <v>6718749</v>
      </c>
      <c r="E124" t="s">
        <v>112</v>
      </c>
    </row>
    <row r="125" spans="2:5" x14ac:dyDescent="0.25">
      <c r="B125">
        <v>564</v>
      </c>
      <c r="C125" s="1">
        <v>42048</v>
      </c>
      <c r="D125">
        <v>-618988</v>
      </c>
      <c r="E125" t="s">
        <v>114</v>
      </c>
    </row>
    <row r="126" spans="2:5" x14ac:dyDescent="0.25">
      <c r="B126">
        <v>564</v>
      </c>
      <c r="C126" s="1">
        <v>42048</v>
      </c>
      <c r="D126">
        <v>-435606</v>
      </c>
      <c r="E126" t="s">
        <v>114</v>
      </c>
    </row>
    <row r="127" spans="2:5" x14ac:dyDescent="0.25">
      <c r="B127">
        <v>564</v>
      </c>
      <c r="C127" s="1">
        <v>42048</v>
      </c>
      <c r="D127">
        <v>-303998</v>
      </c>
      <c r="E127" t="s">
        <v>114</v>
      </c>
    </row>
    <row r="128" spans="2:5" x14ac:dyDescent="0.25">
      <c r="B128">
        <v>564</v>
      </c>
      <c r="C128" s="1">
        <v>42048</v>
      </c>
      <c r="D128">
        <v>-302041</v>
      </c>
      <c r="E128" t="s">
        <v>114</v>
      </c>
    </row>
    <row r="129" spans="2:5" x14ac:dyDescent="0.25">
      <c r="B129">
        <v>564</v>
      </c>
      <c r="C129" s="1">
        <v>42048</v>
      </c>
      <c r="D129">
        <v>1660633</v>
      </c>
      <c r="E129" t="s">
        <v>112</v>
      </c>
    </row>
    <row r="130" spans="2:5" x14ac:dyDescent="0.25">
      <c r="B130">
        <v>566</v>
      </c>
      <c r="C130" s="1">
        <v>42048</v>
      </c>
      <c r="D130">
        <v>-1809288</v>
      </c>
      <c r="E130" t="s">
        <v>114</v>
      </c>
    </row>
    <row r="131" spans="2:5" x14ac:dyDescent="0.25">
      <c r="B131">
        <v>566</v>
      </c>
      <c r="C131" s="1">
        <v>42048</v>
      </c>
      <c r="D131">
        <v>1809288</v>
      </c>
      <c r="E131" t="s">
        <v>112</v>
      </c>
    </row>
    <row r="132" spans="2:5" x14ac:dyDescent="0.25">
      <c r="B132">
        <v>582</v>
      </c>
      <c r="C132" s="1">
        <v>42048</v>
      </c>
      <c r="D132">
        <v>-81362220</v>
      </c>
      <c r="E132" t="s">
        <v>114</v>
      </c>
    </row>
    <row r="133" spans="2:5" x14ac:dyDescent="0.25">
      <c r="B133">
        <v>582</v>
      </c>
      <c r="C133" s="1">
        <v>42048</v>
      </c>
      <c r="D133">
        <v>-4082759</v>
      </c>
      <c r="E133" t="s">
        <v>114</v>
      </c>
    </row>
    <row r="134" spans="2:5" x14ac:dyDescent="0.25">
      <c r="B134">
        <v>582</v>
      </c>
      <c r="C134" s="1">
        <v>42048</v>
      </c>
      <c r="D134">
        <v>85444979</v>
      </c>
      <c r="E134" t="s">
        <v>112</v>
      </c>
    </row>
    <row r="135" spans="2:5" x14ac:dyDescent="0.25">
      <c r="B135">
        <v>587</v>
      </c>
      <c r="C135" s="1">
        <v>42048</v>
      </c>
      <c r="D135">
        <v>-4585742</v>
      </c>
      <c r="E135" t="s">
        <v>114</v>
      </c>
    </row>
    <row r="136" spans="2:5" x14ac:dyDescent="0.25">
      <c r="B136">
        <v>587</v>
      </c>
      <c r="C136" s="1">
        <v>42048</v>
      </c>
      <c r="D136">
        <v>-2827512</v>
      </c>
      <c r="E136" t="s">
        <v>114</v>
      </c>
    </row>
    <row r="137" spans="2:5" x14ac:dyDescent="0.25">
      <c r="B137">
        <v>587</v>
      </c>
      <c r="C137" s="1">
        <v>42048</v>
      </c>
      <c r="D137">
        <v>-2319503</v>
      </c>
      <c r="E137" t="s">
        <v>114</v>
      </c>
    </row>
    <row r="138" spans="2:5" x14ac:dyDescent="0.25">
      <c r="B138">
        <v>587</v>
      </c>
      <c r="C138" s="1">
        <v>42048</v>
      </c>
      <c r="D138">
        <v>-858952</v>
      </c>
      <c r="E138" t="s">
        <v>114</v>
      </c>
    </row>
    <row r="139" spans="2:5" x14ac:dyDescent="0.25">
      <c r="B139">
        <v>587</v>
      </c>
      <c r="C139" s="1">
        <v>42048</v>
      </c>
      <c r="D139">
        <v>10591709</v>
      </c>
      <c r="E139" t="s">
        <v>112</v>
      </c>
    </row>
    <row r="140" spans="2:5" x14ac:dyDescent="0.25">
      <c r="B140">
        <v>590</v>
      </c>
      <c r="C140" s="1">
        <v>42048</v>
      </c>
      <c r="D140">
        <v>-25658</v>
      </c>
      <c r="E140" t="s">
        <v>114</v>
      </c>
    </row>
    <row r="141" spans="2:5" x14ac:dyDescent="0.25">
      <c r="B141">
        <v>590</v>
      </c>
      <c r="C141" s="1">
        <v>42048</v>
      </c>
      <c r="D141">
        <v>25658</v>
      </c>
      <c r="E141" t="s">
        <v>112</v>
      </c>
    </row>
    <row r="142" spans="2:5" x14ac:dyDescent="0.25">
      <c r="B142">
        <v>603</v>
      </c>
      <c r="C142" s="1">
        <v>42048</v>
      </c>
      <c r="D142">
        <v>-243784506</v>
      </c>
      <c r="E142" t="s">
        <v>114</v>
      </c>
    </row>
    <row r="143" spans="2:5" x14ac:dyDescent="0.25">
      <c r="B143">
        <v>603</v>
      </c>
      <c r="C143" s="1">
        <v>42048</v>
      </c>
      <c r="D143">
        <v>243784506</v>
      </c>
      <c r="E143" t="s">
        <v>112</v>
      </c>
    </row>
    <row r="144" spans="2:5" x14ac:dyDescent="0.25">
      <c r="B144">
        <v>607</v>
      </c>
      <c r="C144" s="1">
        <v>42048</v>
      </c>
      <c r="D144">
        <v>-1504795</v>
      </c>
      <c r="E144" t="s">
        <v>114</v>
      </c>
    </row>
    <row r="145" spans="2:5" x14ac:dyDescent="0.25">
      <c r="B145">
        <v>607</v>
      </c>
      <c r="C145" s="1">
        <v>42048</v>
      </c>
      <c r="D145">
        <v>-1091613</v>
      </c>
      <c r="E145" t="s">
        <v>114</v>
      </c>
    </row>
    <row r="146" spans="2:5" x14ac:dyDescent="0.25">
      <c r="B146">
        <v>607</v>
      </c>
      <c r="C146" s="1">
        <v>42048</v>
      </c>
      <c r="D146">
        <v>2596408</v>
      </c>
      <c r="E146" t="s">
        <v>112</v>
      </c>
    </row>
    <row r="147" spans="2:5" x14ac:dyDescent="0.25">
      <c r="B147">
        <v>609</v>
      </c>
      <c r="C147" s="1">
        <v>42048</v>
      </c>
      <c r="D147">
        <v>-69083344</v>
      </c>
      <c r="E147" t="s">
        <v>114</v>
      </c>
    </row>
    <row r="148" spans="2:5" x14ac:dyDescent="0.25">
      <c r="B148">
        <v>609</v>
      </c>
      <c r="C148" s="1">
        <v>42048</v>
      </c>
      <c r="D148">
        <v>69083344</v>
      </c>
      <c r="E148" t="s">
        <v>112</v>
      </c>
    </row>
    <row r="149" spans="2:5" x14ac:dyDescent="0.25">
      <c r="B149">
        <v>616</v>
      </c>
      <c r="C149" s="1">
        <v>42048</v>
      </c>
      <c r="D149">
        <v>-523139</v>
      </c>
      <c r="E149" t="s">
        <v>114</v>
      </c>
    </row>
    <row r="150" spans="2:5" x14ac:dyDescent="0.25">
      <c r="B150">
        <v>616</v>
      </c>
      <c r="C150" s="1">
        <v>42048</v>
      </c>
      <c r="D150">
        <v>-232672</v>
      </c>
      <c r="E150" t="s">
        <v>114</v>
      </c>
    </row>
    <row r="151" spans="2:5" x14ac:dyDescent="0.25">
      <c r="B151">
        <v>616</v>
      </c>
      <c r="C151" s="1">
        <v>42048</v>
      </c>
      <c r="D151">
        <v>-178060</v>
      </c>
      <c r="E151" t="s">
        <v>114</v>
      </c>
    </row>
    <row r="152" spans="2:5" x14ac:dyDescent="0.25">
      <c r="B152">
        <v>616</v>
      </c>
      <c r="C152" s="1">
        <v>42048</v>
      </c>
      <c r="D152">
        <v>-174989</v>
      </c>
      <c r="E152" t="s">
        <v>114</v>
      </c>
    </row>
    <row r="153" spans="2:5" x14ac:dyDescent="0.25">
      <c r="B153">
        <v>616</v>
      </c>
      <c r="C153" s="1">
        <v>42048</v>
      </c>
      <c r="D153">
        <v>1108860</v>
      </c>
      <c r="E153" t="s">
        <v>112</v>
      </c>
    </row>
    <row r="154" spans="2:5" x14ac:dyDescent="0.25">
      <c r="B154">
        <v>617</v>
      </c>
      <c r="C154" s="1">
        <v>42048</v>
      </c>
      <c r="D154">
        <v>-179055</v>
      </c>
      <c r="E154" t="s">
        <v>114</v>
      </c>
    </row>
    <row r="155" spans="2:5" x14ac:dyDescent="0.25">
      <c r="B155">
        <v>617</v>
      </c>
      <c r="C155" s="1">
        <v>42048</v>
      </c>
      <c r="D155">
        <v>-173929</v>
      </c>
      <c r="E155" t="s">
        <v>114</v>
      </c>
    </row>
    <row r="156" spans="2:5" x14ac:dyDescent="0.25">
      <c r="B156">
        <v>617</v>
      </c>
      <c r="C156" s="1">
        <v>42048</v>
      </c>
      <c r="D156">
        <v>-111531</v>
      </c>
      <c r="E156" t="s">
        <v>114</v>
      </c>
    </row>
    <row r="157" spans="2:5" x14ac:dyDescent="0.25">
      <c r="B157">
        <v>617</v>
      </c>
      <c r="C157" s="1">
        <v>42048</v>
      </c>
      <c r="D157">
        <v>464515</v>
      </c>
      <c r="E157" t="s">
        <v>112</v>
      </c>
    </row>
    <row r="158" spans="2:5" x14ac:dyDescent="0.25">
      <c r="B158">
        <v>618</v>
      </c>
      <c r="C158" s="1">
        <v>42048</v>
      </c>
      <c r="D158">
        <v>-80564</v>
      </c>
      <c r="E158" t="s">
        <v>114</v>
      </c>
    </row>
    <row r="159" spans="2:5" x14ac:dyDescent="0.25">
      <c r="B159">
        <v>618</v>
      </c>
      <c r="C159" s="1">
        <v>42048</v>
      </c>
      <c r="D159">
        <v>80564</v>
      </c>
      <c r="E159" t="s">
        <v>112</v>
      </c>
    </row>
    <row r="160" spans="2:5" x14ac:dyDescent="0.25">
      <c r="B160">
        <v>621</v>
      </c>
      <c r="C160" s="1">
        <v>42048</v>
      </c>
      <c r="D160">
        <v>-179492</v>
      </c>
      <c r="E160" t="s">
        <v>114</v>
      </c>
    </row>
    <row r="161" spans="2:5" x14ac:dyDescent="0.25">
      <c r="B161">
        <v>621</v>
      </c>
      <c r="C161" s="1">
        <v>42048</v>
      </c>
      <c r="D161">
        <v>179492</v>
      </c>
      <c r="E161" t="s">
        <v>112</v>
      </c>
    </row>
    <row r="162" spans="2:5" x14ac:dyDescent="0.25">
      <c r="B162">
        <v>626</v>
      </c>
      <c r="C162" s="1">
        <v>42048</v>
      </c>
      <c r="D162">
        <v>-597002</v>
      </c>
      <c r="E162" t="s">
        <v>114</v>
      </c>
    </row>
    <row r="163" spans="2:5" x14ac:dyDescent="0.25">
      <c r="B163">
        <v>626</v>
      </c>
      <c r="C163" s="1">
        <v>42048</v>
      </c>
      <c r="D163">
        <v>597002</v>
      </c>
      <c r="E163" t="s">
        <v>112</v>
      </c>
    </row>
    <row r="164" spans="2:5" x14ac:dyDescent="0.25">
      <c r="B164">
        <v>627</v>
      </c>
      <c r="C164" s="1">
        <v>42048</v>
      </c>
      <c r="D164">
        <v>-2133671</v>
      </c>
      <c r="E164" t="s">
        <v>114</v>
      </c>
    </row>
    <row r="165" spans="2:5" x14ac:dyDescent="0.25">
      <c r="B165">
        <v>627</v>
      </c>
      <c r="C165" s="1">
        <v>42048</v>
      </c>
      <c r="D165">
        <v>-1330795</v>
      </c>
      <c r="E165" t="s">
        <v>114</v>
      </c>
    </row>
    <row r="166" spans="2:5" x14ac:dyDescent="0.25">
      <c r="B166">
        <v>627</v>
      </c>
      <c r="C166" s="1">
        <v>42048</v>
      </c>
      <c r="D166">
        <v>3464466</v>
      </c>
      <c r="E166" t="s">
        <v>112</v>
      </c>
    </row>
    <row r="167" spans="2:5" x14ac:dyDescent="0.25">
      <c r="B167">
        <v>628</v>
      </c>
      <c r="C167" s="1">
        <v>42048</v>
      </c>
      <c r="D167">
        <v>-1065499</v>
      </c>
      <c r="E167" t="s">
        <v>114</v>
      </c>
    </row>
    <row r="168" spans="2:5" x14ac:dyDescent="0.25">
      <c r="B168">
        <v>628</v>
      </c>
      <c r="C168" s="1">
        <v>42048</v>
      </c>
      <c r="D168">
        <v>-255546</v>
      </c>
      <c r="E168" t="s">
        <v>114</v>
      </c>
    </row>
    <row r="169" spans="2:5" x14ac:dyDescent="0.25">
      <c r="B169">
        <v>628</v>
      </c>
      <c r="C169" s="1">
        <v>42048</v>
      </c>
      <c r="D169">
        <v>1321045</v>
      </c>
      <c r="E169" t="s">
        <v>112</v>
      </c>
    </row>
    <row r="170" spans="2:5" x14ac:dyDescent="0.25">
      <c r="B170">
        <v>631</v>
      </c>
      <c r="C170" s="1">
        <v>42048</v>
      </c>
      <c r="D170">
        <v>-1831000</v>
      </c>
      <c r="E170" t="s">
        <v>114</v>
      </c>
    </row>
    <row r="171" spans="2:5" x14ac:dyDescent="0.25">
      <c r="B171">
        <v>631</v>
      </c>
      <c r="C171" s="1">
        <v>42048</v>
      </c>
      <c r="D171">
        <v>-1033911</v>
      </c>
      <c r="E171" t="s">
        <v>114</v>
      </c>
    </row>
    <row r="172" spans="2:5" x14ac:dyDescent="0.25">
      <c r="B172">
        <v>631</v>
      </c>
      <c r="C172" s="1">
        <v>42048</v>
      </c>
      <c r="D172">
        <v>-775491</v>
      </c>
      <c r="E172" t="s">
        <v>114</v>
      </c>
    </row>
    <row r="173" spans="2:5" x14ac:dyDescent="0.25">
      <c r="B173">
        <v>631</v>
      </c>
      <c r="C173" s="1">
        <v>42048</v>
      </c>
      <c r="D173">
        <v>-191998</v>
      </c>
      <c r="E173" t="s">
        <v>114</v>
      </c>
    </row>
    <row r="174" spans="2:5" x14ac:dyDescent="0.25">
      <c r="B174">
        <v>631</v>
      </c>
      <c r="C174" s="1">
        <v>42048</v>
      </c>
      <c r="D174">
        <v>3832400</v>
      </c>
      <c r="E174" t="s">
        <v>112</v>
      </c>
    </row>
    <row r="175" spans="2:5" x14ac:dyDescent="0.25">
      <c r="B175">
        <v>632</v>
      </c>
      <c r="C175" s="1">
        <v>42048</v>
      </c>
      <c r="D175">
        <v>-751186</v>
      </c>
      <c r="E175" t="s">
        <v>114</v>
      </c>
    </row>
    <row r="176" spans="2:5" x14ac:dyDescent="0.25">
      <c r="B176">
        <v>632</v>
      </c>
      <c r="C176" s="1">
        <v>42048</v>
      </c>
      <c r="D176">
        <v>-316513</v>
      </c>
      <c r="E176" t="s">
        <v>114</v>
      </c>
    </row>
    <row r="177" spans="2:5" x14ac:dyDescent="0.25">
      <c r="B177">
        <v>632</v>
      </c>
      <c r="C177" s="1">
        <v>42048</v>
      </c>
      <c r="D177">
        <v>-236583</v>
      </c>
      <c r="E177" t="s">
        <v>114</v>
      </c>
    </row>
    <row r="178" spans="2:5" x14ac:dyDescent="0.25">
      <c r="B178">
        <v>632</v>
      </c>
      <c r="C178" s="1">
        <v>42048</v>
      </c>
      <c r="D178">
        <v>1304282</v>
      </c>
      <c r="E178" t="s">
        <v>112</v>
      </c>
    </row>
    <row r="179" spans="2:5" x14ac:dyDescent="0.25">
      <c r="B179">
        <v>633</v>
      </c>
      <c r="C179" s="1">
        <v>42048</v>
      </c>
      <c r="D179">
        <v>-815969</v>
      </c>
      <c r="E179" t="s">
        <v>114</v>
      </c>
    </row>
    <row r="180" spans="2:5" x14ac:dyDescent="0.25">
      <c r="B180">
        <v>633</v>
      </c>
      <c r="C180" s="1">
        <v>42048</v>
      </c>
      <c r="D180">
        <v>-187256</v>
      </c>
      <c r="E180" t="s">
        <v>114</v>
      </c>
    </row>
    <row r="181" spans="2:5" x14ac:dyDescent="0.25">
      <c r="B181">
        <v>633</v>
      </c>
      <c r="C181" s="1">
        <v>42048</v>
      </c>
      <c r="D181">
        <v>1003225</v>
      </c>
      <c r="E181" t="s">
        <v>112</v>
      </c>
    </row>
    <row r="182" spans="2:5" x14ac:dyDescent="0.25">
      <c r="B182">
        <v>634</v>
      </c>
      <c r="C182" s="1">
        <v>42048</v>
      </c>
      <c r="D182">
        <v>-1899453</v>
      </c>
      <c r="E182" t="s">
        <v>114</v>
      </c>
    </row>
    <row r="183" spans="2:5" x14ac:dyDescent="0.25">
      <c r="B183">
        <v>634</v>
      </c>
      <c r="C183" s="1">
        <v>42048</v>
      </c>
      <c r="D183">
        <v>1899453</v>
      </c>
      <c r="E183" t="s">
        <v>112</v>
      </c>
    </row>
    <row r="184" spans="2:5" x14ac:dyDescent="0.25">
      <c r="B184">
        <v>635</v>
      </c>
      <c r="C184" s="1">
        <v>42048</v>
      </c>
      <c r="D184">
        <v>-2143462</v>
      </c>
      <c r="E184" t="s">
        <v>114</v>
      </c>
    </row>
    <row r="185" spans="2:5" x14ac:dyDescent="0.25">
      <c r="B185">
        <v>635</v>
      </c>
      <c r="C185" s="1">
        <v>42048</v>
      </c>
      <c r="D185">
        <v>-1860386</v>
      </c>
      <c r="E185" t="s">
        <v>114</v>
      </c>
    </row>
    <row r="186" spans="2:5" x14ac:dyDescent="0.25">
      <c r="B186">
        <v>635</v>
      </c>
      <c r="C186" s="1">
        <v>42048</v>
      </c>
      <c r="D186">
        <v>-1517944</v>
      </c>
      <c r="E186" t="s">
        <v>114</v>
      </c>
    </row>
    <row r="187" spans="2:5" x14ac:dyDescent="0.25">
      <c r="B187">
        <v>635</v>
      </c>
      <c r="C187" s="1">
        <v>42048</v>
      </c>
      <c r="D187">
        <v>-1129929</v>
      </c>
      <c r="E187" t="s">
        <v>114</v>
      </c>
    </row>
    <row r="188" spans="2:5" x14ac:dyDescent="0.25">
      <c r="B188">
        <v>635</v>
      </c>
      <c r="C188" s="1">
        <v>42048</v>
      </c>
      <c r="D188">
        <v>6651721</v>
      </c>
      <c r="E188" t="s">
        <v>112</v>
      </c>
    </row>
    <row r="189" spans="2:5" x14ac:dyDescent="0.25">
      <c r="B189">
        <v>636</v>
      </c>
      <c r="C189" s="1">
        <v>42048</v>
      </c>
      <c r="D189">
        <v>-6499435</v>
      </c>
      <c r="E189" t="s">
        <v>114</v>
      </c>
    </row>
    <row r="190" spans="2:5" x14ac:dyDescent="0.25">
      <c r="B190">
        <v>636</v>
      </c>
      <c r="C190" s="1">
        <v>42048</v>
      </c>
      <c r="D190">
        <v>-5781729</v>
      </c>
      <c r="E190" t="s">
        <v>114</v>
      </c>
    </row>
    <row r="191" spans="2:5" x14ac:dyDescent="0.25">
      <c r="B191">
        <v>636</v>
      </c>
      <c r="C191" s="1">
        <v>42048</v>
      </c>
      <c r="D191">
        <v>-3759718</v>
      </c>
      <c r="E191" t="s">
        <v>114</v>
      </c>
    </row>
    <row r="192" spans="2:5" x14ac:dyDescent="0.25">
      <c r="B192">
        <v>636</v>
      </c>
      <c r="C192" s="1">
        <v>42048</v>
      </c>
      <c r="D192">
        <v>-2740064</v>
      </c>
      <c r="E192" t="s">
        <v>114</v>
      </c>
    </row>
    <row r="193" spans="2:5" x14ac:dyDescent="0.25">
      <c r="B193">
        <v>636</v>
      </c>
      <c r="C193" s="1">
        <v>42048</v>
      </c>
      <c r="D193">
        <v>18780946</v>
      </c>
      <c r="E193" t="s">
        <v>112</v>
      </c>
    </row>
    <row r="194" spans="2:5" x14ac:dyDescent="0.25">
      <c r="B194">
        <v>637</v>
      </c>
      <c r="C194" s="1">
        <v>42048</v>
      </c>
      <c r="D194">
        <v>-904840</v>
      </c>
      <c r="E194" t="s">
        <v>114</v>
      </c>
    </row>
    <row r="195" spans="2:5" x14ac:dyDescent="0.25">
      <c r="B195">
        <v>637</v>
      </c>
      <c r="C195" s="1">
        <v>42048</v>
      </c>
      <c r="D195">
        <v>-737582</v>
      </c>
      <c r="E195" t="s">
        <v>114</v>
      </c>
    </row>
    <row r="196" spans="2:5" x14ac:dyDescent="0.25">
      <c r="B196">
        <v>637</v>
      </c>
      <c r="C196" s="1">
        <v>42048</v>
      </c>
      <c r="D196">
        <v>-544211</v>
      </c>
      <c r="E196" t="s">
        <v>114</v>
      </c>
    </row>
    <row r="197" spans="2:5" x14ac:dyDescent="0.25">
      <c r="B197">
        <v>637</v>
      </c>
      <c r="C197" s="1">
        <v>42048</v>
      </c>
      <c r="D197">
        <v>2186633</v>
      </c>
      <c r="E197" t="s">
        <v>112</v>
      </c>
    </row>
    <row r="198" spans="2:5" x14ac:dyDescent="0.25">
      <c r="B198">
        <v>638</v>
      </c>
      <c r="C198" s="1">
        <v>42048</v>
      </c>
      <c r="D198">
        <v>-625061</v>
      </c>
      <c r="E198" t="s">
        <v>114</v>
      </c>
    </row>
    <row r="199" spans="2:5" x14ac:dyDescent="0.25">
      <c r="B199">
        <v>638</v>
      </c>
      <c r="C199" s="1">
        <v>42048</v>
      </c>
      <c r="D199">
        <v>-284326</v>
      </c>
      <c r="E199" t="s">
        <v>114</v>
      </c>
    </row>
    <row r="200" spans="2:5" x14ac:dyDescent="0.25">
      <c r="B200">
        <v>638</v>
      </c>
      <c r="C200" s="1">
        <v>42048</v>
      </c>
      <c r="D200">
        <v>-252550</v>
      </c>
      <c r="E200" t="s">
        <v>114</v>
      </c>
    </row>
    <row r="201" spans="2:5" x14ac:dyDescent="0.25">
      <c r="B201">
        <v>638</v>
      </c>
      <c r="C201" s="1">
        <v>42048</v>
      </c>
      <c r="D201">
        <v>1161937</v>
      </c>
      <c r="E201" t="s">
        <v>112</v>
      </c>
    </row>
    <row r="202" spans="2:5" x14ac:dyDescent="0.25">
      <c r="B202">
        <v>639</v>
      </c>
      <c r="C202" s="1">
        <v>42048</v>
      </c>
      <c r="D202">
        <v>-1637935</v>
      </c>
      <c r="E202" t="s">
        <v>114</v>
      </c>
    </row>
    <row r="203" spans="2:5" x14ac:dyDescent="0.25">
      <c r="B203">
        <v>639</v>
      </c>
      <c r="C203" s="1">
        <v>42048</v>
      </c>
      <c r="D203">
        <v>-925572</v>
      </c>
      <c r="E203" t="s">
        <v>114</v>
      </c>
    </row>
    <row r="204" spans="2:5" x14ac:dyDescent="0.25">
      <c r="B204">
        <v>639</v>
      </c>
      <c r="C204" s="1">
        <v>42048</v>
      </c>
      <c r="D204">
        <v>2563507</v>
      </c>
      <c r="E204" t="s">
        <v>112</v>
      </c>
    </row>
    <row r="205" spans="2:5" x14ac:dyDescent="0.25">
      <c r="B205">
        <v>640</v>
      </c>
      <c r="C205" s="1">
        <v>42048</v>
      </c>
      <c r="D205">
        <v>-1031939</v>
      </c>
      <c r="E205" t="s">
        <v>114</v>
      </c>
    </row>
    <row r="206" spans="2:5" x14ac:dyDescent="0.25">
      <c r="B206">
        <v>640</v>
      </c>
      <c r="C206" s="1">
        <v>42048</v>
      </c>
      <c r="D206">
        <v>1031939</v>
      </c>
      <c r="E206" t="s">
        <v>112</v>
      </c>
    </row>
    <row r="207" spans="2:5" x14ac:dyDescent="0.25">
      <c r="B207">
        <v>641</v>
      </c>
      <c r="C207" s="1">
        <v>42048</v>
      </c>
      <c r="D207">
        <v>-890797</v>
      </c>
      <c r="E207" t="s">
        <v>114</v>
      </c>
    </row>
    <row r="208" spans="2:5" x14ac:dyDescent="0.25">
      <c r="B208">
        <v>641</v>
      </c>
      <c r="C208" s="1">
        <v>42048</v>
      </c>
      <c r="D208">
        <v>-620596</v>
      </c>
      <c r="E208" t="s">
        <v>114</v>
      </c>
    </row>
    <row r="209" spans="2:5" x14ac:dyDescent="0.25">
      <c r="B209">
        <v>641</v>
      </c>
      <c r="C209" s="1">
        <v>42048</v>
      </c>
      <c r="D209">
        <v>-417033</v>
      </c>
      <c r="E209" t="s">
        <v>114</v>
      </c>
    </row>
    <row r="210" spans="2:5" x14ac:dyDescent="0.25">
      <c r="B210">
        <v>641</v>
      </c>
      <c r="C210" s="1">
        <v>42048</v>
      </c>
      <c r="D210">
        <v>1928426</v>
      </c>
      <c r="E210" t="s">
        <v>112</v>
      </c>
    </row>
    <row r="211" spans="2:5" x14ac:dyDescent="0.25">
      <c r="B211">
        <v>642</v>
      </c>
      <c r="C211" s="1">
        <v>42048</v>
      </c>
      <c r="D211">
        <v>-576685</v>
      </c>
      <c r="E211" t="s">
        <v>114</v>
      </c>
    </row>
    <row r="212" spans="2:5" x14ac:dyDescent="0.25">
      <c r="B212">
        <v>642</v>
      </c>
      <c r="C212" s="1">
        <v>42048</v>
      </c>
      <c r="D212">
        <v>-310877</v>
      </c>
      <c r="E212" t="s">
        <v>114</v>
      </c>
    </row>
    <row r="213" spans="2:5" x14ac:dyDescent="0.25">
      <c r="B213">
        <v>642</v>
      </c>
      <c r="C213" s="1">
        <v>42048</v>
      </c>
      <c r="D213">
        <v>-232630</v>
      </c>
      <c r="E213" t="s">
        <v>114</v>
      </c>
    </row>
    <row r="214" spans="2:5" x14ac:dyDescent="0.25">
      <c r="B214">
        <v>642</v>
      </c>
      <c r="C214" s="1">
        <v>42048</v>
      </c>
      <c r="D214">
        <v>-113529</v>
      </c>
      <c r="E214" t="s">
        <v>114</v>
      </c>
    </row>
    <row r="215" spans="2:5" x14ac:dyDescent="0.25">
      <c r="B215">
        <v>642</v>
      </c>
      <c r="C215" s="1">
        <v>42048</v>
      </c>
      <c r="D215">
        <v>1233721</v>
      </c>
      <c r="E215" t="s">
        <v>112</v>
      </c>
    </row>
    <row r="216" spans="2:5" x14ac:dyDescent="0.25">
      <c r="B216">
        <v>646</v>
      </c>
      <c r="C216" s="1">
        <v>42048</v>
      </c>
      <c r="D216">
        <v>-97327</v>
      </c>
      <c r="E216" t="s">
        <v>114</v>
      </c>
    </row>
    <row r="217" spans="2:5" x14ac:dyDescent="0.25">
      <c r="B217">
        <v>646</v>
      </c>
      <c r="C217" s="1">
        <v>42048</v>
      </c>
      <c r="D217">
        <v>97327</v>
      </c>
      <c r="E217" t="s">
        <v>112</v>
      </c>
    </row>
    <row r="218" spans="2:5" x14ac:dyDescent="0.25">
      <c r="B218">
        <v>648</v>
      </c>
      <c r="C218" s="1">
        <v>42048</v>
      </c>
      <c r="D218">
        <v>-41905</v>
      </c>
      <c r="E218" t="s">
        <v>114</v>
      </c>
    </row>
    <row r="219" spans="2:5" x14ac:dyDescent="0.25">
      <c r="B219">
        <v>648</v>
      </c>
      <c r="C219" s="1">
        <v>42048</v>
      </c>
      <c r="D219">
        <v>-38502</v>
      </c>
      <c r="E219" t="s">
        <v>114</v>
      </c>
    </row>
    <row r="220" spans="2:5" x14ac:dyDescent="0.25">
      <c r="B220">
        <v>648</v>
      </c>
      <c r="C220" s="1">
        <v>42048</v>
      </c>
      <c r="D220">
        <v>-33346</v>
      </c>
      <c r="E220" t="s">
        <v>114</v>
      </c>
    </row>
    <row r="221" spans="2:5" x14ac:dyDescent="0.25">
      <c r="B221">
        <v>648</v>
      </c>
      <c r="C221" s="1">
        <v>42048</v>
      </c>
      <c r="D221">
        <v>-24247</v>
      </c>
      <c r="E221" t="s">
        <v>114</v>
      </c>
    </row>
    <row r="222" spans="2:5" x14ac:dyDescent="0.25">
      <c r="B222">
        <v>648</v>
      </c>
      <c r="C222" s="1">
        <v>42048</v>
      </c>
      <c r="D222">
        <v>138000</v>
      </c>
      <c r="E222" t="s">
        <v>112</v>
      </c>
    </row>
    <row r="223" spans="2:5" x14ac:dyDescent="0.25">
      <c r="B223">
        <v>649</v>
      </c>
      <c r="C223" s="1">
        <v>42048</v>
      </c>
      <c r="D223">
        <v>-656182</v>
      </c>
      <c r="E223" t="s">
        <v>114</v>
      </c>
    </row>
    <row r="224" spans="2:5" x14ac:dyDescent="0.25">
      <c r="B224">
        <v>649</v>
      </c>
      <c r="C224" s="1">
        <v>42048</v>
      </c>
      <c r="D224">
        <v>-560662</v>
      </c>
      <c r="E224" t="s">
        <v>114</v>
      </c>
    </row>
    <row r="225" spans="2:5" x14ac:dyDescent="0.25">
      <c r="B225">
        <v>649</v>
      </c>
      <c r="C225" s="1">
        <v>42048</v>
      </c>
      <c r="D225">
        <v>-368003</v>
      </c>
      <c r="E225" t="s">
        <v>114</v>
      </c>
    </row>
    <row r="226" spans="2:5" x14ac:dyDescent="0.25">
      <c r="B226">
        <v>649</v>
      </c>
      <c r="C226" s="1">
        <v>42048</v>
      </c>
      <c r="D226">
        <v>-263038</v>
      </c>
      <c r="E226" t="s">
        <v>114</v>
      </c>
    </row>
    <row r="227" spans="2:5" x14ac:dyDescent="0.25">
      <c r="B227">
        <v>649</v>
      </c>
      <c r="C227" s="1">
        <v>42048</v>
      </c>
      <c r="D227">
        <v>-200409</v>
      </c>
      <c r="E227" t="s">
        <v>114</v>
      </c>
    </row>
    <row r="228" spans="2:5" x14ac:dyDescent="0.25">
      <c r="B228">
        <v>649</v>
      </c>
      <c r="C228" s="1">
        <v>42048</v>
      </c>
      <c r="D228">
        <v>2048294</v>
      </c>
      <c r="E228" t="s">
        <v>112</v>
      </c>
    </row>
    <row r="229" spans="2:5" x14ac:dyDescent="0.25">
      <c r="B229">
        <v>650</v>
      </c>
      <c r="C229" s="1">
        <v>42048</v>
      </c>
      <c r="D229">
        <v>-336246</v>
      </c>
      <c r="E229" t="s">
        <v>114</v>
      </c>
    </row>
    <row r="230" spans="2:5" x14ac:dyDescent="0.25">
      <c r="B230">
        <v>650</v>
      </c>
      <c r="C230" s="1">
        <v>42048</v>
      </c>
      <c r="D230">
        <v>-266499</v>
      </c>
      <c r="E230" t="s">
        <v>114</v>
      </c>
    </row>
    <row r="231" spans="2:5" x14ac:dyDescent="0.25">
      <c r="B231">
        <v>650</v>
      </c>
      <c r="C231" s="1">
        <v>42048</v>
      </c>
      <c r="D231">
        <v>-165693</v>
      </c>
      <c r="E231" t="s">
        <v>114</v>
      </c>
    </row>
    <row r="232" spans="2:5" x14ac:dyDescent="0.25">
      <c r="B232">
        <v>650</v>
      </c>
      <c r="C232" s="1">
        <v>42048</v>
      </c>
      <c r="D232">
        <v>-80171</v>
      </c>
      <c r="E232" t="s">
        <v>114</v>
      </c>
    </row>
    <row r="233" spans="2:5" x14ac:dyDescent="0.25">
      <c r="B233">
        <v>650</v>
      </c>
      <c r="C233" s="1">
        <v>42048</v>
      </c>
      <c r="D233">
        <v>848609</v>
      </c>
      <c r="E233" t="s">
        <v>112</v>
      </c>
    </row>
    <row r="234" spans="2:5" x14ac:dyDescent="0.25">
      <c r="B234">
        <v>651</v>
      </c>
      <c r="C234" s="1">
        <v>42048</v>
      </c>
      <c r="D234">
        <v>-91090</v>
      </c>
      <c r="E234" t="s">
        <v>114</v>
      </c>
    </row>
    <row r="235" spans="2:5" x14ac:dyDescent="0.25">
      <c r="B235">
        <v>651</v>
      </c>
      <c r="C235" s="1">
        <v>42048</v>
      </c>
      <c r="D235">
        <v>-29005</v>
      </c>
      <c r="E235" t="s">
        <v>114</v>
      </c>
    </row>
    <row r="236" spans="2:5" x14ac:dyDescent="0.25">
      <c r="B236">
        <v>651</v>
      </c>
      <c r="C236" s="1">
        <v>42048</v>
      </c>
      <c r="D236">
        <v>120095</v>
      </c>
      <c r="E23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Hoja6</vt:lpstr>
      <vt:lpstr>Hoja1</vt:lpstr>
      <vt:lpstr>Hoja8</vt:lpstr>
      <vt:lpstr>Hoja7</vt:lpstr>
      <vt:lpstr>Hoja10</vt:lpstr>
      <vt:lpstr>Hoja9</vt:lpstr>
      <vt:lpstr>Hoja12</vt:lpstr>
      <vt:lpstr>Hoja11</vt:lpstr>
      <vt:lpstr>Hoja14</vt:lpstr>
      <vt:lpstr>Hoja13</vt:lpstr>
      <vt:lpstr>Hoja16</vt:lpstr>
      <vt:lpstr>Hoja17</vt:lpstr>
      <vt:lpstr>Hoja15</vt:lpstr>
      <vt:lpstr>Hoja21</vt:lpstr>
      <vt:lpstr>Hoja20</vt:lpstr>
      <vt:lpstr>Hoja23</vt:lpstr>
      <vt:lpstr>Hoja22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Ludycom</dc:creator>
  <cp:lastModifiedBy>Ludycom</cp:lastModifiedBy>
  <dcterms:created xsi:type="dcterms:W3CDTF">2015-02-25T14:35:14Z</dcterms:created>
  <dcterms:modified xsi:type="dcterms:W3CDTF">2015-02-27T12:48:54Z</dcterms:modified>
</cp:coreProperties>
</file>