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"/>
    </mc:Choice>
  </mc:AlternateContent>
  <bookViews>
    <workbookView xWindow="0" yWindow="0" windowWidth="20490" windowHeight="7455"/>
  </bookViews>
  <sheets>
    <sheet name="Ejercicio_Contable" sheetId="1" r:id="rId1"/>
  </sheets>
  <calcPr calcId="152511"/>
</workbook>
</file>

<file path=xl/calcChain.xml><?xml version="1.0" encoding="utf-8"?>
<calcChain xmlns="http://schemas.openxmlformats.org/spreadsheetml/2006/main">
  <c r="E21" i="1" l="1"/>
  <c r="E26" i="1" l="1"/>
  <c r="E22" i="1"/>
  <c r="E20" i="1"/>
  <c r="E19" i="1"/>
  <c r="E18" i="1"/>
  <c r="E17" i="1"/>
  <c r="D16" i="1"/>
  <c r="D23" i="1" s="1"/>
  <c r="E15" i="1"/>
  <c r="E14" i="1"/>
  <c r="D12" i="1"/>
  <c r="E12" i="1" s="1"/>
  <c r="E11" i="1"/>
  <c r="E10" i="1"/>
  <c r="E9" i="1"/>
  <c r="D8" i="1"/>
  <c r="E7" i="1"/>
  <c r="E6" i="1"/>
  <c r="E5" i="1"/>
  <c r="E23" i="1" l="1"/>
  <c r="D13" i="1"/>
  <c r="E8" i="1"/>
  <c r="E16" i="1"/>
  <c r="D24" i="1" l="1"/>
  <c r="D25" i="1" s="1"/>
  <c r="E25" i="1" s="1"/>
  <c r="E13" i="1"/>
  <c r="E24" i="1" s="1"/>
</calcChain>
</file>

<file path=xl/sharedStrings.xml><?xml version="1.0" encoding="utf-8"?>
<sst xmlns="http://schemas.openxmlformats.org/spreadsheetml/2006/main" count="25" uniqueCount="25">
  <si>
    <t>BRILLA PROMIGAS</t>
  </si>
  <si>
    <t xml:space="preserve">ATLANTICO  </t>
  </si>
  <si>
    <t>TOTAL</t>
  </si>
  <si>
    <t>Saldo Inicial</t>
  </si>
  <si>
    <t>Diferidos Cargados</t>
  </si>
  <si>
    <t>Cobro Duplicados</t>
  </si>
  <si>
    <t>Subtotal</t>
  </si>
  <si>
    <t>Financiación_Facturada</t>
  </si>
  <si>
    <t>Mora_Facturada</t>
  </si>
  <si>
    <t>Seguro_Facturado</t>
  </si>
  <si>
    <t>Subtotal Facturación</t>
  </si>
  <si>
    <t>Subtotal 1</t>
  </si>
  <si>
    <t>Notas DB</t>
  </si>
  <si>
    <t>Notas CR</t>
  </si>
  <si>
    <t>Subtotal Notas</t>
  </si>
  <si>
    <t>Recaudos</t>
  </si>
  <si>
    <t>Saldo a Favor Aplicados</t>
  </si>
  <si>
    <t>Usuarios Castigados</t>
  </si>
  <si>
    <t>Reactivados Susc. Ficticia</t>
  </si>
  <si>
    <t>Castigados Recuperados</t>
  </si>
  <si>
    <t>SubTotal 2</t>
  </si>
  <si>
    <t>Total</t>
  </si>
  <si>
    <t>Diferencias</t>
  </si>
  <si>
    <t>Saldo Final</t>
  </si>
  <si>
    <t>Saldos 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</si>
</sst>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&quot;$&quot;* #,##0.00_);_(&quot;$&quot;* \(#,##0.00\);_(&quot;$&quot;* &quot;-&quot;??_);_(@_)"/>
    <numFmt numFmtId="166" formatCode="&quot;$&quot;#,##0"/>
    <numFmt numFmtId="167" formatCode="_-* #,##0.00\ _€_-;\-* #,##0.00\ _€_-;_-* &quot;-&quot;??\ _€_-;_-@_-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5"/>
      <color theme="1"/>
      <name val="Arial"/>
      <family val="2"/>
    </font>
    <font>
      <b/>
      <sz val="11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/>
    <xf numFmtId="167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0" fontId="8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165" fontId="3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6" fontId="5" fillId="3" borderId="1" xfId="0" applyNumberFormat="1" applyFont="1" applyFill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/>
    <xf numFmtId="166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166" fontId="0" fillId="4" borderId="1" xfId="0" applyNumberFormat="1" applyFill="1" applyBorder="1"/>
    <xf numFmtId="168" fontId="0" fillId="0" borderId="0" xfId="9" applyNumberFormat="1" applyFont="1"/>
    <xf numFmtId="168" fontId="0" fillId="0" borderId="0" xfId="0" applyNumberFormat="1"/>
    <xf numFmtId="166" fontId="2" fillId="4" borderId="1" xfId="0" applyNumberFormat="1" applyFont="1" applyFill="1" applyBorder="1"/>
    <xf numFmtId="166" fontId="5" fillId="3" borderId="1" xfId="0" applyNumberFormat="1" applyFont="1" applyFill="1" applyBorder="1" applyAlignment="1">
      <alignment horizontal="right"/>
    </xf>
  </cellXfs>
  <cellStyles count="10">
    <cellStyle name="Millares" xfId="9" builtinId="3"/>
    <cellStyle name="Millares 2" xfId="2"/>
    <cellStyle name="Moneda 2" xfId="3"/>
    <cellStyle name="Moneda 3" xfId="4"/>
    <cellStyle name="Moneda 4" xfId="5"/>
    <cellStyle name="Normal" xfId="0" builtinId="0"/>
    <cellStyle name="Normal 2" xfId="6"/>
    <cellStyle name="Normal 2 2" xfId="1"/>
    <cellStyle name="Normal 3" xfId="7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38100</xdr:rowOff>
    </xdr:from>
    <xdr:to>
      <xdr:col>2</xdr:col>
      <xdr:colOff>361950</xdr:colOff>
      <xdr:row>2</xdr:row>
      <xdr:rowOff>123825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38100"/>
          <a:ext cx="1123950" cy="466725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114300</xdr:colOff>
      <xdr:row>0</xdr:row>
      <xdr:rowOff>38100</xdr:rowOff>
    </xdr:from>
    <xdr:to>
      <xdr:col>6</xdr:col>
      <xdr:colOff>371475</xdr:colOff>
      <xdr:row>2</xdr:row>
      <xdr:rowOff>171450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38100"/>
          <a:ext cx="1019175" cy="51435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28"/>
  <sheetViews>
    <sheetView showGridLines="0" tabSelected="1" topLeftCell="A7" workbookViewId="0">
      <selection activeCell="D27" sqref="D27"/>
    </sheetView>
  </sheetViews>
  <sheetFormatPr baseColWidth="10" defaultRowHeight="15" x14ac:dyDescent="0.25"/>
  <cols>
    <col min="3" max="3" width="25.85546875" customWidth="1"/>
    <col min="4" max="4" width="14.7109375" bestFit="1" customWidth="1"/>
    <col min="5" max="5" width="14.7109375" style="14" bestFit="1" customWidth="1"/>
    <col min="6" max="6" width="11.42578125" style="15" customWidth="1"/>
  </cols>
  <sheetData>
    <row r="1" spans="1:8" x14ac:dyDescent="0.25">
      <c r="A1" s="1"/>
      <c r="B1" s="1"/>
      <c r="C1" s="1"/>
      <c r="D1" s="1"/>
      <c r="E1" s="2"/>
      <c r="F1" s="3"/>
      <c r="G1" s="4"/>
      <c r="H1" s="1"/>
    </row>
    <row r="2" spans="1:8" x14ac:dyDescent="0.25">
      <c r="A2" s="1"/>
      <c r="B2" s="1"/>
      <c r="C2" s="1"/>
      <c r="D2" s="1"/>
      <c r="E2" s="2"/>
      <c r="F2" s="3"/>
      <c r="G2" s="4"/>
      <c r="H2" s="1"/>
    </row>
    <row r="3" spans="1:8" ht="19.5" x14ac:dyDescent="0.3">
      <c r="A3" s="1"/>
      <c r="B3" s="1"/>
      <c r="C3" s="1"/>
      <c r="D3" s="1"/>
      <c r="E3" s="5"/>
      <c r="F3" s="3"/>
      <c r="G3" s="4"/>
      <c r="H3" s="1"/>
    </row>
    <row r="4" spans="1:8" x14ac:dyDescent="0.25">
      <c r="A4" s="6"/>
      <c r="C4" s="7" t="s">
        <v>0</v>
      </c>
      <c r="D4" s="7" t="s">
        <v>1</v>
      </c>
      <c r="E4" s="7" t="s">
        <v>2</v>
      </c>
      <c r="F4"/>
    </row>
    <row r="5" spans="1:8" x14ac:dyDescent="0.25">
      <c r="C5" s="8" t="s">
        <v>3</v>
      </c>
      <c r="D5" s="9">
        <v>29102774699</v>
      </c>
      <c r="E5" s="9">
        <f>SUM(D5:D5)</f>
        <v>29102774699</v>
      </c>
      <c r="F5"/>
    </row>
    <row r="6" spans="1:8" x14ac:dyDescent="0.25">
      <c r="C6" s="8" t="s">
        <v>4</v>
      </c>
      <c r="D6" s="9">
        <v>0</v>
      </c>
      <c r="E6" s="9">
        <f>SUM(D6:D6)</f>
        <v>0</v>
      </c>
      <c r="F6"/>
    </row>
    <row r="7" spans="1:8" x14ac:dyDescent="0.25">
      <c r="C7" s="8" t="s">
        <v>5</v>
      </c>
      <c r="D7" s="9">
        <v>0</v>
      </c>
      <c r="E7" s="9">
        <f>SUM(D7:D7)</f>
        <v>0</v>
      </c>
      <c r="F7"/>
    </row>
    <row r="8" spans="1:8" x14ac:dyDescent="0.25">
      <c r="A8" s="6"/>
      <c r="C8" s="7" t="s">
        <v>6</v>
      </c>
      <c r="D8" s="10">
        <f>SUM(D5:D7)</f>
        <v>29102774699</v>
      </c>
      <c r="E8" s="10">
        <f>SUM(E5:E7)</f>
        <v>29102774699</v>
      </c>
      <c r="F8"/>
    </row>
    <row r="9" spans="1:8" x14ac:dyDescent="0.25">
      <c r="A9" s="6"/>
      <c r="C9" s="8" t="s">
        <v>7</v>
      </c>
      <c r="D9" s="16">
        <v>534630762</v>
      </c>
      <c r="E9" s="9">
        <f t="shared" ref="E9:E23" si="0">SUM(D9:D9)</f>
        <v>534630762</v>
      </c>
      <c r="F9"/>
    </row>
    <row r="10" spans="1:8" x14ac:dyDescent="0.25">
      <c r="C10" s="8" t="s">
        <v>8</v>
      </c>
      <c r="D10" s="16">
        <v>27705602</v>
      </c>
      <c r="E10" s="9">
        <f t="shared" si="0"/>
        <v>27705602</v>
      </c>
      <c r="F10"/>
    </row>
    <row r="11" spans="1:8" x14ac:dyDescent="0.25">
      <c r="C11" s="8" t="s">
        <v>9</v>
      </c>
      <c r="D11" s="16">
        <v>22385757</v>
      </c>
      <c r="E11" s="9">
        <f t="shared" si="0"/>
        <v>22385757</v>
      </c>
      <c r="F11"/>
    </row>
    <row r="12" spans="1:8" x14ac:dyDescent="0.25">
      <c r="C12" s="8" t="s">
        <v>10</v>
      </c>
      <c r="D12" s="9">
        <f>SUM(D9:D11)</f>
        <v>584722121</v>
      </c>
      <c r="E12" s="9">
        <f t="shared" si="0"/>
        <v>584722121</v>
      </c>
      <c r="F12"/>
    </row>
    <row r="13" spans="1:8" x14ac:dyDescent="0.25">
      <c r="C13" s="7" t="s">
        <v>11</v>
      </c>
      <c r="D13" s="10">
        <f>(D8 + D12)</f>
        <v>29687496820</v>
      </c>
      <c r="E13" s="10">
        <f t="shared" si="0"/>
        <v>29687496820</v>
      </c>
      <c r="F13"/>
    </row>
    <row r="14" spans="1:8" x14ac:dyDescent="0.25">
      <c r="C14" s="8" t="s">
        <v>12</v>
      </c>
      <c r="D14" s="16">
        <v>0</v>
      </c>
      <c r="E14" s="9">
        <f t="shared" si="0"/>
        <v>0</v>
      </c>
      <c r="F14"/>
    </row>
    <row r="15" spans="1:8" x14ac:dyDescent="0.25">
      <c r="C15" s="8" t="s">
        <v>13</v>
      </c>
      <c r="D15" s="16">
        <v>23795943</v>
      </c>
      <c r="E15" s="9">
        <f t="shared" si="0"/>
        <v>23795943</v>
      </c>
      <c r="F15"/>
    </row>
    <row r="16" spans="1:8" x14ac:dyDescent="0.25">
      <c r="C16" s="8" t="s">
        <v>14</v>
      </c>
      <c r="D16" s="9">
        <f>(D15 - D14)</f>
        <v>23795943</v>
      </c>
      <c r="E16" s="9">
        <f t="shared" si="0"/>
        <v>23795943</v>
      </c>
      <c r="F16"/>
    </row>
    <row r="17" spans="3:8" x14ac:dyDescent="0.25">
      <c r="C17" s="11" t="s">
        <v>15</v>
      </c>
      <c r="D17" s="19">
        <v>2293978443</v>
      </c>
      <c r="E17" s="12">
        <f t="shared" si="0"/>
        <v>2293978443</v>
      </c>
      <c r="F17" s="17"/>
      <c r="G17" s="13"/>
    </row>
    <row r="18" spans="3:8" x14ac:dyDescent="0.25">
      <c r="C18" s="8" t="s">
        <v>16</v>
      </c>
      <c r="D18" s="16">
        <v>1854766</v>
      </c>
      <c r="E18" s="9">
        <f t="shared" si="0"/>
        <v>1854766</v>
      </c>
      <c r="F18"/>
    </row>
    <row r="19" spans="3:8" x14ac:dyDescent="0.25">
      <c r="C19" s="8" t="s">
        <v>17</v>
      </c>
      <c r="D19" s="16">
        <v>262294732</v>
      </c>
      <c r="E19" s="9">
        <f t="shared" si="0"/>
        <v>262294732</v>
      </c>
      <c r="F19"/>
    </row>
    <row r="20" spans="3:8" x14ac:dyDescent="0.25">
      <c r="C20" s="8" t="s">
        <v>18</v>
      </c>
      <c r="D20" s="9">
        <v>0</v>
      </c>
      <c r="E20" s="9">
        <f t="shared" si="0"/>
        <v>0</v>
      </c>
      <c r="F20"/>
    </row>
    <row r="21" spans="3:8" x14ac:dyDescent="0.25">
      <c r="C21" s="8" t="s">
        <v>24</v>
      </c>
      <c r="D21" s="16">
        <v>1796893</v>
      </c>
      <c r="E21" s="9">
        <f t="shared" si="0"/>
        <v>1796893</v>
      </c>
      <c r="F21" s="17"/>
      <c r="G21" s="17"/>
      <c r="H21" s="18"/>
    </row>
    <row r="22" spans="3:8" x14ac:dyDescent="0.25">
      <c r="C22" s="8" t="s">
        <v>19</v>
      </c>
      <c r="D22" s="16">
        <v>15441572</v>
      </c>
      <c r="E22" s="9">
        <f t="shared" si="0"/>
        <v>15441572</v>
      </c>
      <c r="F22"/>
    </row>
    <row r="23" spans="3:8" x14ac:dyDescent="0.25">
      <c r="C23" s="7" t="s">
        <v>20</v>
      </c>
      <c r="D23" s="20">
        <f>(D16 + D17 + D18)</f>
        <v>2319629152</v>
      </c>
      <c r="E23" s="20">
        <f t="shared" si="0"/>
        <v>2319629152</v>
      </c>
      <c r="F23"/>
    </row>
    <row r="24" spans="3:8" x14ac:dyDescent="0.25">
      <c r="C24" s="7" t="s">
        <v>21</v>
      </c>
      <c r="D24" s="10">
        <f>(D13 - D23 + D20+D21+D22-D19)</f>
        <v>27122811401</v>
      </c>
      <c r="E24" s="10">
        <f>(E13 - E23 + E20+E22-E19)</f>
        <v>27121014508</v>
      </c>
      <c r="F24"/>
    </row>
    <row r="25" spans="3:8" x14ac:dyDescent="0.25">
      <c r="C25" s="8" t="s">
        <v>22</v>
      </c>
      <c r="D25" s="9">
        <f>(D24 - D26)</f>
        <v>1678163</v>
      </c>
      <c r="E25" s="9">
        <f>SUM(D25:D25)</f>
        <v>1678163</v>
      </c>
      <c r="F25" s="13"/>
      <c r="G25" s="13"/>
    </row>
    <row r="26" spans="3:8" x14ac:dyDescent="0.25">
      <c r="C26" s="8" t="s">
        <v>23</v>
      </c>
      <c r="D26" s="9">
        <v>27121133238</v>
      </c>
      <c r="E26" s="9">
        <f>SUM(D26:D26)</f>
        <v>27121133238</v>
      </c>
      <c r="F26"/>
    </row>
    <row r="27" spans="3:8" x14ac:dyDescent="0.25">
      <c r="D27" s="13"/>
      <c r="E27" s="13"/>
      <c r="F27"/>
    </row>
    <row r="28" spans="3:8" x14ac:dyDescent="0.25">
      <c r="E28"/>
      <c r="F2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Ejercicio_Contable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Carrasco</dc:creator>
  <cp:lastModifiedBy>Usuario</cp:lastModifiedBy>
  <dcterms:created xsi:type="dcterms:W3CDTF">2015-04-02T16:04:07Z</dcterms:created>
  <dcterms:modified xsi:type="dcterms:W3CDTF">2015-11-05T14:41:03Z</dcterms:modified>
</cp:coreProperties>
</file>