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"/>
    </mc:Choice>
  </mc:AlternateContent>
  <bookViews>
    <workbookView xWindow="0" yWindow="0" windowWidth="20490" windowHeight="7455" activeTab="4"/>
  </bookViews>
  <sheets>
    <sheet name="Hoja2" sheetId="4" r:id="rId1"/>
    <sheet name="Hoja3" sheetId="5" r:id="rId2"/>
    <sheet name="SQL Results" sheetId="1" r:id="rId3"/>
    <sheet name="SQL Statement" sheetId="2" r:id="rId4"/>
    <sheet name="Hoja4" sheetId="6" r:id="rId5"/>
  </sheets>
  <definedNames>
    <definedName name="_xlnm._FilterDatabase" localSheetId="0" hidden="1">Hoja2!$A$2:$H$22</definedName>
  </definedNames>
  <calcPr calcId="152511"/>
</workbook>
</file>

<file path=xl/calcChain.xml><?xml version="1.0" encoding="utf-8"?>
<calcChain xmlns="http://schemas.openxmlformats.org/spreadsheetml/2006/main">
  <c r="C19" i="6" l="1"/>
  <c r="D16" i="6" l="1"/>
  <c r="B14" i="6" l="1"/>
  <c r="B16" i="6" s="1"/>
  <c r="B10" i="6"/>
  <c r="H24" i="4" l="1"/>
</calcChain>
</file>

<file path=xl/sharedStrings.xml><?xml version="1.0" encoding="utf-8"?>
<sst xmlns="http://schemas.openxmlformats.org/spreadsheetml/2006/main" count="235" uniqueCount="61">
  <si>
    <t>TIPO</t>
  </si>
  <si>
    <t>CARGCACA</t>
  </si>
  <si>
    <t>CARGSIGN</t>
  </si>
  <si>
    <t>CARGCONC</t>
  </si>
  <si>
    <t>CONCDESC</t>
  </si>
  <si>
    <t>SUM(CARGVALO)</t>
  </si>
  <si>
    <t>ID</t>
  </si>
  <si>
    <t>DB</t>
  </si>
  <si>
    <t>INT FINAC EXCL CREDITO SEGUROS</t>
  </si>
  <si>
    <t>INT FINAC EXCL S.PUBL DIST-COM</t>
  </si>
  <si>
    <t>REFI INT FIN EXCL CRED BRILLA</t>
  </si>
  <si>
    <t>INT FINAC EXCL CREDITO BRILLA</t>
  </si>
  <si>
    <t>DF</t>
  </si>
  <si>
    <t>REFI INT FIN EXCL CRED SEGUROS</t>
  </si>
  <si>
    <t>REFINANCIACION EXCLUIDA</t>
  </si>
  <si>
    <t>select substr(cargdoso, 1, 2) Tipo, cargcaca, cargsign, cargconc, co.concdesc, sum(cargvalo)
  from open.cargos c, OPEN.CUENCOBR, OPEN.FACTURA, open.CONCEPTO CO, open.CAUSCARG csc,
       open.procesos, open.ic_clascont, open.perifact, OPEN.SERVSUSC ss, OPEN.SERVICIO se
 where c.cargcaca = csc.cacacodi
   and c.CARGCONC = CO.CONCCODI
   and c.cargnuse = ss.sesunuse
   and sesuserv = 7056
   and ss.sesuserv = servcodi
   AND factcodi   = CUCOfact
   AND CARGCUCO   = CUCOCODI
   and clcocodi(+) = concclco
   and cargpefa   = pefacodi
   AND FACTFEGE BETWEEN to_date('01/05/2015 00:00:00','dd/mm/yyyy hh24:mi:ss')
                    and to_date('31/05/2015 23:59:59','dd/mm/yyyy hh24:mi:ss')
   and cargprog  = proccons
   and cargtipr  = 'A'
   and cargsign  not in (/*'NS',*/ 'TS', 'ST', 'DV')
   and concclco  in (56,57,58,59,86,87,88,98,102,103,120,121,126)
group by substr(cargdoso, 1, 2), cargcaca, cargsign, cargconc, co.concdesc</t>
  </si>
  <si>
    <t>CLCOCODI</t>
  </si>
  <si>
    <t>CLCODESC</t>
  </si>
  <si>
    <t>CAUSADECARGO</t>
  </si>
  <si>
    <t>NOMBRECAUSADECARGO</t>
  </si>
  <si>
    <t>CONCEPTO</t>
  </si>
  <si>
    <t>NOMBRECONCEPTO</t>
  </si>
  <si>
    <t>VALOR</t>
  </si>
  <si>
    <t>RECARGOS MORA EXCLUIDOS</t>
  </si>
  <si>
    <t>RECARG MORA EXCL</t>
  </si>
  <si>
    <t>CR</t>
  </si>
  <si>
    <t>REFINANCIACION INTERES DE FINANCIACION BRILLA</t>
  </si>
  <si>
    <t>BRILLA</t>
  </si>
  <si>
    <t>ACTUALIZAC. DEUDA  BRILLA GASC</t>
  </si>
  <si>
    <t>SEGURO BRILLA</t>
  </si>
  <si>
    <t>DESCUENTO</t>
  </si>
  <si>
    <t>SEGURO DEUDORES FNB CHUBB</t>
  </si>
  <si>
    <t>INTERESES FINANCIACION CREDITO BRILLA</t>
  </si>
  <si>
    <t>CAPITAL REESTRUCTRUCT. BRILLA</t>
  </si>
  <si>
    <t>ANULACION</t>
  </si>
  <si>
    <t>FINANC CRED NO BANCARIO</t>
  </si>
  <si>
    <t>RECARGO POR MORA  EXCLUIDO CREDITO SEGUROS</t>
  </si>
  <si>
    <t>RECARG MORA  EXCL CRED SEGUROS</t>
  </si>
  <si>
    <t>MOVIMIENTOS DE CARTERA</t>
  </si>
  <si>
    <t>Descuentos de Acuerdos de Pago</t>
  </si>
  <si>
    <t>SERVICIOS VARIOS GRAVADO</t>
  </si>
  <si>
    <t>EXCL.-COBRO DUPLICADO FACTURA</t>
  </si>
  <si>
    <t>INGRESO</t>
  </si>
  <si>
    <t>GENERACION SALDO A FAVOR</t>
  </si>
  <si>
    <t>TIPOMOVI</t>
  </si>
  <si>
    <t>DESC_MOVI</t>
  </si>
  <si>
    <t>PRODUCTO</t>
  </si>
  <si>
    <t>DESC_SERV</t>
  </si>
  <si>
    <t>CATEGO</t>
  </si>
  <si>
    <t>DESC_CONCEPTO</t>
  </si>
  <si>
    <t>CONCCLCO</t>
  </si>
  <si>
    <t>DESC_CLASI</t>
  </si>
  <si>
    <t>CAUSAL</t>
  </si>
  <si>
    <t>DES_CACA</t>
  </si>
  <si>
    <t>Recaudo por Concepto</t>
  </si>
  <si>
    <t>Servicios Financieros PROMIGAS</t>
  </si>
  <si>
    <t>INTERESES FINANCIACION CONEXION</t>
  </si>
  <si>
    <t>INT FINAC EXCLUIDO CREDITO SEGUROS</t>
  </si>
  <si>
    <t>REFINANCIACION</t>
  </si>
  <si>
    <t>Saldo a Favor por Recaudo</t>
  </si>
  <si>
    <t>Devol.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</si>
</sst>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8" formatCode="_-* #,##0_-;\-* #,##0_-;_-* &quot;-&quot;??_-;_-@_-"/>
    <numFmt numFmtId="169" formatCode="_-* #,##0.0_-;\-* #,##0.0_-;_-* &quot;-&quot;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24"/>
  <sheetViews>
    <sheetView workbookViewId="0">
      <selection activeCell="H25" sqref="H25"/>
    </sheetView>
  </sheetViews>
  <sheetFormatPr baseColWidth="10" defaultRowHeight="12.75" x14ac:dyDescent="0.2"/>
  <cols>
    <col min="7" max="7" width="11.42578125" style="2"/>
    <col min="8" max="8" width="12.42578125" style="3" bestFit="1" customWidth="1"/>
  </cols>
  <sheetData>
    <row r="2" spans="1:8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2" t="s">
        <v>2</v>
      </c>
      <c r="H2" s="3" t="s">
        <v>22</v>
      </c>
    </row>
    <row r="3" spans="1:8" hidden="1" x14ac:dyDescent="0.2">
      <c r="A3">
        <v>2</v>
      </c>
      <c r="B3" t="s">
        <v>27</v>
      </c>
      <c r="C3">
        <v>5</v>
      </c>
      <c r="D3" t="s">
        <v>38</v>
      </c>
      <c r="E3">
        <v>75</v>
      </c>
      <c r="F3" t="s">
        <v>35</v>
      </c>
      <c r="G3" s="2" t="s">
        <v>25</v>
      </c>
      <c r="H3" s="3">
        <v>-251699</v>
      </c>
    </row>
    <row r="4" spans="1:8" hidden="1" x14ac:dyDescent="0.2">
      <c r="A4">
        <v>121</v>
      </c>
      <c r="B4" t="s">
        <v>26</v>
      </c>
      <c r="C4">
        <v>3</v>
      </c>
      <c r="D4" t="s">
        <v>30</v>
      </c>
      <c r="E4">
        <v>295</v>
      </c>
      <c r="F4" t="s">
        <v>10</v>
      </c>
      <c r="G4" s="2" t="s">
        <v>25</v>
      </c>
      <c r="H4" s="3">
        <v>-80917</v>
      </c>
    </row>
    <row r="5" spans="1:8" hidden="1" x14ac:dyDescent="0.2">
      <c r="A5">
        <v>2</v>
      </c>
      <c r="B5" t="s">
        <v>27</v>
      </c>
      <c r="C5">
        <v>3</v>
      </c>
      <c r="D5" t="s">
        <v>30</v>
      </c>
      <c r="E5">
        <v>75</v>
      </c>
      <c r="F5" t="s">
        <v>35</v>
      </c>
      <c r="G5" s="2" t="s">
        <v>25</v>
      </c>
      <c r="H5" s="3">
        <v>-3372020</v>
      </c>
    </row>
    <row r="6" spans="1:8" hidden="1" x14ac:dyDescent="0.2">
      <c r="A6">
        <v>2</v>
      </c>
      <c r="B6" t="s">
        <v>27</v>
      </c>
      <c r="C6">
        <v>1</v>
      </c>
      <c r="D6" t="s">
        <v>34</v>
      </c>
      <c r="E6">
        <v>75</v>
      </c>
      <c r="F6" t="s">
        <v>35</v>
      </c>
      <c r="G6" s="2" t="s">
        <v>25</v>
      </c>
      <c r="H6" s="3">
        <v>-951606</v>
      </c>
    </row>
    <row r="7" spans="1:8" hidden="1" x14ac:dyDescent="0.2">
      <c r="A7">
        <v>2</v>
      </c>
      <c r="B7" t="s">
        <v>27</v>
      </c>
      <c r="C7">
        <v>3</v>
      </c>
      <c r="D7" t="s">
        <v>30</v>
      </c>
      <c r="E7">
        <v>221</v>
      </c>
      <c r="F7" t="s">
        <v>28</v>
      </c>
      <c r="G7" s="2" t="s">
        <v>25</v>
      </c>
      <c r="H7" s="3">
        <v>-144916</v>
      </c>
    </row>
    <row r="8" spans="1:8" hidden="1" x14ac:dyDescent="0.2">
      <c r="A8">
        <v>60</v>
      </c>
      <c r="B8" t="s">
        <v>29</v>
      </c>
      <c r="C8">
        <v>1</v>
      </c>
      <c r="D8" t="s">
        <v>34</v>
      </c>
      <c r="E8">
        <v>177</v>
      </c>
      <c r="F8" t="s">
        <v>31</v>
      </c>
      <c r="G8" s="2" t="s">
        <v>25</v>
      </c>
      <c r="H8" s="3">
        <v>-2122</v>
      </c>
    </row>
    <row r="9" spans="1:8" hidden="1" x14ac:dyDescent="0.2">
      <c r="A9">
        <v>60</v>
      </c>
      <c r="B9" t="s">
        <v>29</v>
      </c>
      <c r="C9">
        <v>3</v>
      </c>
      <c r="D9" t="s">
        <v>30</v>
      </c>
      <c r="E9">
        <v>177</v>
      </c>
      <c r="F9" t="s">
        <v>31</v>
      </c>
      <c r="G9" s="2" t="s">
        <v>25</v>
      </c>
      <c r="H9" s="3">
        <v>-5756</v>
      </c>
    </row>
    <row r="10" spans="1:8" hidden="1" x14ac:dyDescent="0.2">
      <c r="A10">
        <v>46</v>
      </c>
      <c r="B10" t="s">
        <v>23</v>
      </c>
      <c r="C10">
        <v>3</v>
      </c>
      <c r="D10" t="s">
        <v>30</v>
      </c>
      <c r="E10">
        <v>220</v>
      </c>
      <c r="F10" t="s">
        <v>24</v>
      </c>
      <c r="G10" s="2" t="s">
        <v>25</v>
      </c>
      <c r="H10" s="3">
        <v>-6672</v>
      </c>
    </row>
    <row r="11" spans="1:8" hidden="1" x14ac:dyDescent="0.2">
      <c r="A11">
        <v>46</v>
      </c>
      <c r="B11" t="s">
        <v>23</v>
      </c>
      <c r="C11">
        <v>21</v>
      </c>
      <c r="D11" t="s">
        <v>39</v>
      </c>
      <c r="E11">
        <v>220</v>
      </c>
      <c r="F11" t="s">
        <v>24</v>
      </c>
      <c r="G11" s="2" t="s">
        <v>25</v>
      </c>
      <c r="H11" s="3">
        <v>-6697500</v>
      </c>
    </row>
    <row r="12" spans="1:8" hidden="1" x14ac:dyDescent="0.2">
      <c r="A12">
        <v>46</v>
      </c>
      <c r="B12" t="s">
        <v>23</v>
      </c>
      <c r="C12">
        <v>1</v>
      </c>
      <c r="D12" t="s">
        <v>34</v>
      </c>
      <c r="E12">
        <v>220</v>
      </c>
      <c r="F12" t="s">
        <v>24</v>
      </c>
      <c r="G12" s="2" t="s">
        <v>25</v>
      </c>
      <c r="H12" s="3">
        <v>-968</v>
      </c>
    </row>
    <row r="13" spans="1:8" hidden="1" x14ac:dyDescent="0.2">
      <c r="A13">
        <v>99</v>
      </c>
      <c r="B13" t="s">
        <v>36</v>
      </c>
      <c r="C13">
        <v>21</v>
      </c>
      <c r="D13" t="s">
        <v>39</v>
      </c>
      <c r="E13">
        <v>285</v>
      </c>
      <c r="F13" t="s">
        <v>37</v>
      </c>
      <c r="G13" s="2" t="s">
        <v>25</v>
      </c>
      <c r="H13" s="3">
        <v>-63832</v>
      </c>
    </row>
    <row r="14" spans="1:8" hidden="1" x14ac:dyDescent="0.2">
      <c r="A14">
        <v>58</v>
      </c>
      <c r="B14" t="s">
        <v>32</v>
      </c>
      <c r="C14">
        <v>1</v>
      </c>
      <c r="D14" t="s">
        <v>34</v>
      </c>
      <c r="E14">
        <v>133</v>
      </c>
      <c r="F14" t="s">
        <v>11</v>
      </c>
      <c r="G14" s="2" t="s">
        <v>25</v>
      </c>
      <c r="H14" s="3">
        <v>-70302</v>
      </c>
    </row>
    <row r="15" spans="1:8" hidden="1" x14ac:dyDescent="0.2">
      <c r="A15">
        <v>99</v>
      </c>
      <c r="B15" t="s">
        <v>36</v>
      </c>
      <c r="C15">
        <v>1</v>
      </c>
      <c r="D15" t="s">
        <v>34</v>
      </c>
      <c r="E15">
        <v>285</v>
      </c>
      <c r="F15" t="s">
        <v>37</v>
      </c>
      <c r="G15" s="2" t="s">
        <v>25</v>
      </c>
      <c r="H15" s="3">
        <v>-19</v>
      </c>
    </row>
    <row r="16" spans="1:8" x14ac:dyDescent="0.2">
      <c r="A16">
        <v>2</v>
      </c>
      <c r="B16" t="s">
        <v>27</v>
      </c>
      <c r="C16">
        <v>4</v>
      </c>
      <c r="D16" t="s">
        <v>42</v>
      </c>
      <c r="E16">
        <v>75</v>
      </c>
      <c r="F16" t="s">
        <v>35</v>
      </c>
      <c r="G16" s="2" t="s">
        <v>7</v>
      </c>
      <c r="H16" s="3">
        <v>115618</v>
      </c>
    </row>
    <row r="17" spans="1:8" x14ac:dyDescent="0.2">
      <c r="A17">
        <v>46</v>
      </c>
      <c r="B17" t="s">
        <v>23</v>
      </c>
      <c r="C17">
        <v>1</v>
      </c>
      <c r="D17" t="s">
        <v>34</v>
      </c>
      <c r="E17">
        <v>220</v>
      </c>
      <c r="F17" t="s">
        <v>24</v>
      </c>
      <c r="G17" s="2" t="s">
        <v>7</v>
      </c>
      <c r="H17" s="3">
        <v>999</v>
      </c>
    </row>
    <row r="18" spans="1:8" x14ac:dyDescent="0.2">
      <c r="A18">
        <v>2</v>
      </c>
      <c r="B18" t="s">
        <v>27</v>
      </c>
      <c r="C18">
        <v>1</v>
      </c>
      <c r="D18" t="s">
        <v>34</v>
      </c>
      <c r="E18">
        <v>75</v>
      </c>
      <c r="F18" t="s">
        <v>35</v>
      </c>
      <c r="G18" s="2" t="s">
        <v>7</v>
      </c>
      <c r="H18" s="3">
        <v>111143</v>
      </c>
    </row>
    <row r="19" spans="1:8" x14ac:dyDescent="0.2">
      <c r="A19">
        <v>99</v>
      </c>
      <c r="B19" t="s">
        <v>36</v>
      </c>
      <c r="C19">
        <v>1</v>
      </c>
      <c r="D19" t="s">
        <v>34</v>
      </c>
      <c r="E19">
        <v>285</v>
      </c>
      <c r="F19" t="s">
        <v>37</v>
      </c>
      <c r="G19" s="2" t="s">
        <v>7</v>
      </c>
      <c r="H19" s="3">
        <v>15</v>
      </c>
    </row>
    <row r="20" spans="1:8" x14ac:dyDescent="0.2">
      <c r="A20">
        <v>58</v>
      </c>
      <c r="B20" t="s">
        <v>32</v>
      </c>
      <c r="C20">
        <v>1</v>
      </c>
      <c r="D20" t="s">
        <v>34</v>
      </c>
      <c r="E20">
        <v>133</v>
      </c>
      <c r="F20" t="s">
        <v>11</v>
      </c>
      <c r="G20" s="2" t="s">
        <v>7</v>
      </c>
      <c r="H20" s="3">
        <v>48128</v>
      </c>
    </row>
    <row r="21" spans="1:8" x14ac:dyDescent="0.2">
      <c r="A21">
        <v>60</v>
      </c>
      <c r="B21" t="s">
        <v>29</v>
      </c>
      <c r="C21">
        <v>1</v>
      </c>
      <c r="D21" t="s">
        <v>34</v>
      </c>
      <c r="E21">
        <v>177</v>
      </c>
      <c r="F21" t="s">
        <v>31</v>
      </c>
      <c r="G21" s="2" t="s">
        <v>7</v>
      </c>
      <c r="H21" s="3">
        <v>1460</v>
      </c>
    </row>
    <row r="22" spans="1:8" x14ac:dyDescent="0.2">
      <c r="A22">
        <v>121</v>
      </c>
      <c r="B22" t="s">
        <v>26</v>
      </c>
      <c r="C22">
        <v>3</v>
      </c>
      <c r="D22" t="s">
        <v>30</v>
      </c>
      <c r="E22">
        <v>295</v>
      </c>
      <c r="F22" t="s">
        <v>10</v>
      </c>
      <c r="G22" s="2" t="s">
        <v>7</v>
      </c>
      <c r="H22" s="3">
        <v>12944</v>
      </c>
    </row>
    <row r="24" spans="1:8" x14ac:dyDescent="0.2">
      <c r="H24" s="3">
        <f>SUBTOTAL(9,H3:H23)</f>
        <v>290307</v>
      </c>
    </row>
  </sheetData>
  <autoFilter ref="A2:H22">
    <filterColumn colId="6">
      <filters>
        <filter val="D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5" workbookViewId="0">
      <selection activeCell="L3" sqref="L3:L26"/>
    </sheetView>
  </sheetViews>
  <sheetFormatPr baseColWidth="10" defaultRowHeight="12.75" x14ac:dyDescent="0.2"/>
  <cols>
    <col min="12" max="12" width="15.85546875" style="3" bestFit="1" customWidth="1"/>
  </cols>
  <sheetData>
    <row r="2" spans="1:12" x14ac:dyDescent="0.2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20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s="3" t="s">
        <v>22</v>
      </c>
    </row>
    <row r="3" spans="1:12" x14ac:dyDescent="0.2">
      <c r="A3">
        <v>23</v>
      </c>
      <c r="B3" t="s">
        <v>54</v>
      </c>
      <c r="C3">
        <v>7056</v>
      </c>
      <c r="D3" t="s">
        <v>55</v>
      </c>
      <c r="E3">
        <v>1</v>
      </c>
      <c r="F3">
        <v>131</v>
      </c>
      <c r="G3" t="s">
        <v>9</v>
      </c>
      <c r="H3">
        <v>56</v>
      </c>
      <c r="I3" t="s">
        <v>56</v>
      </c>
      <c r="L3" s="3">
        <v>87</v>
      </c>
    </row>
    <row r="4" spans="1:12" x14ac:dyDescent="0.2">
      <c r="A4">
        <v>23</v>
      </c>
      <c r="B4" t="s">
        <v>54</v>
      </c>
      <c r="C4">
        <v>7056</v>
      </c>
      <c r="D4" t="s">
        <v>55</v>
      </c>
      <c r="E4">
        <v>2</v>
      </c>
      <c r="F4">
        <v>75</v>
      </c>
      <c r="G4" t="s">
        <v>35</v>
      </c>
      <c r="H4">
        <v>2</v>
      </c>
      <c r="I4" t="s">
        <v>27</v>
      </c>
      <c r="L4" s="3">
        <v>2801565</v>
      </c>
    </row>
    <row r="5" spans="1:12" x14ac:dyDescent="0.2">
      <c r="A5">
        <v>23</v>
      </c>
      <c r="B5" t="s">
        <v>54</v>
      </c>
      <c r="C5">
        <v>7056</v>
      </c>
      <c r="D5" t="s">
        <v>55</v>
      </c>
      <c r="E5">
        <v>3</v>
      </c>
      <c r="F5">
        <v>75</v>
      </c>
      <c r="G5" t="s">
        <v>35</v>
      </c>
      <c r="H5">
        <v>2</v>
      </c>
      <c r="I5" t="s">
        <v>27</v>
      </c>
      <c r="L5" s="3">
        <v>24420</v>
      </c>
    </row>
    <row r="6" spans="1:12" x14ac:dyDescent="0.2">
      <c r="A6">
        <v>23</v>
      </c>
      <c r="B6" t="s">
        <v>54</v>
      </c>
      <c r="C6">
        <v>7056</v>
      </c>
      <c r="D6" t="s">
        <v>55</v>
      </c>
      <c r="E6">
        <v>2</v>
      </c>
      <c r="F6">
        <v>220</v>
      </c>
      <c r="G6" t="s">
        <v>24</v>
      </c>
      <c r="H6">
        <v>46</v>
      </c>
      <c r="I6" t="s">
        <v>23</v>
      </c>
      <c r="L6" s="3">
        <v>57296</v>
      </c>
    </row>
    <row r="7" spans="1:12" x14ac:dyDescent="0.2">
      <c r="A7">
        <v>23</v>
      </c>
      <c r="B7" t="s">
        <v>54</v>
      </c>
      <c r="C7">
        <v>7056</v>
      </c>
      <c r="D7" t="s">
        <v>55</v>
      </c>
      <c r="E7">
        <v>2</v>
      </c>
      <c r="F7">
        <v>221</v>
      </c>
      <c r="G7" t="s">
        <v>28</v>
      </c>
      <c r="H7">
        <v>2</v>
      </c>
      <c r="I7" t="s">
        <v>27</v>
      </c>
      <c r="L7" s="3">
        <v>2816</v>
      </c>
    </row>
    <row r="8" spans="1:12" x14ac:dyDescent="0.2">
      <c r="A8">
        <v>23</v>
      </c>
      <c r="B8" t="s">
        <v>54</v>
      </c>
      <c r="C8">
        <v>7056</v>
      </c>
      <c r="D8" t="s">
        <v>55</v>
      </c>
      <c r="E8">
        <v>1</v>
      </c>
      <c r="F8">
        <v>285</v>
      </c>
      <c r="G8" t="s">
        <v>37</v>
      </c>
      <c r="H8">
        <v>99</v>
      </c>
      <c r="I8" t="s">
        <v>36</v>
      </c>
      <c r="L8" s="3">
        <v>296758</v>
      </c>
    </row>
    <row r="9" spans="1:12" x14ac:dyDescent="0.2">
      <c r="A9">
        <v>23</v>
      </c>
      <c r="B9" t="s">
        <v>54</v>
      </c>
      <c r="C9">
        <v>7056</v>
      </c>
      <c r="D9" t="s">
        <v>55</v>
      </c>
      <c r="E9">
        <v>1</v>
      </c>
      <c r="F9">
        <v>221</v>
      </c>
      <c r="G9" t="s">
        <v>28</v>
      </c>
      <c r="H9">
        <v>2</v>
      </c>
      <c r="I9" t="s">
        <v>27</v>
      </c>
      <c r="L9" s="3">
        <v>2752059</v>
      </c>
    </row>
    <row r="10" spans="1:12" x14ac:dyDescent="0.2">
      <c r="A10">
        <v>23</v>
      </c>
      <c r="B10" t="s">
        <v>54</v>
      </c>
      <c r="C10">
        <v>7056</v>
      </c>
      <c r="D10" t="s">
        <v>55</v>
      </c>
      <c r="E10">
        <v>2</v>
      </c>
      <c r="F10">
        <v>135</v>
      </c>
      <c r="G10" t="s">
        <v>8</v>
      </c>
      <c r="H10">
        <v>102</v>
      </c>
      <c r="I10" t="s">
        <v>57</v>
      </c>
      <c r="L10" s="3">
        <v>34</v>
      </c>
    </row>
    <row r="11" spans="1:12" x14ac:dyDescent="0.2">
      <c r="A11">
        <v>23</v>
      </c>
      <c r="B11" t="s">
        <v>54</v>
      </c>
      <c r="C11">
        <v>7056</v>
      </c>
      <c r="D11" t="s">
        <v>55</v>
      </c>
      <c r="E11">
        <v>3</v>
      </c>
      <c r="F11">
        <v>177</v>
      </c>
      <c r="G11" t="s">
        <v>31</v>
      </c>
      <c r="H11">
        <v>60</v>
      </c>
      <c r="I11" t="s">
        <v>29</v>
      </c>
      <c r="L11" s="3">
        <v>947</v>
      </c>
    </row>
    <row r="12" spans="1:12" x14ac:dyDescent="0.2">
      <c r="A12">
        <v>23</v>
      </c>
      <c r="B12" t="s">
        <v>54</v>
      </c>
      <c r="C12">
        <v>7056</v>
      </c>
      <c r="D12" t="s">
        <v>55</v>
      </c>
      <c r="E12">
        <v>2</v>
      </c>
      <c r="F12">
        <v>16</v>
      </c>
      <c r="G12" t="s">
        <v>33</v>
      </c>
      <c r="H12">
        <v>2</v>
      </c>
      <c r="I12" t="s">
        <v>27</v>
      </c>
      <c r="L12" s="3">
        <v>9441</v>
      </c>
    </row>
    <row r="13" spans="1:12" x14ac:dyDescent="0.2">
      <c r="A13">
        <v>23</v>
      </c>
      <c r="B13" t="s">
        <v>54</v>
      </c>
      <c r="C13">
        <v>7056</v>
      </c>
      <c r="D13" t="s">
        <v>55</v>
      </c>
      <c r="E13">
        <v>2</v>
      </c>
      <c r="F13">
        <v>295</v>
      </c>
      <c r="G13" t="s">
        <v>10</v>
      </c>
      <c r="H13">
        <v>121</v>
      </c>
      <c r="I13" t="s">
        <v>26</v>
      </c>
      <c r="L13" s="3">
        <v>48993</v>
      </c>
    </row>
    <row r="14" spans="1:12" x14ac:dyDescent="0.2">
      <c r="A14">
        <v>23</v>
      </c>
      <c r="B14" t="s">
        <v>54</v>
      </c>
      <c r="C14">
        <v>7056</v>
      </c>
      <c r="D14" t="s">
        <v>55</v>
      </c>
      <c r="E14">
        <v>2</v>
      </c>
      <c r="F14">
        <v>177</v>
      </c>
      <c r="G14" t="s">
        <v>31</v>
      </c>
      <c r="H14">
        <v>60</v>
      </c>
      <c r="I14" t="s">
        <v>29</v>
      </c>
      <c r="L14" s="3">
        <v>28043</v>
      </c>
    </row>
    <row r="15" spans="1:12" x14ac:dyDescent="0.2">
      <c r="A15">
        <v>23</v>
      </c>
      <c r="B15" t="s">
        <v>54</v>
      </c>
      <c r="C15">
        <v>7056</v>
      </c>
      <c r="D15" t="s">
        <v>55</v>
      </c>
      <c r="E15">
        <v>1</v>
      </c>
      <c r="F15">
        <v>133</v>
      </c>
      <c r="G15" t="s">
        <v>11</v>
      </c>
      <c r="H15">
        <v>58</v>
      </c>
      <c r="I15" t="s">
        <v>32</v>
      </c>
      <c r="L15" s="3">
        <v>723932068</v>
      </c>
    </row>
    <row r="16" spans="1:12" x14ac:dyDescent="0.2">
      <c r="A16">
        <v>23</v>
      </c>
      <c r="B16" t="s">
        <v>54</v>
      </c>
      <c r="C16">
        <v>7056</v>
      </c>
      <c r="D16" t="s">
        <v>55</v>
      </c>
      <c r="E16">
        <v>1</v>
      </c>
      <c r="F16">
        <v>16</v>
      </c>
      <c r="G16" t="s">
        <v>33</v>
      </c>
      <c r="H16">
        <v>2</v>
      </c>
      <c r="I16" t="s">
        <v>27</v>
      </c>
      <c r="L16" s="3">
        <v>-2801719</v>
      </c>
    </row>
    <row r="17" spans="1:12" x14ac:dyDescent="0.2">
      <c r="A17">
        <v>23</v>
      </c>
      <c r="B17" t="s">
        <v>54</v>
      </c>
      <c r="C17">
        <v>7056</v>
      </c>
      <c r="D17" t="s">
        <v>55</v>
      </c>
      <c r="E17">
        <v>2</v>
      </c>
      <c r="F17">
        <v>285</v>
      </c>
      <c r="G17" t="s">
        <v>37</v>
      </c>
      <c r="H17">
        <v>99</v>
      </c>
      <c r="I17" t="s">
        <v>36</v>
      </c>
      <c r="L17" s="3">
        <v>319</v>
      </c>
    </row>
    <row r="18" spans="1:12" x14ac:dyDescent="0.2">
      <c r="A18">
        <v>23</v>
      </c>
      <c r="B18" t="s">
        <v>54</v>
      </c>
      <c r="C18">
        <v>7056</v>
      </c>
      <c r="D18" t="s">
        <v>55</v>
      </c>
      <c r="E18">
        <v>1</v>
      </c>
      <c r="F18">
        <v>750</v>
      </c>
      <c r="G18" t="s">
        <v>41</v>
      </c>
      <c r="H18">
        <v>81</v>
      </c>
      <c r="I18" t="s">
        <v>40</v>
      </c>
      <c r="L18" s="3">
        <v>6984</v>
      </c>
    </row>
    <row r="19" spans="1:12" x14ac:dyDescent="0.2">
      <c r="A19">
        <v>23</v>
      </c>
      <c r="B19" t="s">
        <v>54</v>
      </c>
      <c r="C19">
        <v>7056</v>
      </c>
      <c r="D19" t="s">
        <v>55</v>
      </c>
      <c r="E19">
        <v>1</v>
      </c>
      <c r="F19">
        <v>135</v>
      </c>
      <c r="G19" t="s">
        <v>8</v>
      </c>
      <c r="H19">
        <v>102</v>
      </c>
      <c r="I19" t="s">
        <v>57</v>
      </c>
      <c r="L19" s="3">
        <v>18447</v>
      </c>
    </row>
    <row r="20" spans="1:12" x14ac:dyDescent="0.2">
      <c r="A20">
        <v>23</v>
      </c>
      <c r="B20" t="s">
        <v>54</v>
      </c>
      <c r="C20">
        <v>7056</v>
      </c>
      <c r="D20" t="s">
        <v>55</v>
      </c>
      <c r="E20">
        <v>1</v>
      </c>
      <c r="F20">
        <v>295</v>
      </c>
      <c r="G20" t="s">
        <v>10</v>
      </c>
      <c r="H20">
        <v>121</v>
      </c>
      <c r="I20" t="s">
        <v>26</v>
      </c>
      <c r="L20" s="3">
        <v>27663302</v>
      </c>
    </row>
    <row r="21" spans="1:12" x14ac:dyDescent="0.2">
      <c r="A21">
        <v>23</v>
      </c>
      <c r="B21" t="s">
        <v>54</v>
      </c>
      <c r="C21">
        <v>7056</v>
      </c>
      <c r="D21" t="s">
        <v>55</v>
      </c>
      <c r="E21">
        <v>3</v>
      </c>
      <c r="F21">
        <v>133</v>
      </c>
      <c r="G21" t="s">
        <v>11</v>
      </c>
      <c r="H21">
        <v>58</v>
      </c>
      <c r="I21" t="s">
        <v>32</v>
      </c>
      <c r="L21" s="3">
        <v>30355</v>
      </c>
    </row>
    <row r="22" spans="1:12" x14ac:dyDescent="0.2">
      <c r="A22">
        <v>23</v>
      </c>
      <c r="B22" t="s">
        <v>54</v>
      </c>
      <c r="C22">
        <v>7056</v>
      </c>
      <c r="D22" t="s">
        <v>55</v>
      </c>
      <c r="E22">
        <v>2</v>
      </c>
      <c r="F22">
        <v>133</v>
      </c>
      <c r="G22" t="s">
        <v>11</v>
      </c>
      <c r="H22">
        <v>58</v>
      </c>
      <c r="I22" t="s">
        <v>32</v>
      </c>
      <c r="L22" s="3">
        <v>789504</v>
      </c>
    </row>
    <row r="23" spans="1:12" x14ac:dyDescent="0.2">
      <c r="A23">
        <v>23</v>
      </c>
      <c r="B23" t="s">
        <v>54</v>
      </c>
      <c r="C23">
        <v>7056</v>
      </c>
      <c r="D23" t="s">
        <v>55</v>
      </c>
      <c r="E23">
        <v>1</v>
      </c>
      <c r="F23">
        <v>220</v>
      </c>
      <c r="G23" t="s">
        <v>24</v>
      </c>
      <c r="H23">
        <v>46</v>
      </c>
      <c r="I23" t="s">
        <v>23</v>
      </c>
      <c r="L23" s="3">
        <v>27849101</v>
      </c>
    </row>
    <row r="24" spans="1:12" x14ac:dyDescent="0.2">
      <c r="A24">
        <v>23</v>
      </c>
      <c r="B24" t="s">
        <v>54</v>
      </c>
      <c r="C24">
        <v>7056</v>
      </c>
      <c r="D24" t="s">
        <v>55</v>
      </c>
      <c r="E24">
        <v>1</v>
      </c>
      <c r="F24">
        <v>177</v>
      </c>
      <c r="G24" t="s">
        <v>31</v>
      </c>
      <c r="H24">
        <v>60</v>
      </c>
      <c r="I24" t="s">
        <v>29</v>
      </c>
      <c r="L24" s="3">
        <v>23246022</v>
      </c>
    </row>
    <row r="25" spans="1:12" x14ac:dyDescent="0.2">
      <c r="A25">
        <v>23</v>
      </c>
      <c r="B25" t="s">
        <v>54</v>
      </c>
      <c r="C25">
        <v>7056</v>
      </c>
      <c r="D25" t="s">
        <v>55</v>
      </c>
      <c r="E25">
        <v>1</v>
      </c>
      <c r="F25">
        <v>166</v>
      </c>
      <c r="G25" t="s">
        <v>14</v>
      </c>
      <c r="H25">
        <v>98</v>
      </c>
      <c r="I25" t="s">
        <v>58</v>
      </c>
      <c r="L25" s="3">
        <v>2727</v>
      </c>
    </row>
    <row r="26" spans="1:12" x14ac:dyDescent="0.2">
      <c r="A26">
        <v>23</v>
      </c>
      <c r="B26" t="s">
        <v>54</v>
      </c>
      <c r="C26">
        <v>7056</v>
      </c>
      <c r="D26" t="s">
        <v>55</v>
      </c>
      <c r="E26">
        <v>1</v>
      </c>
      <c r="F26">
        <v>75</v>
      </c>
      <c r="G26" t="s">
        <v>35</v>
      </c>
      <c r="H26">
        <v>2</v>
      </c>
      <c r="I26" t="s">
        <v>27</v>
      </c>
      <c r="L26" s="3">
        <v>2185932182</v>
      </c>
    </row>
    <row r="27" spans="1:12" x14ac:dyDescent="0.2">
      <c r="A27">
        <v>25</v>
      </c>
      <c r="B27" t="s">
        <v>59</v>
      </c>
      <c r="C27">
        <v>7056</v>
      </c>
      <c r="D27" t="s">
        <v>55</v>
      </c>
      <c r="E27">
        <v>1</v>
      </c>
      <c r="F27">
        <v>123</v>
      </c>
      <c r="G27" t="s">
        <v>43</v>
      </c>
      <c r="H27">
        <v>49</v>
      </c>
      <c r="I27" t="s">
        <v>43</v>
      </c>
      <c r="L27" s="3">
        <v>955720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ySplit="1" topLeftCell="A2" activePane="bottomLeft" state="frozen"/>
      <selection pane="bottomLeft" activeCell="F2" sqref="F2:F5"/>
    </sheetView>
  </sheetViews>
  <sheetFormatPr baseColWidth="10" defaultColWidth="9.140625" defaultRowHeight="12.75" x14ac:dyDescent="0.2"/>
  <cols>
    <col min="1" max="1" width="6.7109375"/>
    <col min="2" max="2" width="12.140625"/>
    <col min="3" max="3" width="11.5703125"/>
    <col min="4" max="4" width="12.42578125"/>
    <col min="5" max="5" width="32"/>
    <col min="6" max="6" width="16.7109375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51</v>
      </c>
      <c r="C2" t="s">
        <v>7</v>
      </c>
      <c r="D2">
        <v>135</v>
      </c>
      <c r="E2" t="s">
        <v>8</v>
      </c>
      <c r="F2">
        <v>59204</v>
      </c>
    </row>
    <row r="3" spans="1:6" x14ac:dyDescent="0.2">
      <c r="A3" t="s">
        <v>6</v>
      </c>
      <c r="B3">
        <v>51</v>
      </c>
      <c r="C3" t="s">
        <v>7</v>
      </c>
      <c r="D3">
        <v>131</v>
      </c>
      <c r="E3" t="s">
        <v>9</v>
      </c>
      <c r="F3">
        <v>136</v>
      </c>
    </row>
    <row r="4" spans="1:6" x14ac:dyDescent="0.2">
      <c r="A4" t="s">
        <v>6</v>
      </c>
      <c r="B4">
        <v>51</v>
      </c>
      <c r="C4" t="s">
        <v>7</v>
      </c>
      <c r="D4">
        <v>295</v>
      </c>
      <c r="E4" t="s">
        <v>10</v>
      </c>
      <c r="F4">
        <v>681676</v>
      </c>
    </row>
    <row r="5" spans="1:6" x14ac:dyDescent="0.2">
      <c r="A5" t="s">
        <v>6</v>
      </c>
      <c r="B5">
        <v>51</v>
      </c>
      <c r="C5" t="s">
        <v>7</v>
      </c>
      <c r="D5">
        <v>133</v>
      </c>
      <c r="E5" t="s">
        <v>11</v>
      </c>
      <c r="F5">
        <v>718224164</v>
      </c>
    </row>
    <row r="6" spans="1:6" x14ac:dyDescent="0.2">
      <c r="A6" t="s">
        <v>12</v>
      </c>
      <c r="B6">
        <v>51</v>
      </c>
      <c r="C6" t="s">
        <v>7</v>
      </c>
      <c r="D6">
        <v>297</v>
      </c>
      <c r="E6" t="s">
        <v>13</v>
      </c>
      <c r="F6">
        <v>1</v>
      </c>
    </row>
    <row r="7" spans="1:6" x14ac:dyDescent="0.2">
      <c r="A7" t="s">
        <v>12</v>
      </c>
      <c r="B7">
        <v>51</v>
      </c>
      <c r="C7" t="s">
        <v>7</v>
      </c>
      <c r="D7">
        <v>131</v>
      </c>
      <c r="E7" t="s">
        <v>9</v>
      </c>
      <c r="F7">
        <v>312</v>
      </c>
    </row>
    <row r="8" spans="1:6" x14ac:dyDescent="0.2">
      <c r="A8" t="s">
        <v>12</v>
      </c>
      <c r="B8">
        <v>51</v>
      </c>
      <c r="C8" t="s">
        <v>7</v>
      </c>
      <c r="D8">
        <v>295</v>
      </c>
      <c r="E8" t="s">
        <v>10</v>
      </c>
      <c r="F8">
        <v>39366787</v>
      </c>
    </row>
    <row r="9" spans="1:6" x14ac:dyDescent="0.2">
      <c r="A9" t="s">
        <v>12</v>
      </c>
      <c r="B9">
        <v>51</v>
      </c>
      <c r="C9" t="s">
        <v>7</v>
      </c>
      <c r="D9">
        <v>166</v>
      </c>
      <c r="E9" t="s">
        <v>14</v>
      </c>
      <c r="F9">
        <v>4328</v>
      </c>
    </row>
    <row r="10" spans="1:6" x14ac:dyDescent="0.2">
      <c r="A10" t="s">
        <v>12</v>
      </c>
      <c r="B10">
        <v>51</v>
      </c>
      <c r="C10" t="s">
        <v>7</v>
      </c>
      <c r="D10">
        <v>133</v>
      </c>
      <c r="E10" t="s">
        <v>11</v>
      </c>
      <c r="F10">
        <v>10543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C16" sqref="C16"/>
    </sheetView>
  </sheetViews>
  <sheetFormatPr baseColWidth="10" defaultRowHeight="12.75" x14ac:dyDescent="0.2"/>
  <cols>
    <col min="2" max="2" width="17" style="4" bestFit="1" customWidth="1"/>
  </cols>
  <sheetData>
    <row r="2" spans="2:4" x14ac:dyDescent="0.2">
      <c r="B2" s="4">
        <v>36705220584</v>
      </c>
    </row>
    <row r="3" spans="2:4" x14ac:dyDescent="0.2">
      <c r="B3" s="4">
        <v>707702395</v>
      </c>
    </row>
    <row r="4" spans="2:4" x14ac:dyDescent="0.2">
      <c r="B4" s="4">
        <v>34699337</v>
      </c>
    </row>
    <row r="5" spans="2:4" x14ac:dyDescent="0.2">
      <c r="B5" s="4">
        <v>28007693</v>
      </c>
    </row>
    <row r="6" spans="2:4" x14ac:dyDescent="0.2">
      <c r="B6" s="4">
        <v>150143</v>
      </c>
    </row>
    <row r="7" spans="2:4" x14ac:dyDescent="0.2">
      <c r="B7" s="4">
        <v>-35953867</v>
      </c>
    </row>
    <row r="8" spans="2:4" x14ac:dyDescent="0.2">
      <c r="B8" s="4">
        <v>-2710866975</v>
      </c>
    </row>
    <row r="9" spans="2:4" x14ac:dyDescent="0.2">
      <c r="B9" s="4">
        <v>-1302337</v>
      </c>
    </row>
    <row r="10" spans="2:4" x14ac:dyDescent="0.2">
      <c r="B10" s="4">
        <f>1795865+685917</f>
        <v>2481782</v>
      </c>
    </row>
    <row r="11" spans="2:4" x14ac:dyDescent="0.2">
      <c r="B11" s="4">
        <v>-101392</v>
      </c>
      <c r="C11" t="s">
        <v>60</v>
      </c>
    </row>
    <row r="12" spans="2:4" x14ac:dyDescent="0.2">
      <c r="B12" s="4">
        <v>10483233</v>
      </c>
    </row>
    <row r="14" spans="2:4" x14ac:dyDescent="0.2">
      <c r="B14" s="4">
        <f>SUM(B2:B13)</f>
        <v>34740520596</v>
      </c>
    </row>
    <row r="15" spans="2:4" x14ac:dyDescent="0.2">
      <c r="B15" s="4">
        <v>34741195112</v>
      </c>
    </row>
    <row r="16" spans="2:4" x14ac:dyDescent="0.2">
      <c r="B16" s="4">
        <f>+B15-B14</f>
        <v>674516</v>
      </c>
      <c r="C16" s="4">
        <v>573124</v>
      </c>
      <c r="D16" s="5">
        <f>+B16-C16</f>
        <v>101392</v>
      </c>
    </row>
    <row r="17" spans="3:3" x14ac:dyDescent="0.2">
      <c r="C17" s="4">
        <v>685917</v>
      </c>
    </row>
    <row r="19" spans="3:3" x14ac:dyDescent="0.2">
      <c r="C19" s="6">
        <f>+C17-C16</f>
        <v>112793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Hoja3</vt:lpstr>
      <vt:lpstr>SQL Results</vt:lpstr>
      <vt:lpstr>SQL Statement</vt:lpstr>
      <vt:lpstr>Hoja4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2015-07-22T14:53:20Z</dcterms:created>
  <dcterms:modified xsi:type="dcterms:W3CDTF">2015-07-23T14:39:46Z</dcterms:modified>
</cp:coreProperties>
</file>