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755"/>
  </bookViews>
  <sheets>
    <sheet name="SQL Results" sheetId="1" r:id="rId1"/>
    <sheet name="Hoja3" sheetId="5" r:id="rId2"/>
    <sheet name="Hoja5" sheetId="7" r:id="rId3"/>
    <sheet name="Hoja4" sheetId="6" r:id="rId4"/>
    <sheet name="Hoja1" sheetId="3" r:id="rId5"/>
    <sheet name="SQL Statement" sheetId="2" r:id="rId6"/>
  </sheets>
  <calcPr calcId="152511"/>
  <pivotCaches>
    <pivotCache cacheId="165" r:id="rId7"/>
    <pivotCache cacheId="166" r:id="rId8"/>
  </pivotCaches>
</workbook>
</file>

<file path=xl/calcChain.xml><?xml version="1.0" encoding="utf-8"?>
<calcChain xmlns="http://schemas.openxmlformats.org/spreadsheetml/2006/main">
  <c r="K93" i="1" l="1"/>
  <c r="B23" i="5"/>
</calcChain>
</file>

<file path=xl/sharedStrings.xml><?xml version="1.0" encoding="utf-8"?>
<sst xmlns="http://schemas.openxmlformats.org/spreadsheetml/2006/main" count="493" uniqueCount="94">
  <si>
    <t>TIPOMOVI</t>
  </si>
  <si>
    <t>TIMO</t>
  </si>
  <si>
    <t>CONCEPTO</t>
  </si>
  <si>
    <t>DESC_CONCEPTO</t>
  </si>
  <si>
    <t>CONCCLCO</t>
  </si>
  <si>
    <t>DESC_CLASI</t>
  </si>
  <si>
    <t>PRODUCTO</t>
  </si>
  <si>
    <t>DESC_SERV</t>
  </si>
  <si>
    <t>CAUSAL</t>
  </si>
  <si>
    <t>DES_CACA</t>
  </si>
  <si>
    <t>VALOR</t>
  </si>
  <si>
    <t>Facturaci?n por Concepto</t>
  </si>
  <si>
    <t>RECARG MORA EXCL</t>
  </si>
  <si>
    <t>RECARGOS MORA EXCLUIDOS</t>
  </si>
  <si>
    <t>Servicios Financieros PROMIGAS</t>
  </si>
  <si>
    <t>Generacion de Cargos (masivo)</t>
  </si>
  <si>
    <t>Clasificador Generico</t>
  </si>
  <si>
    <t>SEGURO DEUDORES FNB CHUBB</t>
  </si>
  <si>
    <t>SEGURO BRILLA</t>
  </si>
  <si>
    <t>COBRO DUPLICADO FACTURA</t>
  </si>
  <si>
    <t>SERVICIOS VARIOS GRAVADO</t>
  </si>
  <si>
    <t>INGRESO</t>
  </si>
  <si>
    <t>RECARG MORA  EXCL CRED SEGUROS</t>
  </si>
  <si>
    <t>RECARGO POR MORA  EXCLUIDO CREDITO SEGUROS</t>
  </si>
  <si>
    <t>Aplica_Saldo_a_Favor_Fracion</t>
  </si>
  <si>
    <t>FINANC CRED NO BANCARIO</t>
  </si>
  <si>
    <t>BRILLA</t>
  </si>
  <si>
    <t>ACTUALIZAC. DEUDA  BRILLA GASC</t>
  </si>
  <si>
    <t>INT FINAC EXCL CREDITO BRILLA</t>
  </si>
  <si>
    <t>INTERESES FINANCIACION CREDITO BRILLA</t>
  </si>
  <si>
    <t>INT FINAC EXCL CREDITO SEGUROS</t>
  </si>
  <si>
    <t>INT FINAC EXCLUIDO CREDITO SEGUROS</t>
  </si>
  <si>
    <t>REFI INT FIN EXCL CRED BRILLA</t>
  </si>
  <si>
    <t>REFINANCIACION INTERES DE FINANCIACION BRILLA</t>
  </si>
  <si>
    <t>Notas_por_concepto</t>
  </si>
  <si>
    <t>CAPITAL REESTRUCTRUCT. BRILLA</t>
  </si>
  <si>
    <t>REACTIVACION CARTERA CASTIGADA</t>
  </si>
  <si>
    <t>ANULACION</t>
  </si>
  <si>
    <t>DESCUENTO</t>
  </si>
  <si>
    <t>CARGO FIJO</t>
  </si>
  <si>
    <t>CONSUMO</t>
  </si>
  <si>
    <t>EXCL-REVISION PERIODICA RES 05</t>
  </si>
  <si>
    <t>REVISION PERIODICA</t>
  </si>
  <si>
    <t>EXCL-MODIFICACION RED INTERNA</t>
  </si>
  <si>
    <t>SERVICIO ASOCIADO RED INTERNA</t>
  </si>
  <si>
    <t>MODIFICACION CENTRO DE MEDICIO</t>
  </si>
  <si>
    <t>SERVICIOS ASOCIADOS CARGO POR CONEXION</t>
  </si>
  <si>
    <t>REC MORA EXCL S.PUBL DIST-COM</t>
  </si>
  <si>
    <t>RECAR MORA EXCL S.PBL CARG.CON</t>
  </si>
  <si>
    <t>Descuentos de Acuerdos de Pago</t>
  </si>
  <si>
    <t>Reversion de Descuentos de Acu</t>
  </si>
  <si>
    <t>INT FINAC EXCL S.PUBL DIST-COM</t>
  </si>
  <si>
    <t>INTERESES FINANCIACION CONEXION</t>
  </si>
  <si>
    <t>INT FIN EXCL S.PUBL CARG CONEX</t>
  </si>
  <si>
    <t>RECARG MORA RED INTERNA</t>
  </si>
  <si>
    <t>RECARGO POR MORA RED INTERNA</t>
  </si>
  <si>
    <t>RECARG MORA  GRAVAD OTROS SERV</t>
  </si>
  <si>
    <t>RECARGO POR MORA  GRAVADOS OTROS SERVICIOS</t>
  </si>
  <si>
    <t>INTERESES FINANC RED INTERNA</t>
  </si>
  <si>
    <t>Recaudo_por_concepto</t>
  </si>
  <si>
    <t>EXCL.-COBRO DUPLICADO FACTURA</t>
  </si>
  <si>
    <t>REFINANCIACION EXCLUIDA</t>
  </si>
  <si>
    <t>REFINANCIACION</t>
  </si>
  <si>
    <t>REFI INT FIN EXCL S.PU DIS-COM</t>
  </si>
  <si>
    <t>REFINANCIACION INTERESES DE FINANCIACION</t>
  </si>
  <si>
    <t>REFI INT FIN EXCL CRED SEGUROS</t>
  </si>
  <si>
    <t>GENERACION SALDO A FAVOR</t>
  </si>
  <si>
    <t>Aplica_Saldo_a_Favor_Notas</t>
  </si>
  <si>
    <t>Devolucion_Saldo_Favor</t>
  </si>
  <si>
    <t>Cargos de Devolucion</t>
  </si>
  <si>
    <t>-- OTRA CONCILIACION CARTERA
SELECT TIPOMOVI, timo, CONCEPTO, DESC_CONCEPTO, concclco, Desc_Clasi, PRODUCTO, Desc_Serv, /*CATEGO,*/ CAUSAL, Des_Caca,
       SUM(DECODE(TIPOMOVI,1,VALOR,16,VALOR,25,VALOR,56,VALOR,-VALOR)) VALOR
  FROM ( /*Facturaci¢n por Concepto*/
        SELECT movitimo TIPOMOVI, 'Facturaci¢n por Concepto'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71
           AND movifeco &gt;= '01/08/2015'
           AND movifeco &lt;= '31/08/2015'
           AND movitihe = 'F'
           AND movitimo = 1
           AND moviconc = conccodi
           AND moviserv = 7056
           AND movicaca not in (20,23,46,50,51,56,73)
         GROUP BY moviserv, /*movicate,*/ moviconc, c.concdesc, c.concclco, movitimo, movicaca
    UNION
        /*Aplicaci¢n de Saldo a Favor en Facturaci¢n*/
        SELECT movitimo TIPOMOVI, 'Aplica_Saldo_a_Favor_Fracion'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71
           AND movifeco &gt;= '01/08/2015'
           AND movifeco &lt;= '31/08/2015'
           AND movitihe is null
           AND movitimo = 11
           AND moviconc = conccodi
           AND moviserv = 7056
           AND movicaca not in (20,23,46,50,51,56,73)
         GROUP BY moviserv, /*movicate,*/ moviconc, c.concdesc, c.concclco, movitimo, movicaca
    UNION
        /*Aplicaci¢n saldo a Favor por Notas*/
        SELECT movitimo TIPOMOVI, 'Aplica_Saldo_a_Favor_Notas'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73
           AND movifeco &gt;= '01/08/2015'
           AND movifeco &lt;= '31/08/2015'
           AND movitihe is null
           AND movitimo = 40 -- = Aplicaci¢n saldo a Favor por Notas
           AND moviconc = conccodi
           AND moviserv = 7056
           AND movicaca not in (20,23,46,50,51,56,73)
         GROUP BY moviserv, /*movicate,*/ moviconc, c.concdesc, c.concclco, movitimo, movicaca
    UNION
        /*Saldo a favor por Facturaci¢n*/
        SELECT movitimo TIPOMOVI, 'Saldo_favor_Facturaci¢n'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71
           AND movifeco &gt;= '01/08/2015'
           AND movifeco &lt;= '31/08/2015'
           AND movitihe is null
           AND movitimo = 44 -- Saldo a favor por Facturaci¢n
           AND moviconc = conccodi
           AND moviserv = 7056
           AND movicaca not in (20,23,46,50,51,56,73)
         GROUP BY moviserv, /*movicate,*/ moviconc, c.concdesc, c.concclco, movitimo, movicaca
    UNION
        /*Saldo a favor por Notas*/
        SELECT movitimo TIPOMOVI, 'Saldo_favor_Notas'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73
           AND movifeco &gt;= '01/08/2015'
           AND movifeco &lt;= '31/08/2015'
           AND movitihe is null
           AND movitimo = 46 -- Saldo a favor por Notas
           AND moviconc = conccodi
           AND moviserv = 7056
           AND movicaca not in (20,23,46,50,51,56,73)
         GROUP BY moviserv, /*movicate,*/ moviconc, c.concdesc, c.concclco, movitimo, movicaca
    UNION
        /*Notas por concepto*/
        SELECT movitimo TIPOMOVI, 'Notas_por_concepto'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73
           AND movifeco &gt;= '01/08/2015'
           AND movifeco &lt;= '31/08/2015'
           AND movitihe is null
           AND movitimo in (16,56)
           AND moviconc = conccodi
           AND moviserv = 7056
           AND movicaca not in (20,23,46,50,51,56,73)
         GROUP BY moviserv, /*movicate,*/ moviconc, c.concdesc, c.concclco, movitimo, movicaca
    UNION
        -- Devoluciones saldo a favor
        SELECT movitimo TIPOMOVI, 'Devolucion_Saldo_Favor'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73
           AND movifeco &gt;= '01/08/2015'
           AND movifeco &lt;= '31/08/2015'
           AND movitihe is null
           AND movitimo = 48
           AND moviconc = conccodi
           AND moviserv = 7056
           AND movicaca not in (20,23,46,50,51,56,73)
         GROUP BY moviserv, /*movicate,*/ moviconc, c.concdesc, c.concclco, movitimo, movicaca
    UNION
        -- Sancion por reactivacion de deuda
        SELECT movitimo TIPOMOVI, 'Sancion_Reactivacion_Deuda'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73
           AND movifeco &gt;= '01/08/2015'
           AND movifeco &lt;= '31/08/2015'
           AND movitihe IS NULL
           AND movitimo = 57
           AND moviconc = conccodi
           AND moviserv = 7056
           AND movicaca not in (20,23,46,50,51,56,73)
         GROUP BY moviserv, /*movicate,*/ moviconc, c.concdesc, c.concclco, movitimo, movicaca
    UNION
        /*Recaudo por concepto*/
        SELECT movitimo TIPOMOVI, 'Recaudo_por_concepto' TIMO,
               moviserv PRODUCTO, (select s.servdesc from open.servicio s where s.servcodi = moviserv) Desc_Serv,
               --movicate CATEGO,
               moviconc CONCEPTO, c.concdesc DESC_CONCEPTO,
               c.concclco, (select i.clcodesc from open.ic_clascont i where i.clcocodi = c.concclco) Desc_Clasi,
               movicaca CAUSAL, (select g.cacadesc from open.causcarg g where cacacodi = movicaca) Des_Caca,
               sum((decode(movisign,'D',MOVIVALO,-MOVIVALO))) valor
          FROM open.ic_movimien, open.concepto c
         WHERE movitido = 72
           AND movifeco &gt;= '01/08/2015'
           AND movifeco &lt;= '31/08/2015'
           AND movitimo in (23,25)
           AND moviconc = conccodi
           AND moviserv = 7056
         GROUP BY moviserv, /*movicate, ,*/moviconc, c.concdesc, c.concclco, movitimo, movicaca
)
group by TIPOMOVI, timo, concclco, Desc_Clasi, PRODUCTO, Desc_Serv, /*CATEGO,*/ CAUSAL, Des_Caca, CONCEPTO, DESC_CONCEPTO
ORDER BY TIPOMOVI, CONCCLCO, CONCEPTO</t>
  </si>
  <si>
    <t>SERVICIO</t>
  </si>
  <si>
    <t>SUM(VALOR)</t>
  </si>
  <si>
    <t>TIPO</t>
  </si>
  <si>
    <t>Etiquetas de fila</t>
  </si>
  <si>
    <t>Total general</t>
  </si>
  <si>
    <t>1_SALDO INICIAL</t>
  </si>
  <si>
    <t>3_SALDO FINAL</t>
  </si>
  <si>
    <t>2_Recaudo por Concepto</t>
  </si>
  <si>
    <t>2_Saldo a Favor por Recaudo</t>
  </si>
  <si>
    <t>2_Aplicacion Saldo a Favor por Notas</t>
  </si>
  <si>
    <t>2_Saldo a Favor por Notas</t>
  </si>
  <si>
    <t>2_Facturacion por Concepto</t>
  </si>
  <si>
    <t>2_Aplicacion de Saldo a Favor en Facturacion</t>
  </si>
  <si>
    <t>2_Devoluciones de Saldo a Favor</t>
  </si>
  <si>
    <t>2_Notas por concepto</t>
  </si>
  <si>
    <t>CARTERA CORRIENTE</t>
  </si>
  <si>
    <t>3_SALDO_FINAL</t>
  </si>
  <si>
    <t>2_MOVIMIENTO_DIFERIDO</t>
  </si>
  <si>
    <t>1_SALDO_INICIAL</t>
  </si>
  <si>
    <t>Suma de VALOR</t>
  </si>
  <si>
    <t xml:space="preserve"> VALOR</t>
  </si>
  <si>
    <t>CARTERA DIFERIDA</t>
  </si>
  <si>
    <t>DIFERENCIA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</si>
</sst>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10">
    <dxf>
      <numFmt numFmtId="164" formatCode="_-* #,##0_-;\-* #,##0_-;_-* &quot;-&quot;??_-;_-@_-"/>
    </dxf>
    <dxf>
      <numFmt numFmtId="164" formatCode="_-* #,##0_-;\-* #,##0_-;_-* &quot;-&quot;??_-;_-@_-"/>
    </dxf>
    <dxf>
      <alignment horizontal="right" readingOrder="0"/>
    </dxf>
    <dxf>
      <alignment horizontal="right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right" readingOrder="0"/>
    </dxf>
    <dxf>
      <alignment horizontal="right" readingOrder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58.489213078705" createdVersion="5" refreshedVersion="5" minRefreshableVersion="3" recordCount="10">
  <cacheSource type="worksheet">
    <worksheetSource ref="A1:C11" sheet="Hoja1"/>
  </cacheSource>
  <cacheFields count="3">
    <cacheField name="SERVICIO" numFmtId="0">
      <sharedItems containsSemiMixedTypes="0" containsString="0" containsNumber="1" containsInteger="1" minValue="7056" maxValue="7056"/>
    </cacheField>
    <cacheField name="SUM(VALOR)" numFmtId="0">
      <sharedItems containsSemiMixedTypes="0" containsString="0" containsNumber="1" containsInteger="1" minValue="-2809342640" maxValue="2860950514"/>
    </cacheField>
    <cacheField name="TIPO" numFmtId="0">
      <sharedItems count="10">
        <s v="1_SALDO INICIAL"/>
        <s v="3_SALDO FINAL"/>
        <s v="2_Recaudo por Concepto"/>
        <s v="2_Saldo a Favor por Recaudo"/>
        <s v="2_Aplicacion Saldo a Favor por Notas"/>
        <s v="2_Saldo a Favor por Notas"/>
        <s v="2_Facturacion por Concepto"/>
        <s v="2_Aplicacion de Saldo a Favor en Facturacion"/>
        <s v="2_Devoluciones de Saldo a Favor"/>
        <s v="2_Notas por concep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2258.491400347222" createdVersion="5" refreshedVersion="5" minRefreshableVersion="3" recordCount="3">
  <cacheSource type="worksheet">
    <worksheetSource ref="A1:C4" sheet="Hoja4"/>
  </cacheSource>
  <cacheFields count="3">
    <cacheField name="SERVICIO" numFmtId="0">
      <sharedItems containsSemiMixedTypes="0" containsString="0" containsNumber="1" containsInteger="1" minValue="7056" maxValue="7056"/>
    </cacheField>
    <cacheField name="VALOR" numFmtId="0">
      <sharedItems containsSemiMixedTypes="0" containsString="0" containsNumber="1" containsInteger="1" minValue="-27990169292" maxValue="29679197417"/>
    </cacheField>
    <cacheField name="TIPO" numFmtId="0">
      <sharedItems count="3">
        <s v="3_SALDO_FINAL"/>
        <s v="2_MOVIMIENTO_DIFERIDO"/>
        <s v="1_SALDO_INIC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7056"/>
    <n v="2860950514"/>
    <x v="0"/>
  </r>
  <r>
    <n v="7056"/>
    <n v="-2809342640"/>
    <x v="1"/>
  </r>
  <r>
    <n v="7056"/>
    <n v="-2421598178"/>
    <x v="2"/>
  </r>
  <r>
    <n v="7056"/>
    <n v="28696"/>
    <x v="3"/>
  </r>
  <r>
    <n v="7056"/>
    <n v="-156701"/>
    <x v="4"/>
  </r>
  <r>
    <n v="7056"/>
    <n v="469112"/>
    <x v="5"/>
  </r>
  <r>
    <n v="7056"/>
    <n v="2444824419"/>
    <x v="6"/>
  </r>
  <r>
    <n v="7056"/>
    <n v="-96464"/>
    <x v="7"/>
  </r>
  <r>
    <n v="7056"/>
    <n v="-207378"/>
    <x v="8"/>
  </r>
  <r>
    <n v="7056"/>
    <n v="-7505006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n v="7056"/>
    <n v="-27990169292"/>
    <x v="0"/>
  </r>
  <r>
    <n v="7056"/>
    <n v="-1688896604"/>
    <x v="1"/>
  </r>
  <r>
    <n v="7056"/>
    <n v="296791974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4" cacheId="1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7:B21" firstHeaderRow="1" firstDataRow="1" firstDataCol="1"/>
  <pivotFields count="3"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VALOR" fld="1" baseField="0" baseItem="0" numFmtId="164"/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1" cacheId="16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4" firstHeaderRow="1" firstDataRow="1" firstDataCol="1"/>
  <pivotFields count="3">
    <pivotField showAll="0"/>
    <pivotField dataField="1" showAll="0"/>
    <pivotField axis="axisRow" showAll="0">
      <items count="11">
        <item x="0"/>
        <item x="7"/>
        <item x="4"/>
        <item x="8"/>
        <item x="6"/>
        <item x="9"/>
        <item x="2"/>
        <item x="5"/>
        <item x="3"/>
        <item x="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VALOR" fld="1" baseField="0" baseItem="0" numFmtId="164"/>
  </dataFields>
  <formats count="4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1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" firstHeaderRow="1" firstDataRow="1" firstDataCol="1"/>
  <pivotFields count="3"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ALOR" fld="1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E1" workbookViewId="0">
      <pane ySplit="1" topLeftCell="A68" activePane="bottomLeft" state="frozen"/>
      <selection pane="bottomLeft" activeCell="A70" sqref="A70:XFD85"/>
    </sheetView>
  </sheetViews>
  <sheetFormatPr baseColWidth="10" defaultColWidth="9.140625" defaultRowHeight="12.75" x14ac:dyDescent="0.2"/>
  <cols>
    <col min="1" max="1" width="10.85546875"/>
    <col min="2" max="2" width="26.5703125"/>
    <col min="3" max="3" width="12.28515625"/>
    <col min="4" max="4" width="34.5703125"/>
    <col min="5" max="5" width="12"/>
    <col min="6" max="6" width="46.42578125"/>
    <col min="7" max="7" width="12.42578125"/>
    <col min="8" max="8" width="28.28515625"/>
    <col min="9" max="9" width="9.42578125"/>
    <col min="10" max="10" width="33.7109375"/>
    <col min="11" max="11" width="15.85546875" style="3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>
        <v>1</v>
      </c>
      <c r="B2" t="s">
        <v>11</v>
      </c>
      <c r="C2">
        <v>220</v>
      </c>
      <c r="D2" t="s">
        <v>12</v>
      </c>
      <c r="E2">
        <v>46</v>
      </c>
      <c r="F2" t="s">
        <v>13</v>
      </c>
      <c r="G2">
        <v>7056</v>
      </c>
      <c r="H2" t="s">
        <v>14</v>
      </c>
      <c r="I2">
        <v>15</v>
      </c>
      <c r="J2" t="s">
        <v>15</v>
      </c>
      <c r="K2" s="3">
        <v>27689651</v>
      </c>
    </row>
    <row r="3" spans="1:11" x14ac:dyDescent="0.2">
      <c r="A3">
        <v>1</v>
      </c>
      <c r="B3" t="s">
        <v>11</v>
      </c>
      <c r="C3">
        <v>220</v>
      </c>
      <c r="D3" t="s">
        <v>12</v>
      </c>
      <c r="E3">
        <v>46</v>
      </c>
      <c r="F3" t="s">
        <v>13</v>
      </c>
      <c r="G3">
        <v>7056</v>
      </c>
      <c r="H3" t="s">
        <v>14</v>
      </c>
      <c r="I3">
        <v>53</v>
      </c>
      <c r="J3" t="s">
        <v>16</v>
      </c>
      <c r="K3" s="3">
        <v>393075</v>
      </c>
    </row>
    <row r="4" spans="1:11" x14ac:dyDescent="0.2">
      <c r="A4">
        <v>1</v>
      </c>
      <c r="B4" t="s">
        <v>11</v>
      </c>
      <c r="C4">
        <v>177</v>
      </c>
      <c r="D4" t="s">
        <v>17</v>
      </c>
      <c r="E4">
        <v>60</v>
      </c>
      <c r="F4" t="s">
        <v>18</v>
      </c>
      <c r="G4">
        <v>7056</v>
      </c>
      <c r="H4" t="s">
        <v>14</v>
      </c>
      <c r="I4">
        <v>15</v>
      </c>
      <c r="J4" t="s">
        <v>15</v>
      </c>
      <c r="K4" s="3">
        <v>24889494</v>
      </c>
    </row>
    <row r="5" spans="1:11" x14ac:dyDescent="0.2">
      <c r="A5">
        <v>1</v>
      </c>
      <c r="B5" t="s">
        <v>11</v>
      </c>
      <c r="C5">
        <v>24</v>
      </c>
      <c r="D5" t="s">
        <v>19</v>
      </c>
      <c r="E5">
        <v>81</v>
      </c>
      <c r="F5" t="s">
        <v>20</v>
      </c>
      <c r="G5">
        <v>7056</v>
      </c>
      <c r="H5" t="s">
        <v>14</v>
      </c>
      <c r="I5">
        <v>4</v>
      </c>
      <c r="J5" t="s">
        <v>21</v>
      </c>
      <c r="K5" s="3">
        <v>1400</v>
      </c>
    </row>
    <row r="6" spans="1:11" x14ac:dyDescent="0.2">
      <c r="A6">
        <v>1</v>
      </c>
      <c r="B6" t="s">
        <v>11</v>
      </c>
      <c r="C6">
        <v>285</v>
      </c>
      <c r="D6" t="s">
        <v>22</v>
      </c>
      <c r="E6">
        <v>99</v>
      </c>
      <c r="F6" t="s">
        <v>23</v>
      </c>
      <c r="G6">
        <v>7056</v>
      </c>
      <c r="H6" t="s">
        <v>14</v>
      </c>
      <c r="I6">
        <v>15</v>
      </c>
      <c r="J6" t="s">
        <v>15</v>
      </c>
      <c r="K6" s="3">
        <v>441302</v>
      </c>
    </row>
    <row r="7" spans="1:11" x14ac:dyDescent="0.2">
      <c r="A7">
        <v>1</v>
      </c>
      <c r="B7" t="s">
        <v>11</v>
      </c>
      <c r="C7">
        <v>285</v>
      </c>
      <c r="D7" t="s">
        <v>22</v>
      </c>
      <c r="E7">
        <v>99</v>
      </c>
      <c r="F7" t="s">
        <v>23</v>
      </c>
      <c r="G7">
        <v>7056</v>
      </c>
      <c r="H7" t="s">
        <v>14</v>
      </c>
      <c r="I7">
        <v>53</v>
      </c>
      <c r="J7" t="s">
        <v>16</v>
      </c>
      <c r="K7" s="3">
        <v>9854</v>
      </c>
    </row>
    <row r="8" spans="1:11" x14ac:dyDescent="0.2">
      <c r="A8">
        <v>11</v>
      </c>
      <c r="B8" t="s">
        <v>24</v>
      </c>
      <c r="C8">
        <v>75</v>
      </c>
      <c r="D8" t="s">
        <v>25</v>
      </c>
      <c r="E8">
        <v>2</v>
      </c>
      <c r="F8" t="s">
        <v>26</v>
      </c>
      <c r="G8">
        <v>7056</v>
      </c>
      <c r="H8" t="s">
        <v>14</v>
      </c>
      <c r="I8">
        <v>53</v>
      </c>
      <c r="J8" t="s">
        <v>16</v>
      </c>
      <c r="K8" s="3">
        <v>-62851</v>
      </c>
    </row>
    <row r="9" spans="1:11" x14ac:dyDescent="0.2">
      <c r="A9">
        <v>11</v>
      </c>
      <c r="B9" t="s">
        <v>24</v>
      </c>
      <c r="C9">
        <v>221</v>
      </c>
      <c r="D9" t="s">
        <v>27</v>
      </c>
      <c r="E9">
        <v>2</v>
      </c>
      <c r="F9" t="s">
        <v>26</v>
      </c>
      <c r="G9">
        <v>7056</v>
      </c>
      <c r="H9" t="s">
        <v>14</v>
      </c>
      <c r="I9">
        <v>53</v>
      </c>
      <c r="J9" t="s">
        <v>16</v>
      </c>
      <c r="K9" s="3">
        <v>-371</v>
      </c>
    </row>
    <row r="10" spans="1:11" x14ac:dyDescent="0.2">
      <c r="A10">
        <v>11</v>
      </c>
      <c r="B10" t="s">
        <v>24</v>
      </c>
      <c r="C10">
        <v>220</v>
      </c>
      <c r="D10" t="s">
        <v>12</v>
      </c>
      <c r="E10">
        <v>46</v>
      </c>
      <c r="F10" t="s">
        <v>13</v>
      </c>
      <c r="G10">
        <v>7056</v>
      </c>
      <c r="H10" t="s">
        <v>14</v>
      </c>
      <c r="I10">
        <v>53</v>
      </c>
      <c r="J10" t="s">
        <v>16</v>
      </c>
      <c r="K10" s="3">
        <v>-1547</v>
      </c>
    </row>
    <row r="11" spans="1:11" x14ac:dyDescent="0.2">
      <c r="A11">
        <v>11</v>
      </c>
      <c r="B11" t="s">
        <v>24</v>
      </c>
      <c r="C11">
        <v>133</v>
      </c>
      <c r="D11" t="s">
        <v>28</v>
      </c>
      <c r="E11">
        <v>58</v>
      </c>
      <c r="F11" t="s">
        <v>29</v>
      </c>
      <c r="G11">
        <v>7056</v>
      </c>
      <c r="H11" t="s">
        <v>14</v>
      </c>
      <c r="I11">
        <v>53</v>
      </c>
      <c r="J11" t="s">
        <v>16</v>
      </c>
      <c r="K11" s="3">
        <v>-23721</v>
      </c>
    </row>
    <row r="12" spans="1:11" x14ac:dyDescent="0.2">
      <c r="A12">
        <v>11</v>
      </c>
      <c r="B12" t="s">
        <v>24</v>
      </c>
      <c r="C12">
        <v>177</v>
      </c>
      <c r="D12" t="s">
        <v>17</v>
      </c>
      <c r="E12">
        <v>60</v>
      </c>
      <c r="F12" t="s">
        <v>18</v>
      </c>
      <c r="G12">
        <v>7056</v>
      </c>
      <c r="H12" t="s">
        <v>14</v>
      </c>
      <c r="I12">
        <v>53</v>
      </c>
      <c r="J12" t="s">
        <v>16</v>
      </c>
      <c r="K12" s="3">
        <v>-2424</v>
      </c>
    </row>
    <row r="13" spans="1:11" x14ac:dyDescent="0.2">
      <c r="A13">
        <v>11</v>
      </c>
      <c r="B13" t="s">
        <v>24</v>
      </c>
      <c r="C13">
        <v>285</v>
      </c>
      <c r="D13" t="s">
        <v>22</v>
      </c>
      <c r="E13">
        <v>99</v>
      </c>
      <c r="F13" t="s">
        <v>23</v>
      </c>
      <c r="G13">
        <v>7056</v>
      </c>
      <c r="H13" t="s">
        <v>14</v>
      </c>
      <c r="I13">
        <v>53</v>
      </c>
      <c r="J13" t="s">
        <v>16</v>
      </c>
      <c r="K13" s="3">
        <v>-16</v>
      </c>
    </row>
    <row r="14" spans="1:11" x14ac:dyDescent="0.2">
      <c r="A14">
        <v>11</v>
      </c>
      <c r="B14" t="s">
        <v>24</v>
      </c>
      <c r="C14">
        <v>135</v>
      </c>
      <c r="D14" t="s">
        <v>30</v>
      </c>
      <c r="E14">
        <v>102</v>
      </c>
      <c r="F14" t="s">
        <v>31</v>
      </c>
      <c r="G14">
        <v>7056</v>
      </c>
      <c r="H14" t="s">
        <v>14</v>
      </c>
      <c r="I14">
        <v>53</v>
      </c>
      <c r="J14" t="s">
        <v>16</v>
      </c>
      <c r="K14" s="3">
        <v>-87</v>
      </c>
    </row>
    <row r="15" spans="1:11" x14ac:dyDescent="0.2">
      <c r="A15">
        <v>11</v>
      </c>
      <c r="B15" t="s">
        <v>24</v>
      </c>
      <c r="C15">
        <v>295</v>
      </c>
      <c r="D15" t="s">
        <v>32</v>
      </c>
      <c r="E15">
        <v>121</v>
      </c>
      <c r="F15" t="s">
        <v>33</v>
      </c>
      <c r="G15">
        <v>7056</v>
      </c>
      <c r="H15" t="s">
        <v>14</v>
      </c>
      <c r="I15">
        <v>53</v>
      </c>
      <c r="J15" t="s">
        <v>16</v>
      </c>
      <c r="K15" s="3">
        <v>-5447</v>
      </c>
    </row>
    <row r="16" spans="1:11" x14ac:dyDescent="0.2">
      <c r="A16">
        <v>16</v>
      </c>
      <c r="B16" t="s">
        <v>34</v>
      </c>
      <c r="C16">
        <v>16</v>
      </c>
      <c r="D16" t="s">
        <v>35</v>
      </c>
      <c r="E16">
        <v>2</v>
      </c>
      <c r="F16" t="s">
        <v>26</v>
      </c>
      <c r="G16">
        <v>7056</v>
      </c>
      <c r="H16" t="s">
        <v>14</v>
      </c>
      <c r="I16">
        <v>58</v>
      </c>
      <c r="J16" t="s">
        <v>36</v>
      </c>
      <c r="K16" s="3">
        <v>3749813</v>
      </c>
    </row>
    <row r="17" spans="1:11" x14ac:dyDescent="0.2">
      <c r="A17">
        <v>16</v>
      </c>
      <c r="B17" t="s">
        <v>34</v>
      </c>
      <c r="C17">
        <v>75</v>
      </c>
      <c r="D17" t="s">
        <v>25</v>
      </c>
      <c r="E17">
        <v>2</v>
      </c>
      <c r="F17" t="s">
        <v>26</v>
      </c>
      <c r="G17">
        <v>7056</v>
      </c>
      <c r="H17" t="s">
        <v>14</v>
      </c>
      <c r="I17">
        <v>1</v>
      </c>
      <c r="J17" t="s">
        <v>37</v>
      </c>
      <c r="K17" s="3">
        <v>-120393</v>
      </c>
    </row>
    <row r="18" spans="1:11" x14ac:dyDescent="0.2">
      <c r="A18">
        <v>16</v>
      </c>
      <c r="B18" t="s">
        <v>34</v>
      </c>
      <c r="C18">
        <v>75</v>
      </c>
      <c r="D18" t="s">
        <v>25</v>
      </c>
      <c r="E18">
        <v>2</v>
      </c>
      <c r="F18" t="s">
        <v>26</v>
      </c>
      <c r="G18">
        <v>7056</v>
      </c>
      <c r="H18" t="s">
        <v>14</v>
      </c>
      <c r="I18">
        <v>3</v>
      </c>
      <c r="J18" t="s">
        <v>38</v>
      </c>
      <c r="K18" s="3">
        <v>-782501</v>
      </c>
    </row>
    <row r="19" spans="1:11" x14ac:dyDescent="0.2">
      <c r="A19">
        <v>16</v>
      </c>
      <c r="B19" t="s">
        <v>34</v>
      </c>
      <c r="C19">
        <v>75</v>
      </c>
      <c r="D19" t="s">
        <v>25</v>
      </c>
      <c r="E19">
        <v>2</v>
      </c>
      <c r="F19" t="s">
        <v>26</v>
      </c>
      <c r="G19">
        <v>7056</v>
      </c>
      <c r="H19" t="s">
        <v>14</v>
      </c>
      <c r="I19">
        <v>4</v>
      </c>
      <c r="J19" t="s">
        <v>21</v>
      </c>
      <c r="K19" s="3">
        <v>72882</v>
      </c>
    </row>
    <row r="20" spans="1:11" x14ac:dyDescent="0.2">
      <c r="A20">
        <v>16</v>
      </c>
      <c r="B20" t="s">
        <v>34</v>
      </c>
      <c r="C20">
        <v>75</v>
      </c>
      <c r="D20" t="s">
        <v>25</v>
      </c>
      <c r="E20">
        <v>2</v>
      </c>
      <c r="F20" t="s">
        <v>26</v>
      </c>
      <c r="G20">
        <v>7056</v>
      </c>
      <c r="H20" t="s">
        <v>14</v>
      </c>
      <c r="I20">
        <v>58</v>
      </c>
      <c r="J20" t="s">
        <v>36</v>
      </c>
      <c r="K20" s="3">
        <v>3763085</v>
      </c>
    </row>
    <row r="21" spans="1:11" x14ac:dyDescent="0.2">
      <c r="A21">
        <v>16</v>
      </c>
      <c r="B21" t="s">
        <v>34</v>
      </c>
      <c r="C21">
        <v>221</v>
      </c>
      <c r="D21" t="s">
        <v>27</v>
      </c>
      <c r="E21">
        <v>2</v>
      </c>
      <c r="F21" t="s">
        <v>26</v>
      </c>
      <c r="G21">
        <v>7056</v>
      </c>
      <c r="H21" t="s">
        <v>14</v>
      </c>
      <c r="I21">
        <v>58</v>
      </c>
      <c r="J21" t="s">
        <v>36</v>
      </c>
      <c r="K21" s="3">
        <v>2185565</v>
      </c>
    </row>
    <row r="22" spans="1:11" x14ac:dyDescent="0.2">
      <c r="A22">
        <v>16</v>
      </c>
      <c r="B22" t="s">
        <v>34</v>
      </c>
      <c r="C22">
        <v>17</v>
      </c>
      <c r="D22" t="s">
        <v>39</v>
      </c>
      <c r="E22">
        <v>3</v>
      </c>
      <c r="F22" t="s">
        <v>39</v>
      </c>
      <c r="G22">
        <v>7056</v>
      </c>
      <c r="H22" t="s">
        <v>14</v>
      </c>
      <c r="I22">
        <v>1</v>
      </c>
      <c r="J22" t="s">
        <v>37</v>
      </c>
      <c r="K22" s="3">
        <v>-3374</v>
      </c>
    </row>
    <row r="23" spans="1:11" x14ac:dyDescent="0.2">
      <c r="A23">
        <v>16</v>
      </c>
      <c r="B23" t="s">
        <v>34</v>
      </c>
      <c r="C23">
        <v>17</v>
      </c>
      <c r="D23" t="s">
        <v>39</v>
      </c>
      <c r="E23">
        <v>3</v>
      </c>
      <c r="F23" t="s">
        <v>39</v>
      </c>
      <c r="G23">
        <v>7056</v>
      </c>
      <c r="H23" t="s">
        <v>14</v>
      </c>
      <c r="I23">
        <v>4</v>
      </c>
      <c r="J23" t="s">
        <v>21</v>
      </c>
      <c r="K23" s="3">
        <v>3374</v>
      </c>
    </row>
    <row r="24" spans="1:11" x14ac:dyDescent="0.2">
      <c r="A24">
        <v>16</v>
      </c>
      <c r="B24" t="s">
        <v>34</v>
      </c>
      <c r="C24">
        <v>31</v>
      </c>
      <c r="D24" t="s">
        <v>40</v>
      </c>
      <c r="E24">
        <v>7</v>
      </c>
      <c r="F24" t="s">
        <v>40</v>
      </c>
      <c r="G24">
        <v>7056</v>
      </c>
      <c r="H24" t="s">
        <v>14</v>
      </c>
      <c r="I24">
        <v>1</v>
      </c>
      <c r="J24" t="s">
        <v>37</v>
      </c>
      <c r="K24" s="3">
        <v>-6672</v>
      </c>
    </row>
    <row r="25" spans="1:11" x14ac:dyDescent="0.2">
      <c r="A25">
        <v>16</v>
      </c>
      <c r="B25" t="s">
        <v>34</v>
      </c>
      <c r="C25">
        <v>31</v>
      </c>
      <c r="D25" t="s">
        <v>40</v>
      </c>
      <c r="E25">
        <v>7</v>
      </c>
      <c r="F25" t="s">
        <v>40</v>
      </c>
      <c r="G25">
        <v>7056</v>
      </c>
      <c r="H25" t="s">
        <v>14</v>
      </c>
      <c r="I25">
        <v>4</v>
      </c>
      <c r="J25" t="s">
        <v>21</v>
      </c>
      <c r="K25" s="3">
        <v>6672</v>
      </c>
    </row>
    <row r="26" spans="1:11" x14ac:dyDescent="0.2">
      <c r="A26">
        <v>16</v>
      </c>
      <c r="B26" t="s">
        <v>34</v>
      </c>
      <c r="C26">
        <v>755</v>
      </c>
      <c r="D26" t="s">
        <v>41</v>
      </c>
      <c r="E26">
        <v>24</v>
      </c>
      <c r="F26" t="s">
        <v>42</v>
      </c>
      <c r="G26">
        <v>7056</v>
      </c>
      <c r="H26" t="s">
        <v>14</v>
      </c>
      <c r="I26">
        <v>1</v>
      </c>
      <c r="J26" t="s">
        <v>37</v>
      </c>
      <c r="K26" s="3">
        <v>-1206</v>
      </c>
    </row>
    <row r="27" spans="1:11" x14ac:dyDescent="0.2">
      <c r="A27">
        <v>16</v>
      </c>
      <c r="B27" t="s">
        <v>34</v>
      </c>
      <c r="C27">
        <v>755</v>
      </c>
      <c r="D27" t="s">
        <v>41</v>
      </c>
      <c r="E27">
        <v>24</v>
      </c>
      <c r="F27" t="s">
        <v>42</v>
      </c>
      <c r="G27">
        <v>7056</v>
      </c>
      <c r="H27" t="s">
        <v>14</v>
      </c>
      <c r="I27">
        <v>4</v>
      </c>
      <c r="J27" t="s">
        <v>21</v>
      </c>
      <c r="K27" s="3">
        <v>1206</v>
      </c>
    </row>
    <row r="28" spans="1:11" x14ac:dyDescent="0.2">
      <c r="A28">
        <v>16</v>
      </c>
      <c r="B28" t="s">
        <v>34</v>
      </c>
      <c r="C28">
        <v>757</v>
      </c>
      <c r="D28" t="s">
        <v>43</v>
      </c>
      <c r="E28">
        <v>27</v>
      </c>
      <c r="F28" t="s">
        <v>44</v>
      </c>
      <c r="G28">
        <v>7056</v>
      </c>
      <c r="H28" t="s">
        <v>14</v>
      </c>
      <c r="I28">
        <v>1</v>
      </c>
      <c r="J28" t="s">
        <v>37</v>
      </c>
      <c r="K28" s="3">
        <v>-460</v>
      </c>
    </row>
    <row r="29" spans="1:11" x14ac:dyDescent="0.2">
      <c r="A29">
        <v>16</v>
      </c>
      <c r="B29" t="s">
        <v>34</v>
      </c>
      <c r="C29">
        <v>757</v>
      </c>
      <c r="D29" t="s">
        <v>43</v>
      </c>
      <c r="E29">
        <v>27</v>
      </c>
      <c r="F29" t="s">
        <v>44</v>
      </c>
      <c r="G29">
        <v>7056</v>
      </c>
      <c r="H29" t="s">
        <v>14</v>
      </c>
      <c r="I29">
        <v>4</v>
      </c>
      <c r="J29" t="s">
        <v>21</v>
      </c>
      <c r="K29" s="3">
        <v>460</v>
      </c>
    </row>
    <row r="30" spans="1:11" x14ac:dyDescent="0.2">
      <c r="A30">
        <v>16</v>
      </c>
      <c r="B30" t="s">
        <v>34</v>
      </c>
      <c r="C30">
        <v>203</v>
      </c>
      <c r="D30" t="s">
        <v>45</v>
      </c>
      <c r="E30">
        <v>28</v>
      </c>
      <c r="F30" t="s">
        <v>46</v>
      </c>
      <c r="G30">
        <v>7056</v>
      </c>
      <c r="H30" t="s">
        <v>14</v>
      </c>
      <c r="I30">
        <v>1</v>
      </c>
      <c r="J30" t="s">
        <v>37</v>
      </c>
      <c r="K30" s="3">
        <v>-895</v>
      </c>
    </row>
    <row r="31" spans="1:11" x14ac:dyDescent="0.2">
      <c r="A31">
        <v>16</v>
      </c>
      <c r="B31" t="s">
        <v>34</v>
      </c>
      <c r="C31">
        <v>203</v>
      </c>
      <c r="D31" t="s">
        <v>45</v>
      </c>
      <c r="E31">
        <v>28</v>
      </c>
      <c r="F31" t="s">
        <v>46</v>
      </c>
      <c r="G31">
        <v>7056</v>
      </c>
      <c r="H31" t="s">
        <v>14</v>
      </c>
      <c r="I31">
        <v>4</v>
      </c>
      <c r="J31" t="s">
        <v>21</v>
      </c>
      <c r="K31" s="3">
        <v>895</v>
      </c>
    </row>
    <row r="32" spans="1:11" x14ac:dyDescent="0.2">
      <c r="A32">
        <v>16</v>
      </c>
      <c r="B32" t="s">
        <v>34</v>
      </c>
      <c r="C32">
        <v>156</v>
      </c>
      <c r="D32" t="s">
        <v>47</v>
      </c>
      <c r="E32">
        <v>46</v>
      </c>
      <c r="F32" t="s">
        <v>13</v>
      </c>
      <c r="G32">
        <v>7056</v>
      </c>
      <c r="H32" t="s">
        <v>14</v>
      </c>
      <c r="I32">
        <v>1</v>
      </c>
      <c r="J32" t="s">
        <v>37</v>
      </c>
      <c r="K32" s="3">
        <v>-100</v>
      </c>
    </row>
    <row r="33" spans="1:11" x14ac:dyDescent="0.2">
      <c r="A33">
        <v>16</v>
      </c>
      <c r="B33" t="s">
        <v>34</v>
      </c>
      <c r="C33">
        <v>156</v>
      </c>
      <c r="D33" t="s">
        <v>47</v>
      </c>
      <c r="E33">
        <v>46</v>
      </c>
      <c r="F33" t="s">
        <v>13</v>
      </c>
      <c r="G33">
        <v>7056</v>
      </c>
      <c r="H33" t="s">
        <v>14</v>
      </c>
      <c r="I33">
        <v>4</v>
      </c>
      <c r="J33" t="s">
        <v>21</v>
      </c>
      <c r="K33" s="3">
        <v>98</v>
      </c>
    </row>
    <row r="34" spans="1:11" x14ac:dyDescent="0.2">
      <c r="A34">
        <v>16</v>
      </c>
      <c r="B34" t="s">
        <v>34</v>
      </c>
      <c r="C34">
        <v>157</v>
      </c>
      <c r="D34" t="s">
        <v>48</v>
      </c>
      <c r="E34">
        <v>46</v>
      </c>
      <c r="F34" t="s">
        <v>13</v>
      </c>
      <c r="G34">
        <v>7056</v>
      </c>
      <c r="H34" t="s">
        <v>14</v>
      </c>
      <c r="I34">
        <v>1</v>
      </c>
      <c r="J34" t="s">
        <v>37</v>
      </c>
      <c r="K34" s="3">
        <v>-10</v>
      </c>
    </row>
    <row r="35" spans="1:11" x14ac:dyDescent="0.2">
      <c r="A35">
        <v>16</v>
      </c>
      <c r="B35" t="s">
        <v>34</v>
      </c>
      <c r="C35">
        <v>157</v>
      </c>
      <c r="D35" t="s">
        <v>48</v>
      </c>
      <c r="E35">
        <v>46</v>
      </c>
      <c r="F35" t="s">
        <v>13</v>
      </c>
      <c r="G35">
        <v>7056</v>
      </c>
      <c r="H35" t="s">
        <v>14</v>
      </c>
      <c r="I35">
        <v>4</v>
      </c>
      <c r="J35" t="s">
        <v>21</v>
      </c>
      <c r="K35" s="3">
        <v>10</v>
      </c>
    </row>
    <row r="36" spans="1:11" x14ac:dyDescent="0.2">
      <c r="A36">
        <v>16</v>
      </c>
      <c r="B36" t="s">
        <v>34</v>
      </c>
      <c r="C36">
        <v>220</v>
      </c>
      <c r="D36" t="s">
        <v>12</v>
      </c>
      <c r="E36">
        <v>46</v>
      </c>
      <c r="F36" t="s">
        <v>13</v>
      </c>
      <c r="G36">
        <v>7056</v>
      </c>
      <c r="H36" t="s">
        <v>14</v>
      </c>
      <c r="I36">
        <v>1</v>
      </c>
      <c r="J36" t="s">
        <v>37</v>
      </c>
      <c r="K36" s="3">
        <v>-96075</v>
      </c>
    </row>
    <row r="37" spans="1:11" x14ac:dyDescent="0.2">
      <c r="A37">
        <v>16</v>
      </c>
      <c r="B37" t="s">
        <v>34</v>
      </c>
      <c r="C37">
        <v>220</v>
      </c>
      <c r="D37" t="s">
        <v>12</v>
      </c>
      <c r="E37">
        <v>46</v>
      </c>
      <c r="F37" t="s">
        <v>13</v>
      </c>
      <c r="G37">
        <v>7056</v>
      </c>
      <c r="H37" t="s">
        <v>14</v>
      </c>
      <c r="I37">
        <v>3</v>
      </c>
      <c r="J37" t="s">
        <v>38</v>
      </c>
      <c r="K37" s="3">
        <v>-269</v>
      </c>
    </row>
    <row r="38" spans="1:11" x14ac:dyDescent="0.2">
      <c r="A38">
        <v>16</v>
      </c>
      <c r="B38" t="s">
        <v>34</v>
      </c>
      <c r="C38">
        <v>220</v>
      </c>
      <c r="D38" t="s">
        <v>12</v>
      </c>
      <c r="E38">
        <v>46</v>
      </c>
      <c r="F38" t="s">
        <v>13</v>
      </c>
      <c r="G38">
        <v>7056</v>
      </c>
      <c r="H38" t="s">
        <v>14</v>
      </c>
      <c r="I38">
        <v>4</v>
      </c>
      <c r="J38" t="s">
        <v>21</v>
      </c>
      <c r="K38" s="3">
        <v>1169</v>
      </c>
    </row>
    <row r="39" spans="1:11" x14ac:dyDescent="0.2">
      <c r="A39">
        <v>16</v>
      </c>
      <c r="B39" t="s">
        <v>34</v>
      </c>
      <c r="C39">
        <v>220</v>
      </c>
      <c r="D39" t="s">
        <v>12</v>
      </c>
      <c r="E39">
        <v>46</v>
      </c>
      <c r="F39" t="s">
        <v>13</v>
      </c>
      <c r="G39">
        <v>7056</v>
      </c>
      <c r="H39" t="s">
        <v>14</v>
      </c>
      <c r="I39">
        <v>21</v>
      </c>
      <c r="J39" t="s">
        <v>49</v>
      </c>
      <c r="K39" s="3">
        <v>-5103075</v>
      </c>
    </row>
    <row r="40" spans="1:11" x14ac:dyDescent="0.2">
      <c r="A40">
        <v>16</v>
      </c>
      <c r="B40" t="s">
        <v>34</v>
      </c>
      <c r="C40">
        <v>220</v>
      </c>
      <c r="D40" t="s">
        <v>12</v>
      </c>
      <c r="E40">
        <v>46</v>
      </c>
      <c r="F40" t="s">
        <v>13</v>
      </c>
      <c r="G40">
        <v>7056</v>
      </c>
      <c r="H40" t="s">
        <v>14</v>
      </c>
      <c r="I40">
        <v>22</v>
      </c>
      <c r="J40" t="s">
        <v>50</v>
      </c>
      <c r="K40" s="3">
        <v>6849</v>
      </c>
    </row>
    <row r="41" spans="1:11" x14ac:dyDescent="0.2">
      <c r="A41">
        <v>16</v>
      </c>
      <c r="B41" t="s">
        <v>34</v>
      </c>
      <c r="C41">
        <v>220</v>
      </c>
      <c r="D41" t="s">
        <v>12</v>
      </c>
      <c r="E41">
        <v>46</v>
      </c>
      <c r="F41" t="s">
        <v>13</v>
      </c>
      <c r="G41">
        <v>7056</v>
      </c>
      <c r="H41" t="s">
        <v>14</v>
      </c>
      <c r="I41">
        <v>58</v>
      </c>
      <c r="J41" t="s">
        <v>36</v>
      </c>
      <c r="K41" s="3">
        <v>895697</v>
      </c>
    </row>
    <row r="42" spans="1:11" x14ac:dyDescent="0.2">
      <c r="A42">
        <v>16</v>
      </c>
      <c r="B42" t="s">
        <v>34</v>
      </c>
      <c r="C42">
        <v>131</v>
      </c>
      <c r="D42" t="s">
        <v>51</v>
      </c>
      <c r="E42">
        <v>56</v>
      </c>
      <c r="F42" t="s">
        <v>52</v>
      </c>
      <c r="G42">
        <v>7056</v>
      </c>
      <c r="H42" t="s">
        <v>14</v>
      </c>
      <c r="I42">
        <v>1</v>
      </c>
      <c r="J42" t="s">
        <v>37</v>
      </c>
      <c r="K42" s="3">
        <v>-975</v>
      </c>
    </row>
    <row r="43" spans="1:11" x14ac:dyDescent="0.2">
      <c r="A43">
        <v>16</v>
      </c>
      <c r="B43" t="s">
        <v>34</v>
      </c>
      <c r="C43">
        <v>131</v>
      </c>
      <c r="D43" t="s">
        <v>51</v>
      </c>
      <c r="E43">
        <v>56</v>
      </c>
      <c r="F43" t="s">
        <v>52</v>
      </c>
      <c r="G43">
        <v>7056</v>
      </c>
      <c r="H43" t="s">
        <v>14</v>
      </c>
      <c r="I43">
        <v>3</v>
      </c>
      <c r="J43" t="s">
        <v>38</v>
      </c>
      <c r="K43" s="3">
        <v>-244</v>
      </c>
    </row>
    <row r="44" spans="1:11" x14ac:dyDescent="0.2">
      <c r="A44">
        <v>16</v>
      </c>
      <c r="B44" t="s">
        <v>34</v>
      </c>
      <c r="C44">
        <v>131</v>
      </c>
      <c r="D44" t="s">
        <v>51</v>
      </c>
      <c r="E44">
        <v>56</v>
      </c>
      <c r="F44" t="s">
        <v>52</v>
      </c>
      <c r="G44">
        <v>7056</v>
      </c>
      <c r="H44" t="s">
        <v>14</v>
      </c>
      <c r="I44">
        <v>4</v>
      </c>
      <c r="J44" t="s">
        <v>21</v>
      </c>
      <c r="K44" s="3">
        <v>975</v>
      </c>
    </row>
    <row r="45" spans="1:11" x14ac:dyDescent="0.2">
      <c r="A45">
        <v>16</v>
      </c>
      <c r="B45" t="s">
        <v>34</v>
      </c>
      <c r="C45">
        <v>281</v>
      </c>
      <c r="D45" t="s">
        <v>53</v>
      </c>
      <c r="E45">
        <v>56</v>
      </c>
      <c r="F45" t="s">
        <v>52</v>
      </c>
      <c r="G45">
        <v>7056</v>
      </c>
      <c r="H45" t="s">
        <v>14</v>
      </c>
      <c r="I45">
        <v>1</v>
      </c>
      <c r="J45" t="s">
        <v>37</v>
      </c>
      <c r="K45" s="3">
        <v>-724</v>
      </c>
    </row>
    <row r="46" spans="1:11" x14ac:dyDescent="0.2">
      <c r="A46">
        <v>16</v>
      </c>
      <c r="B46" t="s">
        <v>34</v>
      </c>
      <c r="C46">
        <v>281</v>
      </c>
      <c r="D46" t="s">
        <v>53</v>
      </c>
      <c r="E46">
        <v>56</v>
      </c>
      <c r="F46" t="s">
        <v>52</v>
      </c>
      <c r="G46">
        <v>7056</v>
      </c>
      <c r="H46" t="s">
        <v>14</v>
      </c>
      <c r="I46">
        <v>4</v>
      </c>
      <c r="J46" t="s">
        <v>21</v>
      </c>
      <c r="K46" s="3">
        <v>724</v>
      </c>
    </row>
    <row r="47" spans="1:11" x14ac:dyDescent="0.2">
      <c r="A47">
        <v>16</v>
      </c>
      <c r="B47" t="s">
        <v>34</v>
      </c>
      <c r="C47">
        <v>133</v>
      </c>
      <c r="D47" t="s">
        <v>28</v>
      </c>
      <c r="E47">
        <v>58</v>
      </c>
      <c r="F47" t="s">
        <v>29</v>
      </c>
      <c r="G47">
        <v>7056</v>
      </c>
      <c r="H47" t="s">
        <v>14</v>
      </c>
      <c r="I47">
        <v>1</v>
      </c>
      <c r="J47" t="s">
        <v>37</v>
      </c>
      <c r="K47" s="3">
        <v>-13879</v>
      </c>
    </row>
    <row r="48" spans="1:11" x14ac:dyDescent="0.2">
      <c r="A48">
        <v>16</v>
      </c>
      <c r="B48" t="s">
        <v>34</v>
      </c>
      <c r="C48">
        <v>133</v>
      </c>
      <c r="D48" t="s">
        <v>28</v>
      </c>
      <c r="E48">
        <v>58</v>
      </c>
      <c r="F48" t="s">
        <v>29</v>
      </c>
      <c r="G48">
        <v>7056</v>
      </c>
      <c r="H48" t="s">
        <v>14</v>
      </c>
      <c r="I48">
        <v>3</v>
      </c>
      <c r="J48" t="s">
        <v>38</v>
      </c>
      <c r="K48" s="3">
        <v>-18253</v>
      </c>
    </row>
    <row r="49" spans="1:11" x14ac:dyDescent="0.2">
      <c r="A49">
        <v>16</v>
      </c>
      <c r="B49" t="s">
        <v>34</v>
      </c>
      <c r="C49">
        <v>133</v>
      </c>
      <c r="D49" t="s">
        <v>28</v>
      </c>
      <c r="E49">
        <v>58</v>
      </c>
      <c r="F49" t="s">
        <v>29</v>
      </c>
      <c r="G49">
        <v>7056</v>
      </c>
      <c r="H49" t="s">
        <v>14</v>
      </c>
      <c r="I49">
        <v>4</v>
      </c>
      <c r="J49" t="s">
        <v>21</v>
      </c>
      <c r="K49" s="3">
        <v>9062</v>
      </c>
    </row>
    <row r="50" spans="1:11" x14ac:dyDescent="0.2">
      <c r="A50">
        <v>16</v>
      </c>
      <c r="B50" t="s">
        <v>34</v>
      </c>
      <c r="C50">
        <v>133</v>
      </c>
      <c r="D50" t="s">
        <v>28</v>
      </c>
      <c r="E50">
        <v>58</v>
      </c>
      <c r="F50" t="s">
        <v>29</v>
      </c>
      <c r="G50">
        <v>7056</v>
      </c>
      <c r="H50" t="s">
        <v>14</v>
      </c>
      <c r="I50">
        <v>58</v>
      </c>
      <c r="J50" t="s">
        <v>36</v>
      </c>
      <c r="K50" s="3">
        <v>2546008</v>
      </c>
    </row>
    <row r="51" spans="1:11" x14ac:dyDescent="0.2">
      <c r="A51">
        <v>16</v>
      </c>
      <c r="B51" t="s">
        <v>34</v>
      </c>
      <c r="C51">
        <v>177</v>
      </c>
      <c r="D51" t="s">
        <v>17</v>
      </c>
      <c r="E51">
        <v>60</v>
      </c>
      <c r="F51" t="s">
        <v>18</v>
      </c>
      <c r="G51">
        <v>7056</v>
      </c>
      <c r="H51" t="s">
        <v>14</v>
      </c>
      <c r="I51">
        <v>1</v>
      </c>
      <c r="J51" t="s">
        <v>37</v>
      </c>
      <c r="K51" s="3">
        <v>-376</v>
      </c>
    </row>
    <row r="52" spans="1:11" x14ac:dyDescent="0.2">
      <c r="A52">
        <v>16</v>
      </c>
      <c r="B52" t="s">
        <v>34</v>
      </c>
      <c r="C52">
        <v>177</v>
      </c>
      <c r="D52" t="s">
        <v>17</v>
      </c>
      <c r="E52">
        <v>60</v>
      </c>
      <c r="F52" t="s">
        <v>18</v>
      </c>
      <c r="G52">
        <v>7056</v>
      </c>
      <c r="H52" t="s">
        <v>14</v>
      </c>
      <c r="I52">
        <v>3</v>
      </c>
      <c r="J52" t="s">
        <v>38</v>
      </c>
      <c r="K52" s="3">
        <v>-574</v>
      </c>
    </row>
    <row r="53" spans="1:11" x14ac:dyDescent="0.2">
      <c r="A53">
        <v>16</v>
      </c>
      <c r="B53" t="s">
        <v>34</v>
      </c>
      <c r="C53">
        <v>177</v>
      </c>
      <c r="D53" t="s">
        <v>17</v>
      </c>
      <c r="E53">
        <v>60</v>
      </c>
      <c r="F53" t="s">
        <v>18</v>
      </c>
      <c r="G53">
        <v>7056</v>
      </c>
      <c r="H53" t="s">
        <v>14</v>
      </c>
      <c r="I53">
        <v>4</v>
      </c>
      <c r="J53" t="s">
        <v>21</v>
      </c>
      <c r="K53" s="3">
        <v>279</v>
      </c>
    </row>
    <row r="54" spans="1:11" x14ac:dyDescent="0.2">
      <c r="A54">
        <v>16</v>
      </c>
      <c r="B54" t="s">
        <v>34</v>
      </c>
      <c r="C54">
        <v>177</v>
      </c>
      <c r="D54" t="s">
        <v>17</v>
      </c>
      <c r="E54">
        <v>60</v>
      </c>
      <c r="F54" t="s">
        <v>18</v>
      </c>
      <c r="G54">
        <v>7056</v>
      </c>
      <c r="H54" t="s">
        <v>14</v>
      </c>
      <c r="I54">
        <v>58</v>
      </c>
      <c r="J54" t="s">
        <v>36</v>
      </c>
      <c r="K54" s="3">
        <v>99159</v>
      </c>
    </row>
    <row r="55" spans="1:11" x14ac:dyDescent="0.2">
      <c r="A55">
        <v>16</v>
      </c>
      <c r="B55" t="s">
        <v>34</v>
      </c>
      <c r="C55">
        <v>285</v>
      </c>
      <c r="D55" t="s">
        <v>22</v>
      </c>
      <c r="E55">
        <v>99</v>
      </c>
      <c r="F55" t="s">
        <v>23</v>
      </c>
      <c r="G55">
        <v>7056</v>
      </c>
      <c r="H55" t="s">
        <v>14</v>
      </c>
      <c r="I55">
        <v>1</v>
      </c>
      <c r="J55" t="s">
        <v>37</v>
      </c>
      <c r="K55" s="3">
        <v>-176</v>
      </c>
    </row>
    <row r="56" spans="1:11" x14ac:dyDescent="0.2">
      <c r="A56">
        <v>16</v>
      </c>
      <c r="B56" t="s">
        <v>34</v>
      </c>
      <c r="C56">
        <v>285</v>
      </c>
      <c r="D56" t="s">
        <v>22</v>
      </c>
      <c r="E56">
        <v>99</v>
      </c>
      <c r="F56" t="s">
        <v>23</v>
      </c>
      <c r="G56">
        <v>7056</v>
      </c>
      <c r="H56" t="s">
        <v>14</v>
      </c>
      <c r="I56">
        <v>3</v>
      </c>
      <c r="J56" t="s">
        <v>38</v>
      </c>
      <c r="K56" s="3">
        <v>-2</v>
      </c>
    </row>
    <row r="57" spans="1:11" x14ac:dyDescent="0.2">
      <c r="A57">
        <v>16</v>
      </c>
      <c r="B57" t="s">
        <v>34</v>
      </c>
      <c r="C57">
        <v>285</v>
      </c>
      <c r="D57" t="s">
        <v>22</v>
      </c>
      <c r="E57">
        <v>99</v>
      </c>
      <c r="F57" t="s">
        <v>23</v>
      </c>
      <c r="G57">
        <v>7056</v>
      </c>
      <c r="H57" t="s">
        <v>14</v>
      </c>
      <c r="I57">
        <v>4</v>
      </c>
      <c r="J57" t="s">
        <v>21</v>
      </c>
      <c r="K57" s="3">
        <v>5</v>
      </c>
    </row>
    <row r="58" spans="1:11" x14ac:dyDescent="0.2">
      <c r="A58">
        <v>16</v>
      </c>
      <c r="B58" t="s">
        <v>34</v>
      </c>
      <c r="C58">
        <v>285</v>
      </c>
      <c r="D58" t="s">
        <v>22</v>
      </c>
      <c r="E58">
        <v>99</v>
      </c>
      <c r="F58" t="s">
        <v>23</v>
      </c>
      <c r="G58">
        <v>7056</v>
      </c>
      <c r="H58" t="s">
        <v>14</v>
      </c>
      <c r="I58">
        <v>21</v>
      </c>
      <c r="J58" t="s">
        <v>49</v>
      </c>
      <c r="K58" s="3">
        <v>-91001</v>
      </c>
    </row>
    <row r="59" spans="1:11" x14ac:dyDescent="0.2">
      <c r="A59">
        <v>16</v>
      </c>
      <c r="B59" t="s">
        <v>34</v>
      </c>
      <c r="C59">
        <v>285</v>
      </c>
      <c r="D59" t="s">
        <v>22</v>
      </c>
      <c r="E59">
        <v>99</v>
      </c>
      <c r="F59" t="s">
        <v>23</v>
      </c>
      <c r="G59">
        <v>7056</v>
      </c>
      <c r="H59" t="s">
        <v>14</v>
      </c>
      <c r="I59">
        <v>22</v>
      </c>
      <c r="J59" t="s">
        <v>50</v>
      </c>
      <c r="K59" s="3">
        <v>270</v>
      </c>
    </row>
    <row r="60" spans="1:11" x14ac:dyDescent="0.2">
      <c r="A60">
        <v>16</v>
      </c>
      <c r="B60" t="s">
        <v>34</v>
      </c>
      <c r="C60">
        <v>285</v>
      </c>
      <c r="D60" t="s">
        <v>22</v>
      </c>
      <c r="E60">
        <v>99</v>
      </c>
      <c r="F60" t="s">
        <v>23</v>
      </c>
      <c r="G60">
        <v>7056</v>
      </c>
      <c r="H60" t="s">
        <v>14</v>
      </c>
      <c r="I60">
        <v>58</v>
      </c>
      <c r="J60" t="s">
        <v>36</v>
      </c>
      <c r="K60" s="3">
        <v>2692</v>
      </c>
    </row>
    <row r="61" spans="1:11" x14ac:dyDescent="0.2">
      <c r="A61">
        <v>16</v>
      </c>
      <c r="B61" t="s">
        <v>34</v>
      </c>
      <c r="C61">
        <v>286</v>
      </c>
      <c r="D61" t="s">
        <v>54</v>
      </c>
      <c r="E61">
        <v>100</v>
      </c>
      <c r="F61" t="s">
        <v>55</v>
      </c>
      <c r="G61">
        <v>7056</v>
      </c>
      <c r="H61" t="s">
        <v>14</v>
      </c>
      <c r="I61">
        <v>1</v>
      </c>
      <c r="J61" t="s">
        <v>37</v>
      </c>
      <c r="K61" s="3">
        <v>-5</v>
      </c>
    </row>
    <row r="62" spans="1:11" x14ac:dyDescent="0.2">
      <c r="A62">
        <v>16</v>
      </c>
      <c r="B62" t="s">
        <v>34</v>
      </c>
      <c r="C62">
        <v>286</v>
      </c>
      <c r="D62" t="s">
        <v>54</v>
      </c>
      <c r="E62">
        <v>100</v>
      </c>
      <c r="F62" t="s">
        <v>55</v>
      </c>
      <c r="G62">
        <v>7056</v>
      </c>
      <c r="H62" t="s">
        <v>14</v>
      </c>
      <c r="I62">
        <v>4</v>
      </c>
      <c r="J62" t="s">
        <v>21</v>
      </c>
      <c r="K62" s="3">
        <v>5</v>
      </c>
    </row>
    <row r="63" spans="1:11" x14ac:dyDescent="0.2">
      <c r="A63">
        <v>16</v>
      </c>
      <c r="B63" t="s">
        <v>34</v>
      </c>
      <c r="C63">
        <v>284</v>
      </c>
      <c r="D63" t="s">
        <v>56</v>
      </c>
      <c r="E63">
        <v>101</v>
      </c>
      <c r="F63" t="s">
        <v>57</v>
      </c>
      <c r="G63">
        <v>7056</v>
      </c>
      <c r="H63" t="s">
        <v>14</v>
      </c>
      <c r="I63">
        <v>1</v>
      </c>
      <c r="J63" t="s">
        <v>37</v>
      </c>
      <c r="K63" s="3">
        <v>-14</v>
      </c>
    </row>
    <row r="64" spans="1:11" x14ac:dyDescent="0.2">
      <c r="A64">
        <v>16</v>
      </c>
      <c r="B64" t="s">
        <v>34</v>
      </c>
      <c r="C64">
        <v>284</v>
      </c>
      <c r="D64" t="s">
        <v>56</v>
      </c>
      <c r="E64">
        <v>101</v>
      </c>
      <c r="F64" t="s">
        <v>57</v>
      </c>
      <c r="G64">
        <v>7056</v>
      </c>
      <c r="H64" t="s">
        <v>14</v>
      </c>
      <c r="I64">
        <v>4</v>
      </c>
      <c r="J64" t="s">
        <v>21</v>
      </c>
      <c r="K64" s="3">
        <v>14</v>
      </c>
    </row>
    <row r="65" spans="1:11" x14ac:dyDescent="0.2">
      <c r="A65">
        <v>16</v>
      </c>
      <c r="B65" t="s">
        <v>34</v>
      </c>
      <c r="C65">
        <v>135</v>
      </c>
      <c r="D65" t="s">
        <v>30</v>
      </c>
      <c r="E65">
        <v>102</v>
      </c>
      <c r="F65" t="s">
        <v>31</v>
      </c>
      <c r="G65">
        <v>7056</v>
      </c>
      <c r="H65" t="s">
        <v>14</v>
      </c>
      <c r="I65">
        <v>1</v>
      </c>
      <c r="J65" t="s">
        <v>37</v>
      </c>
      <c r="K65" s="3">
        <v>0</v>
      </c>
    </row>
    <row r="66" spans="1:11" x14ac:dyDescent="0.2">
      <c r="A66">
        <v>16</v>
      </c>
      <c r="B66" t="s">
        <v>34</v>
      </c>
      <c r="C66">
        <v>282</v>
      </c>
      <c r="D66" t="s">
        <v>58</v>
      </c>
      <c r="E66">
        <v>103</v>
      </c>
      <c r="F66" t="s">
        <v>58</v>
      </c>
      <c r="G66">
        <v>7056</v>
      </c>
      <c r="H66" t="s">
        <v>14</v>
      </c>
      <c r="I66">
        <v>1</v>
      </c>
      <c r="J66" t="s">
        <v>37</v>
      </c>
      <c r="K66" s="3">
        <v>-371</v>
      </c>
    </row>
    <row r="67" spans="1:11" x14ac:dyDescent="0.2">
      <c r="A67">
        <v>16</v>
      </c>
      <c r="B67" t="s">
        <v>34</v>
      </c>
      <c r="C67">
        <v>282</v>
      </c>
      <c r="D67" t="s">
        <v>58</v>
      </c>
      <c r="E67">
        <v>103</v>
      </c>
      <c r="F67" t="s">
        <v>58</v>
      </c>
      <c r="G67">
        <v>7056</v>
      </c>
      <c r="H67" t="s">
        <v>14</v>
      </c>
      <c r="I67">
        <v>4</v>
      </c>
      <c r="J67" t="s">
        <v>21</v>
      </c>
      <c r="K67" s="3">
        <v>371</v>
      </c>
    </row>
    <row r="68" spans="1:11" x14ac:dyDescent="0.2">
      <c r="A68">
        <v>16</v>
      </c>
      <c r="B68" t="s">
        <v>34</v>
      </c>
      <c r="C68">
        <v>295</v>
      </c>
      <c r="D68" t="s">
        <v>32</v>
      </c>
      <c r="E68">
        <v>121</v>
      </c>
      <c r="F68" t="s">
        <v>33</v>
      </c>
      <c r="G68">
        <v>7056</v>
      </c>
      <c r="H68" t="s">
        <v>14</v>
      </c>
      <c r="I68">
        <v>1</v>
      </c>
      <c r="J68" t="s">
        <v>37</v>
      </c>
      <c r="K68" s="3">
        <v>0</v>
      </c>
    </row>
    <row r="69" spans="1:11" x14ac:dyDescent="0.2">
      <c r="A69">
        <v>16</v>
      </c>
      <c r="B69" t="s">
        <v>34</v>
      </c>
      <c r="C69">
        <v>295</v>
      </c>
      <c r="D69" t="s">
        <v>32</v>
      </c>
      <c r="E69">
        <v>121</v>
      </c>
      <c r="F69" t="s">
        <v>33</v>
      </c>
      <c r="G69">
        <v>7056</v>
      </c>
      <c r="H69" t="s">
        <v>14</v>
      </c>
      <c r="I69">
        <v>58</v>
      </c>
      <c r="J69" t="s">
        <v>36</v>
      </c>
      <c r="K69" s="3">
        <v>1277732</v>
      </c>
    </row>
    <row r="70" spans="1:11" x14ac:dyDescent="0.2">
      <c r="A70">
        <v>23</v>
      </c>
      <c r="B70" t="s">
        <v>59</v>
      </c>
      <c r="C70">
        <v>16</v>
      </c>
      <c r="D70" t="s">
        <v>35</v>
      </c>
      <c r="E70">
        <v>2</v>
      </c>
      <c r="F70" t="s">
        <v>26</v>
      </c>
      <c r="G70">
        <v>7056</v>
      </c>
      <c r="H70" t="s">
        <v>14</v>
      </c>
      <c r="K70" s="3">
        <v>-1366792</v>
      </c>
    </row>
    <row r="71" spans="1:11" x14ac:dyDescent="0.2">
      <c r="A71">
        <v>23</v>
      </c>
      <c r="B71" t="s">
        <v>59</v>
      </c>
      <c r="C71">
        <v>75</v>
      </c>
      <c r="D71" t="s">
        <v>25</v>
      </c>
      <c r="E71">
        <v>2</v>
      </c>
      <c r="F71" t="s">
        <v>26</v>
      </c>
      <c r="G71">
        <v>7056</v>
      </c>
      <c r="H71" t="s">
        <v>14</v>
      </c>
      <c r="K71" s="3">
        <v>-1767864847</v>
      </c>
    </row>
    <row r="72" spans="1:11" x14ac:dyDescent="0.2">
      <c r="A72">
        <v>23</v>
      </c>
      <c r="B72" t="s">
        <v>59</v>
      </c>
      <c r="C72">
        <v>221</v>
      </c>
      <c r="D72" t="s">
        <v>27</v>
      </c>
      <c r="E72">
        <v>2</v>
      </c>
      <c r="F72" t="s">
        <v>26</v>
      </c>
      <c r="G72">
        <v>7056</v>
      </c>
      <c r="H72" t="s">
        <v>14</v>
      </c>
      <c r="K72" s="3">
        <v>-1445366</v>
      </c>
    </row>
    <row r="73" spans="1:11" x14ac:dyDescent="0.2">
      <c r="A73">
        <v>23</v>
      </c>
      <c r="B73" t="s">
        <v>59</v>
      </c>
      <c r="C73">
        <v>220</v>
      </c>
      <c r="D73" t="s">
        <v>12</v>
      </c>
      <c r="E73">
        <v>46</v>
      </c>
      <c r="F73" t="s">
        <v>13</v>
      </c>
      <c r="G73">
        <v>7056</v>
      </c>
      <c r="H73" t="s">
        <v>14</v>
      </c>
      <c r="K73" s="3">
        <v>-23292732</v>
      </c>
    </row>
    <row r="74" spans="1:11" x14ac:dyDescent="0.2">
      <c r="A74">
        <v>23</v>
      </c>
      <c r="B74" t="s">
        <v>59</v>
      </c>
      <c r="C74">
        <v>131</v>
      </c>
      <c r="D74" t="s">
        <v>51</v>
      </c>
      <c r="E74">
        <v>56</v>
      </c>
      <c r="F74" t="s">
        <v>52</v>
      </c>
      <c r="G74">
        <v>7056</v>
      </c>
      <c r="H74" t="s">
        <v>14</v>
      </c>
      <c r="K74" s="3">
        <v>-779</v>
      </c>
    </row>
    <row r="75" spans="1:11" x14ac:dyDescent="0.2">
      <c r="A75">
        <v>23</v>
      </c>
      <c r="B75" t="s">
        <v>59</v>
      </c>
      <c r="C75">
        <v>133</v>
      </c>
      <c r="D75" t="s">
        <v>28</v>
      </c>
      <c r="E75">
        <v>58</v>
      </c>
      <c r="F75" t="s">
        <v>29</v>
      </c>
      <c r="G75">
        <v>7056</v>
      </c>
      <c r="H75" t="s">
        <v>14</v>
      </c>
      <c r="K75" s="3">
        <v>-577745725</v>
      </c>
    </row>
    <row r="76" spans="1:11" x14ac:dyDescent="0.2">
      <c r="A76">
        <v>23</v>
      </c>
      <c r="B76" t="s">
        <v>59</v>
      </c>
      <c r="C76">
        <v>177</v>
      </c>
      <c r="D76" t="s">
        <v>17</v>
      </c>
      <c r="E76">
        <v>60</v>
      </c>
      <c r="F76" t="s">
        <v>18</v>
      </c>
      <c r="G76">
        <v>7056</v>
      </c>
      <c r="H76" t="s">
        <v>14</v>
      </c>
      <c r="K76" s="3">
        <v>-23315733</v>
      </c>
    </row>
    <row r="77" spans="1:11" x14ac:dyDescent="0.2">
      <c r="A77">
        <v>23</v>
      </c>
      <c r="B77" t="s">
        <v>59</v>
      </c>
      <c r="C77">
        <v>750</v>
      </c>
      <c r="D77" t="s">
        <v>60</v>
      </c>
      <c r="E77">
        <v>81</v>
      </c>
      <c r="F77" t="s">
        <v>20</v>
      </c>
      <c r="G77">
        <v>7056</v>
      </c>
      <c r="H77" t="s">
        <v>14</v>
      </c>
      <c r="K77" s="3">
        <v>-811</v>
      </c>
    </row>
    <row r="78" spans="1:11" x14ac:dyDescent="0.2">
      <c r="A78">
        <v>23</v>
      </c>
      <c r="B78" t="s">
        <v>59</v>
      </c>
      <c r="C78">
        <v>166</v>
      </c>
      <c r="D78" t="s">
        <v>61</v>
      </c>
      <c r="E78">
        <v>98</v>
      </c>
      <c r="F78" t="s">
        <v>62</v>
      </c>
      <c r="G78">
        <v>7056</v>
      </c>
      <c r="H78" t="s">
        <v>14</v>
      </c>
      <c r="K78" s="3">
        <v>-5856</v>
      </c>
    </row>
    <row r="79" spans="1:11" x14ac:dyDescent="0.2">
      <c r="A79">
        <v>23</v>
      </c>
      <c r="B79" t="s">
        <v>59</v>
      </c>
      <c r="C79">
        <v>285</v>
      </c>
      <c r="D79" t="s">
        <v>22</v>
      </c>
      <c r="E79">
        <v>99</v>
      </c>
      <c r="F79" t="s">
        <v>23</v>
      </c>
      <c r="G79">
        <v>7056</v>
      </c>
      <c r="H79" t="s">
        <v>14</v>
      </c>
      <c r="K79" s="3">
        <v>-278183</v>
      </c>
    </row>
    <row r="80" spans="1:11" x14ac:dyDescent="0.2">
      <c r="A80">
        <v>23</v>
      </c>
      <c r="B80" t="s">
        <v>59</v>
      </c>
      <c r="C80">
        <v>135</v>
      </c>
      <c r="D80" t="s">
        <v>30</v>
      </c>
      <c r="E80">
        <v>102</v>
      </c>
      <c r="F80" t="s">
        <v>31</v>
      </c>
      <c r="G80">
        <v>7056</v>
      </c>
      <c r="H80" t="s">
        <v>14</v>
      </c>
      <c r="K80" s="3">
        <v>-65402</v>
      </c>
    </row>
    <row r="81" spans="1:11" x14ac:dyDescent="0.2">
      <c r="A81">
        <v>23</v>
      </c>
      <c r="B81" t="s">
        <v>59</v>
      </c>
      <c r="C81">
        <v>282</v>
      </c>
      <c r="D81" t="s">
        <v>58</v>
      </c>
      <c r="E81">
        <v>103</v>
      </c>
      <c r="F81" t="s">
        <v>58</v>
      </c>
      <c r="G81">
        <v>7056</v>
      </c>
      <c r="H81" t="s">
        <v>14</v>
      </c>
      <c r="K81" s="3">
        <v>-366</v>
      </c>
    </row>
    <row r="82" spans="1:11" x14ac:dyDescent="0.2">
      <c r="A82">
        <v>23</v>
      </c>
      <c r="B82" t="s">
        <v>59</v>
      </c>
      <c r="C82">
        <v>294</v>
      </c>
      <c r="D82" t="s">
        <v>63</v>
      </c>
      <c r="E82">
        <v>120</v>
      </c>
      <c r="F82" t="s">
        <v>64</v>
      </c>
      <c r="G82">
        <v>7056</v>
      </c>
      <c r="H82" t="s">
        <v>14</v>
      </c>
      <c r="K82" s="3">
        <v>-40</v>
      </c>
    </row>
    <row r="83" spans="1:11" x14ac:dyDescent="0.2">
      <c r="A83">
        <v>23</v>
      </c>
      <c r="B83" t="s">
        <v>59</v>
      </c>
      <c r="C83">
        <v>295</v>
      </c>
      <c r="D83" t="s">
        <v>32</v>
      </c>
      <c r="E83">
        <v>121</v>
      </c>
      <c r="F83" t="s">
        <v>33</v>
      </c>
      <c r="G83">
        <v>7056</v>
      </c>
      <c r="H83" t="s">
        <v>14</v>
      </c>
      <c r="K83" s="3">
        <v>-26215513</v>
      </c>
    </row>
    <row r="84" spans="1:11" x14ac:dyDescent="0.2">
      <c r="A84">
        <v>23</v>
      </c>
      <c r="B84" t="s">
        <v>59</v>
      </c>
      <c r="C84">
        <v>297</v>
      </c>
      <c r="D84" t="s">
        <v>65</v>
      </c>
      <c r="E84">
        <v>121</v>
      </c>
      <c r="F84" t="s">
        <v>33</v>
      </c>
      <c r="G84">
        <v>7056</v>
      </c>
      <c r="H84" t="s">
        <v>14</v>
      </c>
      <c r="K84" s="3">
        <v>-33</v>
      </c>
    </row>
    <row r="85" spans="1:11" x14ac:dyDescent="0.2">
      <c r="A85">
        <v>25</v>
      </c>
      <c r="B85" t="s">
        <v>59</v>
      </c>
      <c r="C85">
        <v>123</v>
      </c>
      <c r="D85" t="s">
        <v>66</v>
      </c>
      <c r="E85">
        <v>49</v>
      </c>
      <c r="F85" t="s">
        <v>66</v>
      </c>
      <c r="G85">
        <v>7056</v>
      </c>
      <c r="H85" t="s">
        <v>14</v>
      </c>
      <c r="K85" s="3">
        <v>28696</v>
      </c>
    </row>
    <row r="86" spans="1:11" x14ac:dyDescent="0.2">
      <c r="A86">
        <v>40</v>
      </c>
      <c r="B86" t="s">
        <v>67</v>
      </c>
      <c r="C86">
        <v>75</v>
      </c>
      <c r="D86" t="s">
        <v>25</v>
      </c>
      <c r="E86">
        <v>2</v>
      </c>
      <c r="F86" t="s">
        <v>26</v>
      </c>
      <c r="G86">
        <v>7056</v>
      </c>
      <c r="H86" t="s">
        <v>14</v>
      </c>
      <c r="I86">
        <v>53</v>
      </c>
      <c r="J86" t="s">
        <v>16</v>
      </c>
      <c r="K86" s="3">
        <v>-137666</v>
      </c>
    </row>
    <row r="87" spans="1:11" x14ac:dyDescent="0.2">
      <c r="A87">
        <v>40</v>
      </c>
      <c r="B87" t="s">
        <v>67</v>
      </c>
      <c r="C87">
        <v>220</v>
      </c>
      <c r="D87" t="s">
        <v>12</v>
      </c>
      <c r="E87">
        <v>46</v>
      </c>
      <c r="F87" t="s">
        <v>13</v>
      </c>
      <c r="G87">
        <v>7056</v>
      </c>
      <c r="H87" t="s">
        <v>14</v>
      </c>
      <c r="I87">
        <v>53</v>
      </c>
      <c r="J87" t="s">
        <v>16</v>
      </c>
      <c r="K87" s="3">
        <v>-413</v>
      </c>
    </row>
    <row r="88" spans="1:11" x14ac:dyDescent="0.2">
      <c r="A88">
        <v>40</v>
      </c>
      <c r="B88" t="s">
        <v>67</v>
      </c>
      <c r="C88">
        <v>133</v>
      </c>
      <c r="D88" t="s">
        <v>28</v>
      </c>
      <c r="E88">
        <v>58</v>
      </c>
      <c r="F88" t="s">
        <v>29</v>
      </c>
      <c r="G88">
        <v>7056</v>
      </c>
      <c r="H88" t="s">
        <v>14</v>
      </c>
      <c r="I88">
        <v>53</v>
      </c>
      <c r="J88" t="s">
        <v>16</v>
      </c>
      <c r="K88" s="3">
        <v>-17989</v>
      </c>
    </row>
    <row r="89" spans="1:11" x14ac:dyDescent="0.2">
      <c r="A89">
        <v>40</v>
      </c>
      <c r="B89" t="s">
        <v>67</v>
      </c>
      <c r="C89">
        <v>177</v>
      </c>
      <c r="D89" t="s">
        <v>17</v>
      </c>
      <c r="E89">
        <v>60</v>
      </c>
      <c r="F89" t="s">
        <v>18</v>
      </c>
      <c r="G89">
        <v>7056</v>
      </c>
      <c r="H89" t="s">
        <v>14</v>
      </c>
      <c r="I89">
        <v>53</v>
      </c>
      <c r="J89" t="s">
        <v>16</v>
      </c>
      <c r="K89" s="3">
        <v>-627</v>
      </c>
    </row>
    <row r="90" spans="1:11" x14ac:dyDescent="0.2">
      <c r="A90">
        <v>40</v>
      </c>
      <c r="B90" t="s">
        <v>67</v>
      </c>
      <c r="C90">
        <v>285</v>
      </c>
      <c r="D90" t="s">
        <v>22</v>
      </c>
      <c r="E90">
        <v>99</v>
      </c>
      <c r="F90" t="s">
        <v>23</v>
      </c>
      <c r="G90">
        <v>7056</v>
      </c>
      <c r="H90" t="s">
        <v>14</v>
      </c>
      <c r="I90">
        <v>53</v>
      </c>
      <c r="J90" t="s">
        <v>16</v>
      </c>
      <c r="K90" s="3">
        <v>-6</v>
      </c>
    </row>
    <row r="91" spans="1:11" x14ac:dyDescent="0.2">
      <c r="A91">
        <v>48</v>
      </c>
      <c r="B91" t="s">
        <v>68</v>
      </c>
      <c r="C91">
        <v>123</v>
      </c>
      <c r="D91" t="s">
        <v>66</v>
      </c>
      <c r="E91">
        <v>49</v>
      </c>
      <c r="F91" t="s">
        <v>66</v>
      </c>
      <c r="G91">
        <v>7056</v>
      </c>
      <c r="H91" t="s">
        <v>14</v>
      </c>
      <c r="I91">
        <v>43</v>
      </c>
      <c r="J91" t="s">
        <v>69</v>
      </c>
      <c r="K91" s="3">
        <v>-207378</v>
      </c>
    </row>
    <row r="93" spans="1:11" x14ac:dyDescent="0.2">
      <c r="K93" s="3">
        <f>SUM(K2:K92)</f>
        <v>-2360221802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E7" sqref="E7"/>
    </sheetView>
  </sheetViews>
  <sheetFormatPr baseColWidth="10" defaultRowHeight="12.75" x14ac:dyDescent="0.2"/>
  <cols>
    <col min="1" max="1" width="37.5703125" bestFit="1" customWidth="1"/>
    <col min="2" max="2" width="18.42578125" style="6" bestFit="1" customWidth="1"/>
  </cols>
  <sheetData>
    <row r="2" spans="1:2" x14ac:dyDescent="0.2">
      <c r="A2" s="7" t="s">
        <v>86</v>
      </c>
    </row>
    <row r="3" spans="1:2" x14ac:dyDescent="0.2">
      <c r="A3" s="4" t="s">
        <v>74</v>
      </c>
      <c r="B3" s="6" t="s">
        <v>10</v>
      </c>
    </row>
    <row r="4" spans="1:2" x14ac:dyDescent="0.2">
      <c r="A4" s="5" t="s">
        <v>76</v>
      </c>
      <c r="B4" s="6">
        <v>2860950514</v>
      </c>
    </row>
    <row r="5" spans="1:2" x14ac:dyDescent="0.2">
      <c r="A5" s="5" t="s">
        <v>83</v>
      </c>
      <c r="B5" s="6">
        <v>-96464</v>
      </c>
    </row>
    <row r="6" spans="1:2" x14ac:dyDescent="0.2">
      <c r="A6" s="5" t="s">
        <v>80</v>
      </c>
      <c r="B6" s="6">
        <v>-156701</v>
      </c>
    </row>
    <row r="7" spans="1:2" x14ac:dyDescent="0.2">
      <c r="A7" s="5" t="s">
        <v>84</v>
      </c>
      <c r="B7" s="6">
        <v>-207378</v>
      </c>
    </row>
    <row r="8" spans="1:2" x14ac:dyDescent="0.2">
      <c r="A8" s="5" t="s">
        <v>82</v>
      </c>
      <c r="B8" s="6">
        <v>2444824419</v>
      </c>
    </row>
    <row r="9" spans="1:2" x14ac:dyDescent="0.2">
      <c r="A9" s="5" t="s">
        <v>85</v>
      </c>
      <c r="B9" s="6">
        <v>-75050062</v>
      </c>
    </row>
    <row r="10" spans="1:2" x14ac:dyDescent="0.2">
      <c r="A10" s="5" t="s">
        <v>78</v>
      </c>
      <c r="B10" s="6">
        <v>-2421598178</v>
      </c>
    </row>
    <row r="11" spans="1:2" x14ac:dyDescent="0.2">
      <c r="A11" s="5" t="s">
        <v>81</v>
      </c>
      <c r="B11" s="6">
        <v>469112</v>
      </c>
    </row>
    <row r="12" spans="1:2" x14ac:dyDescent="0.2">
      <c r="A12" s="5" t="s">
        <v>79</v>
      </c>
      <c r="B12" s="6">
        <v>28696</v>
      </c>
    </row>
    <row r="13" spans="1:2" x14ac:dyDescent="0.2">
      <c r="A13" s="5" t="s">
        <v>77</v>
      </c>
      <c r="B13" s="6">
        <v>-2809342640</v>
      </c>
    </row>
    <row r="14" spans="1:2" x14ac:dyDescent="0.2">
      <c r="A14" s="5" t="s">
        <v>75</v>
      </c>
      <c r="B14" s="6">
        <v>-178682</v>
      </c>
    </row>
    <row r="16" spans="1:2" x14ac:dyDescent="0.2">
      <c r="A16" s="8" t="s">
        <v>92</v>
      </c>
    </row>
    <row r="17" spans="1:2" x14ac:dyDescent="0.2">
      <c r="A17" s="4" t="s">
        <v>74</v>
      </c>
      <c r="B17" s="6" t="s">
        <v>91</v>
      </c>
    </row>
    <row r="18" spans="1:2" x14ac:dyDescent="0.2">
      <c r="A18" s="5" t="s">
        <v>89</v>
      </c>
      <c r="B18" s="6">
        <v>29679197417</v>
      </c>
    </row>
    <row r="19" spans="1:2" x14ac:dyDescent="0.2">
      <c r="A19" s="5" t="s">
        <v>88</v>
      </c>
      <c r="B19" s="6">
        <v>-1688896604</v>
      </c>
    </row>
    <row r="20" spans="1:2" x14ac:dyDescent="0.2">
      <c r="A20" s="5" t="s">
        <v>87</v>
      </c>
      <c r="B20" s="6">
        <v>-27990169292</v>
      </c>
    </row>
    <row r="21" spans="1:2" x14ac:dyDescent="0.2">
      <c r="A21" s="5" t="s">
        <v>75</v>
      </c>
      <c r="B21" s="6">
        <v>131521</v>
      </c>
    </row>
    <row r="23" spans="1:2" x14ac:dyDescent="0.2">
      <c r="A23" s="8" t="s">
        <v>93</v>
      </c>
      <c r="B23" s="9">
        <f>+GETPIVOTDATA("SUM(VALOR)",$A$3)+GETPIVOTDATA("VALOR",$A$17)</f>
        <v>-47161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baseColWidth="10" defaultRowHeight="12.75" x14ac:dyDescent="0.2"/>
  <cols>
    <col min="1" max="1" width="22.140625" bestFit="1" customWidth="1"/>
    <col min="2" max="2" width="17" style="3" bestFit="1" customWidth="1"/>
  </cols>
  <sheetData>
    <row r="3" spans="1:2" x14ac:dyDescent="0.2">
      <c r="A3" s="4" t="s">
        <v>74</v>
      </c>
      <c r="B3" s="3" t="s">
        <v>90</v>
      </c>
    </row>
    <row r="4" spans="1:2" x14ac:dyDescent="0.2">
      <c r="A4" s="5" t="s">
        <v>89</v>
      </c>
      <c r="B4" s="3">
        <v>29679197417</v>
      </c>
    </row>
    <row r="5" spans="1:2" x14ac:dyDescent="0.2">
      <c r="A5" s="5" t="s">
        <v>88</v>
      </c>
      <c r="B5" s="3">
        <v>-1688896604</v>
      </c>
    </row>
    <row r="6" spans="1:2" x14ac:dyDescent="0.2">
      <c r="A6" s="5" t="s">
        <v>87</v>
      </c>
      <c r="B6" s="3">
        <v>-27990169292</v>
      </c>
    </row>
    <row r="7" spans="1:2" x14ac:dyDescent="0.2">
      <c r="A7" s="5" t="s">
        <v>75</v>
      </c>
      <c r="B7" s="3">
        <v>131521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2.75" x14ac:dyDescent="0.2"/>
  <cols>
    <col min="2" max="2" width="12.5703125" bestFit="1" customWidth="1"/>
  </cols>
  <sheetData>
    <row r="1" spans="1:3" x14ac:dyDescent="0.2">
      <c r="A1" t="s">
        <v>71</v>
      </c>
      <c r="B1" t="s">
        <v>10</v>
      </c>
      <c r="C1" t="s">
        <v>73</v>
      </c>
    </row>
    <row r="2" spans="1:3" x14ac:dyDescent="0.2">
      <c r="A2">
        <v>7056</v>
      </c>
      <c r="B2">
        <v>-27990169292</v>
      </c>
      <c r="C2" t="s">
        <v>87</v>
      </c>
    </row>
    <row r="3" spans="1:3" x14ac:dyDescent="0.2">
      <c r="A3">
        <v>7056</v>
      </c>
      <c r="B3">
        <v>-1688896604</v>
      </c>
      <c r="C3" t="s">
        <v>88</v>
      </c>
    </row>
    <row r="4" spans="1:3" x14ac:dyDescent="0.2">
      <c r="A4">
        <v>7056</v>
      </c>
      <c r="B4">
        <v>29679197417</v>
      </c>
      <c r="C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baseColWidth="10" defaultRowHeight="12.75" x14ac:dyDescent="0.2"/>
  <sheetData>
    <row r="1" spans="1:3" x14ac:dyDescent="0.2">
      <c r="A1" t="s">
        <v>71</v>
      </c>
      <c r="B1" t="s">
        <v>72</v>
      </c>
      <c r="C1" t="s">
        <v>73</v>
      </c>
    </row>
    <row r="2" spans="1:3" x14ac:dyDescent="0.2">
      <c r="A2">
        <v>7056</v>
      </c>
      <c r="B2">
        <v>2860950514</v>
      </c>
      <c r="C2" t="s">
        <v>76</v>
      </c>
    </row>
    <row r="3" spans="1:3" x14ac:dyDescent="0.2">
      <c r="A3">
        <v>7056</v>
      </c>
      <c r="B3">
        <v>-2809342640</v>
      </c>
      <c r="C3" t="s">
        <v>77</v>
      </c>
    </row>
    <row r="4" spans="1:3" x14ac:dyDescent="0.2">
      <c r="A4">
        <v>7056</v>
      </c>
      <c r="B4">
        <v>-2421598178</v>
      </c>
      <c r="C4" t="s">
        <v>78</v>
      </c>
    </row>
    <row r="5" spans="1:3" x14ac:dyDescent="0.2">
      <c r="A5">
        <v>7056</v>
      </c>
      <c r="B5">
        <v>28696</v>
      </c>
      <c r="C5" t="s">
        <v>79</v>
      </c>
    </row>
    <row r="6" spans="1:3" x14ac:dyDescent="0.2">
      <c r="A6">
        <v>7056</v>
      </c>
      <c r="B6">
        <v>-156701</v>
      </c>
      <c r="C6" t="s">
        <v>80</v>
      </c>
    </row>
    <row r="7" spans="1:3" x14ac:dyDescent="0.2">
      <c r="A7">
        <v>7056</v>
      </c>
      <c r="B7">
        <v>469112</v>
      </c>
      <c r="C7" t="s">
        <v>81</v>
      </c>
    </row>
    <row r="8" spans="1:3" x14ac:dyDescent="0.2">
      <c r="A8">
        <v>7056</v>
      </c>
      <c r="B8">
        <v>2444824419</v>
      </c>
      <c r="C8" t="s">
        <v>82</v>
      </c>
    </row>
    <row r="9" spans="1:3" x14ac:dyDescent="0.2">
      <c r="A9">
        <v>7056</v>
      </c>
      <c r="B9">
        <v>-96464</v>
      </c>
      <c r="C9" t="s">
        <v>83</v>
      </c>
    </row>
    <row r="10" spans="1:3" x14ac:dyDescent="0.2">
      <c r="A10">
        <v>7056</v>
      </c>
      <c r="B10">
        <v>-207378</v>
      </c>
      <c r="C10" t="s">
        <v>84</v>
      </c>
    </row>
    <row r="11" spans="1:3" x14ac:dyDescent="0.2">
      <c r="A11">
        <v>7056</v>
      </c>
      <c r="B11">
        <v>-75050062</v>
      </c>
      <c r="C1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SQL Results</vt:lpstr>
      <vt:lpstr>Hoja3</vt:lpstr>
      <vt:lpstr>Hoja5</vt:lpstr>
      <vt:lpstr>Hoja4</vt:lpstr>
      <vt:lpstr>Hoja1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2015-09-11T10:57:29Z</dcterms:created>
  <dcterms:modified xsi:type="dcterms:W3CDTF">2015-09-15T20:59:58Z</dcterms:modified>
</cp:coreProperties>
</file>