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PIA_ED\Gas_Caribe_2015\VIATICOS\"/>
    </mc:Choice>
  </mc:AlternateContent>
  <bookViews>
    <workbookView xWindow="0" yWindow="0" windowWidth="16815" windowHeight="7455"/>
  </bookViews>
  <sheets>
    <sheet name="F-GAD-003" sheetId="1" r:id="rId1"/>
  </sheets>
  <definedNames>
    <definedName name="_xlnm.Print_Area" localSheetId="0">'F-GAD-003'!$A$1:$L$35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G26" i="1"/>
  <c r="K17" i="1"/>
  <c r="K18" i="1"/>
  <c r="K19" i="1"/>
  <c r="K20" i="1"/>
  <c r="K21" i="1"/>
  <c r="K22" i="1"/>
  <c r="K23" i="1"/>
  <c r="K24" i="1"/>
  <c r="K25" i="1"/>
  <c r="K16" i="1"/>
  <c r="K26" i="1" l="1"/>
  <c r="J39" i="1"/>
  <c r="F39" i="1"/>
  <c r="B39" i="1"/>
</calcChain>
</file>

<file path=xl/sharedStrings.xml><?xml version="1.0" encoding="utf-8"?>
<sst xmlns="http://schemas.openxmlformats.org/spreadsheetml/2006/main" count="202" uniqueCount="182">
  <si>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</si>
  <si>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</si>
  <si>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</si>
  <si>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</si>
  <si>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</si>
  <si>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</si>
  <si>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</si>
  <si>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</si>
  <si>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</si>
  <si>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</si>
  <si>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</si>
  <si>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</si>
  <si>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CÓDIGO</t>
  </si>
  <si>
    <t>VERSIÓN</t>
  </si>
  <si>
    <t>1.0</t>
  </si>
  <si>
    <t>F.U.M.D</t>
  </si>
  <si>
    <t>DD</t>
  </si>
  <si>
    <t>MMM</t>
  </si>
  <si>
    <t>AAAA</t>
  </si>
  <si>
    <t>DATOS DEL SOLICITANTE</t>
  </si>
  <si>
    <t>NOMBRE</t>
  </si>
  <si>
    <t>TIPO DOC</t>
  </si>
  <si>
    <t>CC</t>
  </si>
  <si>
    <t>RC</t>
  </si>
  <si>
    <t>PP</t>
  </si>
  <si>
    <t>TI</t>
  </si>
  <si>
    <t>CE</t>
  </si>
  <si>
    <t># DOCUMENTO IDENTIDAD</t>
  </si>
  <si>
    <t>CARGO</t>
  </si>
  <si>
    <t>CALI</t>
  </si>
  <si>
    <t>BARRANQUILLA</t>
  </si>
  <si>
    <t>SANTA MARTA</t>
  </si>
  <si>
    <t>CARTAGENA</t>
  </si>
  <si>
    <t>VALLEDUPAR</t>
  </si>
  <si>
    <t>RIOHACHA</t>
  </si>
  <si>
    <t>MANIZALES</t>
  </si>
  <si>
    <t>PEREIRA</t>
  </si>
  <si>
    <t>LIMA</t>
  </si>
  <si>
    <t>TRUJILLO</t>
  </si>
  <si>
    <t>MEDELLÍN</t>
  </si>
  <si>
    <t>BOGOTÁ</t>
  </si>
  <si>
    <t>BUCARAMANGA</t>
  </si>
  <si>
    <t>HOTEL</t>
  </si>
  <si>
    <t>ÍTEM</t>
  </si>
  <si>
    <t>ALIMENTACIÓN</t>
  </si>
  <si>
    <t>TRANSPORTE</t>
  </si>
  <si>
    <t>GASTOS COMERCIALES</t>
  </si>
  <si>
    <t>ALMUERZO</t>
  </si>
  <si>
    <t>DESAYUNO</t>
  </si>
  <si>
    <t>CENA</t>
  </si>
  <si>
    <t>TAXI AEROPUERTO</t>
  </si>
  <si>
    <t>MOVILIDAD INTERNA</t>
  </si>
  <si>
    <t>MOVILIDAD DEPARTAMENTAL</t>
  </si>
  <si>
    <t>OTROS</t>
  </si>
  <si>
    <t>HOSPEDAJE</t>
  </si>
  <si>
    <t>APARTAHOTEL</t>
  </si>
  <si>
    <t>TOTAL</t>
  </si>
  <si>
    <t>ELABORADO POR</t>
  </si>
  <si>
    <t>REVISADO POR</t>
  </si>
  <si>
    <t>APROBADO POR</t>
  </si>
  <si>
    <t>Nombre:</t>
  </si>
  <si>
    <t>Cargo:</t>
  </si>
  <si>
    <t>Fecha Envío:</t>
  </si>
  <si>
    <t>GERID GARCÍA</t>
  </si>
  <si>
    <t>GERENTE GENERAL</t>
  </si>
  <si>
    <t>EDUARDO CARMONA</t>
  </si>
  <si>
    <t>SUBGERENTE</t>
  </si>
  <si>
    <t>MARTA RODELO</t>
  </si>
  <si>
    <t>RAYMUNDO SOJO</t>
  </si>
  <si>
    <t>DIRECTOR (A) DE PROYECTOS</t>
  </si>
  <si>
    <t>ABRAHAM SAAD</t>
  </si>
  <si>
    <t>DIRECTOR (A) I+D</t>
  </si>
  <si>
    <t>KEYLA MENDOZA</t>
  </si>
  <si>
    <t>JERY ANN SILVERA</t>
  </si>
  <si>
    <t>COORD. DLLOS COMERCIALES</t>
  </si>
  <si>
    <t>PAULA VARGAS</t>
  </si>
  <si>
    <t>COORD. FINANCIERO (A)</t>
  </si>
  <si>
    <t>MARÍA ALEJANDRA LUNA</t>
  </si>
  <si>
    <t>COORD. CONTABILIDAD</t>
  </si>
  <si>
    <t>KAREN ACOSTA</t>
  </si>
  <si>
    <t>COORD. COMPRAS E INVENTARIOS</t>
  </si>
  <si>
    <t>DIEGO BLANCO</t>
  </si>
  <si>
    <t>COORD. INFRAESTRUCTURA</t>
  </si>
  <si>
    <t>CAROLINA SALAMANCA</t>
  </si>
  <si>
    <t>COORD. CONVERSIÓN</t>
  </si>
  <si>
    <t>FIRMAS REQUERIDAS PARA LEGALIZACIÓN</t>
  </si>
  <si>
    <t>GASES DE CARIBE S.A BARRANQUILLA (PLACAS)</t>
  </si>
  <si>
    <t>GDO AÑO 2010-2011-2012</t>
  </si>
  <si>
    <t>EFIGAS LEVANTAMIENTO AÑO 2014</t>
  </si>
  <si>
    <t xml:space="preserve">SURTIGASCICLOS Y RUTAS </t>
  </si>
  <si>
    <t>UNIDADES CONSTRUCTIVAS GASCARIBE</t>
  </si>
  <si>
    <t>SEGMENTOS GDO</t>
  </si>
  <si>
    <t>EFIGAS DESARROLLO AÑO 2010</t>
  </si>
  <si>
    <t>PROMIGAS AÑO 2012</t>
  </si>
  <si>
    <t>MODULOS GNC SURTIGAS</t>
  </si>
  <si>
    <t>GASCARIBE COMERCIALIZACION</t>
  </si>
  <si>
    <t xml:space="preserve">GASCARIBE SOPORTE SIGGAS </t>
  </si>
  <si>
    <t xml:space="preserve">DESARROLLO GASPLUS GASGUAJIRA </t>
  </si>
  <si>
    <t>DESARROLLO CERREJON 2013</t>
  </si>
  <si>
    <t>COMERCIALIZACION SURTIGAS</t>
  </si>
  <si>
    <t>EFIGAS COMERCIALIZACION</t>
  </si>
  <si>
    <t>EPM</t>
  </si>
  <si>
    <t>EMGESA</t>
  </si>
  <si>
    <t>GASCARIBE E.D.S.</t>
  </si>
  <si>
    <t>EFIGAS TOMA DE LECTURA</t>
  </si>
  <si>
    <t>GASGUAJIRA TOMA DE LECTURAS</t>
  </si>
  <si>
    <t xml:space="preserve">GASCARIBE CARTERA - SUSP. Y RECONEXION GASCARIBE </t>
  </si>
  <si>
    <t>GASCARIBE CERTIFICACIONES</t>
  </si>
  <si>
    <t>SURTIGAS SUSP. Y RECONEXION</t>
  </si>
  <si>
    <t>GDO TOMA DE LECTURAS</t>
  </si>
  <si>
    <t xml:space="preserve">COSTO DE INVENTARIO Y MOVILES </t>
  </si>
  <si>
    <t>GASCARIBE FUERZA DE VENTAS</t>
  </si>
  <si>
    <t>NOMINA PROYECTOS MOVILES</t>
  </si>
  <si>
    <t>GASGUAJIRA RACAUDOS</t>
  </si>
  <si>
    <t>SURTIGAS DESPACHOS</t>
  </si>
  <si>
    <t>EFIGAS DESPACHOS MOVIL</t>
  </si>
  <si>
    <t>GASGUAJIRA DESPACHO</t>
  </si>
  <si>
    <t>EFIGAS FUERZA DE VENTA</t>
  </si>
  <si>
    <t>SALUD FLIAR IPS MOVIL</t>
  </si>
  <si>
    <t>SURTIGAS FUERZAS DE VENTAS</t>
  </si>
  <si>
    <t>LECTURAS RECAUDOS Y TRIBUTOS</t>
  </si>
  <si>
    <t>DESARROLLO SISTEMA DE DESPACHO HANDYMAN GASCARIBE</t>
  </si>
  <si>
    <t>GASGUAJIRA SUSP. Y RECONEXION</t>
  </si>
  <si>
    <t>EFIGAS SUSPENSIÓN Y RECONEXION</t>
  </si>
  <si>
    <t>DESARROLLO MOVIL PETI</t>
  </si>
  <si>
    <t>METROAGUAS</t>
  </si>
  <si>
    <t>ENCUESTAS GASCARIBE</t>
  </si>
  <si>
    <t>AMAGUA C.E.M. TOMA DE LECTURAS</t>
  </si>
  <si>
    <t>ANALISIS DE CONSUMO GAS GUAJIRA</t>
  </si>
  <si>
    <t>GRUPO PERFILES</t>
  </si>
  <si>
    <t>LUDYORDEN ( NUBE)</t>
  </si>
  <si>
    <t xml:space="preserve">SOPORTE GIS GASCARIBE-EFIGAS </t>
  </si>
  <si>
    <t xml:space="preserve">ASERVICIOS TECNICOS LUDYORDER MOVILES </t>
  </si>
  <si>
    <t>LUDYCOM ADMON</t>
  </si>
  <si>
    <t>SISTEMA DE GESTION DE CALIDAD (SGC)</t>
  </si>
  <si>
    <t>INFRAESTRUCTURA</t>
  </si>
  <si>
    <t>LUDYCOM GASTOS COMPARTIDOS</t>
  </si>
  <si>
    <t>SURTIGAS BONO CONVERSIÓN</t>
  </si>
  <si>
    <t>MEJORAS A LOS APLICATIVOS</t>
  </si>
  <si>
    <t>TALENTO HUMANO</t>
  </si>
  <si>
    <t>INTRANET</t>
  </si>
  <si>
    <t>MERCADEO, MARCAS Y PATENTES </t>
  </si>
  <si>
    <t>AUDITORIA BONO GASCARIBE S.A. </t>
  </si>
  <si>
    <t>CALLIDA</t>
  </si>
  <si>
    <t>GIS PETI AÑO 2012</t>
  </si>
  <si>
    <t>CEO ( Compañía energética de occidente)</t>
  </si>
  <si>
    <t>CONTUGAS S.A.</t>
  </si>
  <si>
    <t xml:space="preserve">SEGMENTOS SIGGAS </t>
  </si>
  <si>
    <t>GASCARIBE MGP SIGGAS.</t>
  </si>
  <si>
    <t>ANDBIO ML5</t>
  </si>
  <si>
    <t>BIOMETRIA</t>
  </si>
  <si>
    <t>HTML5</t>
  </si>
  <si>
    <t>ANDROID (ABRAHAM SAAD)</t>
  </si>
  <si>
    <t>LUDYORDER ANDROID</t>
  </si>
  <si>
    <t xml:space="preserve">CENTROS DE COSTOS </t>
  </si>
  <si>
    <t>F-GAD-003</t>
  </si>
  <si>
    <t xml:space="preserve">RELACIÓN DE GASTOS </t>
  </si>
  <si>
    <t>CONCEPTO</t>
  </si>
  <si>
    <t>VALOR SOLICITADO</t>
  </si>
  <si>
    <t>VALOR LEGALIZADO</t>
  </si>
  <si>
    <t>FECHA DE LEGALIZACIÓN</t>
  </si>
  <si>
    <t>OBSERVACIONES</t>
  </si>
  <si>
    <t>COORDINADOR DE CALIDAD Y PROCESOS</t>
  </si>
  <si>
    <t>DIRECTOR ADMINISTRATIVO</t>
  </si>
  <si>
    <t>DAVID CAICEDO</t>
  </si>
  <si>
    <t>LIDER DE SOPORTE</t>
  </si>
  <si>
    <t>NOMBRES DE PROYECTOS</t>
  </si>
  <si>
    <t>MOTIVO DEL VIAJE</t>
  </si>
  <si>
    <t>FECHA ENTREGA DE VIÁTICOS</t>
  </si>
  <si>
    <t>VALOR PENDIENTE / SALDO A FAVOR</t>
  </si>
  <si>
    <t>NOTA:</t>
  </si>
  <si>
    <t>FORMATO DE LEGALIZACIÓN DE SOLICITUD DE VIÁTICOS</t>
  </si>
  <si>
    <t>CUANDO LA DIFERENCIA TOTAL ES POSITIVA, HAY UN VALOR PENDIENTE DE LEGALIZAR (SALDO A FAVOR DE LUDYCOM). CUANDO LA DIFERENCIA ES NEGATIVA, SE GENERA SALDO A FAVOR, A NOMBRE DEL COLABORADOR.</t>
  </si>
  <si>
    <t>FIRMA DEL SOLCITANTE</t>
  </si>
  <si>
    <t>FIRMA RECIBIDO CONTABILIDAD</t>
  </si>
  <si>
    <t>FIRMA APROBACIÓN CONTABILIDAD</t>
  </si>
  <si>
    <t>EDMUNDO E. LARA F.</t>
  </si>
  <si>
    <t>GAS CARIBE DESARROLLO</t>
  </si>
  <si>
    <t>VISITA ANALISIS INTERFACES CONTABLES GASPLUS - SAP EN GASES DE LA GUAJIRA</t>
  </si>
  <si>
    <t>NO SE HACE USO DEL TRANSPORTE INTERDEPARTAMENTAL PORQUE GASES DEL CARIBE NOS ENVIA EN UN TRANSPORTE PARTICULAR Y EL ALMUERZO CORRIO POR CUENTA DE GASES DE LA GUAJIRA</t>
  </si>
  <si>
    <t>TECNICO DE DESARROLLO</t>
  </si>
  <si>
    <t>TRANSPORTE HOTEL - GASES DE LA GUAJIRA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</si>
</sst>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dd/mm/yyyy;@"/>
    <numFmt numFmtId="166" formatCode="[$COP]\ #,##0.0"/>
    <numFmt numFmtId="167" formatCode="[$COP]\ #,##0.0_);[Red]\([$COP]\ #,##0.0\)"/>
  </numFmts>
  <fonts count="8">
    <font>
      <sz val="8"/>
      <color theme="1"/>
      <name val="Titillium Web"/>
      <family val="2"/>
    </font>
    <font>
      <b/>
      <sz val="8"/>
      <color rgb="FF000000"/>
      <name val="Titillium Web"/>
    </font>
    <font>
      <sz val="8"/>
      <color theme="0" tint="-0.249977111117893"/>
      <name val="Titillium Web"/>
    </font>
    <font>
      <b/>
      <sz val="8"/>
      <color theme="1"/>
      <name val="Titillium Web"/>
    </font>
    <font>
      <b/>
      <sz val="12"/>
      <color rgb="FF002060"/>
      <name val="Titillium Web"/>
    </font>
    <font>
      <sz val="8"/>
      <color theme="1"/>
      <name val="Titillium Web"/>
    </font>
    <font>
      <b/>
      <sz val="8"/>
      <color theme="0"/>
      <name val="Titillium Web"/>
    </font>
    <font>
      <b/>
      <sz val="8"/>
      <name val="Titillium Web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 applyAlignment="1" applyProtection="1">
      <alignment horizontal="center" vertical="center" wrapText="1"/>
    </xf>
    <xf numFmtId="164" fontId="2" fillId="2" borderId="1" xfId="0" applyNumberFormat="1" applyFont="1" applyFill="1" applyBorder="1" applyAlignment="1" applyProtection="1">
      <alignment horizontal="center" vertical="center" wrapText="1"/>
    </xf>
    <xf numFmtId="0" fontId="3" fillId="2" borderId="13" xfId="0" applyFont="1" applyFill="1" applyBorder="1" applyAlignment="1" applyProtection="1">
      <alignment horizontal="center" vertical="center" wrapText="1"/>
    </xf>
    <xf numFmtId="0" fontId="3" fillId="2" borderId="15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14" fontId="2" fillId="0" borderId="1" xfId="0" applyNumberFormat="1" applyFont="1" applyBorder="1" applyAlignment="1" applyProtection="1">
      <alignment horizontal="center" vertical="center" wrapText="1"/>
    </xf>
    <xf numFmtId="0" fontId="5" fillId="0" borderId="19" xfId="0" applyFont="1" applyBorder="1" applyAlignment="1" applyProtection="1">
      <alignment vertical="center" wrapText="1"/>
    </xf>
    <xf numFmtId="0" fontId="5" fillId="0" borderId="7" xfId="0" applyFont="1" applyBorder="1" applyAlignment="1" applyProtection="1">
      <alignment vertical="center" wrapText="1"/>
    </xf>
    <xf numFmtId="0" fontId="5" fillId="0" borderId="10" xfId="0" applyFont="1" applyBorder="1" applyAlignment="1" applyProtection="1">
      <alignment vertical="center" wrapText="1"/>
    </xf>
    <xf numFmtId="0" fontId="5" fillId="2" borderId="7" xfId="0" applyFont="1" applyFill="1" applyBorder="1" applyAlignment="1" applyProtection="1">
      <alignment horizontal="center" vertical="center" wrapText="1"/>
    </xf>
    <xf numFmtId="0" fontId="3" fillId="2" borderId="14" xfId="0" applyFont="1" applyFill="1" applyBorder="1" applyAlignment="1" applyProtection="1">
      <alignment horizontal="center" vertical="center" wrapText="1"/>
    </xf>
    <xf numFmtId="0" fontId="5" fillId="4" borderId="7" xfId="0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0" fontId="5" fillId="4" borderId="9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</xf>
    <xf numFmtId="0" fontId="3" fillId="2" borderId="8" xfId="0" applyFont="1" applyFill="1" applyBorder="1" applyAlignment="1" applyProtection="1">
      <alignment horizontal="center" vertical="center" wrapText="1"/>
    </xf>
    <xf numFmtId="0" fontId="3" fillId="2" borderId="9" xfId="0" applyFont="1" applyFill="1" applyBorder="1" applyAlignment="1" applyProtection="1">
      <alignment horizontal="center" vertical="center" wrapText="1"/>
    </xf>
    <xf numFmtId="0" fontId="5" fillId="2" borderId="0" xfId="0" applyFont="1" applyFill="1" applyAlignment="1" applyProtection="1">
      <alignment horizontal="center" vertical="center" wrapText="1"/>
    </xf>
    <xf numFmtId="0" fontId="5" fillId="2" borderId="26" xfId="0" applyFont="1" applyFill="1" applyBorder="1" applyAlignment="1" applyProtection="1">
      <alignment horizontal="center" vertical="center" wrapText="1"/>
    </xf>
    <xf numFmtId="0" fontId="5" fillId="2" borderId="25" xfId="0" applyFont="1" applyFill="1" applyBorder="1" applyAlignment="1" applyProtection="1">
      <alignment horizontal="center" vertical="center" wrapText="1"/>
    </xf>
    <xf numFmtId="0" fontId="5" fillId="2" borderId="27" xfId="0" applyFont="1" applyFill="1" applyBorder="1" applyAlignment="1" applyProtection="1">
      <alignment horizontal="center" vertical="center" wrapText="1"/>
    </xf>
    <xf numFmtId="0" fontId="5" fillId="2" borderId="8" xfId="0" applyFont="1" applyFill="1" applyBorder="1" applyAlignment="1" applyProtection="1">
      <alignment horizontal="center" vertical="center" wrapText="1"/>
    </xf>
    <xf numFmtId="0" fontId="5" fillId="2" borderId="9" xfId="0" applyFont="1" applyFill="1" applyBorder="1" applyAlignment="1" applyProtection="1">
      <alignment horizontal="center" vertical="center" wrapText="1"/>
    </xf>
    <xf numFmtId="0" fontId="6" fillId="5" borderId="19" xfId="0" applyFont="1" applyFill="1" applyBorder="1" applyAlignment="1" applyProtection="1">
      <alignment horizontal="center" vertical="center" wrapText="1"/>
    </xf>
    <xf numFmtId="0" fontId="6" fillId="5" borderId="20" xfId="0" applyFont="1" applyFill="1" applyBorder="1" applyAlignment="1" applyProtection="1">
      <alignment horizontal="center" vertical="center" wrapText="1"/>
    </xf>
    <xf numFmtId="0" fontId="6" fillId="5" borderId="21" xfId="0" applyFont="1" applyFill="1" applyBorder="1" applyAlignment="1" applyProtection="1">
      <alignment horizontal="center" vertical="center" wrapText="1"/>
    </xf>
    <xf numFmtId="0" fontId="3" fillId="2" borderId="7" xfId="0" applyFont="1" applyFill="1" applyBorder="1" applyAlignment="1" applyProtection="1">
      <alignment horizontal="center" vertical="center" wrapText="1"/>
    </xf>
    <xf numFmtId="0" fontId="3" fillId="2" borderId="8" xfId="0" applyFont="1" applyFill="1" applyBorder="1" applyAlignment="1" applyProtection="1">
      <alignment horizontal="center" vertical="center" wrapText="1"/>
    </xf>
    <xf numFmtId="0" fontId="3" fillId="2" borderId="9" xfId="0" applyFont="1" applyFill="1" applyBorder="1" applyAlignment="1" applyProtection="1">
      <alignment horizontal="center" vertical="center" wrapText="1"/>
    </xf>
    <xf numFmtId="0" fontId="3" fillId="2" borderId="13" xfId="0" applyFont="1" applyFill="1" applyBorder="1" applyAlignment="1" applyProtection="1">
      <alignment horizontal="center" vertical="center" wrapText="1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0" fontId="5" fillId="4" borderId="9" xfId="0" applyFont="1" applyFill="1" applyBorder="1" applyAlignment="1" applyProtection="1">
      <alignment horizontal="center" vertical="center" wrapText="1"/>
      <protection locked="0"/>
    </xf>
    <xf numFmtId="0" fontId="5" fillId="4" borderId="14" xfId="0" applyFont="1" applyFill="1" applyBorder="1" applyAlignment="1" applyProtection="1">
      <alignment horizontal="center" vertical="center" wrapText="1"/>
      <protection locked="0"/>
    </xf>
    <xf numFmtId="0" fontId="5" fillId="4" borderId="15" xfId="0" applyFont="1" applyFill="1" applyBorder="1" applyAlignment="1" applyProtection="1">
      <alignment horizontal="center" vertical="center" wrapText="1"/>
      <protection locked="0"/>
    </xf>
    <xf numFmtId="167" fontId="7" fillId="6" borderId="8" xfId="0" applyNumberFormat="1" applyFont="1" applyFill="1" applyBorder="1" applyAlignment="1" applyProtection="1">
      <alignment horizontal="center" vertical="center" wrapText="1"/>
    </xf>
    <xf numFmtId="167" fontId="7" fillId="6" borderId="9" xfId="0" applyNumberFormat="1" applyFont="1" applyFill="1" applyBorder="1" applyAlignment="1" applyProtection="1">
      <alignment horizontal="center" vertical="center" wrapText="1"/>
    </xf>
    <xf numFmtId="0" fontId="3" fillId="2" borderId="24" xfId="0" applyFont="1" applyFill="1" applyBorder="1" applyAlignment="1" applyProtection="1">
      <alignment horizontal="center" vertical="center" wrapText="1"/>
    </xf>
    <xf numFmtId="0" fontId="3" fillId="2" borderId="22" xfId="0" applyFont="1" applyFill="1" applyBorder="1" applyAlignment="1" applyProtection="1">
      <alignment horizontal="center" vertical="center" wrapText="1"/>
    </xf>
    <xf numFmtId="0" fontId="3" fillId="2" borderId="23" xfId="0" applyFont="1" applyFill="1" applyBorder="1" applyAlignment="1" applyProtection="1">
      <alignment horizontal="center" vertical="center" wrapText="1"/>
    </xf>
    <xf numFmtId="0" fontId="5" fillId="4" borderId="7" xfId="0" applyFont="1" applyFill="1" applyBorder="1" applyAlignment="1" applyProtection="1">
      <alignment horizontal="center" vertical="center" wrapText="1"/>
    </xf>
    <xf numFmtId="0" fontId="5" fillId="4" borderId="8" xfId="0" applyFont="1" applyFill="1" applyBorder="1" applyAlignment="1" applyProtection="1">
      <alignment horizontal="center" vertical="center" wrapText="1"/>
    </xf>
    <xf numFmtId="0" fontId="5" fillId="4" borderId="10" xfId="0" applyFont="1" applyFill="1" applyBorder="1" applyAlignment="1" applyProtection="1">
      <alignment horizontal="center" vertical="center" wrapText="1"/>
    </xf>
    <xf numFmtId="0" fontId="5" fillId="4" borderId="11" xfId="0" applyFont="1" applyFill="1" applyBorder="1" applyAlignment="1" applyProtection="1">
      <alignment horizontal="center" vertical="center" wrapText="1"/>
    </xf>
    <xf numFmtId="0" fontId="5" fillId="4" borderId="9" xfId="0" applyFont="1" applyFill="1" applyBorder="1" applyAlignment="1" applyProtection="1">
      <alignment horizontal="center" vertical="center" wrapText="1"/>
    </xf>
    <xf numFmtId="0" fontId="5" fillId="4" borderId="12" xfId="0" applyFont="1" applyFill="1" applyBorder="1" applyAlignment="1" applyProtection="1">
      <alignment horizontal="center" vertical="center" wrapText="1"/>
    </xf>
    <xf numFmtId="0" fontId="3" fillId="2" borderId="10" xfId="0" applyFont="1" applyFill="1" applyBorder="1" applyAlignment="1" applyProtection="1">
      <alignment horizontal="center" vertical="center" wrapText="1"/>
    </xf>
    <xf numFmtId="0" fontId="3" fillId="2" borderId="11" xfId="0" applyFont="1" applyFill="1" applyBorder="1" applyAlignment="1" applyProtection="1">
      <alignment horizontal="center" vertical="center" wrapText="1"/>
    </xf>
    <xf numFmtId="0" fontId="5" fillId="4" borderId="11" xfId="0" applyFont="1" applyFill="1" applyBorder="1" applyAlignment="1" applyProtection="1">
      <alignment horizontal="center" vertical="center" wrapText="1"/>
      <protection locked="0"/>
    </xf>
    <xf numFmtId="0" fontId="5" fillId="4" borderId="12" xfId="0" applyFont="1" applyFill="1" applyBorder="1" applyAlignment="1" applyProtection="1">
      <alignment horizontal="center" vertical="center" wrapText="1"/>
      <protection locked="0"/>
    </xf>
    <xf numFmtId="167" fontId="3" fillId="4" borderId="8" xfId="0" applyNumberFormat="1" applyFont="1" applyFill="1" applyBorder="1" applyAlignment="1" applyProtection="1">
      <alignment horizontal="center" vertical="center" wrapText="1"/>
    </xf>
    <xf numFmtId="167" fontId="3" fillId="4" borderId="9" xfId="0" applyNumberFormat="1" applyFont="1" applyFill="1" applyBorder="1" applyAlignment="1" applyProtection="1">
      <alignment horizontal="center" vertical="center" wrapText="1"/>
    </xf>
    <xf numFmtId="166" fontId="5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/>
    </xf>
    <xf numFmtId="0" fontId="3" fillId="2" borderId="6" xfId="0" applyFont="1" applyFill="1" applyBorder="1" applyAlignment="1" applyProtection="1">
      <alignment horizontal="center" vertical="center" wrapText="1"/>
    </xf>
    <xf numFmtId="0" fontId="5" fillId="2" borderId="18" xfId="0" applyFont="1" applyFill="1" applyBorder="1" applyAlignment="1" applyProtection="1">
      <alignment horizontal="center" vertical="center" wrapText="1"/>
    </xf>
    <xf numFmtId="0" fontId="5" fillId="2" borderId="16" xfId="0" applyFont="1" applyFill="1" applyBorder="1" applyAlignment="1" applyProtection="1">
      <alignment horizontal="center" vertical="center" wrapText="1"/>
    </xf>
    <xf numFmtId="0" fontId="5" fillId="2" borderId="17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5" fillId="4" borderId="7" xfId="0" applyFont="1" applyFill="1" applyBorder="1" applyAlignment="1" applyProtection="1">
      <alignment horizontal="center" vertical="center" wrapText="1"/>
      <protection locked="0"/>
    </xf>
    <xf numFmtId="3" fontId="5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0" xfId="0" applyFont="1" applyFill="1" applyBorder="1" applyAlignment="1" applyProtection="1">
      <alignment horizontal="center" vertical="center" wrapText="1"/>
    </xf>
    <xf numFmtId="0" fontId="5" fillId="4" borderId="2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165" fontId="5" fillId="4" borderId="11" xfId="0" applyNumberFormat="1" applyFont="1" applyFill="1" applyBorder="1" applyAlignment="1" applyProtection="1">
      <alignment horizontal="center" vertical="center" wrapText="1"/>
    </xf>
    <xf numFmtId="165" fontId="5" fillId="4" borderId="12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47626</xdr:rowOff>
    </xdr:from>
    <xdr:to>
      <xdr:col>1</xdr:col>
      <xdr:colOff>790576</xdr:colOff>
      <xdr:row>2</xdr:row>
      <xdr:rowOff>141312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47626"/>
          <a:ext cx="1581150" cy="474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79"/>
  <sheetViews>
    <sheetView tabSelected="1" topLeftCell="A6" zoomScaleNormal="100" workbookViewId="0">
      <selection activeCell="G18" sqref="G18:H18"/>
    </sheetView>
  </sheetViews>
  <sheetFormatPr baseColWidth="10" defaultColWidth="15.83203125" defaultRowHeight="15" customHeight="1"/>
  <cols>
    <col min="1" max="39" width="15.83203125" style="18"/>
    <col min="40" max="40" width="21.1640625" style="18" bestFit="1" customWidth="1"/>
    <col min="41" max="41" width="34" style="18" bestFit="1" customWidth="1"/>
    <col min="42" max="42" width="19.5" style="18" bestFit="1" customWidth="1"/>
    <col min="43" max="43" width="16.5" style="18" bestFit="1" customWidth="1"/>
    <col min="44" max="44" width="17.83203125" style="18" bestFit="1" customWidth="1"/>
    <col min="45" max="45" width="25.33203125" style="18" bestFit="1" customWidth="1"/>
    <col min="46" max="46" width="8.33203125" style="18" bestFit="1" customWidth="1"/>
    <col min="47" max="47" width="13.1640625" style="18" bestFit="1" customWidth="1"/>
    <col min="48" max="48" width="51.6640625" style="18" bestFit="1" customWidth="1"/>
    <col min="49" max="49" width="4.6640625" style="18" bestFit="1" customWidth="1"/>
    <col min="50" max="50" width="14.1640625" style="18" bestFit="1" customWidth="1"/>
    <col min="51" max="51" width="5.1640625" style="18" bestFit="1" customWidth="1"/>
    <col min="52" max="52" width="8.33203125" style="18" bestFit="1" customWidth="1"/>
    <col min="53" max="70" width="3.1640625" style="18" bestFit="1" customWidth="1"/>
    <col min="71" max="16384" width="15.83203125" style="18"/>
  </cols>
  <sheetData>
    <row r="1" spans="1:70" ht="15" customHeight="1">
      <c r="A1" s="53"/>
      <c r="B1" s="53"/>
      <c r="C1" s="54" t="s">
        <v>171</v>
      </c>
      <c r="D1" s="54"/>
      <c r="E1" s="54"/>
      <c r="F1" s="54"/>
      <c r="G1" s="54"/>
      <c r="H1" s="54"/>
      <c r="I1" s="54"/>
      <c r="J1" s="54"/>
      <c r="K1" s="5" t="s">
        <v>12</v>
      </c>
      <c r="L1" s="1" t="s">
        <v>155</v>
      </c>
      <c r="AN1" s="18">
        <v>1</v>
      </c>
      <c r="AO1" s="18">
        <v>2</v>
      </c>
      <c r="AP1" s="18">
        <v>3</v>
      </c>
      <c r="AQ1" s="18">
        <v>4</v>
      </c>
      <c r="AR1" s="18">
        <v>5</v>
      </c>
      <c r="AS1" s="18">
        <v>6</v>
      </c>
      <c r="AT1" s="18">
        <v>7</v>
      </c>
      <c r="AU1" s="18">
        <v>8</v>
      </c>
      <c r="AV1" s="18">
        <v>9</v>
      </c>
      <c r="AW1" s="18">
        <v>10</v>
      </c>
      <c r="AX1" s="18">
        <v>11</v>
      </c>
      <c r="AY1" s="18">
        <v>12</v>
      </c>
      <c r="AZ1" s="18">
        <v>13</v>
      </c>
      <c r="BA1" s="18">
        <v>14</v>
      </c>
      <c r="BB1" s="18">
        <v>15</v>
      </c>
      <c r="BC1" s="18">
        <v>16</v>
      </c>
      <c r="BD1" s="18">
        <v>17</v>
      </c>
      <c r="BE1" s="18">
        <v>18</v>
      </c>
      <c r="BF1" s="18">
        <v>19</v>
      </c>
      <c r="BG1" s="18">
        <v>20</v>
      </c>
      <c r="BH1" s="18">
        <v>21</v>
      </c>
      <c r="BI1" s="18">
        <v>22</v>
      </c>
      <c r="BJ1" s="18">
        <v>23</v>
      </c>
      <c r="BK1" s="18">
        <v>24</v>
      </c>
      <c r="BL1" s="18">
        <v>25</v>
      </c>
      <c r="BM1" s="18">
        <v>26</v>
      </c>
      <c r="BN1" s="18">
        <v>27</v>
      </c>
      <c r="BO1" s="18">
        <v>28</v>
      </c>
      <c r="BP1" s="18">
        <v>29</v>
      </c>
      <c r="BQ1" s="18">
        <v>30</v>
      </c>
      <c r="BR1" s="18">
        <v>31</v>
      </c>
    </row>
    <row r="2" spans="1:70" ht="15" customHeight="1">
      <c r="A2" s="53"/>
      <c r="B2" s="53"/>
      <c r="C2" s="54"/>
      <c r="D2" s="54"/>
      <c r="E2" s="54"/>
      <c r="F2" s="54"/>
      <c r="G2" s="54"/>
      <c r="H2" s="54"/>
      <c r="I2" s="54"/>
      <c r="J2" s="54"/>
      <c r="K2" s="5" t="s">
        <v>13</v>
      </c>
      <c r="L2" s="2" t="s">
        <v>14</v>
      </c>
      <c r="AN2" s="18" t="s">
        <v>0</v>
      </c>
      <c r="AO2" s="18" t="s">
        <v>1</v>
      </c>
      <c r="AP2" s="18" t="s">
        <v>2</v>
      </c>
      <c r="AQ2" s="18" t="s">
        <v>3</v>
      </c>
      <c r="AR2" s="18" t="s">
        <v>4</v>
      </c>
      <c r="AS2" s="18" t="s">
        <v>5</v>
      </c>
      <c r="AT2" s="18" t="s">
        <v>6</v>
      </c>
      <c r="AU2" s="18" t="s">
        <v>7</v>
      </c>
      <c r="AV2" s="18" t="s">
        <v>8</v>
      </c>
      <c r="AW2" s="18" t="s">
        <v>9</v>
      </c>
      <c r="AX2" s="18" t="s">
        <v>10</v>
      </c>
      <c r="AY2" s="18" t="s">
        <v>11</v>
      </c>
    </row>
    <row r="3" spans="1:70" ht="15" customHeight="1">
      <c r="A3" s="53"/>
      <c r="B3" s="53"/>
      <c r="C3" s="54"/>
      <c r="D3" s="54"/>
      <c r="E3" s="54"/>
      <c r="F3" s="54"/>
      <c r="G3" s="54"/>
      <c r="H3" s="54"/>
      <c r="I3" s="54"/>
      <c r="J3" s="54"/>
      <c r="K3" s="5" t="s">
        <v>15</v>
      </c>
      <c r="L3" s="6">
        <v>42266</v>
      </c>
      <c r="AN3" s="18">
        <v>2015</v>
      </c>
      <c r="AO3" s="18">
        <v>2016</v>
      </c>
      <c r="AP3" s="18">
        <v>2017</v>
      </c>
      <c r="AQ3" s="18">
        <v>2018</v>
      </c>
      <c r="AR3" s="18">
        <v>2019</v>
      </c>
      <c r="AS3" s="18">
        <v>2020</v>
      </c>
    </row>
    <row r="4" spans="1:70" ht="15" customHeight="1">
      <c r="A4" s="58"/>
      <c r="B4" s="59"/>
      <c r="C4" s="59"/>
      <c r="D4" s="59"/>
      <c r="E4" s="59"/>
      <c r="F4" s="59"/>
      <c r="G4" s="59"/>
      <c r="H4" s="59"/>
      <c r="I4" s="60"/>
      <c r="J4" s="55" t="s">
        <v>160</v>
      </c>
      <c r="K4" s="56"/>
      <c r="L4" s="57"/>
      <c r="AN4" s="18" t="s">
        <v>22</v>
      </c>
      <c r="AO4" s="18" t="s">
        <v>23</v>
      </c>
      <c r="AP4" s="18" t="s">
        <v>24</v>
      </c>
      <c r="AQ4" s="18" t="s">
        <v>25</v>
      </c>
      <c r="AR4" s="18" t="s">
        <v>26</v>
      </c>
    </row>
    <row r="5" spans="1:70" ht="15" customHeight="1">
      <c r="A5" s="61"/>
      <c r="B5" s="62"/>
      <c r="C5" s="62"/>
      <c r="D5" s="62"/>
      <c r="E5" s="62"/>
      <c r="F5" s="62"/>
      <c r="G5" s="62"/>
      <c r="H5" s="62"/>
      <c r="I5" s="63"/>
      <c r="J5" s="12">
        <v>3</v>
      </c>
      <c r="K5" s="13" t="s">
        <v>11</v>
      </c>
      <c r="L5" s="14">
        <v>2015</v>
      </c>
      <c r="AN5" s="18" t="s">
        <v>30</v>
      </c>
      <c r="AO5" s="18" t="s">
        <v>31</v>
      </c>
      <c r="AP5" s="18" t="s">
        <v>32</v>
      </c>
      <c r="AQ5" s="18" t="s">
        <v>33</v>
      </c>
      <c r="AR5" s="18" t="s">
        <v>34</v>
      </c>
      <c r="AS5" s="18" t="s">
        <v>35</v>
      </c>
      <c r="AT5" s="18" t="s">
        <v>36</v>
      </c>
      <c r="AU5" s="18" t="s">
        <v>40</v>
      </c>
      <c r="AV5" s="18" t="s">
        <v>39</v>
      </c>
      <c r="AW5" s="18" t="s">
        <v>29</v>
      </c>
      <c r="AX5" s="18" t="s">
        <v>41</v>
      </c>
      <c r="AY5" s="18" t="s">
        <v>37</v>
      </c>
      <c r="AZ5" s="18" t="s">
        <v>38</v>
      </c>
    </row>
    <row r="6" spans="1:70" ht="15" customHeight="1">
      <c r="A6" s="61"/>
      <c r="B6" s="62"/>
      <c r="C6" s="62"/>
      <c r="D6" s="62"/>
      <c r="E6" s="62"/>
      <c r="F6" s="62"/>
      <c r="G6" s="62"/>
      <c r="H6" s="62"/>
      <c r="I6" s="63"/>
      <c r="J6" s="3" t="s">
        <v>16</v>
      </c>
      <c r="K6" s="11" t="s">
        <v>17</v>
      </c>
      <c r="L6" s="4" t="s">
        <v>18</v>
      </c>
      <c r="AN6" s="18" t="s">
        <v>44</v>
      </c>
      <c r="AO6" s="18" t="s">
        <v>45</v>
      </c>
      <c r="AP6" s="18" t="s">
        <v>46</v>
      </c>
      <c r="AQ6" s="18" t="s">
        <v>54</v>
      </c>
      <c r="AR6" s="18" t="s">
        <v>53</v>
      </c>
    </row>
    <row r="7" spans="1:70" ht="15" customHeight="1">
      <c r="A7" s="24" t="s">
        <v>19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6"/>
      <c r="AN7" s="18" t="s">
        <v>48</v>
      </c>
      <c r="AO7" s="18" t="s">
        <v>47</v>
      </c>
      <c r="AP7" s="18" t="s">
        <v>49</v>
      </c>
      <c r="AQ7" s="18" t="s">
        <v>50</v>
      </c>
      <c r="AR7" s="18" t="s">
        <v>51</v>
      </c>
      <c r="AS7" s="18" t="s">
        <v>52</v>
      </c>
      <c r="AT7" s="18" t="s">
        <v>42</v>
      </c>
      <c r="AU7" s="18" t="s">
        <v>55</v>
      </c>
    </row>
    <row r="8" spans="1:70" ht="15" customHeight="1">
      <c r="A8" s="27" t="s">
        <v>20</v>
      </c>
      <c r="B8" s="28"/>
      <c r="C8" s="28"/>
      <c r="D8" s="28"/>
      <c r="E8" s="28"/>
      <c r="F8" s="16" t="s">
        <v>21</v>
      </c>
      <c r="G8" s="28" t="s">
        <v>27</v>
      </c>
      <c r="H8" s="28"/>
      <c r="I8" s="28" t="s">
        <v>28</v>
      </c>
      <c r="J8" s="28"/>
      <c r="K8" s="28"/>
      <c r="L8" s="29"/>
      <c r="AN8" s="18" t="s">
        <v>63</v>
      </c>
      <c r="AO8" s="18" t="s">
        <v>64</v>
      </c>
      <c r="AU8" s="18">
        <v>3</v>
      </c>
      <c r="AV8" s="18" t="s">
        <v>86</v>
      </c>
    </row>
    <row r="9" spans="1:70" ht="22.5" customHeight="1">
      <c r="A9" s="64" t="s">
        <v>176</v>
      </c>
      <c r="B9" s="31"/>
      <c r="C9" s="31"/>
      <c r="D9" s="31"/>
      <c r="E9" s="31"/>
      <c r="F9" s="13" t="s">
        <v>22</v>
      </c>
      <c r="G9" s="65">
        <v>88152392</v>
      </c>
      <c r="H9" s="65"/>
      <c r="I9" s="31" t="s">
        <v>180</v>
      </c>
      <c r="J9" s="31"/>
      <c r="K9" s="31"/>
      <c r="L9" s="32"/>
      <c r="AN9" s="18" t="s">
        <v>65</v>
      </c>
      <c r="AO9" s="18" t="s">
        <v>66</v>
      </c>
      <c r="AU9" s="18">
        <v>7</v>
      </c>
      <c r="AV9" s="18" t="s">
        <v>133</v>
      </c>
    </row>
    <row r="10" spans="1:70" ht="15" customHeight="1">
      <c r="A10" s="27" t="s">
        <v>154</v>
      </c>
      <c r="B10" s="31">
        <v>38</v>
      </c>
      <c r="C10" s="31"/>
      <c r="D10" s="28" t="s">
        <v>166</v>
      </c>
      <c r="E10" s="31" t="s">
        <v>177</v>
      </c>
      <c r="F10" s="31"/>
      <c r="G10" s="31"/>
      <c r="H10" s="31"/>
      <c r="I10" s="28" t="s">
        <v>168</v>
      </c>
      <c r="J10" s="13">
        <v>26</v>
      </c>
      <c r="K10" s="13" t="s">
        <v>10</v>
      </c>
      <c r="L10" s="14">
        <v>2015</v>
      </c>
      <c r="AN10" s="18" t="s">
        <v>68</v>
      </c>
      <c r="AO10" s="18" t="s">
        <v>69</v>
      </c>
      <c r="AU10" s="18">
        <v>17</v>
      </c>
      <c r="AV10" s="18" t="s">
        <v>104</v>
      </c>
    </row>
    <row r="11" spans="1:70" ht="15" customHeight="1">
      <c r="A11" s="27"/>
      <c r="B11" s="31"/>
      <c r="C11" s="31"/>
      <c r="D11" s="28"/>
      <c r="E11" s="31"/>
      <c r="F11" s="31"/>
      <c r="G11" s="31"/>
      <c r="H11" s="31"/>
      <c r="I11" s="28"/>
      <c r="J11" s="16" t="s">
        <v>16</v>
      </c>
      <c r="K11" s="16" t="s">
        <v>17</v>
      </c>
      <c r="L11" s="17" t="s">
        <v>18</v>
      </c>
      <c r="AN11" s="18" t="s">
        <v>70</v>
      </c>
      <c r="AO11" s="18" t="s">
        <v>71</v>
      </c>
      <c r="AU11" s="18">
        <v>22</v>
      </c>
      <c r="AV11" s="18" t="s">
        <v>105</v>
      </c>
    </row>
    <row r="12" spans="1:70" ht="15" customHeight="1">
      <c r="A12" s="27" t="s">
        <v>167</v>
      </c>
      <c r="B12" s="28"/>
      <c r="C12" s="31" t="s">
        <v>178</v>
      </c>
      <c r="D12" s="31"/>
      <c r="E12" s="31"/>
      <c r="F12" s="31"/>
      <c r="G12" s="31"/>
      <c r="H12" s="31"/>
      <c r="I12" s="31"/>
      <c r="J12" s="31"/>
      <c r="K12" s="31"/>
      <c r="L12" s="32"/>
      <c r="AN12" s="18" t="s">
        <v>73</v>
      </c>
      <c r="AO12" s="18" t="s">
        <v>74</v>
      </c>
      <c r="AU12" s="18">
        <v>47</v>
      </c>
      <c r="AV12" s="18" t="s">
        <v>106</v>
      </c>
    </row>
    <row r="13" spans="1:70" ht="15" customHeight="1">
      <c r="A13" s="46"/>
      <c r="B13" s="47"/>
      <c r="C13" s="48"/>
      <c r="D13" s="48"/>
      <c r="E13" s="48"/>
      <c r="F13" s="48"/>
      <c r="G13" s="48"/>
      <c r="H13" s="48"/>
      <c r="I13" s="48"/>
      <c r="J13" s="48"/>
      <c r="K13" s="48"/>
      <c r="L13" s="49"/>
      <c r="AN13" s="18" t="s">
        <v>75</v>
      </c>
      <c r="AO13" s="18" t="s">
        <v>76</v>
      </c>
      <c r="AU13" s="18">
        <v>49</v>
      </c>
      <c r="AV13" s="18" t="s">
        <v>107</v>
      </c>
    </row>
    <row r="14" spans="1:70" ht="15" customHeight="1">
      <c r="A14" s="24" t="s">
        <v>156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6"/>
      <c r="AN14" s="18" t="s">
        <v>77</v>
      </c>
      <c r="AO14" s="18" t="s">
        <v>78</v>
      </c>
      <c r="AU14" s="18">
        <v>57</v>
      </c>
      <c r="AV14" s="18" t="s">
        <v>108</v>
      </c>
    </row>
    <row r="15" spans="1:70" ht="15" customHeight="1">
      <c r="A15" s="15" t="s">
        <v>43</v>
      </c>
      <c r="B15" s="28" t="s">
        <v>157</v>
      </c>
      <c r="C15" s="28"/>
      <c r="D15" s="28"/>
      <c r="E15" s="28"/>
      <c r="F15" s="28"/>
      <c r="G15" s="28" t="s">
        <v>158</v>
      </c>
      <c r="H15" s="28"/>
      <c r="I15" s="28" t="s">
        <v>159</v>
      </c>
      <c r="J15" s="28"/>
      <c r="K15" s="28" t="s">
        <v>169</v>
      </c>
      <c r="L15" s="29"/>
      <c r="AN15" s="18" t="s">
        <v>79</v>
      </c>
      <c r="AO15" s="18" t="s">
        <v>80</v>
      </c>
      <c r="AU15" s="18">
        <v>60</v>
      </c>
      <c r="AV15" s="18" t="s">
        <v>143</v>
      </c>
    </row>
    <row r="16" spans="1:70" ht="15" customHeight="1">
      <c r="A16" s="10">
        <v>1</v>
      </c>
      <c r="B16" s="31" t="s">
        <v>49</v>
      </c>
      <c r="C16" s="31"/>
      <c r="D16" s="31"/>
      <c r="E16" s="31"/>
      <c r="F16" s="31"/>
      <c r="G16" s="52">
        <v>40000</v>
      </c>
      <c r="H16" s="52"/>
      <c r="I16" s="52">
        <v>20000</v>
      </c>
      <c r="J16" s="52"/>
      <c r="K16" s="50">
        <f>G16-I16</f>
        <v>20000</v>
      </c>
      <c r="L16" s="51"/>
      <c r="AN16" s="18" t="s">
        <v>81</v>
      </c>
      <c r="AO16" s="18" t="s">
        <v>82</v>
      </c>
      <c r="AU16" s="18">
        <v>64</v>
      </c>
      <c r="AV16" s="18" t="s">
        <v>109</v>
      </c>
    </row>
    <row r="17" spans="1:48" ht="15" customHeight="1">
      <c r="A17" s="10">
        <v>2</v>
      </c>
      <c r="B17" s="31" t="s">
        <v>48</v>
      </c>
      <c r="C17" s="31"/>
      <c r="D17" s="31"/>
      <c r="E17" s="31"/>
      <c r="F17" s="31"/>
      <c r="G17" s="52">
        <v>13000</v>
      </c>
      <c r="H17" s="52"/>
      <c r="I17" s="52">
        <v>0</v>
      </c>
      <c r="J17" s="52"/>
      <c r="K17" s="50">
        <f t="shared" ref="K17:K25" si="0">G17-I17</f>
        <v>13000</v>
      </c>
      <c r="L17" s="51"/>
      <c r="AN17" s="18" t="s">
        <v>83</v>
      </c>
      <c r="AO17" s="18" t="s">
        <v>84</v>
      </c>
      <c r="AU17" s="18">
        <v>67</v>
      </c>
      <c r="AV17" s="18" t="s">
        <v>92</v>
      </c>
    </row>
    <row r="18" spans="1:48" ht="15" customHeight="1">
      <c r="A18" s="10">
        <v>3</v>
      </c>
      <c r="B18" s="31" t="s">
        <v>52</v>
      </c>
      <c r="C18" s="31"/>
      <c r="D18" s="31"/>
      <c r="E18" s="31"/>
      <c r="F18" s="31"/>
      <c r="G18" s="52">
        <v>90000</v>
      </c>
      <c r="H18" s="52"/>
      <c r="I18" s="52">
        <v>0</v>
      </c>
      <c r="J18" s="52"/>
      <c r="K18" s="50">
        <f t="shared" si="0"/>
        <v>90000</v>
      </c>
      <c r="L18" s="51"/>
      <c r="AN18" s="18" t="s">
        <v>72</v>
      </c>
      <c r="AO18" s="18" t="s">
        <v>162</v>
      </c>
      <c r="AU18" s="18">
        <v>71</v>
      </c>
      <c r="AV18" s="18" t="s">
        <v>134</v>
      </c>
    </row>
    <row r="19" spans="1:48" ht="15" customHeight="1">
      <c r="A19" s="10">
        <v>4</v>
      </c>
      <c r="B19" s="31" t="s">
        <v>51</v>
      </c>
      <c r="C19" s="31"/>
      <c r="D19" s="31"/>
      <c r="E19" s="31"/>
      <c r="F19" s="31"/>
      <c r="G19" s="52">
        <v>37000</v>
      </c>
      <c r="H19" s="52"/>
      <c r="I19" s="52">
        <v>25000</v>
      </c>
      <c r="J19" s="52"/>
      <c r="K19" s="50">
        <f t="shared" si="0"/>
        <v>12000</v>
      </c>
      <c r="L19" s="51"/>
      <c r="AN19" s="18" t="s">
        <v>67</v>
      </c>
      <c r="AO19" s="18" t="s">
        <v>163</v>
      </c>
      <c r="AU19" s="18">
        <v>72</v>
      </c>
      <c r="AV19" s="18" t="s">
        <v>110</v>
      </c>
    </row>
    <row r="20" spans="1:48" ht="15" customHeight="1">
      <c r="A20" s="10">
        <v>5</v>
      </c>
      <c r="B20" s="31" t="s">
        <v>181</v>
      </c>
      <c r="C20" s="31"/>
      <c r="D20" s="31"/>
      <c r="E20" s="31"/>
      <c r="F20" s="31"/>
      <c r="G20" s="52">
        <v>20000</v>
      </c>
      <c r="H20" s="52"/>
      <c r="I20" s="52">
        <v>5000</v>
      </c>
      <c r="J20" s="52"/>
      <c r="K20" s="50">
        <f t="shared" si="0"/>
        <v>15000</v>
      </c>
      <c r="L20" s="51"/>
      <c r="AN20" s="18" t="s">
        <v>164</v>
      </c>
      <c r="AO20" s="18" t="s">
        <v>165</v>
      </c>
      <c r="AU20" s="18">
        <v>75</v>
      </c>
      <c r="AV20" s="18" t="s">
        <v>111</v>
      </c>
    </row>
    <row r="21" spans="1:48" ht="15" customHeight="1">
      <c r="A21" s="10">
        <v>6</v>
      </c>
      <c r="B21" s="31" t="s">
        <v>47</v>
      </c>
      <c r="C21" s="31"/>
      <c r="D21" s="31"/>
      <c r="E21" s="31"/>
      <c r="F21" s="31"/>
      <c r="G21" s="52">
        <v>20000</v>
      </c>
      <c r="H21" s="52"/>
      <c r="I21" s="52">
        <v>0</v>
      </c>
      <c r="J21" s="52"/>
      <c r="K21" s="50">
        <f t="shared" si="0"/>
        <v>20000</v>
      </c>
      <c r="L21" s="51"/>
      <c r="AU21" s="18">
        <v>76</v>
      </c>
      <c r="AV21" s="18" t="s">
        <v>112</v>
      </c>
    </row>
    <row r="22" spans="1:48" ht="15" customHeight="1">
      <c r="A22" s="10">
        <v>7</v>
      </c>
      <c r="B22" s="31"/>
      <c r="C22" s="31"/>
      <c r="D22" s="31"/>
      <c r="E22" s="31"/>
      <c r="F22" s="31"/>
      <c r="G22" s="52"/>
      <c r="H22" s="52"/>
      <c r="I22" s="52"/>
      <c r="J22" s="52"/>
      <c r="K22" s="50">
        <f t="shared" si="0"/>
        <v>0</v>
      </c>
      <c r="L22" s="51"/>
      <c r="AU22" s="18">
        <v>77</v>
      </c>
      <c r="AV22" s="18" t="s">
        <v>113</v>
      </c>
    </row>
    <row r="23" spans="1:48" ht="15" customHeight="1">
      <c r="A23" s="10">
        <v>8</v>
      </c>
      <c r="B23" s="31"/>
      <c r="C23" s="31"/>
      <c r="D23" s="31"/>
      <c r="E23" s="31"/>
      <c r="F23" s="31"/>
      <c r="G23" s="52"/>
      <c r="H23" s="52"/>
      <c r="I23" s="52"/>
      <c r="J23" s="52"/>
      <c r="K23" s="50">
        <f t="shared" si="0"/>
        <v>0</v>
      </c>
      <c r="L23" s="51"/>
      <c r="AU23" s="18">
        <v>78</v>
      </c>
      <c r="AV23" s="18" t="s">
        <v>114</v>
      </c>
    </row>
    <row r="24" spans="1:48" ht="15" customHeight="1">
      <c r="A24" s="10">
        <v>9</v>
      </c>
      <c r="B24" s="31"/>
      <c r="C24" s="31"/>
      <c r="D24" s="31"/>
      <c r="E24" s="31"/>
      <c r="F24" s="31"/>
      <c r="G24" s="52"/>
      <c r="H24" s="52"/>
      <c r="I24" s="52"/>
      <c r="J24" s="52"/>
      <c r="K24" s="50">
        <f t="shared" si="0"/>
        <v>0</v>
      </c>
      <c r="L24" s="51"/>
      <c r="AU24" s="18">
        <v>80</v>
      </c>
      <c r="AV24" s="18" t="s">
        <v>87</v>
      </c>
    </row>
    <row r="25" spans="1:48" ht="15" customHeight="1">
      <c r="A25" s="10">
        <v>10</v>
      </c>
      <c r="B25" s="31"/>
      <c r="C25" s="31"/>
      <c r="D25" s="31"/>
      <c r="E25" s="31"/>
      <c r="F25" s="31"/>
      <c r="G25" s="52"/>
      <c r="H25" s="52"/>
      <c r="I25" s="52"/>
      <c r="J25" s="52"/>
      <c r="K25" s="50">
        <f t="shared" si="0"/>
        <v>0</v>
      </c>
      <c r="L25" s="51"/>
      <c r="AU25" s="18">
        <v>89</v>
      </c>
      <c r="AV25" s="18" t="s">
        <v>115</v>
      </c>
    </row>
    <row r="26" spans="1:48" ht="15" customHeight="1">
      <c r="A26" s="37" t="s">
        <v>56</v>
      </c>
      <c r="B26" s="38"/>
      <c r="C26" s="38"/>
      <c r="D26" s="38"/>
      <c r="E26" s="38"/>
      <c r="F26" s="39"/>
      <c r="G26" s="35">
        <f>SUM(G16:H25)</f>
        <v>220000</v>
      </c>
      <c r="H26" s="35"/>
      <c r="I26" s="35">
        <f t="shared" ref="I26" si="1">SUM(I16:J25)</f>
        <v>50000</v>
      </c>
      <c r="J26" s="35"/>
      <c r="K26" s="35">
        <f t="shared" ref="K26" si="2">SUM(K16:L25)</f>
        <v>170000</v>
      </c>
      <c r="L26" s="36"/>
    </row>
    <row r="27" spans="1:48" ht="15" customHeight="1">
      <c r="A27" s="15" t="s">
        <v>170</v>
      </c>
      <c r="B27" s="22" t="s">
        <v>172</v>
      </c>
      <c r="C27" s="22"/>
      <c r="D27" s="22"/>
      <c r="E27" s="22"/>
      <c r="F27" s="22"/>
      <c r="G27" s="22"/>
      <c r="H27" s="22"/>
      <c r="I27" s="22"/>
      <c r="J27" s="22"/>
      <c r="K27" s="22"/>
      <c r="L27" s="23"/>
    </row>
    <row r="28" spans="1:48" ht="11.25">
      <c r="A28" s="27" t="s">
        <v>161</v>
      </c>
      <c r="B28" s="31" t="s">
        <v>179</v>
      </c>
      <c r="C28" s="31"/>
      <c r="D28" s="31"/>
      <c r="E28" s="31"/>
      <c r="F28" s="31"/>
      <c r="G28" s="31"/>
      <c r="H28" s="31"/>
      <c r="I28" s="31"/>
      <c r="J28" s="31"/>
      <c r="K28" s="31"/>
      <c r="L28" s="32"/>
    </row>
    <row r="29" spans="1:48" ht="15" customHeight="1">
      <c r="A29" s="30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4"/>
    </row>
    <row r="30" spans="1:48" ht="15" customHeight="1">
      <c r="A30" s="24" t="s">
        <v>85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6"/>
      <c r="AU30" s="18">
        <v>90</v>
      </c>
      <c r="AV30" s="18" t="s">
        <v>135</v>
      </c>
    </row>
    <row r="31" spans="1:48" ht="15" customHeight="1">
      <c r="A31" s="27" t="s">
        <v>173</v>
      </c>
      <c r="B31" s="28"/>
      <c r="C31" s="28"/>
      <c r="D31" s="28"/>
      <c r="E31" s="28" t="s">
        <v>174</v>
      </c>
      <c r="F31" s="28"/>
      <c r="G31" s="28"/>
      <c r="H31" s="28"/>
      <c r="I31" s="28" t="s">
        <v>175</v>
      </c>
      <c r="J31" s="28"/>
      <c r="K31" s="28"/>
      <c r="L31" s="29"/>
      <c r="AU31" s="18">
        <v>94</v>
      </c>
      <c r="AV31" s="18" t="s">
        <v>93</v>
      </c>
    </row>
    <row r="32" spans="1:48" ht="15" customHeight="1">
      <c r="A32" s="4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4"/>
      <c r="AU32" s="18">
        <v>96</v>
      </c>
      <c r="AV32" s="18" t="s">
        <v>116</v>
      </c>
    </row>
    <row r="33" spans="1:48" ht="15" customHeight="1">
      <c r="A33" s="40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4"/>
      <c r="AU33" s="18">
        <v>98</v>
      </c>
      <c r="AV33" s="18" t="s">
        <v>94</v>
      </c>
    </row>
    <row r="34" spans="1:48" ht="15" customHeight="1">
      <c r="A34" s="40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4"/>
      <c r="AU34" s="18">
        <v>102</v>
      </c>
      <c r="AV34" s="18" t="s">
        <v>117</v>
      </c>
    </row>
    <row r="35" spans="1:48" ht="15" customHeight="1">
      <c r="A35" s="42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5"/>
      <c r="AU35" s="18">
        <v>105</v>
      </c>
      <c r="AV35" s="18" t="s">
        <v>144</v>
      </c>
    </row>
    <row r="36" spans="1:48" ht="15" customHeight="1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1"/>
      <c r="AU36" s="18">
        <v>108</v>
      </c>
      <c r="AV36" s="18" t="s">
        <v>118</v>
      </c>
    </row>
    <row r="37" spans="1:48" ht="15" customHeight="1">
      <c r="A37" s="68" t="s">
        <v>57</v>
      </c>
      <c r="B37" s="68"/>
      <c r="C37" s="68"/>
      <c r="D37" s="68"/>
      <c r="E37" s="68" t="s">
        <v>58</v>
      </c>
      <c r="F37" s="68"/>
      <c r="G37" s="68"/>
      <c r="H37" s="68"/>
      <c r="I37" s="68" t="s">
        <v>59</v>
      </c>
      <c r="J37" s="68"/>
      <c r="K37" s="68"/>
      <c r="L37" s="68"/>
      <c r="AU37" s="18">
        <v>110</v>
      </c>
      <c r="AV37" s="18" t="s">
        <v>119</v>
      </c>
    </row>
    <row r="38" spans="1:48" ht="15" customHeight="1">
      <c r="A38" s="7" t="s">
        <v>60</v>
      </c>
      <c r="B38" s="66" t="s">
        <v>72</v>
      </c>
      <c r="C38" s="66"/>
      <c r="D38" s="67"/>
      <c r="E38" s="7" t="s">
        <v>60</v>
      </c>
      <c r="F38" s="66" t="s">
        <v>68</v>
      </c>
      <c r="G38" s="66"/>
      <c r="H38" s="67"/>
      <c r="I38" s="7" t="s">
        <v>60</v>
      </c>
      <c r="J38" s="66" t="s">
        <v>67</v>
      </c>
      <c r="K38" s="66"/>
      <c r="L38" s="67"/>
      <c r="AU38" s="18">
        <v>111</v>
      </c>
      <c r="AV38" s="18" t="s">
        <v>95</v>
      </c>
    </row>
    <row r="39" spans="1:48" ht="15" customHeight="1">
      <c r="A39" s="8" t="s">
        <v>61</v>
      </c>
      <c r="B39" s="41" t="str">
        <f>IF(B38="","",VLOOKUP(B38,$AN$8:$AO$20,2,0))</f>
        <v>COORDINADOR DE CALIDAD Y PROCESOS</v>
      </c>
      <c r="C39" s="41"/>
      <c r="D39" s="44"/>
      <c r="E39" s="8" t="s">
        <v>61</v>
      </c>
      <c r="F39" s="41" t="str">
        <f>IF(F38="","",VLOOKUP(F38,$AN$8:$AO$20,2,0))</f>
        <v>DIRECTOR (A) DE PROYECTOS</v>
      </c>
      <c r="G39" s="41"/>
      <c r="H39" s="44"/>
      <c r="I39" s="8" t="s">
        <v>61</v>
      </c>
      <c r="J39" s="41" t="str">
        <f>IF(J38="","",VLOOKUP(J38,$AN$8:$AO$20,2,0))</f>
        <v>DIRECTOR ADMINISTRATIVO</v>
      </c>
      <c r="K39" s="41"/>
      <c r="L39" s="44"/>
      <c r="AU39" s="18">
        <v>114</v>
      </c>
      <c r="AV39" s="18" t="s">
        <v>136</v>
      </c>
    </row>
    <row r="40" spans="1:48" ht="15" customHeight="1">
      <c r="A40" s="9" t="s">
        <v>62</v>
      </c>
      <c r="B40" s="69">
        <v>42266</v>
      </c>
      <c r="C40" s="69"/>
      <c r="D40" s="70"/>
      <c r="E40" s="9" t="s">
        <v>62</v>
      </c>
      <c r="F40" s="69">
        <v>42266</v>
      </c>
      <c r="G40" s="69"/>
      <c r="H40" s="70"/>
      <c r="I40" s="9" t="s">
        <v>62</v>
      </c>
      <c r="J40" s="69">
        <v>42266</v>
      </c>
      <c r="K40" s="69"/>
      <c r="L40" s="70"/>
      <c r="AU40" s="18">
        <v>115</v>
      </c>
      <c r="AV40" s="18" t="s">
        <v>96</v>
      </c>
    </row>
    <row r="41" spans="1:48" ht="15" customHeight="1">
      <c r="AU41" s="18">
        <v>116</v>
      </c>
      <c r="AV41" s="18" t="s">
        <v>120</v>
      </c>
    </row>
    <row r="42" spans="1:48" ht="15" customHeight="1">
      <c r="AU42" s="18">
        <v>117</v>
      </c>
      <c r="AV42" s="18" t="s">
        <v>145</v>
      </c>
    </row>
    <row r="43" spans="1:48" ht="15" customHeight="1">
      <c r="AU43" s="18">
        <v>118</v>
      </c>
      <c r="AV43" s="18" t="s">
        <v>97</v>
      </c>
    </row>
    <row r="44" spans="1:48" ht="15" customHeight="1">
      <c r="AU44" s="18">
        <v>119</v>
      </c>
      <c r="AV44" s="18" t="s">
        <v>121</v>
      </c>
    </row>
    <row r="45" spans="1:48" ht="15" customHeight="1">
      <c r="AU45" s="18">
        <v>120</v>
      </c>
      <c r="AV45" s="18" t="s">
        <v>122</v>
      </c>
    </row>
    <row r="46" spans="1:48" ht="15" customHeight="1">
      <c r="AU46" s="18">
        <v>122</v>
      </c>
      <c r="AV46" s="18" t="s">
        <v>123</v>
      </c>
    </row>
    <row r="47" spans="1:48" ht="15" customHeight="1">
      <c r="AU47" s="18">
        <v>123</v>
      </c>
      <c r="AV47" s="18" t="s">
        <v>146</v>
      </c>
    </row>
    <row r="48" spans="1:48" ht="15" customHeight="1">
      <c r="AU48" s="18">
        <v>125</v>
      </c>
      <c r="AV48" s="18" t="s">
        <v>137</v>
      </c>
    </row>
    <row r="49" spans="47:48" ht="15" customHeight="1">
      <c r="AU49" s="18">
        <v>126</v>
      </c>
      <c r="AV49" s="18" t="s">
        <v>138</v>
      </c>
    </row>
    <row r="50" spans="47:48" ht="15" customHeight="1">
      <c r="AU50" s="18">
        <v>127</v>
      </c>
      <c r="AV50" s="18" t="s">
        <v>124</v>
      </c>
    </row>
    <row r="51" spans="47:48" ht="15" customHeight="1">
      <c r="AU51" s="18">
        <v>129</v>
      </c>
      <c r="AV51" s="18" t="s">
        <v>125</v>
      </c>
    </row>
    <row r="52" spans="47:48" ht="15" customHeight="1">
      <c r="AU52" s="18">
        <v>130</v>
      </c>
      <c r="AV52" s="18" t="s">
        <v>126</v>
      </c>
    </row>
    <row r="53" spans="47:48" ht="15" customHeight="1">
      <c r="AU53" s="18">
        <v>132</v>
      </c>
      <c r="AV53" s="18" t="s">
        <v>98</v>
      </c>
    </row>
    <row r="54" spans="47:48" ht="15" customHeight="1">
      <c r="AU54" s="18">
        <v>134</v>
      </c>
      <c r="AV54" s="18" t="s">
        <v>127</v>
      </c>
    </row>
    <row r="55" spans="47:48" ht="15" customHeight="1">
      <c r="AU55" s="18">
        <v>135</v>
      </c>
      <c r="AV55" s="18" t="s">
        <v>88</v>
      </c>
    </row>
    <row r="56" spans="47:48" ht="15" customHeight="1">
      <c r="AU56" s="18">
        <v>137</v>
      </c>
      <c r="AV56" s="18" t="s">
        <v>128</v>
      </c>
    </row>
    <row r="57" spans="47:48" ht="15" customHeight="1">
      <c r="AU57" s="18">
        <v>138</v>
      </c>
      <c r="AV57" s="18" t="s">
        <v>99</v>
      </c>
    </row>
    <row r="58" spans="47:48" ht="15" customHeight="1">
      <c r="AU58" s="18">
        <v>140</v>
      </c>
      <c r="AV58" s="18" t="s">
        <v>100</v>
      </c>
    </row>
    <row r="59" spans="47:48" ht="15" customHeight="1">
      <c r="AU59" s="18">
        <v>141</v>
      </c>
      <c r="AV59" s="18" t="s">
        <v>101</v>
      </c>
    </row>
    <row r="60" spans="47:48" ht="15" customHeight="1">
      <c r="AU60" s="18">
        <v>142</v>
      </c>
      <c r="AV60" s="18" t="s">
        <v>147</v>
      </c>
    </row>
    <row r="61" spans="47:48" ht="15" customHeight="1">
      <c r="AU61" s="18">
        <v>143</v>
      </c>
      <c r="AV61" s="18" t="s">
        <v>129</v>
      </c>
    </row>
    <row r="62" spans="47:48" ht="15" customHeight="1">
      <c r="AU62" s="18">
        <v>144</v>
      </c>
      <c r="AV62" s="18" t="s">
        <v>149</v>
      </c>
    </row>
    <row r="63" spans="47:48" ht="15" customHeight="1">
      <c r="AU63" s="18">
        <v>145</v>
      </c>
      <c r="AV63" s="18" t="s">
        <v>150</v>
      </c>
    </row>
    <row r="64" spans="47:48" ht="15" customHeight="1">
      <c r="AU64" s="18">
        <v>146</v>
      </c>
      <c r="AV64" s="18" t="s">
        <v>151</v>
      </c>
    </row>
    <row r="65" spans="47:48" ht="15" customHeight="1">
      <c r="AU65" s="18">
        <v>147</v>
      </c>
      <c r="AV65" s="18" t="s">
        <v>102</v>
      </c>
    </row>
    <row r="66" spans="47:48" ht="15" customHeight="1">
      <c r="AU66" s="18">
        <v>148</v>
      </c>
      <c r="AV66" s="18" t="s">
        <v>90</v>
      </c>
    </row>
    <row r="67" spans="47:48" ht="15" customHeight="1">
      <c r="AU67" s="18">
        <v>150</v>
      </c>
      <c r="AV67" s="18" t="s">
        <v>152</v>
      </c>
    </row>
    <row r="68" spans="47:48" ht="15" customHeight="1">
      <c r="AU68" s="18">
        <v>151</v>
      </c>
      <c r="AV68" s="18" t="s">
        <v>89</v>
      </c>
    </row>
    <row r="69" spans="47:48" ht="15" customHeight="1">
      <c r="AU69" s="18">
        <v>154</v>
      </c>
      <c r="AV69" s="18" t="s">
        <v>130</v>
      </c>
    </row>
    <row r="70" spans="47:48" ht="15" customHeight="1">
      <c r="AU70" s="18">
        <v>157</v>
      </c>
      <c r="AV70" s="18" t="s">
        <v>153</v>
      </c>
    </row>
    <row r="71" spans="47:48" ht="15" customHeight="1">
      <c r="AU71" s="18">
        <v>158</v>
      </c>
      <c r="AV71" s="18" t="s">
        <v>148</v>
      </c>
    </row>
    <row r="72" spans="47:48" ht="15" customHeight="1">
      <c r="AU72" s="18">
        <v>160</v>
      </c>
      <c r="AV72" s="18" t="s">
        <v>139</v>
      </c>
    </row>
    <row r="73" spans="47:48" ht="15" customHeight="1">
      <c r="AU73" s="18">
        <v>162</v>
      </c>
      <c r="AV73" s="18" t="s">
        <v>131</v>
      </c>
    </row>
    <row r="74" spans="47:48" ht="15" customHeight="1">
      <c r="AU74" s="18">
        <v>164</v>
      </c>
      <c r="AV74" s="18" t="s">
        <v>91</v>
      </c>
    </row>
    <row r="75" spans="47:48" ht="15" customHeight="1">
      <c r="AU75" s="18">
        <v>165</v>
      </c>
      <c r="AV75" s="18" t="s">
        <v>140</v>
      </c>
    </row>
    <row r="76" spans="47:48" ht="15" customHeight="1">
      <c r="AU76" s="18">
        <v>166</v>
      </c>
      <c r="AV76" s="18" t="s">
        <v>141</v>
      </c>
    </row>
    <row r="77" spans="47:48" ht="15" customHeight="1">
      <c r="AU77" s="18">
        <v>167</v>
      </c>
      <c r="AV77" s="18" t="s">
        <v>142</v>
      </c>
    </row>
    <row r="78" spans="47:48" ht="15" customHeight="1">
      <c r="AU78" s="18">
        <v>168</v>
      </c>
      <c r="AV78" s="18" t="s">
        <v>103</v>
      </c>
    </row>
    <row r="79" spans="47:48" ht="15" customHeight="1">
      <c r="AU79" s="18">
        <v>169</v>
      </c>
      <c r="AV79" s="18" t="s">
        <v>132</v>
      </c>
    </row>
  </sheetData>
  <sheetProtection algorithmName="SHA-512" hashValue="kA1bd42yOXVJDWVje2QPWe6lFN238nHML776FBZYeNuJfhkdcSPjUprFWUOGJgSFewRR6jYmVg2j9nkgkw6RzQ==" saltValue="R4MxTsfGOdxNzKlO4PrtQw==" spinCount="100000" sheet="1" objects="1" scenarios="1"/>
  <sortState ref="AU8:AV83">
    <sortCondition ref="AU8:AU83"/>
  </sortState>
  <dataConsolidate/>
  <mergeCells count="90">
    <mergeCell ref="B39:D39"/>
    <mergeCell ref="F39:H39"/>
    <mergeCell ref="J39:L39"/>
    <mergeCell ref="B40:D40"/>
    <mergeCell ref="F40:H40"/>
    <mergeCell ref="J40:L40"/>
    <mergeCell ref="B38:D38"/>
    <mergeCell ref="F38:H38"/>
    <mergeCell ref="J38:L38"/>
    <mergeCell ref="G22:H22"/>
    <mergeCell ref="G23:H23"/>
    <mergeCell ref="G24:H24"/>
    <mergeCell ref="G26:H26"/>
    <mergeCell ref="G25:H25"/>
    <mergeCell ref="A37:D37"/>
    <mergeCell ref="E37:H37"/>
    <mergeCell ref="I37:L37"/>
    <mergeCell ref="I26:J26"/>
    <mergeCell ref="I22:J22"/>
    <mergeCell ref="I23:J23"/>
    <mergeCell ref="I24:J24"/>
    <mergeCell ref="I25:J25"/>
    <mergeCell ref="I17:J17"/>
    <mergeCell ref="I18:J18"/>
    <mergeCell ref="I19:J19"/>
    <mergeCell ref="I20:J20"/>
    <mergeCell ref="G16:H16"/>
    <mergeCell ref="G17:H17"/>
    <mergeCell ref="G18:H18"/>
    <mergeCell ref="G19:H19"/>
    <mergeCell ref="A9:E9"/>
    <mergeCell ref="G9:H9"/>
    <mergeCell ref="I9:L9"/>
    <mergeCell ref="B10:C11"/>
    <mergeCell ref="D10:D11"/>
    <mergeCell ref="E10:H11"/>
    <mergeCell ref="A1:B3"/>
    <mergeCell ref="C1:J3"/>
    <mergeCell ref="J4:L4"/>
    <mergeCell ref="A7:L7"/>
    <mergeCell ref="A8:E8"/>
    <mergeCell ref="A4:I6"/>
    <mergeCell ref="G8:H8"/>
    <mergeCell ref="I8:L8"/>
    <mergeCell ref="K22:L22"/>
    <mergeCell ref="K23:L23"/>
    <mergeCell ref="K24:L24"/>
    <mergeCell ref="K25:L25"/>
    <mergeCell ref="B21:F21"/>
    <mergeCell ref="B22:F22"/>
    <mergeCell ref="I21:J21"/>
    <mergeCell ref="G21:H21"/>
    <mergeCell ref="B23:F23"/>
    <mergeCell ref="B24:F24"/>
    <mergeCell ref="B25:F25"/>
    <mergeCell ref="K17:L17"/>
    <mergeCell ref="K18:L18"/>
    <mergeCell ref="K19:L19"/>
    <mergeCell ref="K20:L20"/>
    <mergeCell ref="K21:L21"/>
    <mergeCell ref="B17:F17"/>
    <mergeCell ref="B18:F18"/>
    <mergeCell ref="B19:F19"/>
    <mergeCell ref="B20:F20"/>
    <mergeCell ref="G15:H15"/>
    <mergeCell ref="G20:H20"/>
    <mergeCell ref="A12:B13"/>
    <mergeCell ref="C12:L13"/>
    <mergeCell ref="I10:I11"/>
    <mergeCell ref="K15:L15"/>
    <mergeCell ref="K16:L16"/>
    <mergeCell ref="B15:F15"/>
    <mergeCell ref="B16:F16"/>
    <mergeCell ref="I15:J15"/>
    <mergeCell ref="A14:L14"/>
    <mergeCell ref="A10:A11"/>
    <mergeCell ref="I16:J16"/>
    <mergeCell ref="K26:L26"/>
    <mergeCell ref="A26:F26"/>
    <mergeCell ref="A32:D35"/>
    <mergeCell ref="E32:H35"/>
    <mergeCell ref="I32:L35"/>
    <mergeCell ref="A36:L36"/>
    <mergeCell ref="B27:L27"/>
    <mergeCell ref="A30:L30"/>
    <mergeCell ref="A31:D31"/>
    <mergeCell ref="E31:H31"/>
    <mergeCell ref="I31:L31"/>
    <mergeCell ref="A28:A29"/>
    <mergeCell ref="B28:L29"/>
  </mergeCells>
  <dataValidations disablePrompts="1" count="5">
    <dataValidation type="list" allowBlank="1" showInputMessage="1" showErrorMessage="1" sqref="J10 J5">
      <formula1>$AN$1:$BR$1</formula1>
    </dataValidation>
    <dataValidation type="list" allowBlank="1" showInputMessage="1" showErrorMessage="1" sqref="K5 K10">
      <formula1>$AN$2:$AY$2</formula1>
    </dataValidation>
    <dataValidation type="list" allowBlank="1" showInputMessage="1" showErrorMessage="1" sqref="L5 L10">
      <formula1>$AN$3:$AS$3</formula1>
    </dataValidation>
    <dataValidation type="list" allowBlank="1" showInputMessage="1" showErrorMessage="1" sqref="F9">
      <formula1>$AN$4:$AR$4</formula1>
    </dataValidation>
    <dataValidation type="list" allowBlank="1" showInputMessage="1" showErrorMessage="1" sqref="J38:L38 B38:D38 F38:H38">
      <formula1>$AN$8:$AN$20</formula1>
    </dataValidation>
  </dataValidations>
  <pageMargins left="0.23622047244094491" right="0.23622047244094491" top="0.74803149606299213" bottom="0.74803149606299213" header="0.31496062992125984" footer="0.31496062992125984"/>
  <pageSetup scale="8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F-GAD-003</vt:lpstr>
      <vt:lpstr>'F-GAD-003'!Área_de_impresión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RaySojo</dc:creator>
  <cp:lastModifiedBy>Usuario</cp:lastModifiedBy>
  <cp:lastPrinted>2015-10-13T16:42:29Z</cp:lastPrinted>
  <dcterms:created xsi:type="dcterms:W3CDTF">2015-09-03T19:07:18Z</dcterms:created>
  <dcterms:modified xsi:type="dcterms:W3CDTF">2015-12-07T21:21:04Z</dcterms:modified>
</cp:coreProperties>
</file>