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Ventas_Migradas\"/>
    </mc:Choice>
  </mc:AlternateContent>
  <bookViews>
    <workbookView xWindow="0" yWindow="0" windowWidth="20490" windowHeight="7755" activeTab="2"/>
  </bookViews>
  <sheets>
    <sheet name="gasbq" sheetId="1" r:id="rId1"/>
    <sheet name="SQL Statement" sheetId="2" r:id="rId2"/>
    <sheet name="gasvd" sheetId="3" r:id="rId3"/>
  </sheets>
  <calcPr calcId="152511"/>
</workbook>
</file>

<file path=xl/calcChain.xml><?xml version="1.0" encoding="utf-8"?>
<calcChain xmlns="http://schemas.openxmlformats.org/spreadsheetml/2006/main">
  <c r="J10" i="3" l="1"/>
  <c r="J12" i="3" s="1"/>
  <c r="J23" i="1"/>
  <c r="J22" i="1"/>
  <c r="I20" i="1"/>
  <c r="J20" i="1"/>
  <c r="J9" i="3"/>
  <c r="I7" i="3"/>
  <c r="J7" i="3"/>
</calcChain>
</file>

<file path=xl/sharedStrings.xml><?xml version="1.0" encoding="utf-8"?>
<sst xmlns="http://schemas.openxmlformats.org/spreadsheetml/2006/main" count="165" uniqueCount="69">
  <si>
    <t/>
  </si>
  <si>
    <t>CICODEPE</t>
  </si>
  <si>
    <t>CICOLOPE</t>
  </si>
  <si>
    <t>CICOPERE</t>
  </si>
  <si>
    <t>CICONUSE</t>
  </si>
  <si>
    <t>CICOSUSC</t>
  </si>
  <si>
    <t>CICOFEIN</t>
  </si>
  <si>
    <t>CICOESTE</t>
  </si>
  <si>
    <t>CICOCARG</t>
  </si>
  <si>
    <t>CICOINTE</t>
  </si>
  <si>
    <t>CICOFECI</t>
  </si>
  <si>
    <t>CICOMES</t>
  </si>
  <si>
    <t>CICOANO</t>
  </si>
  <si>
    <t>CICOLOPR</t>
  </si>
  <si>
    <t>CICODEPR</t>
  </si>
  <si>
    <t>CICOCATE</t>
  </si>
  <si>
    <t>CICOCEBE</t>
  </si>
  <si>
    <t>CICOREVI</t>
  </si>
  <si>
    <t>PEREESPE</t>
  </si>
  <si>
    <t>PEREMOPE</t>
  </si>
  <si>
    <t>1</t>
  </si>
  <si>
    <t>2</t>
  </si>
  <si>
    <t>90026760</t>
  </si>
  <si>
    <t>4102</t>
  </si>
  <si>
    <t>AN</t>
  </si>
  <si>
    <t>1060</t>
  </si>
  <si>
    <t>17861662</t>
  </si>
  <si>
    <t>4101</t>
  </si>
  <si>
    <t>1090</t>
  </si>
  <si>
    <t>3</t>
  </si>
  <si>
    <t>6</t>
  </si>
  <si>
    <t>3544618</t>
  </si>
  <si>
    <t>SO</t>
  </si>
  <si>
    <t>1134</t>
  </si>
  <si>
    <t>4</t>
  </si>
  <si>
    <t>12261653</t>
  </si>
  <si>
    <t>5</t>
  </si>
  <si>
    <t>3559310</t>
  </si>
  <si>
    <t>10</t>
  </si>
  <si>
    <t>553813</t>
  </si>
  <si>
    <t>4106</t>
  </si>
  <si>
    <t>7</t>
  </si>
  <si>
    <t>16510891</t>
  </si>
  <si>
    <t>8</t>
  </si>
  <si>
    <t>173960</t>
  </si>
  <si>
    <t>9</t>
  </si>
  <si>
    <t>97</t>
  </si>
  <si>
    <t>4103</t>
  </si>
  <si>
    <t>1088</t>
  </si>
  <si>
    <t>90011671</t>
  </si>
  <si>
    <t>11</t>
  </si>
  <si>
    <t>2203</t>
  </si>
  <si>
    <t>12</t>
  </si>
  <si>
    <t>15</t>
  </si>
  <si>
    <t>4110</t>
  </si>
  <si>
    <t>13</t>
  </si>
  <si>
    <t>9362190</t>
  </si>
  <si>
    <t>14</t>
  </si>
  <si>
    <t>16406</t>
  </si>
  <si>
    <t>10489</t>
  </si>
  <si>
    <t>16</t>
  </si>
  <si>
    <t>2498</t>
  </si>
  <si>
    <t>1098</t>
  </si>
  <si>
    <t>17</t>
  </si>
  <si>
    <t>90010031</t>
  </si>
  <si>
    <t>select ciercons.*, pereespe, peremope
from ciercons, perequej
where cicoano=2015
  and cicomes=2
  and ciconuse in (1162876,
1192141,
1192937,
8095058,
15000780,
50000687,
50268212,
50280319,
50304595,
50465421,
50547657,
50559794,
50562517,
50624968,
50709493,
50725790
)
and cicodepe=peredepa
and cicolope=pereloca
and cicopere=perecodi</t>
  </si>
  <si>
    <t xml:space="preserve">   </t>
  </si>
  <si>
    <t>RE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</si>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</sst>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dd\/mm\/yyyy"/>
    <numFmt numFmtId="165" formatCode="dd\/mm\/yyyy\ h:mm:ss\ \Am\Pm"/>
    <numFmt numFmtId="166" formatCode="_-* #,##0_-;\-* #,##0_-;_-* &quot;-&quot;??_-;_-@_-"/>
  </numFmts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0" applyNumberFormat="1" applyFont="1"/>
    <xf numFmtId="0" fontId="1" fillId="0" borderId="0" xfId="0" applyNumberFormat="1" applyFont="1"/>
    <xf numFmtId="2" fontId="0" fillId="0" borderId="0" xfId="0" applyNumberFormat="1" applyFont="1"/>
    <xf numFmtId="22" fontId="0" fillId="0" borderId="0" xfId="0" applyNumberFormat="1"/>
    <xf numFmtId="43" fontId="0" fillId="0" borderId="0" xfId="1" applyFont="1"/>
    <xf numFmtId="166" fontId="0" fillId="0" borderId="0" xfId="1" applyNumberFormat="1" applyFont="1"/>
    <xf numFmtId="0" fontId="1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6" fontId="1" fillId="0" borderId="0" xfId="1" applyNumberFormat="1" applyFont="1" applyAlignment="1">
      <alignment horizontal="center"/>
    </xf>
    <xf numFmtId="166" fontId="0" fillId="2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pane ySplit="1" topLeftCell="A2" activePane="bottomLeft" state="frozen"/>
      <selection pane="bottomLeft" activeCell="J23" sqref="J23"/>
    </sheetView>
  </sheetViews>
  <sheetFormatPr baseColWidth="10" defaultColWidth="9.140625" defaultRowHeight="12.75" x14ac:dyDescent="0.2"/>
  <cols>
    <col min="1" max="1" width="3.7109375"/>
    <col min="2" max="2" width="11.42578125"/>
    <col min="3" max="3" width="11.140625"/>
    <col min="4" max="4" width="11.42578125"/>
    <col min="5" max="6" width="11.42578125" style="10"/>
    <col min="7" max="7" width="24.42578125" style="10" bestFit="1" customWidth="1"/>
    <col min="8" max="8" width="11.28515625" style="12"/>
    <col min="9" max="9" width="11.5703125" style="6" bestFit="1" customWidth="1"/>
    <col min="10" max="10" width="13.42578125" style="6" bestFit="1" customWidth="1"/>
    <col min="11" max="11" width="21.42578125" bestFit="1" customWidth="1"/>
    <col min="12" max="13" width="10.42578125"/>
    <col min="14" max="14" width="11.28515625"/>
    <col min="15" max="15" width="11.42578125"/>
    <col min="16" max="17" width="11.28515625"/>
    <col min="18" max="18" width="10.5703125"/>
    <col min="19" max="19" width="12"/>
    <col min="20" max="20" width="12.42578125"/>
  </cols>
  <sheetData>
    <row r="1" spans="1:20" x14ac:dyDescent="0.2">
      <c r="A1" s="2" t="s">
        <v>0</v>
      </c>
      <c r="B1" s="2" t="s">
        <v>1</v>
      </c>
      <c r="C1" s="2" t="s">
        <v>2</v>
      </c>
      <c r="D1" s="2" t="s">
        <v>3</v>
      </c>
      <c r="E1" s="7" t="s">
        <v>4</v>
      </c>
      <c r="F1" s="7" t="s">
        <v>5</v>
      </c>
      <c r="G1" s="11" t="s">
        <v>6</v>
      </c>
      <c r="H1" s="11" t="s">
        <v>7</v>
      </c>
      <c r="I1" s="13" t="s">
        <v>8</v>
      </c>
      <c r="J1" s="1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t="s">
        <v>20</v>
      </c>
      <c r="B2" t="s">
        <v>21</v>
      </c>
      <c r="C2" t="s">
        <v>20</v>
      </c>
      <c r="D2" t="s">
        <v>22</v>
      </c>
      <c r="E2" s="10">
        <v>50709493</v>
      </c>
      <c r="F2" s="10">
        <v>48240223</v>
      </c>
      <c r="G2" s="8">
        <v>41704.630034722199</v>
      </c>
      <c r="H2" s="12">
        <v>10</v>
      </c>
      <c r="I2" s="6">
        <v>510700</v>
      </c>
      <c r="J2" s="6">
        <v>794391</v>
      </c>
      <c r="K2" s="1">
        <v>42054.3762152778</v>
      </c>
      <c r="L2">
        <v>2</v>
      </c>
      <c r="M2">
        <v>2015</v>
      </c>
      <c r="N2">
        <v>6</v>
      </c>
      <c r="O2">
        <v>2</v>
      </c>
      <c r="P2">
        <v>1</v>
      </c>
      <c r="Q2" t="s">
        <v>23</v>
      </c>
      <c r="R2" s="3">
        <v>0</v>
      </c>
      <c r="S2" t="s">
        <v>24</v>
      </c>
      <c r="T2" t="s">
        <v>25</v>
      </c>
    </row>
    <row r="3" spans="1:20" x14ac:dyDescent="0.2">
      <c r="A3" t="s">
        <v>21</v>
      </c>
      <c r="B3" t="s">
        <v>21</v>
      </c>
      <c r="C3" t="s">
        <v>20</v>
      </c>
      <c r="D3" t="s">
        <v>26</v>
      </c>
      <c r="E3" s="10">
        <v>50624968</v>
      </c>
      <c r="F3" s="10">
        <v>48210879</v>
      </c>
      <c r="G3" s="8">
        <v>41340.561296296299</v>
      </c>
      <c r="H3" s="12">
        <v>10</v>
      </c>
      <c r="I3" s="6">
        <v>825499</v>
      </c>
      <c r="J3" s="6">
        <v>338206</v>
      </c>
      <c r="K3" s="1">
        <v>42054.3762152778</v>
      </c>
      <c r="L3">
        <v>2</v>
      </c>
      <c r="M3">
        <v>2015</v>
      </c>
      <c r="N3">
        <v>1</v>
      </c>
      <c r="O3">
        <v>2</v>
      </c>
      <c r="P3">
        <v>2</v>
      </c>
      <c r="Q3" t="s">
        <v>27</v>
      </c>
      <c r="R3" s="3">
        <v>0</v>
      </c>
      <c r="S3" t="s">
        <v>24</v>
      </c>
      <c r="T3" t="s">
        <v>28</v>
      </c>
    </row>
    <row r="4" spans="1:20" x14ac:dyDescent="0.2">
      <c r="A4" t="s">
        <v>29</v>
      </c>
      <c r="B4" t="s">
        <v>21</v>
      </c>
      <c r="C4" t="s">
        <v>30</v>
      </c>
      <c r="D4" t="s">
        <v>31</v>
      </c>
      <c r="E4" s="10">
        <v>50562517</v>
      </c>
      <c r="F4" s="10">
        <v>48191531</v>
      </c>
      <c r="G4" s="8">
        <v>40991.700185185196</v>
      </c>
      <c r="H4" s="12">
        <v>10</v>
      </c>
      <c r="I4" s="6">
        <v>0</v>
      </c>
      <c r="J4" s="6">
        <v>22105541.999999996</v>
      </c>
      <c r="K4" s="1">
        <v>42054.376435185201</v>
      </c>
      <c r="L4">
        <v>2</v>
      </c>
      <c r="M4">
        <v>2015</v>
      </c>
      <c r="N4">
        <v>6</v>
      </c>
      <c r="O4">
        <v>2</v>
      </c>
      <c r="P4">
        <v>2</v>
      </c>
      <c r="Q4" t="s">
        <v>23</v>
      </c>
      <c r="R4" s="3">
        <v>0</v>
      </c>
      <c r="S4" t="s">
        <v>32</v>
      </c>
      <c r="T4" t="s">
        <v>33</v>
      </c>
    </row>
    <row r="5" spans="1:20" x14ac:dyDescent="0.2">
      <c r="A5" t="s">
        <v>34</v>
      </c>
      <c r="B5" t="s">
        <v>21</v>
      </c>
      <c r="C5" t="s">
        <v>20</v>
      </c>
      <c r="D5" t="s">
        <v>35</v>
      </c>
      <c r="E5" s="10">
        <v>50268212</v>
      </c>
      <c r="F5" s="10">
        <v>48124362</v>
      </c>
      <c r="G5" s="8">
        <v>39702.667858796303</v>
      </c>
      <c r="H5" s="12">
        <v>10</v>
      </c>
      <c r="I5" s="6">
        <v>0</v>
      </c>
      <c r="J5" s="6">
        <v>7130380</v>
      </c>
      <c r="K5" s="1">
        <v>42054.376435185201</v>
      </c>
      <c r="L5">
        <v>2</v>
      </c>
      <c r="M5">
        <v>2015</v>
      </c>
      <c r="N5">
        <v>1</v>
      </c>
      <c r="O5">
        <v>2</v>
      </c>
      <c r="P5">
        <v>1</v>
      </c>
      <c r="Q5" t="s">
        <v>27</v>
      </c>
      <c r="R5" s="3">
        <v>0</v>
      </c>
      <c r="S5" t="s">
        <v>32</v>
      </c>
      <c r="T5" t="s">
        <v>33</v>
      </c>
    </row>
    <row r="6" spans="1:20" x14ac:dyDescent="0.2">
      <c r="A6" t="s">
        <v>36</v>
      </c>
      <c r="B6" t="s">
        <v>21</v>
      </c>
      <c r="C6" t="s">
        <v>30</v>
      </c>
      <c r="D6" t="s">
        <v>37</v>
      </c>
      <c r="E6" s="10">
        <v>50562517</v>
      </c>
      <c r="F6" s="10">
        <v>48191531</v>
      </c>
      <c r="G6" s="8">
        <v>40991.700185185196</v>
      </c>
      <c r="H6" s="12">
        <v>10</v>
      </c>
      <c r="I6" s="6">
        <v>0</v>
      </c>
      <c r="J6" s="6">
        <v>22105541.999999996</v>
      </c>
      <c r="K6" s="1">
        <v>42054.376435185201</v>
      </c>
      <c r="L6">
        <v>2</v>
      </c>
      <c r="M6">
        <v>2015</v>
      </c>
      <c r="N6">
        <v>6</v>
      </c>
      <c r="O6">
        <v>2</v>
      </c>
      <c r="P6">
        <v>2</v>
      </c>
      <c r="Q6" t="s">
        <v>23</v>
      </c>
      <c r="R6" s="3">
        <v>0</v>
      </c>
      <c r="S6" t="s">
        <v>32</v>
      </c>
      <c r="T6" t="s">
        <v>33</v>
      </c>
    </row>
    <row r="7" spans="1:20" x14ac:dyDescent="0.2">
      <c r="A7" t="s">
        <v>30</v>
      </c>
      <c r="B7" t="s">
        <v>21</v>
      </c>
      <c r="C7" t="s">
        <v>38</v>
      </c>
      <c r="D7" t="s">
        <v>39</v>
      </c>
      <c r="E7" s="10">
        <v>50725790</v>
      </c>
      <c r="F7" s="10">
        <v>48244325</v>
      </c>
      <c r="G7" s="8">
        <v>41779.590081018498</v>
      </c>
      <c r="H7" s="12">
        <v>10</v>
      </c>
      <c r="I7" s="6">
        <v>0</v>
      </c>
      <c r="J7" s="6">
        <v>4013308</v>
      </c>
      <c r="K7" s="1">
        <v>42054.376435185201</v>
      </c>
      <c r="L7">
        <v>2</v>
      </c>
      <c r="M7">
        <v>2015</v>
      </c>
      <c r="N7">
        <v>10</v>
      </c>
      <c r="O7">
        <v>2</v>
      </c>
      <c r="P7">
        <v>2</v>
      </c>
      <c r="Q7" t="s">
        <v>40</v>
      </c>
      <c r="R7" s="3">
        <v>0</v>
      </c>
      <c r="S7" t="s">
        <v>32</v>
      </c>
      <c r="T7" t="s">
        <v>33</v>
      </c>
    </row>
    <row r="8" spans="1:20" x14ac:dyDescent="0.2">
      <c r="A8" t="s">
        <v>41</v>
      </c>
      <c r="B8" t="s">
        <v>21</v>
      </c>
      <c r="C8" t="s">
        <v>20</v>
      </c>
      <c r="D8" t="s">
        <v>42</v>
      </c>
      <c r="E8" s="10">
        <v>1162876</v>
      </c>
      <c r="F8" s="10">
        <v>1162876</v>
      </c>
      <c r="G8" s="9">
        <v>35915</v>
      </c>
      <c r="H8" s="12">
        <v>10</v>
      </c>
      <c r="I8" s="6">
        <v>0</v>
      </c>
      <c r="J8" s="6">
        <v>10772712</v>
      </c>
      <c r="K8" s="1">
        <v>42054.376435185201</v>
      </c>
      <c r="L8">
        <v>2</v>
      </c>
      <c r="M8">
        <v>2015</v>
      </c>
      <c r="N8">
        <v>1</v>
      </c>
      <c r="O8">
        <v>2</v>
      </c>
      <c r="P8">
        <v>1</v>
      </c>
      <c r="Q8" t="s">
        <v>27</v>
      </c>
      <c r="R8" s="3">
        <v>0</v>
      </c>
      <c r="S8" t="s">
        <v>32</v>
      </c>
      <c r="T8" t="s">
        <v>33</v>
      </c>
    </row>
    <row r="9" spans="1:20" x14ac:dyDescent="0.2">
      <c r="A9" t="s">
        <v>43</v>
      </c>
      <c r="B9" t="s">
        <v>21</v>
      </c>
      <c r="C9" t="s">
        <v>20</v>
      </c>
      <c r="D9" t="s">
        <v>44</v>
      </c>
      <c r="E9" s="10">
        <v>50000687</v>
      </c>
      <c r="F9" s="10">
        <v>48000728</v>
      </c>
      <c r="G9" s="8">
        <v>36879.717997685198</v>
      </c>
      <c r="H9" s="12">
        <v>10</v>
      </c>
      <c r="I9" s="6">
        <v>255437</v>
      </c>
      <c r="J9" s="6">
        <v>262142</v>
      </c>
      <c r="K9" s="1">
        <v>42054.376226851899</v>
      </c>
      <c r="L9">
        <v>2</v>
      </c>
      <c r="M9">
        <v>2015</v>
      </c>
      <c r="N9">
        <v>6</v>
      </c>
      <c r="O9">
        <v>2</v>
      </c>
      <c r="P9">
        <v>1</v>
      </c>
      <c r="Q9" t="s">
        <v>23</v>
      </c>
      <c r="R9" s="3">
        <v>0</v>
      </c>
      <c r="S9" t="s">
        <v>24</v>
      </c>
      <c r="T9" t="s">
        <v>25</v>
      </c>
    </row>
    <row r="10" spans="1:20" x14ac:dyDescent="0.2">
      <c r="A10" t="s">
        <v>45</v>
      </c>
      <c r="B10" t="s">
        <v>21</v>
      </c>
      <c r="C10" t="s">
        <v>43</v>
      </c>
      <c r="D10" t="s">
        <v>46</v>
      </c>
      <c r="E10" s="10">
        <v>8095058</v>
      </c>
      <c r="F10" s="10">
        <v>8095058</v>
      </c>
      <c r="G10" s="9">
        <v>36557</v>
      </c>
      <c r="H10" s="12">
        <v>10</v>
      </c>
      <c r="I10" s="6">
        <v>255437</v>
      </c>
      <c r="J10" s="6">
        <v>247142.00000000003</v>
      </c>
      <c r="K10" s="1">
        <v>42054.3762152778</v>
      </c>
      <c r="L10">
        <v>2</v>
      </c>
      <c r="M10">
        <v>2015</v>
      </c>
      <c r="N10">
        <v>8</v>
      </c>
      <c r="O10">
        <v>2</v>
      </c>
      <c r="P10">
        <v>1</v>
      </c>
      <c r="Q10" t="s">
        <v>47</v>
      </c>
      <c r="R10" s="3">
        <v>0</v>
      </c>
      <c r="S10" t="s">
        <v>24</v>
      </c>
      <c r="T10" t="s">
        <v>48</v>
      </c>
    </row>
    <row r="11" spans="1:20" x14ac:dyDescent="0.2">
      <c r="A11" t="s">
        <v>38</v>
      </c>
      <c r="B11" t="s">
        <v>21</v>
      </c>
      <c r="C11" t="s">
        <v>20</v>
      </c>
      <c r="D11" t="s">
        <v>49</v>
      </c>
      <c r="E11" s="10">
        <v>50559794</v>
      </c>
      <c r="F11" s="10">
        <v>48190823</v>
      </c>
      <c r="G11" s="8">
        <v>40974.361643518503</v>
      </c>
      <c r="H11" s="12">
        <v>10</v>
      </c>
      <c r="I11" s="6">
        <v>489100</v>
      </c>
      <c r="J11" s="6">
        <v>694057</v>
      </c>
      <c r="K11" s="1">
        <v>42054.3762152778</v>
      </c>
      <c r="L11">
        <v>2</v>
      </c>
      <c r="M11">
        <v>2015</v>
      </c>
      <c r="N11">
        <v>1</v>
      </c>
      <c r="O11">
        <v>2</v>
      </c>
      <c r="P11">
        <v>1</v>
      </c>
      <c r="Q11" t="s">
        <v>27</v>
      </c>
      <c r="R11" s="3">
        <v>0</v>
      </c>
      <c r="S11" t="s">
        <v>24</v>
      </c>
      <c r="T11" t="s">
        <v>25</v>
      </c>
    </row>
    <row r="12" spans="1:20" x14ac:dyDescent="0.2">
      <c r="A12" t="s">
        <v>50</v>
      </c>
      <c r="B12" t="s">
        <v>21</v>
      </c>
      <c r="C12" t="s">
        <v>20</v>
      </c>
      <c r="D12" t="s">
        <v>51</v>
      </c>
      <c r="E12" s="10">
        <v>1192141</v>
      </c>
      <c r="F12" s="10">
        <v>1192141</v>
      </c>
      <c r="G12" s="9">
        <v>36829</v>
      </c>
      <c r="H12" s="12">
        <v>10</v>
      </c>
      <c r="I12" s="6">
        <v>255437</v>
      </c>
      <c r="J12" s="6">
        <v>158834</v>
      </c>
      <c r="K12" s="1">
        <v>42054.3762152778</v>
      </c>
      <c r="L12">
        <v>2</v>
      </c>
      <c r="M12">
        <v>2015</v>
      </c>
      <c r="N12">
        <v>1</v>
      </c>
      <c r="O12">
        <v>2</v>
      </c>
      <c r="P12">
        <v>1</v>
      </c>
      <c r="Q12" t="s">
        <v>27</v>
      </c>
      <c r="R12" s="3">
        <v>0</v>
      </c>
      <c r="S12" t="s">
        <v>24</v>
      </c>
      <c r="T12" t="s">
        <v>48</v>
      </c>
    </row>
    <row r="13" spans="1:20" x14ac:dyDescent="0.2">
      <c r="A13" t="s">
        <v>52</v>
      </c>
      <c r="B13" t="s">
        <v>21</v>
      </c>
      <c r="C13" t="s">
        <v>53</v>
      </c>
      <c r="D13" t="s">
        <v>45</v>
      </c>
      <c r="E13" s="10">
        <v>15000780</v>
      </c>
      <c r="F13" s="10">
        <v>15000780</v>
      </c>
      <c r="G13" s="9">
        <v>36158</v>
      </c>
      <c r="H13" s="12">
        <v>10</v>
      </c>
      <c r="I13" s="6">
        <v>200000</v>
      </c>
      <c r="J13" s="6">
        <v>143060.00000000003</v>
      </c>
      <c r="K13" s="1">
        <v>42054.3762152778</v>
      </c>
      <c r="L13">
        <v>2</v>
      </c>
      <c r="M13">
        <v>2015</v>
      </c>
      <c r="N13">
        <v>15</v>
      </c>
      <c r="O13">
        <v>2</v>
      </c>
      <c r="P13">
        <v>1</v>
      </c>
      <c r="Q13" t="s">
        <v>54</v>
      </c>
      <c r="R13" s="3">
        <v>0</v>
      </c>
      <c r="S13" t="s">
        <v>24</v>
      </c>
      <c r="T13" t="s">
        <v>48</v>
      </c>
    </row>
    <row r="14" spans="1:20" x14ac:dyDescent="0.2">
      <c r="A14" t="s">
        <v>55</v>
      </c>
      <c r="B14" t="s">
        <v>21</v>
      </c>
      <c r="C14" t="s">
        <v>20</v>
      </c>
      <c r="D14" t="s">
        <v>56</v>
      </c>
      <c r="E14" s="10">
        <v>50280319</v>
      </c>
      <c r="F14" s="10">
        <v>48128002</v>
      </c>
      <c r="G14" s="8">
        <v>39773.407210648104</v>
      </c>
      <c r="H14" s="12">
        <v>10</v>
      </c>
      <c r="I14" s="6">
        <v>634078</v>
      </c>
      <c r="J14" s="6">
        <v>2921550</v>
      </c>
      <c r="K14" s="1">
        <v>42054.3762152778</v>
      </c>
      <c r="L14">
        <v>2</v>
      </c>
      <c r="M14">
        <v>2015</v>
      </c>
      <c r="N14">
        <v>1</v>
      </c>
      <c r="O14">
        <v>2</v>
      </c>
      <c r="P14">
        <v>2</v>
      </c>
      <c r="Q14" t="s">
        <v>27</v>
      </c>
      <c r="R14" s="3">
        <v>0</v>
      </c>
      <c r="S14" t="s">
        <v>24</v>
      </c>
      <c r="T14" t="s">
        <v>28</v>
      </c>
    </row>
    <row r="15" spans="1:20" x14ac:dyDescent="0.2">
      <c r="A15" t="s">
        <v>57</v>
      </c>
      <c r="B15" t="s">
        <v>21</v>
      </c>
      <c r="C15" t="s">
        <v>30</v>
      </c>
      <c r="D15" t="s">
        <v>58</v>
      </c>
      <c r="E15" s="10">
        <v>50465421</v>
      </c>
      <c r="F15" s="10">
        <v>48166002</v>
      </c>
      <c r="G15" s="8">
        <v>40576.359629629602</v>
      </c>
      <c r="H15" s="12">
        <v>10</v>
      </c>
      <c r="I15" s="6">
        <v>471500</v>
      </c>
      <c r="J15" s="6">
        <v>644685</v>
      </c>
      <c r="K15" s="1">
        <v>42054.3762152778</v>
      </c>
      <c r="L15">
        <v>2</v>
      </c>
      <c r="M15">
        <v>2015</v>
      </c>
      <c r="N15">
        <v>6</v>
      </c>
      <c r="O15">
        <v>2</v>
      </c>
      <c r="P15">
        <v>1</v>
      </c>
      <c r="Q15" t="s">
        <v>23</v>
      </c>
      <c r="R15" s="3">
        <v>0</v>
      </c>
      <c r="S15" t="s">
        <v>24</v>
      </c>
      <c r="T15" t="s">
        <v>25</v>
      </c>
    </row>
    <row r="16" spans="1:20" x14ac:dyDescent="0.2">
      <c r="A16" t="s">
        <v>53</v>
      </c>
      <c r="B16" t="s">
        <v>21</v>
      </c>
      <c r="C16" t="s">
        <v>43</v>
      </c>
      <c r="D16" t="s">
        <v>59</v>
      </c>
      <c r="E16" s="10">
        <v>50304595</v>
      </c>
      <c r="F16" s="10">
        <v>48135582</v>
      </c>
      <c r="G16" s="8">
        <v>39940.338472222204</v>
      </c>
      <c r="H16" s="12">
        <v>10</v>
      </c>
      <c r="I16" s="6">
        <v>448000.00000000006</v>
      </c>
      <c r="J16" s="6">
        <v>554861.99999999988</v>
      </c>
      <c r="K16" s="1">
        <v>42054.3762152778</v>
      </c>
      <c r="L16">
        <v>2</v>
      </c>
      <c r="M16">
        <v>2015</v>
      </c>
      <c r="N16">
        <v>8</v>
      </c>
      <c r="O16">
        <v>2</v>
      </c>
      <c r="P16">
        <v>1</v>
      </c>
      <c r="Q16" t="s">
        <v>47</v>
      </c>
      <c r="R16" s="3">
        <v>0</v>
      </c>
      <c r="S16" t="s">
        <v>24</v>
      </c>
      <c r="T16" t="s">
        <v>25</v>
      </c>
    </row>
    <row r="17" spans="1:20" x14ac:dyDescent="0.2">
      <c r="A17" t="s">
        <v>60</v>
      </c>
      <c r="B17" t="s">
        <v>21</v>
      </c>
      <c r="C17" t="s">
        <v>20</v>
      </c>
      <c r="D17" t="s">
        <v>61</v>
      </c>
      <c r="E17" s="10">
        <v>1192937</v>
      </c>
      <c r="F17" s="10">
        <v>1192937</v>
      </c>
      <c r="G17" s="9">
        <v>36854</v>
      </c>
      <c r="H17" s="12">
        <v>10</v>
      </c>
      <c r="I17" s="6">
        <v>552775</v>
      </c>
      <c r="J17" s="6">
        <v>0</v>
      </c>
      <c r="K17" s="1">
        <v>42054.3762152778</v>
      </c>
      <c r="L17">
        <v>2</v>
      </c>
      <c r="M17">
        <v>2015</v>
      </c>
      <c r="N17">
        <v>1</v>
      </c>
      <c r="O17">
        <v>2</v>
      </c>
      <c r="P17">
        <v>2</v>
      </c>
      <c r="Q17" t="s">
        <v>27</v>
      </c>
      <c r="R17" s="3">
        <v>0</v>
      </c>
      <c r="S17" t="s">
        <v>24</v>
      </c>
      <c r="T17" t="s">
        <v>62</v>
      </c>
    </row>
    <row r="18" spans="1:20" x14ac:dyDescent="0.2">
      <c r="A18" t="s">
        <v>63</v>
      </c>
      <c r="B18" t="s">
        <v>21</v>
      </c>
      <c r="C18" t="s">
        <v>20</v>
      </c>
      <c r="D18" t="s">
        <v>64</v>
      </c>
      <c r="E18" s="10">
        <v>50547657</v>
      </c>
      <c r="F18" s="10">
        <v>48186526</v>
      </c>
      <c r="G18" s="8">
        <v>40886.603009259299</v>
      </c>
      <c r="H18" s="12">
        <v>10</v>
      </c>
      <c r="I18" s="6">
        <v>471500</v>
      </c>
      <c r="J18" s="6">
        <v>644685</v>
      </c>
      <c r="K18" s="1">
        <v>42054.3762152778</v>
      </c>
      <c r="L18">
        <v>2</v>
      </c>
      <c r="M18">
        <v>2015</v>
      </c>
      <c r="N18">
        <v>1</v>
      </c>
      <c r="O18">
        <v>2</v>
      </c>
      <c r="P18">
        <v>1</v>
      </c>
      <c r="Q18" t="s">
        <v>27</v>
      </c>
      <c r="R18" s="3">
        <v>0</v>
      </c>
      <c r="S18" t="s">
        <v>24</v>
      </c>
      <c r="T18" t="s">
        <v>25</v>
      </c>
    </row>
    <row r="20" spans="1:20" x14ac:dyDescent="0.2">
      <c r="I20" s="6">
        <f>SUM(I2:I19)</f>
        <v>5369463</v>
      </c>
      <c r="J20" s="6">
        <f>SUM(J2:J19)</f>
        <v>73531098</v>
      </c>
    </row>
    <row r="22" spans="1:20" x14ac:dyDescent="0.2">
      <c r="J22" s="6">
        <f>+I20+J20</f>
        <v>78900561</v>
      </c>
    </row>
    <row r="23" spans="1:20" x14ac:dyDescent="0.2">
      <c r="J23" s="6">
        <f>+J22-J4</f>
        <v>56795019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1" width="80"/>
  </cols>
  <sheetData>
    <row r="1" spans="1:1" x14ac:dyDescent="0.2">
      <c r="A1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J12" sqref="J12"/>
    </sheetView>
  </sheetViews>
  <sheetFormatPr baseColWidth="10" defaultRowHeight="12.75" x14ac:dyDescent="0.2"/>
  <cols>
    <col min="7" max="7" width="15.28515625" bestFit="1" customWidth="1"/>
    <col min="9" max="9" width="11.5703125" style="5" bestFit="1" customWidth="1"/>
    <col min="10" max="10" width="14.42578125" style="6" bestFit="1" customWidth="1"/>
    <col min="11" max="11" width="14.28515625" bestFit="1" customWidth="1"/>
  </cols>
  <sheetData>
    <row r="1" spans="1:20" x14ac:dyDescent="0.2">
      <c r="A1" t="s">
        <v>66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6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1</v>
      </c>
      <c r="B2">
        <v>6</v>
      </c>
      <c r="C2">
        <v>14</v>
      </c>
      <c r="D2">
        <v>3614685</v>
      </c>
      <c r="E2">
        <v>6130388</v>
      </c>
      <c r="F2">
        <v>66076408</v>
      </c>
      <c r="G2" s="4">
        <v>41807.698773148149</v>
      </c>
      <c r="H2">
        <v>10</v>
      </c>
      <c r="I2" s="5">
        <v>0</v>
      </c>
      <c r="J2" s="6">
        <v>5706705</v>
      </c>
      <c r="K2" s="4">
        <v>42054.371319444443</v>
      </c>
      <c r="L2">
        <v>2</v>
      </c>
      <c r="M2">
        <v>2015</v>
      </c>
      <c r="N2">
        <v>14</v>
      </c>
      <c r="O2">
        <v>6</v>
      </c>
      <c r="P2">
        <v>2</v>
      </c>
      <c r="Q2">
        <v>4158</v>
      </c>
      <c r="R2">
        <v>0</v>
      </c>
      <c r="S2" t="s">
        <v>67</v>
      </c>
      <c r="T2">
        <v>1134</v>
      </c>
    </row>
    <row r="3" spans="1:20" x14ac:dyDescent="0.2">
      <c r="A3">
        <v>2</v>
      </c>
      <c r="B3">
        <v>6</v>
      </c>
      <c r="C3">
        <v>14</v>
      </c>
      <c r="D3">
        <v>3707661</v>
      </c>
      <c r="E3">
        <v>6133032</v>
      </c>
      <c r="F3">
        <v>66077334</v>
      </c>
      <c r="G3" s="4">
        <v>41873.493055555555</v>
      </c>
      <c r="H3">
        <v>10</v>
      </c>
      <c r="I3" s="5">
        <v>0</v>
      </c>
      <c r="J3" s="6">
        <v>87069988</v>
      </c>
      <c r="K3" s="4">
        <v>42054.371319444443</v>
      </c>
      <c r="L3">
        <v>2</v>
      </c>
      <c r="M3">
        <v>2015</v>
      </c>
      <c r="N3">
        <v>14</v>
      </c>
      <c r="O3">
        <v>6</v>
      </c>
      <c r="P3">
        <v>1</v>
      </c>
      <c r="Q3">
        <v>4158</v>
      </c>
      <c r="R3">
        <v>0</v>
      </c>
      <c r="S3" t="s">
        <v>67</v>
      </c>
      <c r="T3">
        <v>1134</v>
      </c>
    </row>
    <row r="4" spans="1:20" x14ac:dyDescent="0.2">
      <c r="A4">
        <v>3</v>
      </c>
      <c r="B4">
        <v>6</v>
      </c>
      <c r="C4">
        <v>14</v>
      </c>
      <c r="D4">
        <v>2828488</v>
      </c>
      <c r="E4">
        <v>6098838</v>
      </c>
      <c r="F4">
        <v>66055853</v>
      </c>
      <c r="G4" s="4">
        <v>41096.609340277777</v>
      </c>
      <c r="H4">
        <v>10</v>
      </c>
      <c r="I4" s="5">
        <v>0</v>
      </c>
      <c r="J4" s="6">
        <v>2258476</v>
      </c>
      <c r="K4" s="4">
        <v>42054.371319444443</v>
      </c>
      <c r="L4">
        <v>2</v>
      </c>
      <c r="M4">
        <v>2015</v>
      </c>
      <c r="N4">
        <v>14</v>
      </c>
      <c r="O4">
        <v>6</v>
      </c>
      <c r="P4">
        <v>1</v>
      </c>
      <c r="Q4">
        <v>4158</v>
      </c>
      <c r="R4">
        <v>0</v>
      </c>
      <c r="S4" t="s">
        <v>67</v>
      </c>
      <c r="T4">
        <v>1134</v>
      </c>
    </row>
    <row r="5" spans="1:20" x14ac:dyDescent="0.2">
      <c r="A5">
        <v>4</v>
      </c>
      <c r="B5">
        <v>6</v>
      </c>
      <c r="C5">
        <v>14</v>
      </c>
      <c r="D5">
        <v>3648180</v>
      </c>
      <c r="E5">
        <v>6131849</v>
      </c>
      <c r="F5">
        <v>66076828</v>
      </c>
      <c r="G5" s="4">
        <v>41843.439513888887</v>
      </c>
      <c r="H5">
        <v>10</v>
      </c>
      <c r="I5" s="5">
        <v>858392</v>
      </c>
      <c r="J5" s="6">
        <v>767280</v>
      </c>
      <c r="K5" s="4">
        <v>42054.371307870373</v>
      </c>
      <c r="L5">
        <v>2</v>
      </c>
      <c r="M5">
        <v>2015</v>
      </c>
      <c r="N5">
        <v>14</v>
      </c>
      <c r="O5">
        <v>6</v>
      </c>
      <c r="P5">
        <v>1</v>
      </c>
      <c r="Q5">
        <v>4158</v>
      </c>
      <c r="R5">
        <v>0</v>
      </c>
      <c r="S5" t="s">
        <v>67</v>
      </c>
      <c r="T5">
        <v>1090</v>
      </c>
    </row>
    <row r="7" spans="1:20" x14ac:dyDescent="0.2">
      <c r="I7" s="5">
        <f>SUM(I2:I6)</f>
        <v>858392</v>
      </c>
      <c r="J7" s="6">
        <f>SUM(J2:J6)</f>
        <v>95802449</v>
      </c>
    </row>
    <row r="9" spans="1:20" x14ac:dyDescent="0.2">
      <c r="J9" s="14">
        <f>+I7+J7</f>
        <v>96660841</v>
      </c>
    </row>
    <row r="10" spans="1:20" x14ac:dyDescent="0.2">
      <c r="J10" s="14">
        <f>+gasbq!J23</f>
        <v>56795019</v>
      </c>
    </row>
    <row r="11" spans="1:20" x14ac:dyDescent="0.2">
      <c r="J11" s="14"/>
    </row>
    <row r="12" spans="1:20" x14ac:dyDescent="0.2">
      <c r="J12" s="14">
        <f>+J9+J10</f>
        <v>153455860</v>
      </c>
      <c r="K1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gasbq</vt:lpstr>
      <vt:lpstr>SQL Statement</vt:lpstr>
      <vt:lpstr>gasvd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Usuario</cp:lastModifiedBy>
  <dcterms:created xsi:type="dcterms:W3CDTF">2015-02-25T09:01:40Z</dcterms:created>
  <dcterms:modified xsi:type="dcterms:W3CDTF">2015-04-21T17:23:27Z</dcterms:modified>
</cp:coreProperties>
</file>