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"/>
    </mc:Choice>
  </mc:AlternateContent>
  <bookViews>
    <workbookView xWindow="0" yWindow="0" windowWidth="20490" windowHeight="7455"/>
  </bookViews>
  <sheets>
    <sheet name="FEBRERO" sheetId="3" r:id="rId1"/>
    <sheet name="MAYO" sheetId="1" r:id="rId2"/>
    <sheet name="JUNIO" sheetId="2" r:id="rId3"/>
  </sheets>
  <definedNames>
    <definedName name="_xlnm._FilterDatabase" localSheetId="1" hidden="1">MAYO!$A$2:$G$24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23" i="3"/>
  <c r="I22" i="3"/>
  <c r="I21" i="3"/>
  <c r="I20" i="3"/>
  <c r="I18" i="3"/>
  <c r="I16" i="3"/>
  <c r="I24" i="3"/>
  <c r="I11" i="3"/>
  <c r="I10" i="3"/>
  <c r="I8" i="3"/>
  <c r="I2" i="3"/>
  <c r="I25" i="2"/>
  <c r="I22" i="2"/>
  <c r="I21" i="2"/>
  <c r="I19" i="2"/>
  <c r="I18" i="2"/>
  <c r="I17" i="2"/>
  <c r="I15" i="2"/>
  <c r="I13" i="2"/>
  <c r="I12" i="2"/>
  <c r="I10" i="2"/>
  <c r="I9" i="2"/>
  <c r="I7" i="2"/>
  <c r="I3" i="2"/>
  <c r="H21" i="1"/>
  <c r="H20" i="1"/>
  <c r="H19" i="1"/>
  <c r="H4" i="1"/>
  <c r="G25" i="1"/>
  <c r="H23" i="1"/>
  <c r="H17" i="1"/>
  <c r="H15" i="1"/>
  <c r="H13" i="1"/>
  <c r="H12" i="1"/>
  <c r="H10" i="1"/>
  <c r="H8" i="1"/>
  <c r="H25" i="1" l="1"/>
  <c r="D25" i="1" s="1"/>
  <c r="H28" i="1" l="1"/>
</calcChain>
</file>

<file path=xl/sharedStrings.xml><?xml version="1.0" encoding="utf-8"?>
<sst xmlns="http://schemas.openxmlformats.org/spreadsheetml/2006/main" count="123" uniqueCount="24">
  <si>
    <t>DES_CLASIFICADOR</t>
  </si>
  <si>
    <t>CUENTA</t>
  </si>
  <si>
    <t>VALOR</t>
  </si>
  <si>
    <t>BRILLA</t>
  </si>
  <si>
    <t>CONCEPTO DEPENDIENTE</t>
  </si>
  <si>
    <t>RECARGOS MORA EXCLUIDOS</t>
  </si>
  <si>
    <t>GENERACION SALDO A FAVOR</t>
  </si>
  <si>
    <t>INTERESES FINANCIACION CONEXION</t>
  </si>
  <si>
    <t>INTERESES FINANCIACION CREDITO BRILLA</t>
  </si>
  <si>
    <t>SEGURO BRILLA</t>
  </si>
  <si>
    <t>SERVICIOS VARIOS GRAVADO</t>
  </si>
  <si>
    <t>REFINANCIACION</t>
  </si>
  <si>
    <t>RECARGO POR MORA  EXCLUIDO CREDITO SEGUROS</t>
  </si>
  <si>
    <t>INT FINAC EXCLUIDO CREDITO SEGUROS</t>
  </si>
  <si>
    <t>INTERESES FINANC RED INTERNA</t>
  </si>
  <si>
    <t>REFINANCIACION INTERES DE FINANCIACION BRILLA</t>
  </si>
  <si>
    <t>CLAS</t>
  </si>
  <si>
    <t>CLCODESC</t>
  </si>
  <si>
    <t>TOTAL</t>
  </si>
  <si>
    <t>CLCO</t>
  </si>
  <si>
    <t>Contabilidad</t>
  </si>
  <si>
    <t>DIFERENCIA</t>
  </si>
  <si>
    <t>CLASI</t>
  </si>
  <si>
    <t>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</si>
</sst>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5" formatCode="_-* #,##0_-;\-* #,##0_-;_-* &quot;-&quot;??_-;_-@_-"/>
    <numFmt numFmtId="169" formatCode="_-* #,##0.00_-;\-* #,##0.00_-;_-* &quot;-&quot;??_-;_-@_-"/>
    <numFmt numFmtId="170" formatCode="_(&quot;$&quot;\ * #,##0.00_);_(&quot;$&quot;\ * \(#,##0.00\);_(&quot;$&quot;\ * &quot;-&quot;??_);_(@_)"/>
    <numFmt numFmtId="171" formatCode="_-* #,##0.00\ &quot;€&quot;_-;\-* #,##0.00\ &quot;€&quot;_-;_-* &quot;-&quot;??\ &quot;€&quot;_-;_-@_-"/>
    <numFmt numFmtId="172" formatCode="_-* #,##0.00\ _€_-;\-* #,##0.00\ _€_-;_-* &quot;-&quot;??\ _€_-;_-@_-"/>
    <numFmt numFmtId="175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64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1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6" fillId="0" borderId="0" applyFont="0" applyFill="0" applyBorder="0" applyAlignment="0" applyProtection="0">
      <alignment vertical="top"/>
    </xf>
    <xf numFmtId="169" fontId="1" fillId="0" borderId="0" applyFont="0" applyFill="0" applyBorder="0" applyAlignment="0" applyProtection="0"/>
    <xf numFmtId="43" fontId="3" fillId="0" borderId="0" quotePrefix="1" applyFont="0" applyFill="0" applyBorder="0" applyAlignment="0">
      <protection locked="0"/>
    </xf>
    <xf numFmtId="43" fontId="7" fillId="0" borderId="0" applyFont="0" applyFill="0" applyBorder="0" applyAlignment="0" applyProtection="0"/>
    <xf numFmtId="172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15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" fillId="0" borderId="0" quotePrefix="1" applyFont="0" applyFill="0" applyBorder="0" applyAlignment="0">
      <protection locked="0"/>
    </xf>
    <xf numFmtId="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6" fillId="0" borderId="0" applyFont="0" applyFill="0" applyBorder="0" applyAlignment="0" applyProtection="0">
      <alignment vertical="top"/>
    </xf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8" fillId="0" borderId="0"/>
    <xf numFmtId="0" fontId="5" fillId="0" borderId="0"/>
    <xf numFmtId="0" fontId="3" fillId="0" borderId="0"/>
    <xf numFmtId="0" fontId="6" fillId="0" borderId="0">
      <alignment vertical="top"/>
    </xf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1" fillId="0" borderId="0"/>
    <xf numFmtId="0" fontId="1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0" applyNumberFormat="1"/>
    <xf numFmtId="165" fontId="0" fillId="0" borderId="0" xfId="1" applyNumberFormat="1" applyFont="1"/>
    <xf numFmtId="38" fontId="9" fillId="0" borderId="0" xfId="3" applyNumberFormat="1" applyFont="1" applyFill="1" applyBorder="1"/>
    <xf numFmtId="0" fontId="2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8" fontId="0" fillId="0" borderId="0" xfId="0" applyNumberFormat="1"/>
    <xf numFmtId="165" fontId="0" fillId="0" borderId="0" xfId="1" applyNumberFormat="1" applyFont="1" applyAlignment="1"/>
    <xf numFmtId="38" fontId="9" fillId="0" borderId="0" xfId="12" applyNumberFormat="1" applyFont="1" applyFill="1" applyBorder="1"/>
  </cellXfs>
  <cellStyles count="51">
    <cellStyle name="Millares" xfId="1" builtinId="3"/>
    <cellStyle name="Millares 2" xfId="5"/>
    <cellStyle name="Millares 2 2" xfId="6"/>
    <cellStyle name="Millares 2 3" xfId="7"/>
    <cellStyle name="Millares 2 4" xfId="8"/>
    <cellStyle name="Millares 2 5" xfId="9"/>
    <cellStyle name="Millares 3" xfId="10"/>
    <cellStyle name="Millares 3 2" xfId="11"/>
    <cellStyle name="Millares 4" xfId="12"/>
    <cellStyle name="Millares 5" xfId="13"/>
    <cellStyle name="Millares 6" xfId="14"/>
    <cellStyle name="Millares 7" xfId="15"/>
    <cellStyle name="Millares 8" xfId="16"/>
    <cellStyle name="Millares 9" xfId="3"/>
    <cellStyle name="Moneda 2" xfId="17"/>
    <cellStyle name="Moneda 2 2" xfId="18"/>
    <cellStyle name="Moneda 2 2 2" xfId="19"/>
    <cellStyle name="Moneda 2 3" xfId="20"/>
    <cellStyle name="Moneda 2 4" xfId="21"/>
    <cellStyle name="Moneda 2_PLANILLAS DIANA" xfId="22"/>
    <cellStyle name="Moneda 3" xfId="23"/>
    <cellStyle name="Moneda 4" xfId="24"/>
    <cellStyle name="Moneda 5" xfId="25"/>
    <cellStyle name="Moneda 6" xfId="26"/>
    <cellStyle name="Moneda 7" xfId="27"/>
    <cellStyle name="Moneda 8" xfId="28"/>
    <cellStyle name="Moneda 9" xfId="29"/>
    <cellStyle name="Normal" xfId="0" builtinId="0"/>
    <cellStyle name="Normal 10" xfId="30"/>
    <cellStyle name="Normal 11" xfId="2"/>
    <cellStyle name="Normal 2" xfId="31"/>
    <cellStyle name="Normal 2 2" xfId="32"/>
    <cellStyle name="Normal 2 2 2" xfId="33"/>
    <cellStyle name="Normal 2 3" xfId="34"/>
    <cellStyle name="Normal 2 4" xfId="35"/>
    <cellStyle name="Normal 2_PLANILLAS DIANA" xfId="4"/>
    <cellStyle name="Normal 3" xfId="36"/>
    <cellStyle name="Normal 3 2" xfId="37"/>
    <cellStyle name="Normal 3 3" xfId="38"/>
    <cellStyle name="Normal 4" xfId="39"/>
    <cellStyle name="Normal 4 2" xfId="40"/>
    <cellStyle name="Normal 5" xfId="41"/>
    <cellStyle name="Normal 5 2" xfId="42"/>
    <cellStyle name="Normal 6" xfId="43"/>
    <cellStyle name="Normal 6 2" xfId="44"/>
    <cellStyle name="Normal 7" xfId="45"/>
    <cellStyle name="Normal 7 2" xfId="46"/>
    <cellStyle name="Normal 7 3" xfId="47"/>
    <cellStyle name="Normal 8" xfId="48"/>
    <cellStyle name="Normal 9" xfId="49"/>
    <cellStyle name="Notas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3" workbookViewId="0">
      <selection activeCell="L4" sqref="L4"/>
    </sheetView>
  </sheetViews>
  <sheetFormatPr baseColWidth="10" defaultRowHeight="15" x14ac:dyDescent="0.25"/>
  <cols>
    <col min="1" max="1" width="5.85546875" style="13" bestFit="1" customWidth="1"/>
    <col min="2" max="2" width="31" customWidth="1"/>
    <col min="3" max="3" width="15.28515625" style="3" customWidth="1"/>
    <col min="4" max="4" width="16.85546875" style="2" bestFit="1" customWidth="1"/>
    <col min="5" max="5" width="5.7109375" customWidth="1"/>
    <col min="6" max="6" width="5.7109375" style="13" customWidth="1"/>
    <col min="7" max="7" width="32" customWidth="1"/>
    <col min="8" max="8" width="16.85546875" style="2" bestFit="1" customWidth="1"/>
    <col min="9" max="9" width="14.140625" style="1" bestFit="1" customWidth="1"/>
  </cols>
  <sheetData>
    <row r="1" spans="1:9" x14ac:dyDescent="0.25">
      <c r="A1" s="12" t="s">
        <v>22</v>
      </c>
      <c r="B1" s="4" t="s">
        <v>0</v>
      </c>
      <c r="C1" s="5" t="s">
        <v>1</v>
      </c>
      <c r="D1" s="6" t="s">
        <v>2</v>
      </c>
      <c r="E1" s="4"/>
      <c r="F1" s="12" t="s">
        <v>19</v>
      </c>
      <c r="G1" s="4" t="s">
        <v>17</v>
      </c>
      <c r="H1" s="6" t="s">
        <v>18</v>
      </c>
      <c r="I1" s="10" t="s">
        <v>21</v>
      </c>
    </row>
    <row r="2" spans="1:9" x14ac:dyDescent="0.25">
      <c r="A2" s="13">
        <v>2</v>
      </c>
      <c r="B2" t="s">
        <v>3</v>
      </c>
      <c r="C2" s="3">
        <v>1407902101</v>
      </c>
      <c r="D2" s="2">
        <v>-607547568</v>
      </c>
      <c r="F2" s="13">
        <v>2</v>
      </c>
      <c r="G2" t="s">
        <v>3</v>
      </c>
      <c r="H2" s="2">
        <v>1802089960</v>
      </c>
      <c r="I2" s="11">
        <f>+H2</f>
        <v>1802089960</v>
      </c>
    </row>
    <row r="3" spans="1:9" x14ac:dyDescent="0.25">
      <c r="A3" s="13">
        <v>6</v>
      </c>
      <c r="B3" t="s">
        <v>4</v>
      </c>
      <c r="C3" s="3">
        <v>1105015051</v>
      </c>
      <c r="D3" s="2">
        <v>-9834</v>
      </c>
    </row>
    <row r="4" spans="1:9" x14ac:dyDescent="0.25">
      <c r="A4" s="13">
        <v>6</v>
      </c>
      <c r="B4" t="s">
        <v>4</v>
      </c>
      <c r="C4" s="3">
        <v>1110055181</v>
      </c>
      <c r="D4" s="2">
        <v>-1289</v>
      </c>
    </row>
    <row r="5" spans="1:9" x14ac:dyDescent="0.25">
      <c r="A5" s="13">
        <v>6</v>
      </c>
      <c r="B5" t="s">
        <v>4</v>
      </c>
      <c r="C5" s="3">
        <v>1110055001</v>
      </c>
      <c r="D5" s="2">
        <v>-985</v>
      </c>
    </row>
    <row r="6" spans="1:9" x14ac:dyDescent="0.25">
      <c r="A6" s="13">
        <v>6</v>
      </c>
      <c r="B6" t="s">
        <v>4</v>
      </c>
      <c r="C6" s="3">
        <v>1470650100</v>
      </c>
      <c r="D6" s="2">
        <v>-40029</v>
      </c>
    </row>
    <row r="7" spans="1:9" x14ac:dyDescent="0.25">
      <c r="A7" s="13">
        <v>46</v>
      </c>
      <c r="B7" t="s">
        <v>5</v>
      </c>
      <c r="C7" s="3">
        <v>1408051101</v>
      </c>
      <c r="D7" s="2">
        <v>-143338803</v>
      </c>
    </row>
    <row r="8" spans="1:9" x14ac:dyDescent="0.25">
      <c r="A8" s="13">
        <v>46</v>
      </c>
      <c r="B8" t="s">
        <v>5</v>
      </c>
      <c r="C8" s="3">
        <v>2905900000</v>
      </c>
      <c r="D8" s="2">
        <v>-18796641</v>
      </c>
      <c r="F8" s="13">
        <v>46</v>
      </c>
      <c r="G8" t="s">
        <v>5</v>
      </c>
      <c r="H8" s="2">
        <v>22334064</v>
      </c>
      <c r="I8" s="11">
        <f>+H8+D8</f>
        <v>3537423</v>
      </c>
    </row>
    <row r="9" spans="1:9" x14ac:dyDescent="0.25">
      <c r="A9" s="13">
        <v>49</v>
      </c>
      <c r="B9" t="s">
        <v>6</v>
      </c>
      <c r="C9" s="3">
        <v>2425902100</v>
      </c>
      <c r="D9" s="2">
        <v>-730772045</v>
      </c>
    </row>
    <row r="10" spans="1:9" x14ac:dyDescent="0.25">
      <c r="A10" s="13">
        <v>49</v>
      </c>
      <c r="B10" t="s">
        <v>6</v>
      </c>
      <c r="C10" s="3">
        <v>2905900000</v>
      </c>
      <c r="D10" s="2">
        <v>-3132804</v>
      </c>
      <c r="F10" s="13">
        <v>49</v>
      </c>
      <c r="G10" t="s">
        <v>6</v>
      </c>
      <c r="H10" s="2">
        <v>4405532</v>
      </c>
      <c r="I10" s="11">
        <f>+H10+D10</f>
        <v>1272728</v>
      </c>
    </row>
    <row r="11" spans="1:9" x14ac:dyDescent="0.25">
      <c r="A11" s="13">
        <v>56</v>
      </c>
      <c r="B11" t="s">
        <v>7</v>
      </c>
      <c r="C11" s="3">
        <v>1470037101</v>
      </c>
      <c r="D11" s="2">
        <v>-1099871669</v>
      </c>
      <c r="F11" s="13">
        <v>56</v>
      </c>
      <c r="G11" t="s">
        <v>7</v>
      </c>
      <c r="H11" s="2">
        <v>4820</v>
      </c>
      <c r="I11" s="11">
        <f>+H11</f>
        <v>4820</v>
      </c>
    </row>
    <row r="12" spans="1:9" x14ac:dyDescent="0.25">
      <c r="A12" s="13">
        <v>58</v>
      </c>
      <c r="B12" t="s">
        <v>8</v>
      </c>
      <c r="C12" s="3">
        <v>1470031101</v>
      </c>
      <c r="D12" s="2">
        <v>-2502395381</v>
      </c>
    </row>
    <row r="13" spans="1:9" x14ac:dyDescent="0.25">
      <c r="A13" s="13">
        <v>58</v>
      </c>
      <c r="B13" t="s">
        <v>8</v>
      </c>
      <c r="C13" s="3">
        <v>2905900000</v>
      </c>
      <c r="D13" s="2">
        <v>-1998353306</v>
      </c>
      <c r="F13" s="13">
        <v>58</v>
      </c>
      <c r="G13" t="s">
        <v>8</v>
      </c>
      <c r="H13" s="2">
        <v>603249881</v>
      </c>
      <c r="I13" s="11">
        <f>+D13+H13</f>
        <v>-1395103425</v>
      </c>
    </row>
    <row r="14" spans="1:9" x14ac:dyDescent="0.25">
      <c r="A14" s="13">
        <v>60</v>
      </c>
      <c r="B14" t="s">
        <v>9</v>
      </c>
      <c r="C14" s="3">
        <v>1407906101</v>
      </c>
      <c r="D14" s="2">
        <v>-8595054</v>
      </c>
    </row>
    <row r="15" spans="1:9" x14ac:dyDescent="0.25">
      <c r="A15" s="13">
        <v>60</v>
      </c>
      <c r="B15" t="s">
        <v>9</v>
      </c>
      <c r="C15" s="3">
        <v>1470033101</v>
      </c>
      <c r="D15" s="2">
        <v>-413</v>
      </c>
    </row>
    <row r="16" spans="1:9" x14ac:dyDescent="0.25">
      <c r="A16" s="13">
        <v>60</v>
      </c>
      <c r="B16" t="s">
        <v>9</v>
      </c>
      <c r="C16" s="3">
        <v>2905900000</v>
      </c>
      <c r="D16" s="2">
        <v>-15260262</v>
      </c>
      <c r="F16" s="13">
        <v>60</v>
      </c>
      <c r="G16" t="s">
        <v>9</v>
      </c>
      <c r="H16" s="2">
        <v>18237156</v>
      </c>
      <c r="I16" s="11">
        <f>+H16+D16</f>
        <v>2976894</v>
      </c>
    </row>
    <row r="17" spans="1:9" x14ac:dyDescent="0.25">
      <c r="A17" s="13">
        <v>60</v>
      </c>
      <c r="B17" t="s">
        <v>9</v>
      </c>
      <c r="C17" s="3">
        <v>1407902101</v>
      </c>
      <c r="D17" s="2">
        <v>-20275824</v>
      </c>
    </row>
    <row r="18" spans="1:9" x14ac:dyDescent="0.25">
      <c r="A18" s="13">
        <v>81</v>
      </c>
      <c r="B18" t="s">
        <v>10</v>
      </c>
      <c r="C18" s="3">
        <v>2905900000</v>
      </c>
      <c r="D18" s="2">
        <v>-12446</v>
      </c>
      <c r="F18" s="13">
        <v>81</v>
      </c>
      <c r="G18" t="s">
        <v>10</v>
      </c>
      <c r="H18" s="2">
        <v>13846</v>
      </c>
      <c r="I18" s="11">
        <f>+D18+H18</f>
        <v>1400</v>
      </c>
    </row>
    <row r="19" spans="1:9" x14ac:dyDescent="0.25">
      <c r="A19" s="13">
        <v>81</v>
      </c>
      <c r="B19" t="s">
        <v>10</v>
      </c>
      <c r="C19" s="3">
        <v>1407901101</v>
      </c>
      <c r="D19" s="2">
        <v>-63652831</v>
      </c>
    </row>
    <row r="20" spans="1:9" x14ac:dyDescent="0.25">
      <c r="A20" s="13">
        <v>98</v>
      </c>
      <c r="B20" t="s">
        <v>11</v>
      </c>
      <c r="C20" s="3">
        <v>1470039101</v>
      </c>
      <c r="D20" s="2">
        <v>-435801817</v>
      </c>
      <c r="F20" s="13">
        <v>98</v>
      </c>
      <c r="G20" t="s">
        <v>11</v>
      </c>
      <c r="H20" s="2">
        <v>2361</v>
      </c>
      <c r="I20" s="11">
        <f>+H20</f>
        <v>2361</v>
      </c>
    </row>
    <row r="21" spans="1:9" x14ac:dyDescent="0.25">
      <c r="A21" s="13">
        <v>99</v>
      </c>
      <c r="B21" t="s">
        <v>12</v>
      </c>
      <c r="C21" s="3">
        <v>1407904101</v>
      </c>
      <c r="D21" s="2">
        <v>-42861</v>
      </c>
      <c r="F21" s="13">
        <v>99</v>
      </c>
      <c r="G21" t="s">
        <v>12</v>
      </c>
      <c r="H21" s="2">
        <v>18307</v>
      </c>
      <c r="I21" s="11">
        <f>+H21</f>
        <v>18307</v>
      </c>
    </row>
    <row r="22" spans="1:9" x14ac:dyDescent="0.25">
      <c r="A22" s="13">
        <v>102</v>
      </c>
      <c r="B22" t="s">
        <v>13</v>
      </c>
      <c r="C22" s="3">
        <v>1470033101</v>
      </c>
      <c r="D22" s="2">
        <v>-18</v>
      </c>
      <c r="F22" s="13">
        <v>102</v>
      </c>
      <c r="G22" t="s">
        <v>13</v>
      </c>
      <c r="H22" s="2">
        <v>18</v>
      </c>
      <c r="I22" s="11">
        <f>+H22</f>
        <v>18</v>
      </c>
    </row>
    <row r="23" spans="1:9" x14ac:dyDescent="0.25">
      <c r="A23" s="13">
        <v>103</v>
      </c>
      <c r="B23" t="s">
        <v>14</v>
      </c>
      <c r="C23" s="3">
        <v>1470038101</v>
      </c>
      <c r="D23" s="2">
        <v>-1115284893</v>
      </c>
      <c r="F23" s="13">
        <v>121</v>
      </c>
      <c r="G23" t="s">
        <v>15</v>
      </c>
      <c r="H23" s="2">
        <v>83321</v>
      </c>
      <c r="I23" s="11">
        <f>+H23</f>
        <v>83321</v>
      </c>
    </row>
    <row r="24" spans="1:9" x14ac:dyDescent="0.25">
      <c r="I24" s="11">
        <f>SUM(I2:I23)</f>
        <v>414883807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opLeftCell="A7" workbookViewId="0">
      <selection activeCell="H2" sqref="H2"/>
    </sheetView>
  </sheetViews>
  <sheetFormatPr baseColWidth="10" defaultRowHeight="15" x14ac:dyDescent="0.25"/>
  <cols>
    <col min="1" max="1" width="5.28515625" bestFit="1" customWidth="1"/>
    <col min="2" max="2" width="47.7109375" bestFit="1" customWidth="1"/>
    <col min="3" max="3" width="13" style="3" customWidth="1"/>
    <col min="4" max="4" width="16.85546875" style="2" bestFit="1" customWidth="1"/>
    <col min="5" max="5" width="5.5703125" bestFit="1" customWidth="1"/>
    <col min="6" max="6" width="47.7109375" bestFit="1" customWidth="1"/>
    <col min="7" max="7" width="16.85546875" style="2" bestFit="1" customWidth="1"/>
    <col min="8" max="8" width="13.140625" bestFit="1" customWidth="1"/>
  </cols>
  <sheetData>
    <row r="2" spans="1:8" x14ac:dyDescent="0.25">
      <c r="A2" s="4" t="s">
        <v>16</v>
      </c>
      <c r="B2" s="4" t="s">
        <v>0</v>
      </c>
      <c r="C2" s="5" t="s">
        <v>1</v>
      </c>
      <c r="D2" s="6" t="s">
        <v>2</v>
      </c>
      <c r="E2" s="4" t="s">
        <v>19</v>
      </c>
      <c r="F2" s="4" t="s">
        <v>17</v>
      </c>
      <c r="G2" s="6" t="s">
        <v>18</v>
      </c>
      <c r="H2" s="10" t="s">
        <v>21</v>
      </c>
    </row>
    <row r="3" spans="1:8" x14ac:dyDescent="0.25">
      <c r="A3">
        <v>2</v>
      </c>
      <c r="B3" t="s">
        <v>3</v>
      </c>
      <c r="C3" s="3">
        <v>1407902101</v>
      </c>
      <c r="D3" s="2">
        <v>-3218777272</v>
      </c>
    </row>
    <row r="4" spans="1:8" x14ac:dyDescent="0.25">
      <c r="A4">
        <v>2</v>
      </c>
      <c r="B4" t="s">
        <v>3</v>
      </c>
      <c r="C4" s="3">
        <v>2905900000</v>
      </c>
      <c r="D4" s="2">
        <v>-2196126591</v>
      </c>
      <c r="E4">
        <v>2</v>
      </c>
      <c r="F4" t="s">
        <v>3</v>
      </c>
      <c r="G4" s="2">
        <v>2188720764</v>
      </c>
      <c r="H4" s="7">
        <f>+D4+G4</f>
        <v>-7405827</v>
      </c>
    </row>
    <row r="5" spans="1:8" x14ac:dyDescent="0.25">
      <c r="A5">
        <v>6</v>
      </c>
      <c r="B5" t="s">
        <v>4</v>
      </c>
      <c r="C5" s="3">
        <v>1105015052</v>
      </c>
      <c r="D5" s="2">
        <v>-163</v>
      </c>
    </row>
    <row r="6" spans="1:8" x14ac:dyDescent="0.25">
      <c r="A6">
        <v>6</v>
      </c>
      <c r="B6" t="s">
        <v>4</v>
      </c>
      <c r="C6" s="3">
        <v>1105015051</v>
      </c>
      <c r="D6" s="2">
        <v>-115</v>
      </c>
    </row>
    <row r="7" spans="1:8" x14ac:dyDescent="0.25">
      <c r="A7">
        <v>6</v>
      </c>
      <c r="B7" t="s">
        <v>4</v>
      </c>
      <c r="C7" s="3">
        <v>1470650100</v>
      </c>
      <c r="D7" s="2">
        <v>-509</v>
      </c>
    </row>
    <row r="8" spans="1:8" x14ac:dyDescent="0.25">
      <c r="A8">
        <v>46</v>
      </c>
      <c r="B8" t="s">
        <v>5</v>
      </c>
      <c r="C8" s="3">
        <v>2905900000</v>
      </c>
      <c r="D8" s="2">
        <v>-27906397</v>
      </c>
      <c r="E8">
        <v>46</v>
      </c>
      <c r="F8" t="s">
        <v>5</v>
      </c>
      <c r="G8" s="2">
        <v>27906397</v>
      </c>
      <c r="H8" s="7">
        <f>+D8+G8</f>
        <v>0</v>
      </c>
    </row>
    <row r="9" spans="1:8" x14ac:dyDescent="0.25">
      <c r="A9">
        <v>46</v>
      </c>
      <c r="B9" t="s">
        <v>5</v>
      </c>
      <c r="C9" s="3">
        <v>1408051101</v>
      </c>
      <c r="D9" s="2">
        <v>-244343131</v>
      </c>
    </row>
    <row r="10" spans="1:8" x14ac:dyDescent="0.25">
      <c r="A10">
        <v>49</v>
      </c>
      <c r="B10" t="s">
        <v>6</v>
      </c>
      <c r="C10" s="3">
        <v>2905900000</v>
      </c>
      <c r="D10" s="2">
        <v>-955720</v>
      </c>
      <c r="E10">
        <v>49</v>
      </c>
      <c r="F10" t="s">
        <v>6</v>
      </c>
      <c r="G10" s="2">
        <v>955720</v>
      </c>
      <c r="H10" s="7">
        <f>+D10+G10</f>
        <v>0</v>
      </c>
    </row>
    <row r="11" spans="1:8" x14ac:dyDescent="0.25">
      <c r="A11">
        <v>49</v>
      </c>
      <c r="B11" t="s">
        <v>6</v>
      </c>
      <c r="C11" s="3">
        <v>2425902100</v>
      </c>
      <c r="D11" s="2">
        <v>-1110722143</v>
      </c>
    </row>
    <row r="12" spans="1:8" x14ac:dyDescent="0.25">
      <c r="A12">
        <v>56</v>
      </c>
      <c r="B12" t="s">
        <v>7</v>
      </c>
      <c r="C12" s="3">
        <v>1470037101</v>
      </c>
      <c r="D12" s="2">
        <v>-1384557297</v>
      </c>
      <c r="E12">
        <v>56</v>
      </c>
      <c r="F12" t="s">
        <v>7</v>
      </c>
      <c r="G12" s="2">
        <v>87</v>
      </c>
      <c r="H12" s="7">
        <f>+G12</f>
        <v>87</v>
      </c>
    </row>
    <row r="13" spans="1:8" x14ac:dyDescent="0.25">
      <c r="A13">
        <v>58</v>
      </c>
      <c r="B13" t="s">
        <v>8</v>
      </c>
      <c r="C13" s="3">
        <v>2905900000</v>
      </c>
      <c r="D13" s="2">
        <v>-724751927</v>
      </c>
      <c r="E13">
        <v>58</v>
      </c>
      <c r="F13" t="s">
        <v>8</v>
      </c>
      <c r="G13" s="2">
        <v>724751927</v>
      </c>
      <c r="H13" s="7">
        <f>+D13+G13</f>
        <v>0</v>
      </c>
    </row>
    <row r="14" spans="1:8" x14ac:dyDescent="0.25">
      <c r="A14">
        <v>58</v>
      </c>
      <c r="B14" t="s">
        <v>8</v>
      </c>
      <c r="C14" s="3">
        <v>1470031101</v>
      </c>
      <c r="D14" s="2">
        <v>-1440919749</v>
      </c>
    </row>
    <row r="15" spans="1:8" x14ac:dyDescent="0.25">
      <c r="A15">
        <v>60</v>
      </c>
      <c r="B15" t="s">
        <v>9</v>
      </c>
      <c r="C15" s="3">
        <v>2905900000</v>
      </c>
      <c r="D15" s="2">
        <v>-23275012</v>
      </c>
      <c r="E15">
        <v>60</v>
      </c>
      <c r="F15" t="s">
        <v>9</v>
      </c>
      <c r="G15" s="2">
        <v>23275012</v>
      </c>
      <c r="H15" s="7">
        <f>+D15+G15</f>
        <v>0</v>
      </c>
    </row>
    <row r="16" spans="1:8" x14ac:dyDescent="0.25">
      <c r="A16">
        <v>60</v>
      </c>
      <c r="B16" t="s">
        <v>9</v>
      </c>
      <c r="C16" s="3">
        <v>1407902101</v>
      </c>
      <c r="D16" s="2">
        <v>-47295136</v>
      </c>
    </row>
    <row r="17" spans="1:9" x14ac:dyDescent="0.25">
      <c r="A17">
        <v>81</v>
      </c>
      <c r="B17" t="s">
        <v>10</v>
      </c>
      <c r="C17" s="3">
        <v>2905900000</v>
      </c>
      <c r="D17" s="2">
        <v>-6984</v>
      </c>
      <c r="E17">
        <v>81</v>
      </c>
      <c r="F17" t="s">
        <v>10</v>
      </c>
      <c r="G17" s="2">
        <v>6984</v>
      </c>
      <c r="H17" s="7">
        <f>+D17+G17</f>
        <v>0</v>
      </c>
    </row>
    <row r="18" spans="1:9" x14ac:dyDescent="0.25">
      <c r="A18">
        <v>81</v>
      </c>
      <c r="B18" t="s">
        <v>10</v>
      </c>
      <c r="C18" s="3">
        <v>1407901101</v>
      </c>
      <c r="D18" s="2">
        <v>-19637062</v>
      </c>
    </row>
    <row r="19" spans="1:9" x14ac:dyDescent="0.25">
      <c r="A19">
        <v>98</v>
      </c>
      <c r="B19" t="s">
        <v>11</v>
      </c>
      <c r="C19" s="3">
        <v>1470039101</v>
      </c>
      <c r="D19" s="2">
        <v>-676802568</v>
      </c>
      <c r="E19">
        <v>98</v>
      </c>
      <c r="F19" t="s">
        <v>11</v>
      </c>
      <c r="G19" s="2">
        <v>2727</v>
      </c>
      <c r="H19" s="7">
        <f>+G19</f>
        <v>2727</v>
      </c>
    </row>
    <row r="20" spans="1:9" x14ac:dyDescent="0.25">
      <c r="A20">
        <v>99</v>
      </c>
      <c r="B20" t="s">
        <v>12</v>
      </c>
      <c r="C20" s="3">
        <v>1407904101</v>
      </c>
      <c r="D20" s="2">
        <v>-730166</v>
      </c>
      <c r="E20">
        <v>99</v>
      </c>
      <c r="F20" t="s">
        <v>12</v>
      </c>
      <c r="G20" s="2">
        <v>297077</v>
      </c>
      <c r="H20" s="7">
        <f>+G20</f>
        <v>297077</v>
      </c>
    </row>
    <row r="21" spans="1:9" x14ac:dyDescent="0.25">
      <c r="A21">
        <v>102</v>
      </c>
      <c r="B21" t="s">
        <v>13</v>
      </c>
      <c r="C21" s="3">
        <v>1470033101</v>
      </c>
      <c r="D21" s="2">
        <v>-26881</v>
      </c>
      <c r="E21">
        <v>102</v>
      </c>
      <c r="F21" t="s">
        <v>13</v>
      </c>
      <c r="G21" s="2">
        <v>18481</v>
      </c>
      <c r="H21" s="7">
        <f>+G21</f>
        <v>18481</v>
      </c>
    </row>
    <row r="22" spans="1:9" x14ac:dyDescent="0.25">
      <c r="A22">
        <v>103</v>
      </c>
      <c r="B22" t="s">
        <v>14</v>
      </c>
      <c r="C22" s="3">
        <v>1470038101</v>
      </c>
      <c r="D22" s="2">
        <v>-1981278571</v>
      </c>
    </row>
    <row r="23" spans="1:9" x14ac:dyDescent="0.25">
      <c r="A23">
        <v>121</v>
      </c>
      <c r="B23" t="s">
        <v>15</v>
      </c>
      <c r="C23" s="3">
        <v>2905900000</v>
      </c>
      <c r="D23" s="2">
        <v>-25852079</v>
      </c>
      <c r="E23">
        <v>121</v>
      </c>
      <c r="F23" t="s">
        <v>15</v>
      </c>
      <c r="G23" s="2">
        <v>27712295</v>
      </c>
      <c r="H23" s="7">
        <f>+D23+G23</f>
        <v>1860216</v>
      </c>
    </row>
    <row r="24" spans="1:9" x14ac:dyDescent="0.25">
      <c r="A24">
        <v>121</v>
      </c>
      <c r="B24" t="s">
        <v>15</v>
      </c>
      <c r="C24" s="3">
        <v>1470039101</v>
      </c>
      <c r="D24" s="2">
        <v>-4373549</v>
      </c>
    </row>
    <row r="25" spans="1:9" x14ac:dyDescent="0.25">
      <c r="D25" s="2">
        <f>+H25</f>
        <v>-5227239</v>
      </c>
      <c r="G25" s="2">
        <f>SUBTOTAL(9,G3:G24)</f>
        <v>2993647471</v>
      </c>
      <c r="H25" s="8">
        <f>SUM(H3:H23)</f>
        <v>-5227239</v>
      </c>
    </row>
    <row r="26" spans="1:9" x14ac:dyDescent="0.25">
      <c r="H26" s="9">
        <v>5227239</v>
      </c>
      <c r="I26" t="s">
        <v>20</v>
      </c>
    </row>
    <row r="28" spans="1:9" x14ac:dyDescent="0.25">
      <c r="H28" s="7">
        <f>+H26+H25</f>
        <v>0</v>
      </c>
    </row>
  </sheetData>
  <autoFilter ref="A2:G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5" workbookViewId="0">
      <selection activeCell="B25" sqref="B25"/>
    </sheetView>
  </sheetViews>
  <sheetFormatPr baseColWidth="10" defaultRowHeight="15" x14ac:dyDescent="0.25"/>
  <cols>
    <col min="1" max="1" width="5.85546875" bestFit="1" customWidth="1"/>
    <col min="2" max="2" width="33.42578125" customWidth="1"/>
    <col min="3" max="3" width="14" style="3" customWidth="1"/>
    <col min="4" max="4" width="16.85546875" style="2" bestFit="1" customWidth="1"/>
    <col min="5" max="5" width="2.7109375" customWidth="1"/>
    <col min="6" max="6" width="5.5703125" bestFit="1" customWidth="1"/>
    <col min="7" max="7" width="47.7109375" bestFit="1" customWidth="1"/>
    <col min="8" max="8" width="16.85546875" style="8" bestFit="1" customWidth="1"/>
    <col min="9" max="9" width="13.140625" bestFit="1" customWidth="1"/>
  </cols>
  <sheetData>
    <row r="1" spans="1:9" x14ac:dyDescent="0.25">
      <c r="A1" t="s">
        <v>22</v>
      </c>
      <c r="B1" t="s">
        <v>0</v>
      </c>
      <c r="C1" s="3" t="s">
        <v>1</v>
      </c>
      <c r="D1" s="2" t="s">
        <v>2</v>
      </c>
      <c r="F1" t="s">
        <v>19</v>
      </c>
      <c r="G1" t="s">
        <v>17</v>
      </c>
      <c r="H1" s="8" t="s">
        <v>18</v>
      </c>
    </row>
    <row r="2" spans="1:9" x14ac:dyDescent="0.25">
      <c r="A2">
        <v>2</v>
      </c>
      <c r="B2" t="s">
        <v>3</v>
      </c>
      <c r="C2" s="3">
        <v>1407902101</v>
      </c>
      <c r="D2" s="2">
        <v>-3175381442</v>
      </c>
    </row>
    <row r="3" spans="1:9" x14ac:dyDescent="0.25">
      <c r="A3">
        <v>2</v>
      </c>
      <c r="B3" t="s">
        <v>3</v>
      </c>
      <c r="C3" s="3">
        <v>2905900000</v>
      </c>
      <c r="D3" s="2">
        <v>-1993237183</v>
      </c>
      <c r="F3">
        <v>2</v>
      </c>
      <c r="G3" t="s">
        <v>3</v>
      </c>
      <c r="H3" s="8">
        <v>1984456944</v>
      </c>
      <c r="I3" s="7">
        <f>+D3+H3</f>
        <v>-8780239</v>
      </c>
    </row>
    <row r="4" spans="1:9" x14ac:dyDescent="0.25">
      <c r="A4">
        <v>6</v>
      </c>
      <c r="B4" t="s">
        <v>4</v>
      </c>
      <c r="C4" s="3">
        <v>1105015051</v>
      </c>
      <c r="D4" s="2">
        <v>-22</v>
      </c>
    </row>
    <row r="5" spans="1:9" x14ac:dyDescent="0.25">
      <c r="A5">
        <v>6</v>
      </c>
      <c r="B5" t="s">
        <v>4</v>
      </c>
      <c r="C5" s="3">
        <v>1470650100</v>
      </c>
      <c r="D5" s="2">
        <v>-304</v>
      </c>
    </row>
    <row r="6" spans="1:9" x14ac:dyDescent="0.25">
      <c r="A6">
        <v>46</v>
      </c>
      <c r="B6" t="s">
        <v>5</v>
      </c>
      <c r="C6" s="3">
        <v>1408051101</v>
      </c>
      <c r="D6" s="2">
        <v>-200876714</v>
      </c>
    </row>
    <row r="7" spans="1:9" x14ac:dyDescent="0.25">
      <c r="A7">
        <v>46</v>
      </c>
      <c r="B7" t="s">
        <v>5</v>
      </c>
      <c r="C7" s="3">
        <v>2905900000</v>
      </c>
      <c r="D7" s="2">
        <v>-27057622</v>
      </c>
      <c r="F7">
        <v>46</v>
      </c>
      <c r="G7" t="s">
        <v>5</v>
      </c>
      <c r="H7" s="8">
        <v>27057622</v>
      </c>
      <c r="I7" s="7">
        <f>+D7+H7</f>
        <v>0</v>
      </c>
    </row>
    <row r="8" spans="1:9" x14ac:dyDescent="0.25">
      <c r="A8">
        <v>49</v>
      </c>
      <c r="B8" t="s">
        <v>6</v>
      </c>
      <c r="C8" s="3">
        <v>2425902100</v>
      </c>
      <c r="D8" s="2">
        <v>-789173887</v>
      </c>
    </row>
    <row r="9" spans="1:9" x14ac:dyDescent="0.25">
      <c r="A9">
        <v>49</v>
      </c>
      <c r="B9" t="s">
        <v>6</v>
      </c>
      <c r="C9" s="3">
        <v>2905900000</v>
      </c>
      <c r="D9" s="2">
        <v>-685917</v>
      </c>
      <c r="F9">
        <v>49</v>
      </c>
      <c r="G9" t="s">
        <v>6</v>
      </c>
      <c r="H9" s="8">
        <v>685917</v>
      </c>
      <c r="I9" s="7">
        <f>+D9+H9</f>
        <v>0</v>
      </c>
    </row>
    <row r="10" spans="1:9" x14ac:dyDescent="0.25">
      <c r="A10">
        <v>56</v>
      </c>
      <c r="B10" t="s">
        <v>7</v>
      </c>
      <c r="C10" s="3">
        <v>1470037101</v>
      </c>
      <c r="D10" s="2">
        <v>-1295906477</v>
      </c>
      <c r="F10">
        <v>56</v>
      </c>
      <c r="G10" t="s">
        <v>7</v>
      </c>
      <c r="H10" s="8">
        <v>80</v>
      </c>
      <c r="I10" s="7">
        <f>+H10</f>
        <v>80</v>
      </c>
    </row>
    <row r="11" spans="1:9" x14ac:dyDescent="0.25">
      <c r="A11">
        <v>58</v>
      </c>
      <c r="B11" t="s">
        <v>8</v>
      </c>
      <c r="C11" s="3">
        <v>1470031101</v>
      </c>
      <c r="D11" s="2">
        <v>-1431405715</v>
      </c>
    </row>
    <row r="12" spans="1:9" x14ac:dyDescent="0.25">
      <c r="A12">
        <v>58</v>
      </c>
      <c r="B12" t="s">
        <v>8</v>
      </c>
      <c r="C12" s="3">
        <v>2905900000</v>
      </c>
      <c r="D12" s="2">
        <v>-652111516</v>
      </c>
      <c r="F12">
        <v>58</v>
      </c>
      <c r="G12" t="s">
        <v>8</v>
      </c>
      <c r="H12" s="8">
        <v>652111516</v>
      </c>
      <c r="I12" s="7">
        <f>+H12+D12</f>
        <v>0</v>
      </c>
    </row>
    <row r="13" spans="1:9" x14ac:dyDescent="0.25">
      <c r="A13">
        <v>60</v>
      </c>
      <c r="B13" t="s">
        <v>9</v>
      </c>
      <c r="C13" s="3">
        <v>2905900000</v>
      </c>
      <c r="D13" s="2">
        <v>-22432763</v>
      </c>
      <c r="F13">
        <v>60</v>
      </c>
      <c r="G13" t="s">
        <v>9</v>
      </c>
      <c r="H13" s="8">
        <v>22432763</v>
      </c>
      <c r="I13" s="7">
        <f>+H13+D13</f>
        <v>0</v>
      </c>
    </row>
    <row r="14" spans="1:9" x14ac:dyDescent="0.25">
      <c r="A14">
        <v>60</v>
      </c>
      <c r="B14" t="s">
        <v>9</v>
      </c>
      <c r="C14" s="3">
        <v>1407902101</v>
      </c>
      <c r="D14" s="2">
        <v>-49739419</v>
      </c>
    </row>
    <row r="15" spans="1:9" x14ac:dyDescent="0.25">
      <c r="A15">
        <v>81</v>
      </c>
      <c r="B15" t="s">
        <v>10</v>
      </c>
      <c r="C15" s="3">
        <v>2905900000</v>
      </c>
      <c r="D15" s="2">
        <v>-6336</v>
      </c>
      <c r="F15">
        <v>81</v>
      </c>
      <c r="G15" t="s">
        <v>10</v>
      </c>
      <c r="H15" s="8">
        <v>6336</v>
      </c>
      <c r="I15" s="7">
        <f>+H15+D15</f>
        <v>0</v>
      </c>
    </row>
    <row r="16" spans="1:9" x14ac:dyDescent="0.25">
      <c r="A16">
        <v>81</v>
      </c>
      <c r="B16" t="s">
        <v>10</v>
      </c>
      <c r="C16" s="3">
        <v>1407901101</v>
      </c>
      <c r="D16" s="2">
        <v>-7755808</v>
      </c>
    </row>
    <row r="17" spans="1:10" x14ac:dyDescent="0.25">
      <c r="A17">
        <v>98</v>
      </c>
      <c r="B17" t="s">
        <v>11</v>
      </c>
      <c r="C17" s="3">
        <v>1470039101</v>
      </c>
      <c r="D17" s="2">
        <v>-640053535</v>
      </c>
      <c r="F17">
        <v>98</v>
      </c>
      <c r="G17" t="s">
        <v>11</v>
      </c>
      <c r="H17" s="8">
        <v>2677</v>
      </c>
      <c r="I17" s="7">
        <f>+H17</f>
        <v>2677</v>
      </c>
    </row>
    <row r="18" spans="1:10" x14ac:dyDescent="0.25">
      <c r="A18">
        <v>99</v>
      </c>
      <c r="B18" t="s">
        <v>12</v>
      </c>
      <c r="C18" s="3">
        <v>1407904101</v>
      </c>
      <c r="D18" s="2">
        <v>-760367</v>
      </c>
      <c r="F18">
        <v>99</v>
      </c>
      <c r="G18" t="s">
        <v>12</v>
      </c>
      <c r="H18" s="8">
        <v>292791</v>
      </c>
      <c r="I18" s="7">
        <f>+H18</f>
        <v>292791</v>
      </c>
    </row>
    <row r="19" spans="1:10" x14ac:dyDescent="0.25">
      <c r="A19">
        <v>102</v>
      </c>
      <c r="B19" t="s">
        <v>13</v>
      </c>
      <c r="C19" s="3">
        <v>1470033101</v>
      </c>
      <c r="D19" s="2">
        <v>-44627</v>
      </c>
      <c r="F19">
        <v>102</v>
      </c>
      <c r="G19" t="s">
        <v>13</v>
      </c>
      <c r="H19" s="8">
        <v>29940</v>
      </c>
      <c r="I19" s="7">
        <f>+H19</f>
        <v>29940</v>
      </c>
    </row>
    <row r="20" spans="1:10" x14ac:dyDescent="0.25">
      <c r="A20">
        <v>103</v>
      </c>
      <c r="B20" t="s">
        <v>14</v>
      </c>
      <c r="C20" s="3">
        <v>1470038101</v>
      </c>
      <c r="D20" s="2">
        <v>-1881665668</v>
      </c>
    </row>
    <row r="21" spans="1:10" x14ac:dyDescent="0.25">
      <c r="A21">
        <v>121</v>
      </c>
      <c r="B21" t="s">
        <v>15</v>
      </c>
      <c r="C21" s="3">
        <v>2905900000</v>
      </c>
      <c r="D21" s="2">
        <v>-24476306</v>
      </c>
      <c r="F21">
        <v>121</v>
      </c>
      <c r="G21" t="s">
        <v>15</v>
      </c>
      <c r="H21" s="8">
        <v>24476306</v>
      </c>
      <c r="I21" s="7">
        <f>+H21+D21</f>
        <v>0</v>
      </c>
    </row>
    <row r="22" spans="1:10" x14ac:dyDescent="0.25">
      <c r="A22">
        <v>121</v>
      </c>
      <c r="B22" t="s">
        <v>15</v>
      </c>
      <c r="C22" s="3">
        <v>1470039101</v>
      </c>
      <c r="D22" s="2">
        <v>-2843332</v>
      </c>
      <c r="I22" s="15">
        <f>SUM(I2:I21)</f>
        <v>-8454751</v>
      </c>
    </row>
    <row r="23" spans="1:10" x14ac:dyDescent="0.25">
      <c r="I23" s="16">
        <v>8454751</v>
      </c>
      <c r="J23" t="s">
        <v>23</v>
      </c>
    </row>
    <row r="25" spans="1:10" x14ac:dyDescent="0.25">
      <c r="I25" s="14">
        <f>+I22+I23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FEBRERO</vt:lpstr>
      <vt:lpstr>MAYO</vt:lpstr>
      <vt:lpstr>JUNIO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2015-08-02T19:13:09Z</dcterms:created>
  <dcterms:modified xsi:type="dcterms:W3CDTF">2015-08-04T15:42:40Z</dcterms:modified>
</cp:coreProperties>
</file>