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critorio\Informe proyecto\"/>
    </mc:Choice>
  </mc:AlternateContent>
  <bookViews>
    <workbookView xWindow="0" yWindow="0" windowWidth="20490" windowHeight="775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1" l="1"/>
  <c r="G52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K16" i="1" s="1"/>
  <c r="G41" i="1"/>
  <c r="G42" i="1"/>
  <c r="K17" i="1" s="1"/>
  <c r="G43" i="1"/>
  <c r="G44" i="1"/>
  <c r="G45" i="1"/>
  <c r="G46" i="1"/>
  <c r="G47" i="1"/>
  <c r="G48" i="1"/>
  <c r="G49" i="1"/>
  <c r="G50" i="1"/>
  <c r="G51" i="1"/>
  <c r="G54" i="1"/>
  <c r="G18" i="1"/>
  <c r="K14" i="1" l="1"/>
  <c r="K13" i="1"/>
  <c r="K15" i="1"/>
  <c r="K18" i="1"/>
  <c r="K19" i="1" l="1"/>
</calcChain>
</file>

<file path=xl/sharedStrings.xml><?xml version="1.0" encoding="utf-8"?>
<sst xmlns="http://schemas.openxmlformats.org/spreadsheetml/2006/main" count="214" uniqueCount="117">
  <si>
    <t>Bill Of Materials for Recepcion</t>
  </si>
  <si>
    <t>Design Title</t>
  </si>
  <si>
    <t>Recepcion</t>
  </si>
  <si>
    <t>Author</t>
  </si>
  <si>
    <t>Document Number</t>
  </si>
  <si>
    <t>Revision</t>
  </si>
  <si>
    <t>Design Created</t>
  </si>
  <si>
    <t>Design Last Modified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</si>
  <si>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</si>
  <si>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</si>
  <si>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</si>
  <si>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</si>
  <si>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</si>
  <si>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</si>
  <si>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</si>
  <si>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</si>
  <si>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C1,C7</t>
  </si>
  <si>
    <t>470n</t>
  </si>
  <si>
    <t>Maplin WX77J</t>
  </si>
  <si>
    <t/>
  </si>
  <si>
    <t>C2,C6</t>
  </si>
  <si>
    <t>100n</t>
  </si>
  <si>
    <t>C3,C8</t>
  </si>
  <si>
    <t>100u</t>
  </si>
  <si>
    <t>Maplin AT98G</t>
  </si>
  <si>
    <t>C4,C10</t>
  </si>
  <si>
    <t>10u</t>
  </si>
  <si>
    <t>C5,C9</t>
  </si>
  <si>
    <t>1u</t>
  </si>
  <si>
    <t>C11-C12</t>
  </si>
  <si>
    <t>2200u</t>
  </si>
  <si>
    <t>Maplin VH55K</t>
  </si>
  <si>
    <t>C13-C14</t>
  </si>
  <si>
    <t>Maplin WW41U</t>
  </si>
  <si>
    <t>C15-C16</t>
  </si>
  <si>
    <t>22u</t>
  </si>
  <si>
    <t>Maplin AT99H</t>
  </si>
  <si>
    <t>C17-C18</t>
  </si>
  <si>
    <t>Maplin WW53H</t>
  </si>
  <si>
    <t>C19</t>
  </si>
  <si>
    <t>10n</t>
  </si>
  <si>
    <t>Resistors</t>
  </si>
  <si>
    <t>R1-R2</t>
  </si>
  <si>
    <t>1k</t>
  </si>
  <si>
    <t>M100K</t>
  </si>
  <si>
    <t>R3-R8,R15-R16,R23-R24,R28,R30,R34-R35,R41-R42,R45-R46</t>
  </si>
  <si>
    <t>22k</t>
  </si>
  <si>
    <t>R9-R10,R17-R18,R39-R40</t>
  </si>
  <si>
    <t>100k</t>
  </si>
  <si>
    <t>R11,R19</t>
  </si>
  <si>
    <t>2.2M</t>
  </si>
  <si>
    <t>R12,R14,R20,R22</t>
  </si>
  <si>
    <t>270k</t>
  </si>
  <si>
    <t>R13,R21,R26-R27,R29,R43</t>
  </si>
  <si>
    <t>4.7k</t>
  </si>
  <si>
    <t>R25,R44</t>
  </si>
  <si>
    <t>68k</t>
  </si>
  <si>
    <t>R31</t>
  </si>
  <si>
    <t>82k</t>
  </si>
  <si>
    <t>R32</t>
  </si>
  <si>
    <t>560k</t>
  </si>
  <si>
    <t>R33,R36</t>
  </si>
  <si>
    <t>10k</t>
  </si>
  <si>
    <t>R37-R38</t>
  </si>
  <si>
    <t>56k</t>
  </si>
  <si>
    <t>Integrated Circuits</t>
  </si>
  <si>
    <t>U1-U7</t>
  </si>
  <si>
    <t>OP07</t>
  </si>
  <si>
    <t>U8</t>
  </si>
  <si>
    <t>4051</t>
  </si>
  <si>
    <t>U9</t>
  </si>
  <si>
    <t>ATMEGA128</t>
  </si>
  <si>
    <t>U10</t>
  </si>
  <si>
    <t>7805</t>
  </si>
  <si>
    <t>U11</t>
  </si>
  <si>
    <t>7812</t>
  </si>
  <si>
    <t>U12</t>
  </si>
  <si>
    <t>7912</t>
  </si>
  <si>
    <t>Transistors</t>
  </si>
  <si>
    <t>Q1-Q2</t>
  </si>
  <si>
    <t>BC327</t>
  </si>
  <si>
    <t>Q3-Q8</t>
  </si>
  <si>
    <t>BC337</t>
  </si>
  <si>
    <t>Diodes</t>
  </si>
  <si>
    <t>D1-D2</t>
  </si>
  <si>
    <t>1N4733A</t>
  </si>
  <si>
    <t>Miscellaneous</t>
  </si>
  <si>
    <t>BR1</t>
  </si>
  <si>
    <t>KBU4A</t>
  </si>
  <si>
    <t>J1,J8-J9,J12,J16</t>
  </si>
  <si>
    <t>CONN-SIL3</t>
  </si>
  <si>
    <t>J2-J7,J10,J21</t>
  </si>
  <si>
    <t>CONN-SIL2</t>
  </si>
  <si>
    <t>J11,J13-J15</t>
  </si>
  <si>
    <t>CONN-SIL4</t>
  </si>
  <si>
    <t>J17-J20</t>
  </si>
  <si>
    <t>CONN-SIL5</t>
  </si>
  <si>
    <t>LCD1</t>
  </si>
  <si>
    <t>AMPIRE128X64</t>
  </si>
  <si>
    <t>RV1-RV2</t>
  </si>
  <si>
    <t>20k</t>
  </si>
  <si>
    <t>RV3-RV5</t>
  </si>
  <si>
    <t>5k</t>
  </si>
  <si>
    <t>Totals</t>
  </si>
  <si>
    <t>Total</t>
  </si>
  <si>
    <t>TR1</t>
  </si>
  <si>
    <t xml:space="preserve"> +/- 15V 1A</t>
  </si>
  <si>
    <t>Case</t>
  </si>
  <si>
    <t>Sub</t>
  </si>
  <si>
    <t>22 October 2020</t>
  </si>
  <si>
    <t>23 November 2020</t>
  </si>
  <si>
    <t>Pertinax</t>
  </si>
  <si>
    <t>10x10</t>
  </si>
  <si>
    <t>SPO2 Sensor</t>
  </si>
  <si>
    <t>Nellcor</t>
  </si>
  <si>
    <t>IC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</si>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</sst>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;[Red]\-&quot;$&quot;\ #,##0.00"/>
    <numFmt numFmtId="164" formatCode="&quot;£&quot;#,##0.00;[Red]\-&quot;£&quot;#,##0.00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6" fontId="0" fillId="0" borderId="9" xfId="0" applyNumberFormat="1" applyBorder="1" applyAlignment="1">
      <alignment horizontal="left"/>
    </xf>
    <xf numFmtId="166" fontId="0" fillId="0" borderId="10" xfId="0" applyNumberFormat="1" applyBorder="1" applyAlignment="1">
      <alignment horizontal="left"/>
    </xf>
    <xf numFmtId="8" fontId="0" fillId="0" borderId="9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  <xf numFmtId="166" fontId="0" fillId="0" borderId="12" xfId="0" applyNumberFormat="1" applyBorder="1" applyAlignment="1">
      <alignment horizontal="left"/>
    </xf>
    <xf numFmtId="166" fontId="0" fillId="0" borderId="13" xfId="0" applyNumberFormat="1" applyBorder="1" applyAlignment="1">
      <alignment horizontal="left"/>
    </xf>
    <xf numFmtId="166" fontId="0" fillId="0" borderId="14" xfId="0" applyNumberFormat="1" applyBorder="1" applyAlignment="1">
      <alignment horizontal="left"/>
    </xf>
    <xf numFmtId="166" fontId="0" fillId="0" borderId="15" xfId="0" applyNumberFormat="1" applyBorder="1" applyAlignment="1">
      <alignment horizontal="left"/>
    </xf>
    <xf numFmtId="49" fontId="0" fillId="0" borderId="16" xfId="0" applyNumberFormat="1" applyBorder="1" applyAlignment="1">
      <alignment horizontal="left"/>
    </xf>
    <xf numFmtId="1" fontId="0" fillId="0" borderId="17" xfId="0" applyNumberFormat="1" applyBorder="1" applyAlignment="1">
      <alignment horizontal="left"/>
    </xf>
    <xf numFmtId="49" fontId="0" fillId="0" borderId="17" xfId="0" applyNumberFormat="1" applyBorder="1" applyAlignment="1">
      <alignment horizontal="left"/>
    </xf>
    <xf numFmtId="49" fontId="0" fillId="0" borderId="0" xfId="0" applyNumberForma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5" workbookViewId="0">
      <selection activeCell="M11" sqref="M11:M12"/>
    </sheetView>
  </sheetViews>
  <sheetFormatPr baseColWidth="10" defaultRowHeight="15" x14ac:dyDescent="0.25"/>
  <cols>
    <col min="1" max="1" width="14.42578125" bestFit="1" customWidth="1"/>
    <col min="2" max="2" width="4.140625" bestFit="1" customWidth="1"/>
    <col min="3" max="3" width="20" customWidth="1"/>
    <col min="4" max="4" width="14" bestFit="1" customWidth="1"/>
    <col min="5" max="5" width="14.5703125" customWidth="1"/>
    <col min="6" max="7" width="9.5703125" bestFit="1" customWidth="1"/>
    <col min="9" max="9" width="17.42578125" bestFit="1" customWidth="1"/>
    <col min="10" max="10" width="8.7109375" customWidth="1"/>
    <col min="11" max="11" width="12" customWidth="1"/>
  </cols>
  <sheetData>
    <row r="1" spans="1:11" ht="15.75" x14ac:dyDescent="0.25">
      <c r="A1" s="33" t="s">
        <v>0</v>
      </c>
      <c r="B1" s="33"/>
      <c r="C1" s="33"/>
    </row>
    <row r="3" spans="1:11" x14ac:dyDescent="0.25">
      <c r="A3" s="1" t="s">
        <v>1</v>
      </c>
      <c r="D3" s="2" t="s">
        <v>2</v>
      </c>
    </row>
    <row r="4" spans="1:11" x14ac:dyDescent="0.25">
      <c r="A4" s="1" t="s">
        <v>3</v>
      </c>
      <c r="D4" s="2"/>
    </row>
    <row r="5" spans="1:11" x14ac:dyDescent="0.25">
      <c r="A5" s="32" t="s">
        <v>4</v>
      </c>
      <c r="B5" s="32"/>
      <c r="D5" s="2"/>
    </row>
    <row r="6" spans="1:11" x14ac:dyDescent="0.25">
      <c r="A6" s="1" t="s">
        <v>5</v>
      </c>
      <c r="D6" s="2"/>
    </row>
    <row r="7" spans="1:11" x14ac:dyDescent="0.25">
      <c r="A7" s="1" t="s">
        <v>6</v>
      </c>
      <c r="D7" s="34" t="s">
        <v>109</v>
      </c>
      <c r="E7" s="34"/>
    </row>
    <row r="8" spans="1:11" x14ac:dyDescent="0.25">
      <c r="A8" s="32" t="s">
        <v>7</v>
      </c>
      <c r="B8" s="32"/>
      <c r="D8" s="34" t="s">
        <v>110</v>
      </c>
      <c r="E8" s="34"/>
    </row>
    <row r="9" spans="1:11" x14ac:dyDescent="0.25">
      <c r="A9" s="32" t="s">
        <v>8</v>
      </c>
      <c r="B9" s="32"/>
      <c r="D9" s="2">
        <v>117</v>
      </c>
    </row>
    <row r="10" spans="1:11" ht="15.75" thickBot="1" x14ac:dyDescent="0.3">
      <c r="I10" t="s">
        <v>103</v>
      </c>
    </row>
    <row r="11" spans="1:11" ht="15.75" thickBot="1" x14ac:dyDescent="0.3">
      <c r="A11" s="10" t="s">
        <v>9</v>
      </c>
      <c r="B11" s="3" t="s">
        <v>116</v>
      </c>
      <c r="C11" s="3" t="s">
        <v>11</v>
      </c>
      <c r="D11" s="3" t="s">
        <v>12</v>
      </c>
      <c r="E11" s="3" t="s">
        <v>13</v>
      </c>
      <c r="F11" s="13" t="s">
        <v>14</v>
      </c>
      <c r="G11" s="13" t="s">
        <v>108</v>
      </c>
      <c r="I11" s="10" t="s">
        <v>9</v>
      </c>
      <c r="J11" s="3" t="s">
        <v>10</v>
      </c>
      <c r="K11" s="13" t="s">
        <v>14</v>
      </c>
    </row>
    <row r="12" spans="1:11" x14ac:dyDescent="0.25">
      <c r="A12" s="11" t="s">
        <v>15</v>
      </c>
      <c r="B12" s="9">
        <v>2</v>
      </c>
      <c r="C12" s="8" t="s">
        <v>16</v>
      </c>
      <c r="D12" s="8" t="s">
        <v>17</v>
      </c>
      <c r="E12" s="8" t="s">
        <v>18</v>
      </c>
      <c r="F12" s="19">
        <v>9</v>
      </c>
      <c r="G12" s="24">
        <v>18</v>
      </c>
      <c r="I12" s="16"/>
      <c r="J12" s="14"/>
      <c r="K12" s="18"/>
    </row>
    <row r="13" spans="1:11" x14ac:dyDescent="0.25">
      <c r="A13" s="11" t="s">
        <v>15</v>
      </c>
      <c r="B13" s="9">
        <v>2</v>
      </c>
      <c r="C13" s="8" t="s">
        <v>20</v>
      </c>
      <c r="D13" s="8" t="s">
        <v>21</v>
      </c>
      <c r="E13" s="8" t="s">
        <v>18</v>
      </c>
      <c r="F13" s="19">
        <v>4.2</v>
      </c>
      <c r="G13" s="25">
        <v>8.4</v>
      </c>
      <c r="I13" s="16" t="s">
        <v>15</v>
      </c>
      <c r="J13" s="14">
        <v>19</v>
      </c>
      <c r="K13" s="19">
        <f>SUM(G12:G21)</f>
        <v>867.8</v>
      </c>
    </row>
    <row r="14" spans="1:11" x14ac:dyDescent="0.25">
      <c r="A14" s="11" t="s">
        <v>15</v>
      </c>
      <c r="B14" s="9">
        <v>2</v>
      </c>
      <c r="C14" s="8" t="s">
        <v>22</v>
      </c>
      <c r="D14" s="8" t="s">
        <v>23</v>
      </c>
      <c r="E14" s="8" t="s">
        <v>24</v>
      </c>
      <c r="F14" s="19">
        <v>71</v>
      </c>
      <c r="G14" s="25">
        <v>142</v>
      </c>
      <c r="I14" s="16" t="s">
        <v>41</v>
      </c>
      <c r="J14" s="14">
        <v>46</v>
      </c>
      <c r="K14" s="21">
        <f>SUM(G22:G32)</f>
        <v>80.039999999999992</v>
      </c>
    </row>
    <row r="15" spans="1:11" x14ac:dyDescent="0.25">
      <c r="A15" s="11" t="s">
        <v>15</v>
      </c>
      <c r="B15" s="9">
        <v>2</v>
      </c>
      <c r="C15" s="8" t="s">
        <v>25</v>
      </c>
      <c r="D15" s="8" t="s">
        <v>26</v>
      </c>
      <c r="E15" s="8" t="s">
        <v>24</v>
      </c>
      <c r="F15" s="19">
        <v>67</v>
      </c>
      <c r="G15" s="25">
        <v>134</v>
      </c>
      <c r="I15" s="16" t="s">
        <v>65</v>
      </c>
      <c r="J15" s="14">
        <v>12</v>
      </c>
      <c r="K15" s="21">
        <f>SUM(G34:G39)</f>
        <v>2305</v>
      </c>
    </row>
    <row r="16" spans="1:11" x14ac:dyDescent="0.25">
      <c r="A16" s="11" t="s">
        <v>15</v>
      </c>
      <c r="B16" s="9">
        <v>2</v>
      </c>
      <c r="C16" s="8" t="s">
        <v>27</v>
      </c>
      <c r="D16" s="8" t="s">
        <v>28</v>
      </c>
      <c r="E16" s="8" t="s">
        <v>24</v>
      </c>
      <c r="F16" s="19">
        <v>45</v>
      </c>
      <c r="G16" s="25">
        <v>90</v>
      </c>
      <c r="I16" s="16" t="s">
        <v>78</v>
      </c>
      <c r="J16" s="14">
        <v>8</v>
      </c>
      <c r="K16" s="21">
        <f>SUM(G40:G41)</f>
        <v>72</v>
      </c>
    </row>
    <row r="17" spans="1:11" x14ac:dyDescent="0.25">
      <c r="A17" s="11" t="s">
        <v>15</v>
      </c>
      <c r="B17" s="9">
        <v>2</v>
      </c>
      <c r="C17" s="8" t="s">
        <v>29</v>
      </c>
      <c r="D17" s="8" t="s">
        <v>30</v>
      </c>
      <c r="E17" s="8" t="s">
        <v>31</v>
      </c>
      <c r="F17" s="19">
        <v>120</v>
      </c>
      <c r="G17" s="25">
        <v>240</v>
      </c>
      <c r="I17" s="16" t="s">
        <v>83</v>
      </c>
      <c r="J17" s="14">
        <v>4</v>
      </c>
      <c r="K17" s="21">
        <f>SUM(G42)</f>
        <v>16</v>
      </c>
    </row>
    <row r="18" spans="1:11" ht="15.75" thickBot="1" x14ac:dyDescent="0.3">
      <c r="A18" s="11" t="s">
        <v>15</v>
      </c>
      <c r="B18" s="9">
        <v>2</v>
      </c>
      <c r="C18" s="8" t="s">
        <v>32</v>
      </c>
      <c r="D18" s="8" t="s">
        <v>21</v>
      </c>
      <c r="E18" s="8" t="s">
        <v>33</v>
      </c>
      <c r="F18" s="19">
        <v>4.2</v>
      </c>
      <c r="G18" s="25">
        <f>F18*B18</f>
        <v>8.4</v>
      </c>
      <c r="I18" s="16" t="s">
        <v>86</v>
      </c>
      <c r="J18" s="14">
        <v>28</v>
      </c>
      <c r="K18" s="21">
        <f>SUM(G43:G54)</f>
        <v>12351</v>
      </c>
    </row>
    <row r="19" spans="1:11" ht="15.75" thickBot="1" x14ac:dyDescent="0.3">
      <c r="A19" s="11" t="s">
        <v>15</v>
      </c>
      <c r="B19" s="9">
        <v>2</v>
      </c>
      <c r="C19" s="8" t="s">
        <v>34</v>
      </c>
      <c r="D19" s="8" t="s">
        <v>35</v>
      </c>
      <c r="E19" s="8" t="s">
        <v>36</v>
      </c>
      <c r="F19" s="19">
        <v>63</v>
      </c>
      <c r="G19" s="25">
        <f t="shared" ref="G19:G54" si="0">F19*B19</f>
        <v>126</v>
      </c>
      <c r="I19" s="17" t="s">
        <v>104</v>
      </c>
      <c r="J19" s="15">
        <v>117</v>
      </c>
      <c r="K19" s="23">
        <f>SUM(K13:K18)</f>
        <v>15691.84</v>
      </c>
    </row>
    <row r="20" spans="1:11" x14ac:dyDescent="0.25">
      <c r="A20" s="11" t="s">
        <v>15</v>
      </c>
      <c r="B20" s="9">
        <v>2</v>
      </c>
      <c r="C20" s="8" t="s">
        <v>37</v>
      </c>
      <c r="D20" s="8" t="s">
        <v>28</v>
      </c>
      <c r="E20" s="8" t="s">
        <v>38</v>
      </c>
      <c r="F20" s="19">
        <v>45</v>
      </c>
      <c r="G20" s="25">
        <f t="shared" si="0"/>
        <v>90</v>
      </c>
    </row>
    <row r="21" spans="1:11" ht="15.75" thickBot="1" x14ac:dyDescent="0.3">
      <c r="A21" s="12" t="s">
        <v>15</v>
      </c>
      <c r="B21" s="7">
        <v>1</v>
      </c>
      <c r="C21" s="6" t="s">
        <v>39</v>
      </c>
      <c r="D21" s="6" t="s">
        <v>40</v>
      </c>
      <c r="E21" s="6" t="s">
        <v>18</v>
      </c>
      <c r="F21" s="20">
        <v>11</v>
      </c>
      <c r="G21" s="26">
        <f t="shared" si="0"/>
        <v>11</v>
      </c>
    </row>
    <row r="22" spans="1:11" x14ac:dyDescent="0.25">
      <c r="A22" s="28" t="s">
        <v>41</v>
      </c>
      <c r="B22" s="29">
        <v>2</v>
      </c>
      <c r="C22" s="30" t="s">
        <v>42</v>
      </c>
      <c r="D22" s="30" t="s">
        <v>43</v>
      </c>
      <c r="E22" s="30" t="s">
        <v>44</v>
      </c>
      <c r="F22" s="27">
        <v>1.74</v>
      </c>
      <c r="G22" s="24">
        <f t="shared" si="0"/>
        <v>3.48</v>
      </c>
    </row>
    <row r="23" spans="1:11" ht="45.75" customHeight="1" x14ac:dyDescent="0.25">
      <c r="A23" s="11" t="s">
        <v>41</v>
      </c>
      <c r="B23" s="9">
        <v>18</v>
      </c>
      <c r="C23" s="31" t="s">
        <v>45</v>
      </c>
      <c r="D23" s="8" t="s">
        <v>46</v>
      </c>
      <c r="E23" s="8" t="s">
        <v>44</v>
      </c>
      <c r="F23" s="19">
        <v>1.74</v>
      </c>
      <c r="G23" s="25">
        <f t="shared" si="0"/>
        <v>31.32</v>
      </c>
    </row>
    <row r="24" spans="1:11" ht="26.25" customHeight="1" x14ac:dyDescent="0.25">
      <c r="A24" s="11" t="s">
        <v>41</v>
      </c>
      <c r="B24" s="9">
        <v>6</v>
      </c>
      <c r="C24" s="35" t="s">
        <v>47</v>
      </c>
      <c r="D24" s="8" t="s">
        <v>48</v>
      </c>
      <c r="E24" s="8" t="s">
        <v>44</v>
      </c>
      <c r="F24" s="19">
        <v>1.74</v>
      </c>
      <c r="G24" s="25">
        <f t="shared" si="0"/>
        <v>10.44</v>
      </c>
    </row>
    <row r="25" spans="1:11" x14ac:dyDescent="0.25">
      <c r="A25" s="11" t="s">
        <v>41</v>
      </c>
      <c r="B25" s="9">
        <v>2</v>
      </c>
      <c r="C25" s="8" t="s">
        <v>49</v>
      </c>
      <c r="D25" s="8" t="s">
        <v>50</v>
      </c>
      <c r="E25" s="8" t="s">
        <v>44</v>
      </c>
      <c r="F25" s="19">
        <v>1.74</v>
      </c>
      <c r="G25" s="25">
        <f t="shared" si="0"/>
        <v>3.48</v>
      </c>
    </row>
    <row r="26" spans="1:11" x14ac:dyDescent="0.25">
      <c r="A26" s="11" t="s">
        <v>41</v>
      </c>
      <c r="B26" s="9">
        <v>4</v>
      </c>
      <c r="C26" s="8" t="s">
        <v>51</v>
      </c>
      <c r="D26" s="8" t="s">
        <v>52</v>
      </c>
      <c r="E26" s="8" t="s">
        <v>44</v>
      </c>
      <c r="F26" s="19">
        <v>1.74</v>
      </c>
      <c r="G26" s="25">
        <f t="shared" si="0"/>
        <v>6.96</v>
      </c>
    </row>
    <row r="27" spans="1:11" ht="27" customHeight="1" x14ac:dyDescent="0.25">
      <c r="A27" s="11" t="s">
        <v>41</v>
      </c>
      <c r="B27" s="9">
        <v>6</v>
      </c>
      <c r="C27" s="35" t="s">
        <v>53</v>
      </c>
      <c r="D27" s="8" t="s">
        <v>54</v>
      </c>
      <c r="E27" s="8" t="s">
        <v>44</v>
      </c>
      <c r="F27" s="19">
        <v>1.74</v>
      </c>
      <c r="G27" s="25">
        <f t="shared" si="0"/>
        <v>10.44</v>
      </c>
    </row>
    <row r="28" spans="1:11" x14ac:dyDescent="0.25">
      <c r="A28" s="11" t="s">
        <v>41</v>
      </c>
      <c r="B28" s="9">
        <v>2</v>
      </c>
      <c r="C28" s="8" t="s">
        <v>55</v>
      </c>
      <c r="D28" s="8" t="s">
        <v>56</v>
      </c>
      <c r="E28" s="8" t="s">
        <v>44</v>
      </c>
      <c r="F28" s="19">
        <v>1.74</v>
      </c>
      <c r="G28" s="25">
        <f t="shared" si="0"/>
        <v>3.48</v>
      </c>
    </row>
    <row r="29" spans="1:11" x14ac:dyDescent="0.25">
      <c r="A29" s="11" t="s">
        <v>41</v>
      </c>
      <c r="B29" s="9">
        <v>1</v>
      </c>
      <c r="C29" s="8" t="s">
        <v>57</v>
      </c>
      <c r="D29" s="8" t="s">
        <v>58</v>
      </c>
      <c r="E29" s="8" t="s">
        <v>44</v>
      </c>
      <c r="F29" s="19">
        <v>1.74</v>
      </c>
      <c r="G29" s="25">
        <f t="shared" si="0"/>
        <v>1.74</v>
      </c>
    </row>
    <row r="30" spans="1:11" x14ac:dyDescent="0.25">
      <c r="A30" s="11" t="s">
        <v>41</v>
      </c>
      <c r="B30" s="9">
        <v>1</v>
      </c>
      <c r="C30" s="8" t="s">
        <v>59</v>
      </c>
      <c r="D30" s="8" t="s">
        <v>60</v>
      </c>
      <c r="E30" s="8" t="s">
        <v>44</v>
      </c>
      <c r="F30" s="19">
        <v>1.74</v>
      </c>
      <c r="G30" s="25">
        <f t="shared" si="0"/>
        <v>1.74</v>
      </c>
    </row>
    <row r="31" spans="1:11" x14ac:dyDescent="0.25">
      <c r="A31" s="11" t="s">
        <v>41</v>
      </c>
      <c r="B31" s="9">
        <v>2</v>
      </c>
      <c r="C31" s="8" t="s">
        <v>61</v>
      </c>
      <c r="D31" s="8" t="s">
        <v>62</v>
      </c>
      <c r="E31" s="8" t="s">
        <v>44</v>
      </c>
      <c r="F31" s="19">
        <v>1.74</v>
      </c>
      <c r="G31" s="25">
        <f t="shared" si="0"/>
        <v>3.48</v>
      </c>
    </row>
    <row r="32" spans="1:11" ht="15.75" thickBot="1" x14ac:dyDescent="0.3">
      <c r="A32" s="12" t="s">
        <v>41</v>
      </c>
      <c r="B32" s="7">
        <v>2</v>
      </c>
      <c r="C32" s="6" t="s">
        <v>63</v>
      </c>
      <c r="D32" s="6" t="s">
        <v>64</v>
      </c>
      <c r="E32" s="6" t="s">
        <v>44</v>
      </c>
      <c r="F32" s="20">
        <v>1.74</v>
      </c>
      <c r="G32" s="26">
        <f t="shared" si="0"/>
        <v>3.48</v>
      </c>
    </row>
    <row r="33" spans="1:7" ht="15.75" thickBot="1" x14ac:dyDescent="0.3">
      <c r="A33" s="11"/>
      <c r="B33" s="9"/>
      <c r="C33" s="8"/>
      <c r="D33" s="8"/>
      <c r="E33" s="8"/>
      <c r="F33" s="22"/>
      <c r="G33" s="22"/>
    </row>
    <row r="34" spans="1:7" x14ac:dyDescent="0.25">
      <c r="A34" s="28" t="s">
        <v>115</v>
      </c>
      <c r="B34" s="29">
        <v>7</v>
      </c>
      <c r="C34" s="30" t="s">
        <v>66</v>
      </c>
      <c r="D34" s="30" t="s">
        <v>67</v>
      </c>
      <c r="E34" s="30" t="s">
        <v>19</v>
      </c>
      <c r="F34" s="27">
        <v>53</v>
      </c>
      <c r="G34" s="24">
        <f t="shared" si="0"/>
        <v>371</v>
      </c>
    </row>
    <row r="35" spans="1:7" x14ac:dyDescent="0.25">
      <c r="A35" s="11" t="s">
        <v>115</v>
      </c>
      <c r="B35" s="9">
        <v>1</v>
      </c>
      <c r="C35" s="8" t="s">
        <v>68</v>
      </c>
      <c r="D35" s="8" t="s">
        <v>69</v>
      </c>
      <c r="E35" s="8" t="s">
        <v>19</v>
      </c>
      <c r="F35" s="19">
        <v>69</v>
      </c>
      <c r="G35" s="25">
        <f t="shared" si="0"/>
        <v>69</v>
      </c>
    </row>
    <row r="36" spans="1:7" x14ac:dyDescent="0.25">
      <c r="A36" s="11" t="s">
        <v>115</v>
      </c>
      <c r="B36" s="9">
        <v>1</v>
      </c>
      <c r="C36" s="8" t="s">
        <v>70</v>
      </c>
      <c r="D36" s="8" t="s">
        <v>71</v>
      </c>
      <c r="E36" s="8" t="s">
        <v>19</v>
      </c>
      <c r="F36" s="19">
        <v>1607</v>
      </c>
      <c r="G36" s="25">
        <f t="shared" si="0"/>
        <v>1607</v>
      </c>
    </row>
    <row r="37" spans="1:7" x14ac:dyDescent="0.25">
      <c r="A37" s="11" t="s">
        <v>115</v>
      </c>
      <c r="B37" s="9">
        <v>1</v>
      </c>
      <c r="C37" s="8" t="s">
        <v>72</v>
      </c>
      <c r="D37" s="8" t="s">
        <v>73</v>
      </c>
      <c r="E37" s="8" t="s">
        <v>19</v>
      </c>
      <c r="F37" s="19">
        <v>91</v>
      </c>
      <c r="G37" s="25">
        <f t="shared" si="0"/>
        <v>91</v>
      </c>
    </row>
    <row r="38" spans="1:7" x14ac:dyDescent="0.25">
      <c r="A38" s="11" t="s">
        <v>115</v>
      </c>
      <c r="B38" s="9">
        <v>1</v>
      </c>
      <c r="C38" s="8" t="s">
        <v>74</v>
      </c>
      <c r="D38" s="8" t="s">
        <v>75</v>
      </c>
      <c r="E38" s="8" t="s">
        <v>19</v>
      </c>
      <c r="F38" s="19">
        <v>84</v>
      </c>
      <c r="G38" s="25">
        <f t="shared" si="0"/>
        <v>84</v>
      </c>
    </row>
    <row r="39" spans="1:7" ht="15.75" thickBot="1" x14ac:dyDescent="0.3">
      <c r="A39" s="12" t="s">
        <v>115</v>
      </c>
      <c r="B39" s="7">
        <v>1</v>
      </c>
      <c r="C39" s="6" t="s">
        <v>76</v>
      </c>
      <c r="D39" s="6" t="s">
        <v>77</v>
      </c>
      <c r="E39" s="6" t="s">
        <v>19</v>
      </c>
      <c r="F39" s="20">
        <v>83</v>
      </c>
      <c r="G39" s="26">
        <f t="shared" si="0"/>
        <v>83</v>
      </c>
    </row>
    <row r="40" spans="1:7" x14ac:dyDescent="0.25">
      <c r="A40" s="28" t="s">
        <v>78</v>
      </c>
      <c r="B40" s="29">
        <v>2</v>
      </c>
      <c r="C40" s="30" t="s">
        <v>79</v>
      </c>
      <c r="D40" s="30" t="s">
        <v>80</v>
      </c>
      <c r="E40" s="30" t="s">
        <v>19</v>
      </c>
      <c r="F40" s="27">
        <v>9</v>
      </c>
      <c r="G40" s="24">
        <f t="shared" si="0"/>
        <v>18</v>
      </c>
    </row>
    <row r="41" spans="1:7" ht="15.75" thickBot="1" x14ac:dyDescent="0.3">
      <c r="A41" s="12" t="s">
        <v>78</v>
      </c>
      <c r="B41" s="7">
        <v>6</v>
      </c>
      <c r="C41" s="6" t="s">
        <v>81</v>
      </c>
      <c r="D41" s="6" t="s">
        <v>82</v>
      </c>
      <c r="E41" s="6" t="s">
        <v>19</v>
      </c>
      <c r="F41" s="20">
        <v>9</v>
      </c>
      <c r="G41" s="26">
        <f t="shared" si="0"/>
        <v>54</v>
      </c>
    </row>
    <row r="42" spans="1:7" x14ac:dyDescent="0.25">
      <c r="A42" s="28" t="s">
        <v>83</v>
      </c>
      <c r="B42" s="29">
        <v>2</v>
      </c>
      <c r="C42" s="30" t="s">
        <v>84</v>
      </c>
      <c r="D42" s="30" t="s">
        <v>85</v>
      </c>
      <c r="E42" s="30" t="s">
        <v>19</v>
      </c>
      <c r="F42" s="27">
        <v>8</v>
      </c>
      <c r="G42" s="27">
        <f t="shared" si="0"/>
        <v>16</v>
      </c>
    </row>
    <row r="43" spans="1:7" x14ac:dyDescent="0.25">
      <c r="A43" s="11" t="s">
        <v>86</v>
      </c>
      <c r="B43" s="9">
        <v>1</v>
      </c>
      <c r="C43" s="8" t="s">
        <v>87</v>
      </c>
      <c r="D43" s="8" t="s">
        <v>88</v>
      </c>
      <c r="E43" s="8" t="s">
        <v>19</v>
      </c>
      <c r="F43" s="19">
        <v>65</v>
      </c>
      <c r="G43" s="19">
        <f t="shared" si="0"/>
        <v>65</v>
      </c>
    </row>
    <row r="44" spans="1:7" x14ac:dyDescent="0.25">
      <c r="A44" s="11" t="s">
        <v>86</v>
      </c>
      <c r="B44" s="9">
        <v>5</v>
      </c>
      <c r="C44" s="8" t="s">
        <v>89</v>
      </c>
      <c r="D44" s="8" t="s">
        <v>90</v>
      </c>
      <c r="E44" s="8" t="s">
        <v>19</v>
      </c>
      <c r="F44" s="19">
        <v>60</v>
      </c>
      <c r="G44" s="19">
        <f t="shared" si="0"/>
        <v>300</v>
      </c>
    </row>
    <row r="45" spans="1:7" x14ac:dyDescent="0.25">
      <c r="A45" s="11" t="s">
        <v>86</v>
      </c>
      <c r="B45" s="9">
        <v>8</v>
      </c>
      <c r="C45" s="8" t="s">
        <v>91</v>
      </c>
      <c r="D45" s="8" t="s">
        <v>92</v>
      </c>
      <c r="E45" s="8" t="s">
        <v>19</v>
      </c>
      <c r="F45" s="19">
        <v>60</v>
      </c>
      <c r="G45" s="19">
        <f t="shared" si="0"/>
        <v>480</v>
      </c>
    </row>
    <row r="46" spans="1:7" x14ac:dyDescent="0.25">
      <c r="A46" s="11" t="s">
        <v>86</v>
      </c>
      <c r="B46" s="9">
        <v>4</v>
      </c>
      <c r="C46" s="8" t="s">
        <v>93</v>
      </c>
      <c r="D46" s="8" t="s">
        <v>94</v>
      </c>
      <c r="E46" s="8" t="s">
        <v>19</v>
      </c>
      <c r="F46" s="19">
        <v>60</v>
      </c>
      <c r="G46" s="19">
        <f t="shared" si="0"/>
        <v>240</v>
      </c>
    </row>
    <row r="47" spans="1:7" x14ac:dyDescent="0.25">
      <c r="A47" s="11" t="s">
        <v>86</v>
      </c>
      <c r="B47" s="9">
        <v>4</v>
      </c>
      <c r="C47" s="8" t="s">
        <v>95</v>
      </c>
      <c r="D47" s="8" t="s">
        <v>96</v>
      </c>
      <c r="E47" s="8" t="s">
        <v>19</v>
      </c>
      <c r="F47" s="19">
        <v>60</v>
      </c>
      <c r="G47" s="19">
        <f t="shared" si="0"/>
        <v>240</v>
      </c>
    </row>
    <row r="48" spans="1:7" x14ac:dyDescent="0.25">
      <c r="A48" s="11" t="s">
        <v>86</v>
      </c>
      <c r="B48" s="9">
        <v>1</v>
      </c>
      <c r="C48" s="8" t="s">
        <v>97</v>
      </c>
      <c r="D48" s="8" t="s">
        <v>98</v>
      </c>
      <c r="E48" s="8" t="s">
        <v>19</v>
      </c>
      <c r="F48" s="19">
        <v>1200</v>
      </c>
      <c r="G48" s="19">
        <f t="shared" si="0"/>
        <v>1200</v>
      </c>
    </row>
    <row r="49" spans="1:7" x14ac:dyDescent="0.25">
      <c r="A49" s="11" t="s">
        <v>86</v>
      </c>
      <c r="B49" s="9">
        <v>2</v>
      </c>
      <c r="C49" s="8" t="s">
        <v>99</v>
      </c>
      <c r="D49" s="8" t="s">
        <v>100</v>
      </c>
      <c r="E49" s="8" t="s">
        <v>19</v>
      </c>
      <c r="F49" s="19">
        <v>83</v>
      </c>
      <c r="G49" s="19">
        <f t="shared" si="0"/>
        <v>166</v>
      </c>
    </row>
    <row r="50" spans="1:7" x14ac:dyDescent="0.25">
      <c r="A50" s="11" t="s">
        <v>86</v>
      </c>
      <c r="B50" s="9">
        <v>3</v>
      </c>
      <c r="C50" s="8" t="s">
        <v>101</v>
      </c>
      <c r="D50" s="8" t="s">
        <v>102</v>
      </c>
      <c r="E50" s="8" t="s">
        <v>19</v>
      </c>
      <c r="F50" s="19">
        <v>70</v>
      </c>
      <c r="G50" s="19">
        <f t="shared" si="0"/>
        <v>210</v>
      </c>
    </row>
    <row r="51" spans="1:7" x14ac:dyDescent="0.25">
      <c r="A51" s="11" t="s">
        <v>86</v>
      </c>
      <c r="B51" s="9">
        <v>1</v>
      </c>
      <c r="C51" s="8" t="s">
        <v>105</v>
      </c>
      <c r="D51" s="8" t="s">
        <v>106</v>
      </c>
      <c r="E51" s="8"/>
      <c r="F51" s="19">
        <v>850</v>
      </c>
      <c r="G51" s="19">
        <f t="shared" si="0"/>
        <v>850</v>
      </c>
    </row>
    <row r="52" spans="1:7" x14ac:dyDescent="0.25">
      <c r="A52" s="11" t="s">
        <v>86</v>
      </c>
      <c r="B52" s="9">
        <v>4</v>
      </c>
      <c r="C52" s="8" t="s">
        <v>111</v>
      </c>
      <c r="D52" s="8" t="s">
        <v>112</v>
      </c>
      <c r="E52" s="8"/>
      <c r="F52" s="19">
        <v>100</v>
      </c>
      <c r="G52" s="19">
        <f t="shared" si="0"/>
        <v>400</v>
      </c>
    </row>
    <row r="53" spans="1:7" x14ac:dyDescent="0.25">
      <c r="A53" s="11" t="s">
        <v>86</v>
      </c>
      <c r="B53" s="9">
        <v>1</v>
      </c>
      <c r="C53" s="8" t="s">
        <v>113</v>
      </c>
      <c r="D53" s="8" t="s">
        <v>114</v>
      </c>
      <c r="E53" s="8"/>
      <c r="F53" s="19">
        <v>6700</v>
      </c>
      <c r="G53" s="19">
        <f t="shared" si="0"/>
        <v>6700</v>
      </c>
    </row>
    <row r="54" spans="1:7" ht="15.75" thickBot="1" x14ac:dyDescent="0.3">
      <c r="A54" s="12" t="s">
        <v>86</v>
      </c>
      <c r="B54" s="7">
        <v>1</v>
      </c>
      <c r="C54" s="6" t="s">
        <v>107</v>
      </c>
      <c r="D54" s="6"/>
      <c r="E54" s="6"/>
      <c r="F54" s="20">
        <v>1500</v>
      </c>
      <c r="G54" s="20">
        <f t="shared" si="0"/>
        <v>1500</v>
      </c>
    </row>
    <row r="55" spans="1:7" x14ac:dyDescent="0.25">
      <c r="A55" s="8"/>
      <c r="B55" s="9"/>
      <c r="C55" s="8"/>
      <c r="D55" s="8"/>
      <c r="E55" s="8"/>
      <c r="F55" s="8"/>
      <c r="G55" s="22"/>
    </row>
    <row r="56" spans="1:7" x14ac:dyDescent="0.25">
      <c r="A56" s="8"/>
      <c r="B56" s="9"/>
      <c r="C56" s="8"/>
      <c r="D56" s="8"/>
      <c r="E56" s="8"/>
      <c r="F56" s="8"/>
      <c r="G56" s="8"/>
    </row>
    <row r="57" spans="1:7" x14ac:dyDescent="0.25">
      <c r="A57" s="4"/>
      <c r="B57" s="5"/>
      <c r="C57" s="4"/>
      <c r="D57" s="4"/>
      <c r="E57" s="4"/>
      <c r="F57" s="4"/>
      <c r="G57" s="4"/>
    </row>
  </sheetData>
  <mergeCells count="6">
    <mergeCell ref="A1:C1"/>
    <mergeCell ref="A8:B8"/>
    <mergeCell ref="A9:B9"/>
    <mergeCell ref="A5:B5"/>
    <mergeCell ref="D7:E7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</dc:creator>
  <cp:lastModifiedBy>George</cp:lastModifiedBy>
  <dcterms:created xsi:type="dcterms:W3CDTF">2020-12-02T15:40:28Z</dcterms:created>
  <dcterms:modified xsi:type="dcterms:W3CDTF">2020-12-02T19:53:01Z</dcterms:modified>
</cp:coreProperties>
</file>