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seguimiento_otros_campos\"/>
    </mc:Choice>
  </mc:AlternateContent>
  <bookViews>
    <workbookView xWindow="22932" yWindow="-108" windowWidth="23256" windowHeight="12576" firstSheet="1" activeTab="1"/>
  </bookViews>
  <sheets>
    <sheet name="Hoja1" sheetId="5" state="hidden" r:id="rId1"/>
    <sheet name="bd" sheetId="6" r:id="rId2"/>
    <sheet name="Plan por Desinc 1Q" sheetId="4" state="hidden" r:id="rId3"/>
    <sheet name="Palagua" sheetId="2" state="hidden" r:id="rId4"/>
  </sheets>
  <definedNames>
    <definedName name="_xlnm._FilterDatabase" localSheetId="1" hidden="1">bd!$A$1:$O$27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D17" i="4"/>
  <c r="C17" i="4"/>
  <c r="E16" i="4"/>
  <c r="E15" i="4"/>
  <c r="G12" i="4"/>
  <c r="F12" i="4"/>
  <c r="C12" i="4"/>
  <c r="G8" i="4"/>
  <c r="F8" i="4"/>
  <c r="C8" i="4"/>
</calcChain>
</file>

<file path=xl/sharedStrings.xml><?xml version="1.0" encoding="utf-8"?>
<sst xmlns="http://schemas.openxmlformats.org/spreadsheetml/2006/main" count="134" uniqueCount="93">
  <si>
    <t>Boqueron</t>
  </si>
  <si>
    <t>Total</t>
  </si>
  <si>
    <t>Palagua</t>
  </si>
  <si>
    <t>Caipal</t>
  </si>
  <si>
    <t>CPI Palagua</t>
  </si>
  <si>
    <t>Guajira</t>
  </si>
  <si>
    <t>Corocora</t>
  </si>
  <si>
    <t>OBR Abejas</t>
  </si>
  <si>
    <t>Estero</t>
  </si>
  <si>
    <t>Garcero</t>
  </si>
  <si>
    <t>Orocue</t>
  </si>
  <si>
    <t>Casanare</t>
  </si>
  <si>
    <t>Matambo</t>
  </si>
  <si>
    <t>Campo Rico</t>
  </si>
  <si>
    <t>Aguas Blancas</t>
  </si>
  <si>
    <t>Capachos</t>
  </si>
  <si>
    <t>Opon</t>
  </si>
  <si>
    <t>Nare</t>
  </si>
  <si>
    <t>Activo</t>
  </si>
  <si>
    <t>N/A</t>
  </si>
  <si>
    <t>Cegoc</t>
  </si>
  <si>
    <t>CPO9</t>
  </si>
  <si>
    <t>Meta 2021 Producción CE</t>
  </si>
  <si>
    <t>Información Auditor 2020 del OPerador - (Socio no Operador caso CPO9)</t>
  </si>
  <si>
    <t>Avance Entrega de Pendientes de Sesión
1Q reservas 2021</t>
  </si>
  <si>
    <t>Pendiente sesión para revisión de reservas entre los equipos de yacimientos para conciliar los volumenes</t>
  </si>
  <si>
    <t>Cerrito</t>
  </si>
  <si>
    <t>Pendiente Sesión con GCR</t>
  </si>
  <si>
    <t>Lo ejecuta la VRO.</t>
  </si>
  <si>
    <t>Agua Blancas</t>
  </si>
  <si>
    <t>Fortuna</t>
  </si>
  <si>
    <t>Activos</t>
  </si>
  <si>
    <t>Vista 1Q Variación en Reservas (MBPE)</t>
  </si>
  <si>
    <t>Causa</t>
  </si>
  <si>
    <t>Plan Acción</t>
  </si>
  <si>
    <t>Resultado Post Plan de Acción Variación en Reservas (MBPE)*</t>
  </si>
  <si>
    <t>Delta Reservas 1P (MBPE)</t>
  </si>
  <si>
    <t>-7,2</t>
  </si>
  <si>
    <r>
      <t xml:space="preserve">Error durante la auditoría 2020, a cargo del Socio-Operador, en la cual no se informó de la realidad operativa (Presión de succión = 120 psig) que limita la producción actual de hidrocarburos (Presión de succión presentada por Socio-Operador = 50 psig). </t>
    </r>
    <r>
      <rPr>
        <i/>
        <sz val="11"/>
        <color rgb="FF000000"/>
        <rFont val="Segoe UI"/>
        <family val="2"/>
      </rPr>
      <t>Peor escenario.</t>
    </r>
  </si>
  <si>
    <t>1. Maduración y ejecución de tres (3) WO.</t>
  </si>
  <si>
    <t>2. Maduración del piloto de barras espumantes.</t>
  </si>
  <si>
    <t>3. Acuerdo con el Socio-Operador e inicio del proceso de maduración de la V fase de compresión.</t>
  </si>
  <si>
    <t>4. Captura de eficiencias y optimizaciones que se vienen trabajando con el Socio-Operador.</t>
  </si>
  <si>
    <t>5. Revisión de opciones de mejoramiento de productividad en los pozos.</t>
  </si>
  <si>
    <t>Palagua- Caipal</t>
  </si>
  <si>
    <t>Bajo desempeño de la básica.</t>
  </si>
  <si>
    <t>1. Continuidad campaña Infill Plan de Inversiones, ( 34 pozos 2021). Incremental</t>
  </si>
  <si>
    <t>2. Maduración  y Ejecución  de cinco (5)  WO y ejecución de  (1) WO. (PAL 223, ejecutado enero/21 en evaluación). Incremental</t>
  </si>
  <si>
    <t>3. Mantenimiento de la curva básica de pozos en producción.</t>
  </si>
  <si>
    <t>4.  Recuperación de producción por WS de campaña del Operador ( 13 pozos a intervenir entre abril y Mayo)</t>
  </si>
  <si>
    <t> </t>
  </si>
  <si>
    <t>Campo</t>
  </si>
  <si>
    <t>Antes</t>
  </si>
  <si>
    <t>Despues</t>
  </si>
  <si>
    <t>Plan de Acción</t>
  </si>
  <si>
    <t>GAN</t>
  </si>
  <si>
    <t>Gerencia</t>
  </si>
  <si>
    <t>Cravo Norte</t>
  </si>
  <si>
    <t>Chipiron</t>
  </si>
  <si>
    <t>Cosecha</t>
  </si>
  <si>
    <t>Rondon</t>
  </si>
  <si>
    <t>TECA</t>
  </si>
  <si>
    <t>Caracara</t>
  </si>
  <si>
    <t>SurOriente</t>
  </si>
  <si>
    <t>Tisquirama</t>
  </si>
  <si>
    <t>Guayuyaco</t>
  </si>
  <si>
    <t>Las Monas</t>
  </si>
  <si>
    <t>Abanico</t>
  </si>
  <si>
    <t>GAR</t>
  </si>
  <si>
    <t xml:space="preserve">CONTRATO </t>
  </si>
  <si>
    <t>ABANICO</t>
  </si>
  <si>
    <t>AGUAS BLANCAS</t>
  </si>
  <si>
    <t>BOQUERON</t>
  </si>
  <si>
    <t>CAMPO RICO</t>
  </si>
  <si>
    <t>CAPACHOS</t>
  </si>
  <si>
    <t>CARARE LAS MONAS</t>
  </si>
  <si>
    <t>GUAYUYACO</t>
  </si>
  <si>
    <t>OPON</t>
  </si>
  <si>
    <t>TISQUIRAMA</t>
  </si>
  <si>
    <t>CARACARA</t>
  </si>
  <si>
    <t>CASANARE</t>
  </si>
  <si>
    <t>ESTERO</t>
  </si>
  <si>
    <t>GARCERO</t>
  </si>
  <si>
    <t>OROCUE</t>
  </si>
  <si>
    <t>COROCORA</t>
  </si>
  <si>
    <t>CHIPIRON</t>
  </si>
  <si>
    <t>COSECHA</t>
  </si>
  <si>
    <t>CRAVO NORTE</t>
  </si>
  <si>
    <t>CAÑO RONDON</t>
  </si>
  <si>
    <t>NARE</t>
  </si>
  <si>
    <t>PALAGUA CAIPAL</t>
  </si>
  <si>
    <t>MATAMBO</t>
  </si>
  <si>
    <t xml:space="preserve">id_CONTRATO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</si>
</sst>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  <font>
      <i/>
      <sz val="11"/>
      <color rgb="FF000000"/>
      <name val="Segoe UI"/>
      <family val="2"/>
    </font>
    <font>
      <sz val="11"/>
      <color rgb="FF000000"/>
      <name val="Segoe UI"/>
      <family val="2"/>
      <charset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595959"/>
      </left>
      <right style="dashed">
        <color rgb="FF595959"/>
      </right>
      <top style="dashed">
        <color rgb="FF595959"/>
      </top>
      <bottom style="dashed">
        <color rgb="FF595959"/>
      </bottom>
      <diagonal/>
    </border>
    <border>
      <left/>
      <right style="dashed">
        <color rgb="FF595959"/>
      </right>
      <top style="dashed">
        <color rgb="FF595959"/>
      </top>
      <bottom style="dashed">
        <color rgb="FF595959"/>
      </bottom>
      <diagonal/>
    </border>
    <border>
      <left style="medium">
        <color rgb="FF595959"/>
      </left>
      <right style="medium">
        <color rgb="FF595959"/>
      </right>
      <top style="medium">
        <color rgb="FF595959"/>
      </top>
      <bottom style="dashed">
        <color rgb="FF595959"/>
      </bottom>
      <diagonal/>
    </border>
    <border>
      <left style="medium">
        <color rgb="FF595959"/>
      </left>
      <right style="medium">
        <color rgb="FF595959"/>
      </right>
      <top style="dashed">
        <color rgb="FF595959"/>
      </top>
      <bottom style="dashed">
        <color rgb="FF595959"/>
      </bottom>
      <diagonal/>
    </border>
    <border>
      <left style="medium">
        <color rgb="FF595959"/>
      </left>
      <right style="medium">
        <color rgb="FF595959"/>
      </right>
      <top style="dashed">
        <color rgb="FF595959"/>
      </top>
      <bottom style="medium">
        <color rgb="FF595959"/>
      </bottom>
      <diagonal/>
    </border>
    <border>
      <left/>
      <right style="dashed">
        <color rgb="FF595959"/>
      </right>
      <top/>
      <bottom style="dashed">
        <color rgb="FF595959"/>
      </bottom>
      <diagonal/>
    </border>
    <border>
      <left style="dashed">
        <color rgb="FF595959"/>
      </left>
      <right style="dashed">
        <color rgb="FF595959"/>
      </right>
      <top/>
      <bottom style="dashed">
        <color rgb="FF595959"/>
      </bottom>
      <diagonal/>
    </border>
    <border>
      <left/>
      <right style="dashed">
        <color rgb="FF595959"/>
      </right>
      <top style="medium">
        <color rgb="FF595959"/>
      </top>
      <bottom style="dashed">
        <color rgb="FF595959"/>
      </bottom>
      <diagonal/>
    </border>
    <border>
      <left style="dashed">
        <color rgb="FF595959"/>
      </left>
      <right style="dashed">
        <color rgb="FF595959"/>
      </right>
      <top style="medium">
        <color rgb="FF595959"/>
      </top>
      <bottom style="dashed">
        <color rgb="FF595959"/>
      </bottom>
      <diagonal/>
    </border>
    <border>
      <left style="dashed">
        <color rgb="FF595959"/>
      </left>
      <right style="medium">
        <color rgb="FF595959"/>
      </right>
      <top style="medium">
        <color rgb="FF595959"/>
      </top>
      <bottom style="dashed">
        <color rgb="FF595959"/>
      </bottom>
      <diagonal/>
    </border>
    <border>
      <left style="dashed">
        <color rgb="FF595959"/>
      </left>
      <right style="medium">
        <color rgb="FF595959"/>
      </right>
      <top style="dashed">
        <color rgb="FF595959"/>
      </top>
      <bottom style="dashed">
        <color rgb="FF595959"/>
      </bottom>
      <diagonal/>
    </border>
    <border>
      <left/>
      <right style="dashed">
        <color rgb="FF595959"/>
      </right>
      <top style="dashed">
        <color rgb="FF595959"/>
      </top>
      <bottom style="medium">
        <color rgb="FF595959"/>
      </bottom>
      <diagonal/>
    </border>
    <border>
      <left style="dashed">
        <color rgb="FF595959"/>
      </left>
      <right style="dashed">
        <color rgb="FF595959"/>
      </right>
      <top style="dashed">
        <color rgb="FF595959"/>
      </top>
      <bottom style="medium">
        <color rgb="FF595959"/>
      </bottom>
      <diagonal/>
    </border>
    <border>
      <left style="dashed">
        <color rgb="FF595959"/>
      </left>
      <right style="medium">
        <color rgb="FF595959"/>
      </right>
      <top style="dashed">
        <color rgb="FF595959"/>
      </top>
      <bottom style="medium">
        <color rgb="FF595959"/>
      </bottom>
      <diagonal/>
    </border>
    <border>
      <left style="medium">
        <color rgb="FF595959"/>
      </left>
      <right style="medium">
        <color rgb="FF595959"/>
      </right>
      <top style="dashed">
        <color rgb="FF595959"/>
      </top>
      <bottom/>
      <diagonal/>
    </border>
    <border>
      <left/>
      <right style="dashed">
        <color rgb="FF595959"/>
      </right>
      <top style="dashed">
        <color rgb="FF595959"/>
      </top>
      <bottom/>
      <diagonal/>
    </border>
    <border>
      <left style="dashed">
        <color rgb="FF595959"/>
      </left>
      <right style="dashed">
        <color rgb="FF595959"/>
      </right>
      <top style="dashed">
        <color rgb="FF595959"/>
      </top>
      <bottom/>
      <diagonal/>
    </border>
    <border>
      <left style="dashed">
        <color rgb="FF595959"/>
      </left>
      <right style="medium">
        <color rgb="FF595959"/>
      </right>
      <top style="dashed">
        <color rgb="FF595959"/>
      </top>
      <bottom/>
      <diagonal/>
    </border>
    <border>
      <left style="medium">
        <color rgb="FF595959"/>
      </left>
      <right style="medium">
        <color rgb="FF595959"/>
      </right>
      <top style="medium">
        <color rgb="FF595959"/>
      </top>
      <bottom style="medium">
        <color rgb="FF595959"/>
      </bottom>
      <diagonal/>
    </border>
    <border>
      <left style="medium">
        <color rgb="FF595959"/>
      </left>
      <right style="medium">
        <color rgb="FF595959"/>
      </right>
      <top/>
      <bottom style="dashed">
        <color rgb="FF595959"/>
      </bottom>
      <diagonal/>
    </border>
    <border>
      <left style="medium">
        <color rgb="FF595959"/>
      </left>
      <right/>
      <top style="medium">
        <color rgb="FF595959"/>
      </top>
      <bottom style="medium">
        <color rgb="FF595959"/>
      </bottom>
      <diagonal/>
    </border>
    <border>
      <left style="dashed">
        <color rgb="FF595959"/>
      </left>
      <right style="medium">
        <color rgb="FF595959"/>
      </right>
      <top/>
      <bottom style="dashed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3" fillId="3" borderId="0" xfId="0" applyFont="1" applyFill="1"/>
    <xf numFmtId="0" fontId="4" fillId="0" borderId="2" xfId="0" applyFont="1" applyFill="1" applyBorder="1" applyAlignment="1">
      <alignment wrapText="1"/>
    </xf>
    <xf numFmtId="0" fontId="4" fillId="0" borderId="4" xfId="0" quotePrefix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2" fontId="4" fillId="0" borderId="3" xfId="0" quotePrefix="1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7" fillId="0" borderId="17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0" fillId="3" borderId="0" xfId="0" applyFill="1"/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1" xfId="0" applyFill="1" applyBorder="1"/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6" xfId="0" applyFill="1" applyBorder="1"/>
    <xf numFmtId="0" fontId="0" fillId="3" borderId="3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 wrapText="1"/>
    </xf>
    <xf numFmtId="0" fontId="2" fillId="3" borderId="47" xfId="0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5" fillId="0" borderId="21" xfId="0" applyFont="1" applyFill="1" applyBorder="1" applyAlignment="1">
      <alignment wrapText="1"/>
    </xf>
    <xf numFmtId="0" fontId="5" fillId="0" borderId="12" xfId="0" applyFont="1" applyFill="1" applyBorder="1" applyAlignment="1">
      <alignment wrapText="1"/>
    </xf>
    <xf numFmtId="0" fontId="5" fillId="0" borderId="15" xfId="0" applyFont="1" applyFill="1" applyBorder="1" applyAlignment="1">
      <alignment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quotePrefix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wrapText="1"/>
    </xf>
    <xf numFmtId="0" fontId="5" fillId="0" borderId="12" xfId="0" applyFont="1" applyFill="1" applyBorder="1" applyAlignment="1">
      <alignment wrapText="1"/>
    </xf>
    <xf numFmtId="0" fontId="5" fillId="0" borderId="15" xfId="0" applyFont="1" applyFill="1" applyBorder="1" applyAlignment="1">
      <alignment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17" xfId="0" quotePrefix="1" applyFont="1" applyFill="1" applyBorder="1" applyAlignment="1">
      <alignment horizontal="center" vertical="center" wrapText="1"/>
    </xf>
    <xf numFmtId="0" fontId="5" fillId="0" borderId="12" xfId="0" quotePrefix="1" applyFont="1" applyFill="1" applyBorder="1" applyAlignment="1">
      <alignment horizontal="center" vertical="center" wrapText="1"/>
    </xf>
    <xf numFmtId="0" fontId="5" fillId="0" borderId="20" xfId="0" quotePrefix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0" fillId="0" borderId="49" xfId="0" applyFont="1" applyFill="1" applyBorder="1" applyAlignment="1">
      <alignment horizontal="left"/>
    </xf>
    <xf numFmtId="0" fontId="0" fillId="0" borderId="49" xfId="0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left"/>
    </xf>
    <xf numFmtId="17" fontId="2" fillId="0" borderId="49" xfId="0" applyNumberFormat="1" applyFont="1" applyFill="1" applyBorder="1" applyAlignment="1">
      <alignment horizontal="left" vertical="center"/>
    </xf>
    <xf numFmtId="0" fontId="0" fillId="0" borderId="49" xfId="0" applyBorder="1" applyAlignment="1">
      <alignment horizontal="left"/>
    </xf>
    <xf numFmtId="1" fontId="1" fillId="0" borderId="49" xfId="1" applyNumberFormat="1" applyFont="1" applyFill="1" applyBorder="1" applyAlignment="1">
      <alignment horizontal="left"/>
    </xf>
    <xf numFmtId="1" fontId="0" fillId="0" borderId="49" xfId="0" applyNumberFormat="1" applyFont="1" applyFill="1" applyBorder="1" applyAlignment="1">
      <alignment horizontal="left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114300</xdr:rowOff>
    </xdr:from>
    <xdr:to>
      <xdr:col>3</xdr:col>
      <xdr:colOff>1085850</xdr:colOff>
      <xdr:row>3</xdr:row>
      <xdr:rowOff>485775</xdr:rowOff>
    </xdr:to>
    <xdr:sp macro="" textlink="">
      <xdr:nvSpPr>
        <xdr:cNvPr id="2" name="Óvalo 1">
          <a:extLst>
            <a:ext uri="{FF2B5EF4-FFF2-40B4-BE49-F238E27FC236}">
              <a16:creationId xmlns="" xmlns:a16="http://schemas.microsoft.com/office/drawing/2014/main" id="{78001FB2-C54E-4B2E-8ED3-47D5070D8C2F}"/>
            </a:ext>
          </a:extLst>
        </xdr:cNvPr>
        <xdr:cNvSpPr/>
      </xdr:nvSpPr>
      <xdr:spPr>
        <a:xfrm>
          <a:off x="3009900" y="10668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714375</xdr:colOff>
      <xdr:row>5</xdr:row>
      <xdr:rowOff>28575</xdr:rowOff>
    </xdr:from>
    <xdr:to>
      <xdr:col>3</xdr:col>
      <xdr:colOff>1076325</xdr:colOff>
      <xdr:row>5</xdr:row>
      <xdr:rowOff>400050</xdr:rowOff>
    </xdr:to>
    <xdr:sp macro="" textlink="">
      <xdr:nvSpPr>
        <xdr:cNvPr id="3" name="Óvalo 2">
          <a:extLst>
            <a:ext uri="{FF2B5EF4-FFF2-40B4-BE49-F238E27FC236}">
              <a16:creationId xmlns="" xmlns:a16="http://schemas.microsoft.com/office/drawing/2014/main" id="{6122AC4B-FC6E-4835-BDAE-77C246DF1962}"/>
            </a:ext>
            <a:ext uri="{147F2762-F138-4A5C-976F-8EAC2B608ADB}">
              <a16:predDERef xmlns="" xmlns:a16="http://schemas.microsoft.com/office/drawing/2014/main" pred="{78001FB2-C54E-4B2E-8ED3-47D5070D8C2F}"/>
            </a:ext>
          </a:extLst>
        </xdr:cNvPr>
        <xdr:cNvSpPr/>
      </xdr:nvSpPr>
      <xdr:spPr>
        <a:xfrm>
          <a:off x="3000375" y="113347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695325</xdr:colOff>
      <xdr:row>6</xdr:row>
      <xdr:rowOff>38100</xdr:rowOff>
    </xdr:from>
    <xdr:to>
      <xdr:col>3</xdr:col>
      <xdr:colOff>1057275</xdr:colOff>
      <xdr:row>6</xdr:row>
      <xdr:rowOff>409575</xdr:rowOff>
    </xdr:to>
    <xdr:sp macro="" textlink="">
      <xdr:nvSpPr>
        <xdr:cNvPr id="4" name="Óvalo 3">
          <a:extLst>
            <a:ext uri="{FF2B5EF4-FFF2-40B4-BE49-F238E27FC236}">
              <a16:creationId xmlns="" xmlns:a16="http://schemas.microsoft.com/office/drawing/2014/main" id="{A5B0E076-DAD0-4708-9EC0-F51B3E4EB172}"/>
            </a:ext>
            <a:ext uri="{147F2762-F138-4A5C-976F-8EAC2B608ADB}">
              <a16:predDERef xmlns="" xmlns:a16="http://schemas.microsoft.com/office/drawing/2014/main" pred="{6122AC4B-FC6E-4835-BDAE-77C246DF1962}"/>
            </a:ext>
          </a:extLst>
        </xdr:cNvPr>
        <xdr:cNvSpPr/>
      </xdr:nvSpPr>
      <xdr:spPr>
        <a:xfrm>
          <a:off x="2981325" y="20574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685800</xdr:colOff>
      <xdr:row>7</xdr:row>
      <xdr:rowOff>47625</xdr:rowOff>
    </xdr:from>
    <xdr:to>
      <xdr:col>3</xdr:col>
      <xdr:colOff>1047750</xdr:colOff>
      <xdr:row>7</xdr:row>
      <xdr:rowOff>419100</xdr:rowOff>
    </xdr:to>
    <xdr:sp macro="" textlink="">
      <xdr:nvSpPr>
        <xdr:cNvPr id="5" name="Óvalo 4">
          <a:extLst>
            <a:ext uri="{FF2B5EF4-FFF2-40B4-BE49-F238E27FC236}">
              <a16:creationId xmlns="" xmlns:a16="http://schemas.microsoft.com/office/drawing/2014/main" id="{2FE56626-CFEB-4D1A-AE64-403AF5FABAC6}"/>
            </a:ext>
            <a:ext uri="{147F2762-F138-4A5C-976F-8EAC2B608ADB}">
              <a16:predDERef xmlns="" xmlns:a16="http://schemas.microsoft.com/office/drawing/2014/main" pred="{A5B0E076-DAD0-4708-9EC0-F51B3E4EB172}"/>
            </a:ext>
          </a:extLst>
        </xdr:cNvPr>
        <xdr:cNvSpPr/>
      </xdr:nvSpPr>
      <xdr:spPr>
        <a:xfrm>
          <a:off x="2971800" y="252412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609600</xdr:colOff>
      <xdr:row>14</xdr:row>
      <xdr:rowOff>28575</xdr:rowOff>
    </xdr:from>
    <xdr:to>
      <xdr:col>3</xdr:col>
      <xdr:colOff>971550</xdr:colOff>
      <xdr:row>14</xdr:row>
      <xdr:rowOff>400050</xdr:rowOff>
    </xdr:to>
    <xdr:sp macro="" textlink="">
      <xdr:nvSpPr>
        <xdr:cNvPr id="6" name="Óvalo 5">
          <a:extLst>
            <a:ext uri="{FF2B5EF4-FFF2-40B4-BE49-F238E27FC236}">
              <a16:creationId xmlns="" xmlns:a16="http://schemas.microsoft.com/office/drawing/2014/main" id="{14AFA964-BFCD-4514-B6ED-403344807799}"/>
            </a:ext>
            <a:ext uri="{147F2762-F138-4A5C-976F-8EAC2B608ADB}">
              <a16:predDERef xmlns="" xmlns:a16="http://schemas.microsoft.com/office/drawing/2014/main" pred="{2FE56626-CFEB-4D1A-AE64-403AF5FABAC6}"/>
            </a:ext>
          </a:extLst>
        </xdr:cNvPr>
        <xdr:cNvSpPr/>
      </xdr:nvSpPr>
      <xdr:spPr>
        <a:xfrm>
          <a:off x="2895600" y="61722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628650</xdr:colOff>
      <xdr:row>3</xdr:row>
      <xdr:rowOff>123825</xdr:rowOff>
    </xdr:from>
    <xdr:to>
      <xdr:col>4</xdr:col>
      <xdr:colOff>990600</xdr:colOff>
      <xdr:row>3</xdr:row>
      <xdr:rowOff>495300</xdr:rowOff>
    </xdr:to>
    <xdr:sp macro="" textlink="">
      <xdr:nvSpPr>
        <xdr:cNvPr id="7" name="Óvalo 6">
          <a:extLst>
            <a:ext uri="{FF2B5EF4-FFF2-40B4-BE49-F238E27FC236}">
              <a16:creationId xmlns="" xmlns:a16="http://schemas.microsoft.com/office/drawing/2014/main" id="{00CC5C8F-DFC4-4AB5-97C5-FCBC19AD868F}"/>
            </a:ext>
            <a:ext uri="{147F2762-F138-4A5C-976F-8EAC2B608ADB}">
              <a16:predDERef xmlns="" xmlns:a16="http://schemas.microsoft.com/office/drawing/2014/main" pred="{14AFA964-BFCD-4514-B6ED-403344807799}"/>
            </a:ext>
          </a:extLst>
        </xdr:cNvPr>
        <xdr:cNvSpPr/>
      </xdr:nvSpPr>
      <xdr:spPr>
        <a:xfrm>
          <a:off x="4476750" y="107632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628650</xdr:colOff>
      <xdr:row>11</xdr:row>
      <xdr:rowOff>38100</xdr:rowOff>
    </xdr:from>
    <xdr:to>
      <xdr:col>4</xdr:col>
      <xdr:colOff>990600</xdr:colOff>
      <xdr:row>11</xdr:row>
      <xdr:rowOff>409575</xdr:rowOff>
    </xdr:to>
    <xdr:sp macro="" textlink="">
      <xdr:nvSpPr>
        <xdr:cNvPr id="9" name="Óvalo 8">
          <a:extLst>
            <a:ext uri="{FF2B5EF4-FFF2-40B4-BE49-F238E27FC236}">
              <a16:creationId xmlns="" xmlns:a16="http://schemas.microsoft.com/office/drawing/2014/main" id="{B8130FC2-1D62-4282-9685-B7727070042C}"/>
            </a:ext>
            <a:ext uri="{147F2762-F138-4A5C-976F-8EAC2B608ADB}">
              <a16:predDERef xmlns="" xmlns:a16="http://schemas.microsoft.com/office/drawing/2014/main" pred="{00CC5C8F-DFC4-4AB5-97C5-FCBC19AD868F}"/>
            </a:ext>
          </a:extLst>
        </xdr:cNvPr>
        <xdr:cNvSpPr/>
      </xdr:nvSpPr>
      <xdr:spPr>
        <a:xfrm>
          <a:off x="4476750" y="481012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666750</xdr:colOff>
      <xdr:row>11</xdr:row>
      <xdr:rowOff>38100</xdr:rowOff>
    </xdr:from>
    <xdr:to>
      <xdr:col>3</xdr:col>
      <xdr:colOff>1028700</xdr:colOff>
      <xdr:row>11</xdr:row>
      <xdr:rowOff>409575</xdr:rowOff>
    </xdr:to>
    <xdr:sp macro="" textlink="">
      <xdr:nvSpPr>
        <xdr:cNvPr id="10" name="Óvalo 9">
          <a:extLst>
            <a:ext uri="{FF2B5EF4-FFF2-40B4-BE49-F238E27FC236}">
              <a16:creationId xmlns="" xmlns:a16="http://schemas.microsoft.com/office/drawing/2014/main" id="{F3DBC780-FC1B-4B96-8C24-A410A8FBECEA}"/>
            </a:ext>
            <a:ext uri="{147F2762-F138-4A5C-976F-8EAC2B608ADB}">
              <a16:predDERef xmlns="" xmlns:a16="http://schemas.microsoft.com/office/drawing/2014/main" pred="{B8130FC2-1D62-4282-9685-B7727070042C}"/>
            </a:ext>
          </a:extLst>
        </xdr:cNvPr>
        <xdr:cNvSpPr/>
      </xdr:nvSpPr>
      <xdr:spPr>
        <a:xfrm>
          <a:off x="2952750" y="43434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1162050</xdr:colOff>
      <xdr:row>6</xdr:row>
      <xdr:rowOff>19050</xdr:rowOff>
    </xdr:from>
    <xdr:to>
      <xdr:col>5</xdr:col>
      <xdr:colOff>1524000</xdr:colOff>
      <xdr:row>6</xdr:row>
      <xdr:rowOff>390525</xdr:rowOff>
    </xdr:to>
    <xdr:sp macro="" textlink="">
      <xdr:nvSpPr>
        <xdr:cNvPr id="15" name="Óvalo 14">
          <a:extLst>
            <a:ext uri="{FF2B5EF4-FFF2-40B4-BE49-F238E27FC236}">
              <a16:creationId xmlns="" xmlns:a16="http://schemas.microsoft.com/office/drawing/2014/main" id="{DBD9562C-DA76-4C99-9A83-EDB46301088F}"/>
            </a:ext>
            <a:ext uri="{147F2762-F138-4A5C-976F-8EAC2B608ADB}">
              <a16:predDERef xmlns="" xmlns:a16="http://schemas.microsoft.com/office/drawing/2014/main" pred="{6F95FCE9-7689-4B5A-98CF-D0300F93E553}"/>
            </a:ext>
          </a:extLst>
        </xdr:cNvPr>
        <xdr:cNvSpPr/>
      </xdr:nvSpPr>
      <xdr:spPr>
        <a:xfrm>
          <a:off x="6619875" y="250507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666750</xdr:colOff>
      <xdr:row>6</xdr:row>
      <xdr:rowOff>28575</xdr:rowOff>
    </xdr:from>
    <xdr:to>
      <xdr:col>4</xdr:col>
      <xdr:colOff>1028700</xdr:colOff>
      <xdr:row>6</xdr:row>
      <xdr:rowOff>400050</xdr:rowOff>
    </xdr:to>
    <xdr:sp macro="" textlink="">
      <xdr:nvSpPr>
        <xdr:cNvPr id="16" name="Óvalo 15">
          <a:extLst>
            <a:ext uri="{FF2B5EF4-FFF2-40B4-BE49-F238E27FC236}">
              <a16:creationId xmlns="" xmlns:a16="http://schemas.microsoft.com/office/drawing/2014/main" id="{7084E87B-ECE5-424E-9DF0-8395C447E719}"/>
            </a:ext>
            <a:ext uri="{147F2762-F138-4A5C-976F-8EAC2B608ADB}">
              <a16:predDERef xmlns="" xmlns:a16="http://schemas.microsoft.com/office/drawing/2014/main" pred="{DBD9562C-DA76-4C99-9A83-EDB46301088F}"/>
            </a:ext>
          </a:extLst>
        </xdr:cNvPr>
        <xdr:cNvSpPr/>
      </xdr:nvSpPr>
      <xdr:spPr>
        <a:xfrm>
          <a:off x="4514850" y="25146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685800</xdr:colOff>
      <xdr:row>8</xdr:row>
      <xdr:rowOff>38100</xdr:rowOff>
    </xdr:from>
    <xdr:to>
      <xdr:col>3</xdr:col>
      <xdr:colOff>1047750</xdr:colOff>
      <xdr:row>8</xdr:row>
      <xdr:rowOff>409575</xdr:rowOff>
    </xdr:to>
    <xdr:sp macro="" textlink="">
      <xdr:nvSpPr>
        <xdr:cNvPr id="17" name="Óvalo 16">
          <a:extLst>
            <a:ext uri="{FF2B5EF4-FFF2-40B4-BE49-F238E27FC236}">
              <a16:creationId xmlns="" xmlns:a16="http://schemas.microsoft.com/office/drawing/2014/main" id="{A999DB3E-F1E9-4B6B-BFE8-FCFCA733C897}"/>
            </a:ext>
            <a:ext uri="{147F2762-F138-4A5C-976F-8EAC2B608ADB}">
              <a16:predDERef xmlns="" xmlns:a16="http://schemas.microsoft.com/office/drawing/2014/main" pred="{7084E87B-ECE5-424E-9DF0-8395C447E719}"/>
            </a:ext>
          </a:extLst>
        </xdr:cNvPr>
        <xdr:cNvSpPr/>
      </xdr:nvSpPr>
      <xdr:spPr>
        <a:xfrm>
          <a:off x="2971800" y="2971800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666750</xdr:colOff>
      <xdr:row>7</xdr:row>
      <xdr:rowOff>47625</xdr:rowOff>
    </xdr:from>
    <xdr:to>
      <xdr:col>4</xdr:col>
      <xdr:colOff>1028700</xdr:colOff>
      <xdr:row>7</xdr:row>
      <xdr:rowOff>419100</xdr:rowOff>
    </xdr:to>
    <xdr:sp macro="" textlink="">
      <xdr:nvSpPr>
        <xdr:cNvPr id="18" name="Óvalo 17">
          <a:extLst>
            <a:ext uri="{FF2B5EF4-FFF2-40B4-BE49-F238E27FC236}">
              <a16:creationId xmlns="" xmlns:a16="http://schemas.microsoft.com/office/drawing/2014/main" id="{4FF7CE23-1A0D-4AAF-BCF4-72E302F2984C}"/>
            </a:ext>
            <a:ext uri="{147F2762-F138-4A5C-976F-8EAC2B608ADB}">
              <a16:predDERef xmlns="" xmlns:a16="http://schemas.microsoft.com/office/drawing/2014/main" pred="{A999DB3E-F1E9-4B6B-BFE8-FCFCA733C897}"/>
            </a:ext>
          </a:extLst>
        </xdr:cNvPr>
        <xdr:cNvSpPr/>
      </xdr:nvSpPr>
      <xdr:spPr>
        <a:xfrm>
          <a:off x="4514850" y="2990850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666750</xdr:colOff>
      <xdr:row>8</xdr:row>
      <xdr:rowOff>47625</xdr:rowOff>
    </xdr:from>
    <xdr:to>
      <xdr:col>4</xdr:col>
      <xdr:colOff>1028700</xdr:colOff>
      <xdr:row>8</xdr:row>
      <xdr:rowOff>419100</xdr:rowOff>
    </xdr:to>
    <xdr:sp macro="" textlink="">
      <xdr:nvSpPr>
        <xdr:cNvPr id="19" name="Óvalo 18">
          <a:extLst>
            <a:ext uri="{FF2B5EF4-FFF2-40B4-BE49-F238E27FC236}">
              <a16:creationId xmlns="" xmlns:a16="http://schemas.microsoft.com/office/drawing/2014/main" id="{A081A9B4-99F5-4E78-B182-EA3068AA1449}"/>
            </a:ext>
            <a:ext uri="{147F2762-F138-4A5C-976F-8EAC2B608ADB}">
              <a16:predDERef xmlns="" xmlns:a16="http://schemas.microsoft.com/office/drawing/2014/main" pred="{4FF7CE23-1A0D-4AAF-BCF4-72E302F2984C}"/>
            </a:ext>
          </a:extLst>
        </xdr:cNvPr>
        <xdr:cNvSpPr/>
      </xdr:nvSpPr>
      <xdr:spPr>
        <a:xfrm>
          <a:off x="4514850" y="3286125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647700</xdr:colOff>
      <xdr:row>5</xdr:row>
      <xdr:rowOff>19050</xdr:rowOff>
    </xdr:from>
    <xdr:to>
      <xdr:col>4</xdr:col>
      <xdr:colOff>1009650</xdr:colOff>
      <xdr:row>5</xdr:row>
      <xdr:rowOff>390525</xdr:rowOff>
    </xdr:to>
    <xdr:sp macro="" textlink="">
      <xdr:nvSpPr>
        <xdr:cNvPr id="20" name="Óvalo 19">
          <a:extLst>
            <a:ext uri="{FF2B5EF4-FFF2-40B4-BE49-F238E27FC236}">
              <a16:creationId xmlns="" xmlns:a16="http://schemas.microsoft.com/office/drawing/2014/main" id="{C4B4E7B3-DA1B-4514-9CB0-915E3D062C95}"/>
            </a:ext>
            <a:ext uri="{147F2762-F138-4A5C-976F-8EAC2B608ADB}">
              <a16:predDERef xmlns="" xmlns:a16="http://schemas.microsoft.com/office/drawing/2014/main" pred="{A081A9B4-99F5-4E78-B182-EA3068AA1449}"/>
            </a:ext>
          </a:extLst>
        </xdr:cNvPr>
        <xdr:cNvSpPr/>
      </xdr:nvSpPr>
      <xdr:spPr>
        <a:xfrm>
          <a:off x="4495800" y="2047875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685800</xdr:colOff>
      <xdr:row>10</xdr:row>
      <xdr:rowOff>38100</xdr:rowOff>
    </xdr:from>
    <xdr:to>
      <xdr:col>3</xdr:col>
      <xdr:colOff>1047750</xdr:colOff>
      <xdr:row>10</xdr:row>
      <xdr:rowOff>409575</xdr:rowOff>
    </xdr:to>
    <xdr:sp macro="" textlink="">
      <xdr:nvSpPr>
        <xdr:cNvPr id="22" name="Óvalo 21">
          <a:extLst>
            <a:ext uri="{FF2B5EF4-FFF2-40B4-BE49-F238E27FC236}">
              <a16:creationId xmlns="" xmlns:a16="http://schemas.microsoft.com/office/drawing/2014/main" id="{2C131EF4-0413-4D61-A271-BD29375E0A5B}"/>
            </a:ext>
            <a:ext uri="{147F2762-F138-4A5C-976F-8EAC2B608ADB}">
              <a16:predDERef xmlns="" xmlns:a16="http://schemas.microsoft.com/office/drawing/2014/main" pred="{300EE9EE-C072-4B48-8AA9-1F5322857699}"/>
            </a:ext>
          </a:extLst>
        </xdr:cNvPr>
        <xdr:cNvSpPr/>
      </xdr:nvSpPr>
      <xdr:spPr>
        <a:xfrm>
          <a:off x="2971800" y="3886200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1143000</xdr:colOff>
      <xdr:row>10</xdr:row>
      <xdr:rowOff>19050</xdr:rowOff>
    </xdr:from>
    <xdr:to>
      <xdr:col>5</xdr:col>
      <xdr:colOff>1504950</xdr:colOff>
      <xdr:row>10</xdr:row>
      <xdr:rowOff>390525</xdr:rowOff>
    </xdr:to>
    <xdr:sp macro="" textlink="">
      <xdr:nvSpPr>
        <xdr:cNvPr id="26" name="Óvalo 25">
          <a:extLst>
            <a:ext uri="{FF2B5EF4-FFF2-40B4-BE49-F238E27FC236}">
              <a16:creationId xmlns="" xmlns:a16="http://schemas.microsoft.com/office/drawing/2014/main" id="{F333D3C5-D7A9-484E-B82A-3E7F18FD1EE5}"/>
            </a:ext>
            <a:ext uri="{147F2762-F138-4A5C-976F-8EAC2B608ADB}">
              <a16:predDERef xmlns="" xmlns:a16="http://schemas.microsoft.com/office/drawing/2014/main" pred="{B004F37E-ED09-4EED-B3D2-04F762AACB13}"/>
            </a:ext>
          </a:extLst>
        </xdr:cNvPr>
        <xdr:cNvSpPr/>
      </xdr:nvSpPr>
      <xdr:spPr>
        <a:xfrm>
          <a:off x="6600825" y="4333875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666750</xdr:colOff>
      <xdr:row>9</xdr:row>
      <xdr:rowOff>38100</xdr:rowOff>
    </xdr:from>
    <xdr:to>
      <xdr:col>4</xdr:col>
      <xdr:colOff>1028700</xdr:colOff>
      <xdr:row>9</xdr:row>
      <xdr:rowOff>409575</xdr:rowOff>
    </xdr:to>
    <xdr:sp macro="" textlink="">
      <xdr:nvSpPr>
        <xdr:cNvPr id="27" name="Óvalo 26">
          <a:extLst>
            <a:ext uri="{FF2B5EF4-FFF2-40B4-BE49-F238E27FC236}">
              <a16:creationId xmlns="" xmlns:a16="http://schemas.microsoft.com/office/drawing/2014/main" id="{A218DB76-3E3B-4E72-BB18-146ADAF56900}"/>
            </a:ext>
            <a:ext uri="{147F2762-F138-4A5C-976F-8EAC2B608ADB}">
              <a16:predDERef xmlns="" xmlns:a16="http://schemas.microsoft.com/office/drawing/2014/main" pred="{F333D3C5-D7A9-484E-B82A-3E7F18FD1EE5}"/>
            </a:ext>
          </a:extLst>
        </xdr:cNvPr>
        <xdr:cNvSpPr/>
      </xdr:nvSpPr>
      <xdr:spPr>
        <a:xfrm>
          <a:off x="4514850" y="3895725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647700</xdr:colOff>
      <xdr:row>10</xdr:row>
      <xdr:rowOff>28575</xdr:rowOff>
    </xdr:from>
    <xdr:to>
      <xdr:col>4</xdr:col>
      <xdr:colOff>1009650</xdr:colOff>
      <xdr:row>10</xdr:row>
      <xdr:rowOff>400050</xdr:rowOff>
    </xdr:to>
    <xdr:sp macro="" textlink="">
      <xdr:nvSpPr>
        <xdr:cNvPr id="28" name="Óvalo 27">
          <a:extLst>
            <a:ext uri="{FF2B5EF4-FFF2-40B4-BE49-F238E27FC236}">
              <a16:creationId xmlns="" xmlns:a16="http://schemas.microsoft.com/office/drawing/2014/main" id="{B9F1716A-2DC6-4002-B213-C1522ED6BDCB}"/>
            </a:ext>
            <a:ext uri="{147F2762-F138-4A5C-976F-8EAC2B608ADB}">
              <a16:predDERef xmlns="" xmlns:a16="http://schemas.microsoft.com/office/drawing/2014/main" pred="{A218DB76-3E3B-4E72-BB18-146ADAF56900}"/>
            </a:ext>
          </a:extLst>
        </xdr:cNvPr>
        <xdr:cNvSpPr/>
      </xdr:nvSpPr>
      <xdr:spPr>
        <a:xfrm>
          <a:off x="4495800" y="4343400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1114425</xdr:colOff>
      <xdr:row>7</xdr:row>
      <xdr:rowOff>47625</xdr:rowOff>
    </xdr:from>
    <xdr:to>
      <xdr:col>5</xdr:col>
      <xdr:colOff>1476375</xdr:colOff>
      <xdr:row>7</xdr:row>
      <xdr:rowOff>419100</xdr:rowOff>
    </xdr:to>
    <xdr:sp macro="" textlink="">
      <xdr:nvSpPr>
        <xdr:cNvPr id="30" name="Óvalo 29">
          <a:extLst>
            <a:ext uri="{FF2B5EF4-FFF2-40B4-BE49-F238E27FC236}">
              <a16:creationId xmlns="" xmlns:a16="http://schemas.microsoft.com/office/drawing/2014/main" id="{B78AD704-C1F7-4B42-9DC5-43B137E4E71E}"/>
            </a:ext>
            <a:ext uri="{147F2762-F138-4A5C-976F-8EAC2B608ADB}">
              <a16:predDERef xmlns="" xmlns:a16="http://schemas.microsoft.com/office/drawing/2014/main" pred="{26E36935-9841-41E3-967D-EBCCB79AEC0B}"/>
            </a:ext>
          </a:extLst>
        </xdr:cNvPr>
        <xdr:cNvSpPr/>
      </xdr:nvSpPr>
      <xdr:spPr>
        <a:xfrm>
          <a:off x="6648450" y="299085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628650</xdr:colOff>
      <xdr:row>12</xdr:row>
      <xdr:rowOff>47625</xdr:rowOff>
    </xdr:from>
    <xdr:to>
      <xdr:col>3</xdr:col>
      <xdr:colOff>990600</xdr:colOff>
      <xdr:row>12</xdr:row>
      <xdr:rowOff>419100</xdr:rowOff>
    </xdr:to>
    <xdr:sp macro="" textlink="">
      <xdr:nvSpPr>
        <xdr:cNvPr id="32" name="Óvalo 31">
          <a:extLst>
            <a:ext uri="{FF2B5EF4-FFF2-40B4-BE49-F238E27FC236}">
              <a16:creationId xmlns="" xmlns:a16="http://schemas.microsoft.com/office/drawing/2014/main" id="{F9EDD2B0-FD8F-428F-8F15-A79B5B203FE9}"/>
            </a:ext>
            <a:ext uri="{147F2762-F138-4A5C-976F-8EAC2B608ADB}">
              <a16:predDERef xmlns="" xmlns:a16="http://schemas.microsoft.com/office/drawing/2014/main" pred="{B78AD704-C1F7-4B42-9DC5-43B137E4E71E}"/>
            </a:ext>
          </a:extLst>
        </xdr:cNvPr>
        <xdr:cNvSpPr/>
      </xdr:nvSpPr>
      <xdr:spPr>
        <a:xfrm>
          <a:off x="2914650" y="527685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609600</xdr:colOff>
      <xdr:row>13</xdr:row>
      <xdr:rowOff>28575</xdr:rowOff>
    </xdr:from>
    <xdr:to>
      <xdr:col>3</xdr:col>
      <xdr:colOff>971550</xdr:colOff>
      <xdr:row>13</xdr:row>
      <xdr:rowOff>400050</xdr:rowOff>
    </xdr:to>
    <xdr:sp macro="" textlink="">
      <xdr:nvSpPr>
        <xdr:cNvPr id="35" name="Óvalo 34">
          <a:extLst>
            <a:ext uri="{FF2B5EF4-FFF2-40B4-BE49-F238E27FC236}">
              <a16:creationId xmlns="" xmlns:a16="http://schemas.microsoft.com/office/drawing/2014/main" id="{2A9605E5-FE55-4E58-BFE7-F119B65B1B22}"/>
            </a:ext>
            <a:ext uri="{147F2762-F138-4A5C-976F-8EAC2B608ADB}">
              <a16:predDERef xmlns="" xmlns:a16="http://schemas.microsoft.com/office/drawing/2014/main" pred="{F9EDD2B0-FD8F-428F-8F15-A79B5B203FE9}"/>
            </a:ext>
          </a:extLst>
        </xdr:cNvPr>
        <xdr:cNvSpPr/>
      </xdr:nvSpPr>
      <xdr:spPr>
        <a:xfrm>
          <a:off x="2895600" y="57150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609600</xdr:colOff>
      <xdr:row>15</xdr:row>
      <xdr:rowOff>9525</xdr:rowOff>
    </xdr:from>
    <xdr:to>
      <xdr:col>3</xdr:col>
      <xdr:colOff>971550</xdr:colOff>
      <xdr:row>15</xdr:row>
      <xdr:rowOff>381000</xdr:rowOff>
    </xdr:to>
    <xdr:sp macro="" textlink="">
      <xdr:nvSpPr>
        <xdr:cNvPr id="36" name="Óvalo 35">
          <a:extLst>
            <a:ext uri="{FF2B5EF4-FFF2-40B4-BE49-F238E27FC236}">
              <a16:creationId xmlns="" xmlns:a16="http://schemas.microsoft.com/office/drawing/2014/main" id="{6D6DCB51-EEAF-4A5A-AB92-4F452154D5E7}"/>
            </a:ext>
            <a:ext uri="{147F2762-F138-4A5C-976F-8EAC2B608ADB}">
              <a16:predDERef xmlns="" xmlns:a16="http://schemas.microsoft.com/office/drawing/2014/main" pred="{2A9605E5-FE55-4E58-BFE7-F119B65B1B22}"/>
            </a:ext>
          </a:extLst>
        </xdr:cNvPr>
        <xdr:cNvSpPr/>
      </xdr:nvSpPr>
      <xdr:spPr>
        <a:xfrm>
          <a:off x="2895600" y="661035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666750</xdr:colOff>
      <xdr:row>9</xdr:row>
      <xdr:rowOff>47625</xdr:rowOff>
    </xdr:from>
    <xdr:to>
      <xdr:col>3</xdr:col>
      <xdr:colOff>1028700</xdr:colOff>
      <xdr:row>9</xdr:row>
      <xdr:rowOff>419100</xdr:rowOff>
    </xdr:to>
    <xdr:sp macro="" textlink="">
      <xdr:nvSpPr>
        <xdr:cNvPr id="37" name="Óvalo 36">
          <a:extLst>
            <a:ext uri="{FF2B5EF4-FFF2-40B4-BE49-F238E27FC236}">
              <a16:creationId xmlns="" xmlns:a16="http://schemas.microsoft.com/office/drawing/2014/main" id="{7217CE86-4122-4501-BEB7-4169143E331F}"/>
            </a:ext>
            <a:ext uri="{147F2762-F138-4A5C-976F-8EAC2B608ADB}">
              <a16:predDERef xmlns="" xmlns:a16="http://schemas.microsoft.com/office/drawing/2014/main" pred="{6D6DCB51-EEAF-4A5A-AB92-4F452154D5E7}"/>
            </a:ext>
          </a:extLst>
        </xdr:cNvPr>
        <xdr:cNvSpPr/>
      </xdr:nvSpPr>
      <xdr:spPr>
        <a:xfrm>
          <a:off x="2952750" y="390525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628650</xdr:colOff>
      <xdr:row>12</xdr:row>
      <xdr:rowOff>19050</xdr:rowOff>
    </xdr:from>
    <xdr:to>
      <xdr:col>4</xdr:col>
      <xdr:colOff>990600</xdr:colOff>
      <xdr:row>12</xdr:row>
      <xdr:rowOff>390525</xdr:rowOff>
    </xdr:to>
    <xdr:sp macro="" textlink="">
      <xdr:nvSpPr>
        <xdr:cNvPr id="38" name="Óvalo 37">
          <a:extLst>
            <a:ext uri="{FF2B5EF4-FFF2-40B4-BE49-F238E27FC236}">
              <a16:creationId xmlns="" xmlns:a16="http://schemas.microsoft.com/office/drawing/2014/main" id="{D3387649-717F-4A44-8FA2-C3767A405131}"/>
            </a:ext>
            <a:ext uri="{147F2762-F138-4A5C-976F-8EAC2B608ADB}">
              <a16:predDERef xmlns="" xmlns:a16="http://schemas.microsoft.com/office/drawing/2014/main" pred="{7217CE86-4122-4501-BEB7-4169143E331F}"/>
            </a:ext>
          </a:extLst>
        </xdr:cNvPr>
        <xdr:cNvSpPr/>
      </xdr:nvSpPr>
      <xdr:spPr>
        <a:xfrm>
          <a:off x="4552950" y="524827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619125</xdr:colOff>
      <xdr:row>13</xdr:row>
      <xdr:rowOff>57150</xdr:rowOff>
    </xdr:from>
    <xdr:to>
      <xdr:col>4</xdr:col>
      <xdr:colOff>981075</xdr:colOff>
      <xdr:row>13</xdr:row>
      <xdr:rowOff>428625</xdr:rowOff>
    </xdr:to>
    <xdr:sp macro="" textlink="">
      <xdr:nvSpPr>
        <xdr:cNvPr id="39" name="Óvalo 38">
          <a:extLst>
            <a:ext uri="{FF2B5EF4-FFF2-40B4-BE49-F238E27FC236}">
              <a16:creationId xmlns="" xmlns:a16="http://schemas.microsoft.com/office/drawing/2014/main" id="{37295AB6-D4F6-4630-8C51-14A9795B5EA0}"/>
            </a:ext>
            <a:ext uri="{147F2762-F138-4A5C-976F-8EAC2B608ADB}">
              <a16:predDERef xmlns="" xmlns:a16="http://schemas.microsoft.com/office/drawing/2014/main" pred="{D3387649-717F-4A44-8FA2-C3767A405131}"/>
            </a:ext>
          </a:extLst>
        </xdr:cNvPr>
        <xdr:cNvSpPr/>
      </xdr:nvSpPr>
      <xdr:spPr>
        <a:xfrm>
          <a:off x="4543425" y="574357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619125</xdr:colOff>
      <xdr:row>14</xdr:row>
      <xdr:rowOff>47625</xdr:rowOff>
    </xdr:from>
    <xdr:to>
      <xdr:col>4</xdr:col>
      <xdr:colOff>981075</xdr:colOff>
      <xdr:row>14</xdr:row>
      <xdr:rowOff>419100</xdr:rowOff>
    </xdr:to>
    <xdr:sp macro="" textlink="">
      <xdr:nvSpPr>
        <xdr:cNvPr id="40" name="Óvalo 39">
          <a:extLst>
            <a:ext uri="{FF2B5EF4-FFF2-40B4-BE49-F238E27FC236}">
              <a16:creationId xmlns="" xmlns:a16="http://schemas.microsoft.com/office/drawing/2014/main" id="{6D358D6E-38A3-4C99-AB7D-60D712609FF2}"/>
            </a:ext>
            <a:ext uri="{147F2762-F138-4A5C-976F-8EAC2B608ADB}">
              <a16:predDERef xmlns="" xmlns:a16="http://schemas.microsoft.com/office/drawing/2014/main" pred="{37295AB6-D4F6-4630-8C51-14A9795B5EA0}"/>
            </a:ext>
          </a:extLst>
        </xdr:cNvPr>
        <xdr:cNvSpPr/>
      </xdr:nvSpPr>
      <xdr:spPr>
        <a:xfrm>
          <a:off x="4543425" y="619125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619125</xdr:colOff>
      <xdr:row>15</xdr:row>
      <xdr:rowOff>28575</xdr:rowOff>
    </xdr:from>
    <xdr:to>
      <xdr:col>4</xdr:col>
      <xdr:colOff>981075</xdr:colOff>
      <xdr:row>15</xdr:row>
      <xdr:rowOff>400050</xdr:rowOff>
    </xdr:to>
    <xdr:sp macro="" textlink="">
      <xdr:nvSpPr>
        <xdr:cNvPr id="41" name="Óvalo 40">
          <a:extLst>
            <a:ext uri="{FF2B5EF4-FFF2-40B4-BE49-F238E27FC236}">
              <a16:creationId xmlns="" xmlns:a16="http://schemas.microsoft.com/office/drawing/2014/main" id="{F25718D4-AC2F-4702-89B0-9FB471685AC5}"/>
            </a:ext>
            <a:ext uri="{147F2762-F138-4A5C-976F-8EAC2B608ADB}">
              <a16:predDERef xmlns="" xmlns:a16="http://schemas.microsoft.com/office/drawing/2014/main" pred="{6D358D6E-38A3-4C99-AB7D-60D712609FF2}"/>
            </a:ext>
          </a:extLst>
        </xdr:cNvPr>
        <xdr:cNvSpPr/>
      </xdr:nvSpPr>
      <xdr:spPr>
        <a:xfrm>
          <a:off x="4543425" y="66294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421101</xdr:colOff>
      <xdr:row>0</xdr:row>
      <xdr:rowOff>152400</xdr:rowOff>
    </xdr:from>
    <xdr:to>
      <xdr:col>8</xdr:col>
      <xdr:colOff>284880</xdr:colOff>
      <xdr:row>24</xdr:row>
      <xdr:rowOff>102032</xdr:rowOff>
    </xdr:to>
    <xdr:pic>
      <xdr:nvPicPr>
        <xdr:cNvPr id="4" name="Picture 2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101" y="152400"/>
          <a:ext cx="5959779" cy="45216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466725</xdr:colOff>
      <xdr:row>0</xdr:row>
      <xdr:rowOff>133350</xdr:rowOff>
    </xdr:from>
    <xdr:to>
      <xdr:col>16</xdr:col>
      <xdr:colOff>365829</xdr:colOff>
      <xdr:row>24</xdr:row>
      <xdr:rowOff>109782</xdr:rowOff>
    </xdr:to>
    <xdr:pic>
      <xdr:nvPicPr>
        <xdr:cNvPr id="5" name="Picture 2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33350"/>
          <a:ext cx="5995104" cy="45484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6"/>
  <sheetViews>
    <sheetView workbookViewId="0">
      <selection activeCell="D11" sqref="D11"/>
    </sheetView>
  </sheetViews>
  <sheetFormatPr baseColWidth="10" defaultColWidth="9.109375" defaultRowHeight="14.4" x14ac:dyDescent="0.3"/>
  <cols>
    <col min="1" max="2" width="9.109375" style="19"/>
    <col min="3" max="3" width="16" style="19" bestFit="1" customWidth="1"/>
    <col min="4" max="4" width="24.5546875" style="19" customWidth="1"/>
    <col min="5" max="5" width="24.109375" style="19" bestFit="1" customWidth="1"/>
    <col min="6" max="6" width="39.88671875" style="19" customWidth="1"/>
    <col min="7" max="16384" width="9.109375" style="19"/>
  </cols>
  <sheetData>
    <row r="3" spans="3:6" ht="45" customHeight="1" x14ac:dyDescent="0.3">
      <c r="C3" s="40" t="s">
        <v>18</v>
      </c>
      <c r="D3" s="40" t="s">
        <v>22</v>
      </c>
      <c r="E3" s="42" t="s">
        <v>23</v>
      </c>
      <c r="F3" s="41" t="s">
        <v>24</v>
      </c>
    </row>
    <row r="4" spans="3:6" ht="48.75" customHeight="1" x14ac:dyDescent="0.3">
      <c r="C4" s="34" t="s">
        <v>5</v>
      </c>
      <c r="D4" s="25"/>
      <c r="E4" s="26"/>
      <c r="F4" s="43" t="s">
        <v>25</v>
      </c>
    </row>
    <row r="5" spans="3:6" ht="36" customHeight="1" x14ac:dyDescent="0.3">
      <c r="C5" s="34" t="s">
        <v>26</v>
      </c>
      <c r="D5" s="25"/>
      <c r="E5" s="26"/>
      <c r="F5" s="36" t="s">
        <v>19</v>
      </c>
    </row>
    <row r="6" spans="3:6" ht="36" customHeight="1" x14ac:dyDescent="0.3">
      <c r="C6" s="23" t="s">
        <v>20</v>
      </c>
      <c r="D6" s="21"/>
      <c r="E6" s="20"/>
      <c r="F6" s="35" t="s">
        <v>27</v>
      </c>
    </row>
    <row r="7" spans="3:6" ht="36" customHeight="1" x14ac:dyDescent="0.3">
      <c r="C7" s="23" t="s">
        <v>2</v>
      </c>
      <c r="D7" s="21"/>
      <c r="E7" s="20"/>
      <c r="F7" s="35"/>
    </row>
    <row r="8" spans="3:6" ht="36" customHeight="1" x14ac:dyDescent="0.3">
      <c r="C8" s="23" t="s">
        <v>0</v>
      </c>
      <c r="D8" s="21"/>
      <c r="E8" s="20"/>
      <c r="F8" s="35"/>
    </row>
    <row r="9" spans="3:6" ht="36" customHeight="1" x14ac:dyDescent="0.3">
      <c r="C9" s="31" t="s">
        <v>21</v>
      </c>
      <c r="D9" s="32"/>
      <c r="E9" s="33"/>
      <c r="F9" s="37" t="s">
        <v>28</v>
      </c>
    </row>
    <row r="10" spans="3:6" ht="36" customHeight="1" x14ac:dyDescent="0.3">
      <c r="C10" s="22" t="s">
        <v>16</v>
      </c>
      <c r="D10" s="27"/>
      <c r="E10" s="28"/>
      <c r="F10" s="38" t="s">
        <v>19</v>
      </c>
    </row>
    <row r="11" spans="3:6" ht="36" customHeight="1" x14ac:dyDescent="0.3">
      <c r="C11" s="23" t="s">
        <v>17</v>
      </c>
      <c r="D11" s="21"/>
      <c r="E11" s="20"/>
      <c r="F11" s="35"/>
    </row>
    <row r="12" spans="3:6" ht="36" customHeight="1" x14ac:dyDescent="0.3">
      <c r="C12" s="23" t="s">
        <v>29</v>
      </c>
      <c r="D12" s="21"/>
      <c r="E12" s="20"/>
      <c r="F12" s="35" t="s">
        <v>19</v>
      </c>
    </row>
    <row r="13" spans="3:6" ht="36" customHeight="1" x14ac:dyDescent="0.3">
      <c r="C13" s="23" t="s">
        <v>13</v>
      </c>
      <c r="D13" s="21"/>
      <c r="E13" s="20"/>
      <c r="F13" s="35" t="s">
        <v>19</v>
      </c>
    </row>
    <row r="14" spans="3:6" ht="36" customHeight="1" x14ac:dyDescent="0.3">
      <c r="C14" s="23" t="s">
        <v>12</v>
      </c>
      <c r="D14" s="21"/>
      <c r="E14" s="20"/>
      <c r="F14" s="35" t="s">
        <v>19</v>
      </c>
    </row>
    <row r="15" spans="3:6" ht="36" customHeight="1" x14ac:dyDescent="0.3">
      <c r="C15" s="23" t="s">
        <v>15</v>
      </c>
      <c r="D15" s="21"/>
      <c r="E15" s="20"/>
      <c r="F15" s="35" t="s">
        <v>19</v>
      </c>
    </row>
    <row r="16" spans="3:6" ht="36" customHeight="1" x14ac:dyDescent="0.3">
      <c r="C16" s="24" t="s">
        <v>30</v>
      </c>
      <c r="D16" s="29"/>
      <c r="E16" s="30"/>
      <c r="F16" s="39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C31" sqref="C31"/>
    </sheetView>
  </sheetViews>
  <sheetFormatPr baseColWidth="10" defaultRowHeight="14.4" x14ac:dyDescent="0.3"/>
  <cols>
    <col min="1" max="2" width="12.44140625" style="71" customWidth="1"/>
    <col min="3" max="3" width="20.33203125" style="71" customWidth="1"/>
    <col min="4" max="15" width="9.44140625" style="71" customWidth="1"/>
    <col min="16" max="16" width="11.5546875" style="71"/>
  </cols>
  <sheetData>
    <row r="1" spans="1:15" x14ac:dyDescent="0.3">
      <c r="A1" s="77" t="s">
        <v>56</v>
      </c>
      <c r="B1" s="77" t="s">
        <v>69</v>
      </c>
      <c r="C1" s="77" t="s">
        <v>92</v>
      </c>
      <c r="D1" s="77">
        <v>44197</v>
      </c>
      <c r="E1" s="77">
        <v>44228</v>
      </c>
      <c r="F1" s="77">
        <v>44256</v>
      </c>
      <c r="G1" s="77">
        <v>44287</v>
      </c>
      <c r="H1" s="77">
        <v>44317</v>
      </c>
      <c r="I1" s="77">
        <v>44348</v>
      </c>
      <c r="J1" s="77">
        <v>44378</v>
      </c>
      <c r="K1" s="77">
        <v>44409</v>
      </c>
      <c r="L1" s="77">
        <v>44440</v>
      </c>
      <c r="M1" s="77">
        <v>44470</v>
      </c>
      <c r="N1" s="77">
        <v>44501</v>
      </c>
      <c r="O1" s="77">
        <v>44531</v>
      </c>
    </row>
    <row r="2" spans="1:15" x14ac:dyDescent="0.3">
      <c r="A2" s="73" t="s">
        <v>55</v>
      </c>
      <c r="B2" s="78" t="s">
        <v>72</v>
      </c>
      <c r="C2" s="74" t="s">
        <v>0</v>
      </c>
      <c r="D2" s="79">
        <v>6806</v>
      </c>
      <c r="E2" s="79">
        <v>6759</v>
      </c>
      <c r="F2" s="79">
        <v>6670</v>
      </c>
      <c r="G2" s="79">
        <v>6546</v>
      </c>
      <c r="H2" s="79">
        <v>6417</v>
      </c>
      <c r="I2" s="79">
        <v>6292</v>
      </c>
      <c r="J2" s="79">
        <v>6173</v>
      </c>
      <c r="K2" s="79">
        <v>6058</v>
      </c>
      <c r="L2" s="79">
        <v>5994</v>
      </c>
      <c r="M2" s="79">
        <v>5880</v>
      </c>
      <c r="N2" s="79">
        <v>5770</v>
      </c>
      <c r="O2" s="79">
        <v>5662</v>
      </c>
    </row>
    <row r="3" spans="1:15" x14ac:dyDescent="0.3">
      <c r="A3" s="73" t="s">
        <v>55</v>
      </c>
      <c r="B3" s="78" t="s">
        <v>90</v>
      </c>
      <c r="C3" s="74" t="s">
        <v>4</v>
      </c>
      <c r="D3" s="79">
        <v>7849</v>
      </c>
      <c r="E3" s="79">
        <v>7494</v>
      </c>
      <c r="F3" s="79">
        <v>7533</v>
      </c>
      <c r="G3" s="79">
        <v>7543</v>
      </c>
      <c r="H3" s="79">
        <v>7598</v>
      </c>
      <c r="I3" s="79">
        <v>7646</v>
      </c>
      <c r="J3" s="79">
        <v>7732</v>
      </c>
      <c r="K3" s="79">
        <v>7797</v>
      </c>
      <c r="L3" s="79">
        <v>8035</v>
      </c>
      <c r="M3" s="79">
        <v>8118</v>
      </c>
      <c r="N3" s="79">
        <v>8202</v>
      </c>
      <c r="O3" s="79">
        <v>8371</v>
      </c>
    </row>
    <row r="4" spans="1:15" x14ac:dyDescent="0.3">
      <c r="A4" s="73" t="s">
        <v>55</v>
      </c>
      <c r="B4" s="73"/>
      <c r="C4" s="75" t="s">
        <v>5</v>
      </c>
      <c r="D4" s="79">
        <v>23252</v>
      </c>
      <c r="E4" s="79">
        <v>23266</v>
      </c>
      <c r="F4" s="79">
        <v>23112</v>
      </c>
      <c r="G4" s="79">
        <v>22934</v>
      </c>
      <c r="H4" s="79">
        <v>22732</v>
      </c>
      <c r="I4" s="79">
        <v>22441</v>
      </c>
      <c r="J4" s="79">
        <v>21681</v>
      </c>
      <c r="K4" s="79">
        <v>21868</v>
      </c>
      <c r="L4" s="79">
        <v>21591</v>
      </c>
      <c r="M4" s="79">
        <v>21342</v>
      </c>
      <c r="N4" s="79">
        <v>21046</v>
      </c>
      <c r="O4" s="79">
        <v>20750</v>
      </c>
    </row>
    <row r="5" spans="1:15" x14ac:dyDescent="0.3">
      <c r="A5" s="73" t="s">
        <v>55</v>
      </c>
      <c r="B5" s="78" t="s">
        <v>84</v>
      </c>
      <c r="C5" s="73" t="s">
        <v>6</v>
      </c>
      <c r="D5" s="80">
        <v>2410</v>
      </c>
      <c r="E5" s="80">
        <v>2366</v>
      </c>
      <c r="F5" s="80">
        <v>2393</v>
      </c>
      <c r="G5" s="80">
        <v>2539</v>
      </c>
      <c r="H5" s="80">
        <v>2692</v>
      </c>
      <c r="I5" s="80">
        <v>2886</v>
      </c>
      <c r="J5" s="80">
        <v>2790</v>
      </c>
      <c r="K5" s="80">
        <v>2702</v>
      </c>
      <c r="L5" s="80">
        <v>2617</v>
      </c>
      <c r="M5" s="80">
        <v>2536</v>
      </c>
      <c r="N5" s="80">
        <v>2467</v>
      </c>
      <c r="O5" s="80">
        <v>2398</v>
      </c>
    </row>
    <row r="6" spans="1:15" x14ac:dyDescent="0.3">
      <c r="A6" s="73" t="s">
        <v>55</v>
      </c>
      <c r="B6" s="73"/>
      <c r="C6" s="76" t="s">
        <v>7</v>
      </c>
      <c r="D6" s="80">
        <v>479</v>
      </c>
      <c r="E6" s="80">
        <v>473</v>
      </c>
      <c r="F6" s="80">
        <v>467</v>
      </c>
      <c r="G6" s="80">
        <v>462</v>
      </c>
      <c r="H6" s="80">
        <v>456</v>
      </c>
      <c r="I6" s="80">
        <v>451</v>
      </c>
      <c r="J6" s="80">
        <v>445</v>
      </c>
      <c r="K6" s="80">
        <v>440</v>
      </c>
      <c r="L6" s="80">
        <v>435</v>
      </c>
      <c r="M6" s="80">
        <v>430</v>
      </c>
      <c r="N6" s="80">
        <v>425</v>
      </c>
      <c r="O6" s="80">
        <v>419</v>
      </c>
    </row>
    <row r="7" spans="1:15" x14ac:dyDescent="0.3">
      <c r="A7" s="73" t="s">
        <v>55</v>
      </c>
      <c r="B7" s="78" t="s">
        <v>81</v>
      </c>
      <c r="C7" s="73" t="s">
        <v>8</v>
      </c>
      <c r="D7" s="80">
        <v>481</v>
      </c>
      <c r="E7" s="80">
        <v>476</v>
      </c>
      <c r="F7" s="80">
        <v>470</v>
      </c>
      <c r="G7" s="80">
        <v>464</v>
      </c>
      <c r="H7" s="80">
        <v>459</v>
      </c>
      <c r="I7" s="80">
        <v>453</v>
      </c>
      <c r="J7" s="80">
        <v>448</v>
      </c>
      <c r="K7" s="80">
        <v>442</v>
      </c>
      <c r="L7" s="80">
        <v>437</v>
      </c>
      <c r="M7" s="80">
        <v>432</v>
      </c>
      <c r="N7" s="80">
        <v>427</v>
      </c>
      <c r="O7" s="80">
        <v>422</v>
      </c>
    </row>
    <row r="8" spans="1:15" x14ac:dyDescent="0.3">
      <c r="A8" s="73" t="s">
        <v>55</v>
      </c>
      <c r="B8" s="78" t="s">
        <v>82</v>
      </c>
      <c r="C8" s="73" t="s">
        <v>9</v>
      </c>
      <c r="D8" s="80">
        <v>1300</v>
      </c>
      <c r="E8" s="80">
        <v>1488</v>
      </c>
      <c r="F8" s="80">
        <v>1657</v>
      </c>
      <c r="G8" s="80">
        <v>1763</v>
      </c>
      <c r="H8" s="80">
        <v>1951</v>
      </c>
      <c r="I8" s="80">
        <v>1907</v>
      </c>
      <c r="J8" s="80">
        <v>1865</v>
      </c>
      <c r="K8" s="80">
        <v>1826</v>
      </c>
      <c r="L8" s="80">
        <v>1794</v>
      </c>
      <c r="M8" s="80">
        <v>1764</v>
      </c>
      <c r="N8" s="80">
        <v>1733</v>
      </c>
      <c r="O8" s="80">
        <v>1703</v>
      </c>
    </row>
    <row r="9" spans="1:15" x14ac:dyDescent="0.3">
      <c r="A9" s="73" t="s">
        <v>55</v>
      </c>
      <c r="B9" s="78" t="s">
        <v>83</v>
      </c>
      <c r="C9" s="73" t="s">
        <v>10</v>
      </c>
      <c r="D9" s="80">
        <v>796</v>
      </c>
      <c r="E9" s="80">
        <v>784</v>
      </c>
      <c r="F9" s="80">
        <v>771</v>
      </c>
      <c r="G9" s="80">
        <v>759</v>
      </c>
      <c r="H9" s="80">
        <v>747</v>
      </c>
      <c r="I9" s="80">
        <v>735</v>
      </c>
      <c r="J9" s="80">
        <v>723</v>
      </c>
      <c r="K9" s="80">
        <v>712</v>
      </c>
      <c r="L9" s="80">
        <v>700</v>
      </c>
      <c r="M9" s="80">
        <v>689</v>
      </c>
      <c r="N9" s="80">
        <v>679</v>
      </c>
      <c r="O9" s="80">
        <v>668</v>
      </c>
    </row>
    <row r="10" spans="1:15" x14ac:dyDescent="0.3">
      <c r="A10" s="73" t="s">
        <v>55</v>
      </c>
      <c r="B10" s="78" t="s">
        <v>80</v>
      </c>
      <c r="C10" s="73" t="s">
        <v>11</v>
      </c>
      <c r="D10" s="80">
        <v>2233</v>
      </c>
      <c r="E10" s="80">
        <v>2413</v>
      </c>
      <c r="F10" s="80">
        <v>2369</v>
      </c>
      <c r="G10" s="80">
        <v>2372</v>
      </c>
      <c r="H10" s="80">
        <v>2534</v>
      </c>
      <c r="I10" s="80">
        <v>2605</v>
      </c>
      <c r="J10" s="80">
        <v>2598</v>
      </c>
      <c r="K10" s="80">
        <v>2542</v>
      </c>
      <c r="L10" s="80">
        <v>2488</v>
      </c>
      <c r="M10" s="80">
        <v>2435</v>
      </c>
      <c r="N10" s="80">
        <v>2382</v>
      </c>
      <c r="O10" s="80">
        <v>2332</v>
      </c>
    </row>
    <row r="11" spans="1:15" x14ac:dyDescent="0.3">
      <c r="A11" s="73" t="s">
        <v>55</v>
      </c>
      <c r="B11" s="78" t="s">
        <v>91</v>
      </c>
      <c r="C11" s="74" t="s">
        <v>12</v>
      </c>
      <c r="D11" s="79">
        <v>1075</v>
      </c>
      <c r="E11" s="79">
        <v>1167</v>
      </c>
      <c r="F11" s="79">
        <v>1157</v>
      </c>
      <c r="G11" s="79">
        <v>1234</v>
      </c>
      <c r="H11" s="79">
        <v>1176</v>
      </c>
      <c r="I11" s="79">
        <v>1317</v>
      </c>
      <c r="J11" s="79">
        <v>1298</v>
      </c>
      <c r="K11" s="79">
        <v>1279</v>
      </c>
      <c r="L11" s="79">
        <v>1262</v>
      </c>
      <c r="M11" s="79">
        <v>1245</v>
      </c>
      <c r="N11" s="79">
        <v>1228</v>
      </c>
      <c r="O11" s="79">
        <v>1212</v>
      </c>
    </row>
    <row r="12" spans="1:15" x14ac:dyDescent="0.3">
      <c r="A12" s="73" t="s">
        <v>55</v>
      </c>
      <c r="B12" s="78" t="s">
        <v>73</v>
      </c>
      <c r="C12" s="74" t="s">
        <v>13</v>
      </c>
      <c r="D12" s="79">
        <v>2103</v>
      </c>
      <c r="E12" s="79">
        <v>1972</v>
      </c>
      <c r="F12" s="79">
        <v>1976</v>
      </c>
      <c r="G12" s="79">
        <v>1979</v>
      </c>
      <c r="H12" s="79">
        <v>2022</v>
      </c>
      <c r="I12" s="79">
        <v>2107</v>
      </c>
      <c r="J12" s="79">
        <v>2151</v>
      </c>
      <c r="K12" s="79">
        <v>2221</v>
      </c>
      <c r="L12" s="79">
        <v>2181</v>
      </c>
      <c r="M12" s="79">
        <v>2146</v>
      </c>
      <c r="N12" s="79">
        <v>2123</v>
      </c>
      <c r="O12" s="79">
        <v>2100</v>
      </c>
    </row>
    <row r="13" spans="1:15" x14ac:dyDescent="0.3">
      <c r="A13" s="73" t="s">
        <v>55</v>
      </c>
      <c r="B13" s="78" t="s">
        <v>71</v>
      </c>
      <c r="C13" s="74" t="s">
        <v>14</v>
      </c>
      <c r="D13" s="79">
        <v>330</v>
      </c>
      <c r="E13" s="79">
        <v>325</v>
      </c>
      <c r="F13" s="79">
        <v>321</v>
      </c>
      <c r="G13" s="79">
        <v>317</v>
      </c>
      <c r="H13" s="79">
        <v>314</v>
      </c>
      <c r="I13" s="79">
        <v>311</v>
      </c>
      <c r="J13" s="79">
        <v>307</v>
      </c>
      <c r="K13" s="79">
        <v>303</v>
      </c>
      <c r="L13" s="79">
        <v>299</v>
      </c>
      <c r="M13" s="79">
        <v>296</v>
      </c>
      <c r="N13" s="79">
        <v>291</v>
      </c>
      <c r="O13" s="79">
        <v>288</v>
      </c>
    </row>
    <row r="14" spans="1:15" x14ac:dyDescent="0.3">
      <c r="A14" s="73" t="s">
        <v>55</v>
      </c>
      <c r="B14" s="78" t="s">
        <v>74</v>
      </c>
      <c r="C14" s="74" t="s">
        <v>15</v>
      </c>
      <c r="D14" s="79">
        <v>8183</v>
      </c>
      <c r="E14" s="79">
        <v>8227</v>
      </c>
      <c r="F14" s="79">
        <v>8645</v>
      </c>
      <c r="G14" s="79">
        <v>8510</v>
      </c>
      <c r="H14" s="79">
        <v>8251</v>
      </c>
      <c r="I14" s="79">
        <v>7999</v>
      </c>
      <c r="J14" s="79">
        <v>7855</v>
      </c>
      <c r="K14" s="79">
        <v>7727</v>
      </c>
      <c r="L14" s="79">
        <v>7613</v>
      </c>
      <c r="M14" s="79">
        <v>7510</v>
      </c>
      <c r="N14" s="79">
        <v>7413</v>
      </c>
      <c r="O14" s="79">
        <v>7323</v>
      </c>
    </row>
    <row r="15" spans="1:15" x14ac:dyDescent="0.3">
      <c r="A15" s="73" t="s">
        <v>55</v>
      </c>
      <c r="B15" s="78" t="s">
        <v>77</v>
      </c>
      <c r="C15" s="74" t="s">
        <v>16</v>
      </c>
      <c r="D15" s="79">
        <v>0</v>
      </c>
      <c r="E15" s="79">
        <v>0</v>
      </c>
      <c r="F15" s="79">
        <v>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</row>
    <row r="16" spans="1:15" x14ac:dyDescent="0.3">
      <c r="A16" s="73" t="s">
        <v>55</v>
      </c>
      <c r="B16" s="78" t="s">
        <v>89</v>
      </c>
      <c r="C16" s="74" t="s">
        <v>17</v>
      </c>
      <c r="D16" s="79">
        <v>17979</v>
      </c>
      <c r="E16" s="79">
        <v>17890</v>
      </c>
      <c r="F16" s="79">
        <v>17713</v>
      </c>
      <c r="G16" s="79">
        <v>17631</v>
      </c>
      <c r="H16" s="79">
        <v>17280</v>
      </c>
      <c r="I16" s="79">
        <v>14584</v>
      </c>
      <c r="J16" s="79">
        <v>16588</v>
      </c>
      <c r="K16" s="79">
        <v>16296</v>
      </c>
      <c r="L16" s="79">
        <v>16050</v>
      </c>
      <c r="M16" s="79">
        <v>15813</v>
      </c>
      <c r="N16" s="79">
        <v>0</v>
      </c>
      <c r="O16" s="79">
        <v>0</v>
      </c>
    </row>
    <row r="17" spans="1:15" x14ac:dyDescent="0.3">
      <c r="A17" s="73" t="s">
        <v>68</v>
      </c>
      <c r="B17" s="78" t="s">
        <v>87</v>
      </c>
      <c r="C17" s="73" t="s">
        <v>57</v>
      </c>
      <c r="D17" s="79">
        <v>23985.801318641374</v>
      </c>
      <c r="E17" s="79">
        <v>23564.442910775822</v>
      </c>
      <c r="F17" s="79">
        <v>23529.091302697176</v>
      </c>
      <c r="G17" s="79">
        <v>23492.325500527819</v>
      </c>
      <c r="H17" s="79">
        <v>24109.457768798624</v>
      </c>
      <c r="I17" s="79">
        <v>24241.285888149476</v>
      </c>
      <c r="J17" s="79">
        <v>23850.329835609042</v>
      </c>
      <c r="K17" s="79">
        <v>23635.569368555349</v>
      </c>
      <c r="L17" s="79">
        <v>23344.765943013837</v>
      </c>
      <c r="M17" s="79">
        <v>23244.138522300396</v>
      </c>
      <c r="N17" s="79">
        <v>23119.936598875567</v>
      </c>
      <c r="O17" s="79">
        <v>22832.070435340276</v>
      </c>
    </row>
    <row r="18" spans="1:15" x14ac:dyDescent="0.3">
      <c r="A18" s="73" t="s">
        <v>68</v>
      </c>
      <c r="B18" s="78" t="s">
        <v>85</v>
      </c>
      <c r="C18" s="73" t="s">
        <v>58</v>
      </c>
      <c r="D18" s="79">
        <v>5162.9883402086862</v>
      </c>
      <c r="E18" s="79">
        <v>5014.6667905281356</v>
      </c>
      <c r="F18" s="79">
        <v>5153.1857894094301</v>
      </c>
      <c r="G18" s="79">
        <v>5299.7320572686822</v>
      </c>
      <c r="H18" s="79">
        <v>5340.7358850017499</v>
      </c>
      <c r="I18" s="79">
        <v>5181.9166881997035</v>
      </c>
      <c r="J18" s="79">
        <v>4924.9213298622244</v>
      </c>
      <c r="K18" s="79">
        <v>4783.840615993362</v>
      </c>
      <c r="L18" s="79">
        <v>4648.2830264496288</v>
      </c>
      <c r="M18" s="79">
        <v>4519.7326101299814</v>
      </c>
      <c r="N18" s="79">
        <v>5095.8001773905435</v>
      </c>
      <c r="O18" s="79">
        <v>4925.5788200914703</v>
      </c>
    </row>
    <row r="19" spans="1:15" x14ac:dyDescent="0.3">
      <c r="A19" s="73" t="s">
        <v>68</v>
      </c>
      <c r="B19" s="78" t="s">
        <v>86</v>
      </c>
      <c r="C19" s="73" t="s">
        <v>59</v>
      </c>
      <c r="D19" s="79">
        <v>15156.161833898756</v>
      </c>
      <c r="E19" s="79">
        <v>14585.755519089358</v>
      </c>
      <c r="F19" s="79">
        <v>14236.790153702517</v>
      </c>
      <c r="G19" s="79">
        <v>13456.462026338859</v>
      </c>
      <c r="H19" s="79">
        <v>12936.513635180536</v>
      </c>
      <c r="I19" s="79">
        <v>16932.677219751546</v>
      </c>
      <c r="J19" s="79">
        <v>17712.652424780841</v>
      </c>
      <c r="K19" s="79">
        <v>16632.10802191143</v>
      </c>
      <c r="L19" s="79">
        <v>16333.703827253667</v>
      </c>
      <c r="M19" s="79">
        <v>18272.570558088806</v>
      </c>
      <c r="N19" s="79">
        <v>17263.799022875697</v>
      </c>
      <c r="O19" s="79">
        <v>16571.055689016415</v>
      </c>
    </row>
    <row r="20" spans="1:15" x14ac:dyDescent="0.3">
      <c r="A20" s="73" t="s">
        <v>68</v>
      </c>
      <c r="B20" s="78" t="s">
        <v>88</v>
      </c>
      <c r="C20" s="73" t="s">
        <v>60</v>
      </c>
      <c r="D20" s="79">
        <v>4761.0045895284129</v>
      </c>
      <c r="E20" s="79">
        <v>4638.9758501884107</v>
      </c>
      <c r="F20" s="79">
        <v>4529.8613847807846</v>
      </c>
      <c r="G20" s="79">
        <v>4620.7903008123094</v>
      </c>
      <c r="H20" s="79">
        <v>4728.1338153963979</v>
      </c>
      <c r="I20" s="79">
        <v>4885.7097458507205</v>
      </c>
      <c r="J20" s="79">
        <v>4705.529683546325</v>
      </c>
      <c r="K20" s="79">
        <v>4511.4289466343907</v>
      </c>
      <c r="L20" s="79">
        <v>4348.9904131010553</v>
      </c>
      <c r="M20" s="79">
        <v>4178.9553918580295</v>
      </c>
      <c r="N20" s="79">
        <v>4313.2158651112604</v>
      </c>
      <c r="O20" s="79">
        <v>4216.4579854399162</v>
      </c>
    </row>
    <row r="21" spans="1:15" x14ac:dyDescent="0.3">
      <c r="A21" s="73" t="s">
        <v>68</v>
      </c>
      <c r="B21" s="78" t="s">
        <v>61</v>
      </c>
      <c r="C21" s="73" t="s">
        <v>61</v>
      </c>
      <c r="D21" s="79">
        <v>1096</v>
      </c>
      <c r="E21" s="79">
        <v>1161</v>
      </c>
      <c r="F21" s="79">
        <v>1208</v>
      </c>
      <c r="G21" s="79">
        <v>1269</v>
      </c>
      <c r="H21" s="79">
        <v>1245</v>
      </c>
      <c r="I21" s="79">
        <v>1134</v>
      </c>
      <c r="J21" s="79">
        <v>1069</v>
      </c>
      <c r="K21" s="79">
        <v>1119</v>
      </c>
      <c r="L21" s="79">
        <v>1167</v>
      </c>
      <c r="M21" s="79">
        <v>1171</v>
      </c>
      <c r="N21" s="79">
        <v>1113</v>
      </c>
      <c r="O21" s="79">
        <v>1044</v>
      </c>
    </row>
    <row r="22" spans="1:15" x14ac:dyDescent="0.3">
      <c r="A22" s="73" t="s">
        <v>68</v>
      </c>
      <c r="B22" s="78" t="s">
        <v>79</v>
      </c>
      <c r="C22" s="73" t="s">
        <v>62</v>
      </c>
      <c r="D22" s="79">
        <v>8610</v>
      </c>
      <c r="E22" s="79">
        <v>8431</v>
      </c>
      <c r="F22" s="79">
        <v>8202</v>
      </c>
      <c r="G22" s="79">
        <v>7969</v>
      </c>
      <c r="H22" s="79">
        <v>7856</v>
      </c>
      <c r="I22" s="79">
        <v>7743</v>
      </c>
      <c r="J22" s="79">
        <v>7631</v>
      </c>
      <c r="K22" s="79">
        <v>7484</v>
      </c>
      <c r="L22" s="79">
        <v>7239</v>
      </c>
      <c r="M22" s="79">
        <v>7058</v>
      </c>
      <c r="N22" s="79">
        <v>6878</v>
      </c>
      <c r="O22" s="79">
        <v>6826</v>
      </c>
    </row>
    <row r="23" spans="1:15" x14ac:dyDescent="0.3">
      <c r="A23" s="73" t="s">
        <v>68</v>
      </c>
      <c r="B23" s="73"/>
      <c r="C23" s="76" t="s">
        <v>63</v>
      </c>
      <c r="D23" s="79">
        <v>6952</v>
      </c>
      <c r="E23" s="79">
        <v>7104</v>
      </c>
      <c r="F23" s="79">
        <v>6999</v>
      </c>
      <c r="G23" s="79">
        <v>6896</v>
      </c>
      <c r="H23" s="79">
        <v>6796</v>
      </c>
      <c r="I23" s="79">
        <v>6727</v>
      </c>
      <c r="J23" s="79">
        <v>7672</v>
      </c>
      <c r="K23" s="79">
        <v>8538</v>
      </c>
      <c r="L23" s="79">
        <v>8540</v>
      </c>
      <c r="M23" s="79">
        <v>8373</v>
      </c>
      <c r="N23" s="79">
        <v>8209</v>
      </c>
      <c r="O23" s="79">
        <v>8053</v>
      </c>
    </row>
    <row r="24" spans="1:15" x14ac:dyDescent="0.3">
      <c r="A24" s="73" t="s">
        <v>68</v>
      </c>
      <c r="B24" s="78" t="s">
        <v>78</v>
      </c>
      <c r="C24" s="73" t="s">
        <v>64</v>
      </c>
      <c r="D24" s="79">
        <v>588</v>
      </c>
      <c r="E24" s="79">
        <v>582</v>
      </c>
      <c r="F24" s="79">
        <v>576</v>
      </c>
      <c r="G24" s="79">
        <v>569</v>
      </c>
      <c r="H24" s="79">
        <v>562</v>
      </c>
      <c r="I24" s="79">
        <v>556</v>
      </c>
      <c r="J24" s="79">
        <v>758</v>
      </c>
      <c r="K24" s="79">
        <v>599</v>
      </c>
      <c r="L24" s="79">
        <v>742</v>
      </c>
      <c r="M24" s="79">
        <v>733</v>
      </c>
      <c r="N24" s="79">
        <v>725</v>
      </c>
      <c r="O24" s="79">
        <v>716</v>
      </c>
    </row>
    <row r="25" spans="1:15" x14ac:dyDescent="0.3">
      <c r="A25" s="73" t="s">
        <v>68</v>
      </c>
      <c r="B25" s="78" t="s">
        <v>76</v>
      </c>
      <c r="C25" s="73" t="s">
        <v>65</v>
      </c>
      <c r="D25" s="79">
        <v>652</v>
      </c>
      <c r="E25" s="79">
        <v>645</v>
      </c>
      <c r="F25" s="79">
        <v>637</v>
      </c>
      <c r="G25" s="79">
        <v>629</v>
      </c>
      <c r="H25" s="79">
        <v>621</v>
      </c>
      <c r="I25" s="79">
        <v>614</v>
      </c>
      <c r="J25" s="79">
        <v>607</v>
      </c>
      <c r="K25" s="79">
        <v>600</v>
      </c>
      <c r="L25" s="79">
        <v>593</v>
      </c>
      <c r="M25" s="79">
        <v>585</v>
      </c>
      <c r="N25" s="79">
        <v>579</v>
      </c>
      <c r="O25" s="79">
        <v>572</v>
      </c>
    </row>
    <row r="26" spans="1:15" x14ac:dyDescent="0.3">
      <c r="A26" s="73" t="s">
        <v>68</v>
      </c>
      <c r="B26" s="78" t="s">
        <v>75</v>
      </c>
      <c r="C26" s="73" t="s">
        <v>66</v>
      </c>
      <c r="D26" s="79">
        <v>1744.3058194034015</v>
      </c>
      <c r="E26" s="79">
        <v>1746.7176726146015</v>
      </c>
      <c r="F26" s="79">
        <v>1716.412665802291</v>
      </c>
      <c r="G26" s="79">
        <v>1705.0668401117778</v>
      </c>
      <c r="H26" s="79">
        <v>1702.2856114072656</v>
      </c>
      <c r="I26" s="79">
        <v>1728.148845128318</v>
      </c>
      <c r="J26" s="79">
        <v>1802.0740953985223</v>
      </c>
      <c r="K26" s="79">
        <v>1809.443981071066</v>
      </c>
      <c r="L26" s="79">
        <v>1832.1350038777441</v>
      </c>
      <c r="M26" s="79">
        <v>1866.8163016646547</v>
      </c>
      <c r="N26" s="79">
        <v>1898.7992975966599</v>
      </c>
      <c r="O26" s="79">
        <v>1907.2379858501727</v>
      </c>
    </row>
    <row r="27" spans="1:15" x14ac:dyDescent="0.3">
      <c r="A27" s="73" t="s">
        <v>68</v>
      </c>
      <c r="B27" s="78" t="s">
        <v>70</v>
      </c>
      <c r="C27" s="73" t="s">
        <v>67</v>
      </c>
      <c r="D27" s="79">
        <v>392</v>
      </c>
      <c r="E27" s="79">
        <v>387</v>
      </c>
      <c r="F27" s="79">
        <v>359</v>
      </c>
      <c r="G27" s="79">
        <v>359</v>
      </c>
      <c r="H27" s="79">
        <v>354</v>
      </c>
      <c r="I27" s="79">
        <v>350</v>
      </c>
      <c r="J27" s="79">
        <v>345</v>
      </c>
      <c r="K27" s="79">
        <v>340</v>
      </c>
      <c r="L27" s="79">
        <v>335</v>
      </c>
      <c r="M27" s="79">
        <v>331</v>
      </c>
      <c r="N27" s="79">
        <v>326</v>
      </c>
      <c r="O27" s="79">
        <v>322</v>
      </c>
    </row>
    <row r="28" spans="1:15" x14ac:dyDescent="0.3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</row>
  </sheetData>
  <autoFilter ref="A1:O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I4" sqref="I4"/>
    </sheetView>
  </sheetViews>
  <sheetFormatPr baseColWidth="10" defaultColWidth="9.109375" defaultRowHeight="14.4" x14ac:dyDescent="0.3"/>
  <cols>
    <col min="1" max="1" width="2.5546875" style="2" customWidth="1"/>
    <col min="2" max="2" width="16.88671875" style="2" customWidth="1"/>
    <col min="3" max="3" width="32.109375" style="2" customWidth="1"/>
    <col min="4" max="4" width="40" style="2" customWidth="1"/>
    <col min="5" max="5" width="62" style="2" customWidth="1"/>
    <col min="6" max="6" width="33.6640625" style="2" customWidth="1"/>
    <col min="7" max="7" width="21.44140625" style="2" customWidth="1"/>
    <col min="8" max="16384" width="9.109375" style="2"/>
  </cols>
  <sheetData>
    <row r="2" spans="2:7" ht="33.6" x14ac:dyDescent="0.4">
      <c r="B2" s="10" t="s">
        <v>31</v>
      </c>
      <c r="C2" s="11" t="s">
        <v>32</v>
      </c>
      <c r="D2" s="12" t="s">
        <v>33</v>
      </c>
      <c r="E2" s="12" t="s">
        <v>34</v>
      </c>
      <c r="F2" s="12" t="s">
        <v>35</v>
      </c>
      <c r="G2" s="13" t="s">
        <v>36</v>
      </c>
    </row>
    <row r="3" spans="2:7" ht="16.8" x14ac:dyDescent="0.4">
      <c r="B3" s="49" t="s">
        <v>5</v>
      </c>
      <c r="C3" s="52" t="s">
        <v>37</v>
      </c>
      <c r="D3" s="55" t="s">
        <v>38</v>
      </c>
      <c r="E3" s="44" t="s">
        <v>39</v>
      </c>
      <c r="F3" s="58">
        <v>-2.7</v>
      </c>
      <c r="G3" s="47">
        <v>4.5</v>
      </c>
    </row>
    <row r="4" spans="2:7" ht="16.8" x14ac:dyDescent="0.4">
      <c r="B4" s="50"/>
      <c r="C4" s="53"/>
      <c r="D4" s="56"/>
      <c r="E4" s="45" t="s">
        <v>40</v>
      </c>
      <c r="F4" s="59"/>
      <c r="G4" s="47"/>
    </row>
    <row r="5" spans="2:7" ht="33.6" x14ac:dyDescent="0.4">
      <c r="B5" s="50"/>
      <c r="C5" s="53"/>
      <c r="D5" s="56"/>
      <c r="E5" s="45" t="s">
        <v>41</v>
      </c>
      <c r="F5" s="59"/>
      <c r="G5" s="47"/>
    </row>
    <row r="6" spans="2:7" ht="33.6" x14ac:dyDescent="0.4">
      <c r="B6" s="50"/>
      <c r="C6" s="53"/>
      <c r="D6" s="56"/>
      <c r="E6" s="45" t="s">
        <v>42</v>
      </c>
      <c r="F6" s="59"/>
      <c r="G6" s="47"/>
    </row>
    <row r="7" spans="2:7" ht="33.6" x14ac:dyDescent="0.4">
      <c r="B7" s="51"/>
      <c r="C7" s="54"/>
      <c r="D7" s="57"/>
      <c r="E7" s="46" t="s">
        <v>43</v>
      </c>
      <c r="F7" s="59"/>
      <c r="G7" s="47"/>
    </row>
    <row r="8" spans="2:7" ht="33.6" x14ac:dyDescent="0.4">
      <c r="B8" s="60" t="s">
        <v>44</v>
      </c>
      <c r="C8" s="62">
        <f>C17</f>
        <v>-1.746</v>
      </c>
      <c r="D8" s="65" t="s">
        <v>45</v>
      </c>
      <c r="E8" s="16" t="s">
        <v>46</v>
      </c>
      <c r="F8" s="67">
        <f>D17</f>
        <v>-1.2490000000000001</v>
      </c>
      <c r="G8" s="69">
        <f>E17</f>
        <v>0.497</v>
      </c>
    </row>
    <row r="9" spans="2:7" ht="33.6" x14ac:dyDescent="0.4">
      <c r="B9" s="50"/>
      <c r="C9" s="63"/>
      <c r="D9" s="53"/>
      <c r="E9" s="17" t="s">
        <v>47</v>
      </c>
      <c r="F9" s="59"/>
      <c r="G9" s="47"/>
    </row>
    <row r="10" spans="2:7" ht="16.8" x14ac:dyDescent="0.4">
      <c r="B10" s="50"/>
      <c r="C10" s="63"/>
      <c r="D10" s="53"/>
      <c r="E10" s="17" t="s">
        <v>48</v>
      </c>
      <c r="F10" s="59"/>
      <c r="G10" s="47"/>
    </row>
    <row r="11" spans="2:7" ht="33.6" x14ac:dyDescent="0.4">
      <c r="B11" s="61"/>
      <c r="C11" s="64"/>
      <c r="D11" s="66"/>
      <c r="E11" s="18" t="s">
        <v>49</v>
      </c>
      <c r="F11" s="68"/>
      <c r="G11" s="70"/>
    </row>
    <row r="12" spans="2:7" ht="16.8" x14ac:dyDescent="0.4">
      <c r="B12" s="3" t="s">
        <v>1</v>
      </c>
      <c r="C12" s="6">
        <f>C3+C8</f>
        <v>-8.9459999999999997</v>
      </c>
      <c r="D12" s="48" t="s">
        <v>50</v>
      </c>
      <c r="E12" s="48"/>
      <c r="F12" s="4">
        <f>SUM(F3:F8)</f>
        <v>-3.9490000000000003</v>
      </c>
      <c r="G12" s="5">
        <f xml:space="preserve"> SUM(G3:G8)</f>
        <v>4.9969999999999999</v>
      </c>
    </row>
    <row r="14" spans="2:7" x14ac:dyDescent="0.3">
      <c r="B14" s="14" t="s">
        <v>51</v>
      </c>
      <c r="C14" s="8" t="s">
        <v>52</v>
      </c>
      <c r="D14" s="8" t="s">
        <v>53</v>
      </c>
      <c r="E14" s="9" t="s">
        <v>54</v>
      </c>
    </row>
    <row r="15" spans="2:7" x14ac:dyDescent="0.3">
      <c r="B15" s="14" t="s">
        <v>2</v>
      </c>
      <c r="C15" s="7">
        <v>-1.724</v>
      </c>
      <c r="D15" s="7">
        <v>-1.381</v>
      </c>
      <c r="E15" s="15">
        <f>-C15+D15</f>
        <v>0.34299999999999997</v>
      </c>
    </row>
    <row r="16" spans="2:7" x14ac:dyDescent="0.3">
      <c r="B16" s="14" t="s">
        <v>3</v>
      </c>
      <c r="C16" s="7">
        <v>-2.1999999999999999E-2</v>
      </c>
      <c r="D16" s="7">
        <v>0.13200000000000001</v>
      </c>
      <c r="E16" s="15">
        <f>-C16+D16</f>
        <v>0.154</v>
      </c>
    </row>
    <row r="17" spans="2:5" x14ac:dyDescent="0.3">
      <c r="B17" s="14" t="s">
        <v>1</v>
      </c>
      <c r="C17" s="7">
        <f>C15+C16</f>
        <v>-1.746</v>
      </c>
      <c r="D17" s="7">
        <f>D15+D16</f>
        <v>-1.2490000000000001</v>
      </c>
      <c r="E17" s="15">
        <f>E15+E16</f>
        <v>0.497</v>
      </c>
    </row>
  </sheetData>
  <mergeCells count="11">
    <mergeCell ref="G3:G7"/>
    <mergeCell ref="D12:E12"/>
    <mergeCell ref="B3:B7"/>
    <mergeCell ref="C3:C7"/>
    <mergeCell ref="D3:D7"/>
    <mergeCell ref="F3:F7"/>
    <mergeCell ref="B8:B11"/>
    <mergeCell ref="C8:C11"/>
    <mergeCell ref="D8:D11"/>
    <mergeCell ref="F8:F11"/>
    <mergeCell ref="G8:G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ColWidth="11.44140625" defaultRowHeight="14.4" x14ac:dyDescent="0.3"/>
  <cols>
    <col min="1" max="16384" width="11.44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bd</vt:lpstr>
      <vt:lpstr>Plan por Desinc 1Q</vt:lpstr>
      <vt:lpstr>Palagua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ECP</dc:creator>
  <cp:keywords/>
  <dc:description/>
  <cp:lastModifiedBy>Dellphoto</cp:lastModifiedBy>
  <cp:revision/>
  <dcterms:created xsi:type="dcterms:W3CDTF">2021-04-14T16:15:26Z</dcterms:created>
  <dcterms:modified xsi:type="dcterms:W3CDTF">2021-05-17T20:22:10Z</dcterms:modified>
  <cp:category/>
  <cp:contentStatus/>
</cp:coreProperties>
</file>