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School CS\CIS 26\"/>
    </mc:Choice>
  </mc:AlternateContent>
  <xr:revisionPtr revIDLastSave="0" documentId="13_ncr:1_{BA68817E-80CB-42AE-9E34-E2276587B2E2}" xr6:coauthVersionLast="47" xr6:coauthVersionMax="47" xr10:uidLastSave="{00000000-0000-0000-0000-000000000000}"/>
  <bookViews>
    <workbookView xWindow="-110" yWindow="-110" windowWidth="19420" windowHeight="11020" activeTab="1" xr2:uid="{768842F9-8E50-4D7A-AFD0-5773E33A3F03}"/>
  </bookViews>
  <sheets>
    <sheet name="Documentation" sheetId="1" r:id="rId1"/>
    <sheet name="Equipment Expen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G24" i="2"/>
  <c r="G22" i="2"/>
  <c r="G23" i="2" s="1"/>
  <c r="G16" i="2"/>
  <c r="G17" i="2"/>
  <c r="G18" i="2"/>
  <c r="G19" i="2"/>
  <c r="G20" i="2"/>
  <c r="G15" i="2"/>
</calcChain>
</file>

<file path=xl/sharedStrings.xml><?xml version="1.0" encoding="utf-8"?>
<sst xmlns="http://schemas.openxmlformats.org/spreadsheetml/2006/main" count="51" uniqueCount="45">
  <si>
    <t>MedIT</t>
  </si>
  <si>
    <t>Author</t>
  </si>
  <si>
    <t>Date</t>
  </si>
  <si>
    <t>Purpose</t>
  </si>
  <si>
    <t>To estimate the cost of renting computers, audio/video equipment, Internet access, and hiring technical support at the MedIT conference</t>
  </si>
  <si>
    <t>Jorge Rivas</t>
  </si>
  <si>
    <t>MedIT Conference Equipment Expenses</t>
  </si>
  <si>
    <t>Equipment Expenses</t>
  </si>
  <si>
    <t>Total Expenses</t>
  </si>
  <si>
    <t>Vendor</t>
  </si>
  <si>
    <t>Street Address</t>
  </si>
  <si>
    <t>City</t>
  </si>
  <si>
    <t>State</t>
  </si>
  <si>
    <t>Postal Code</t>
  </si>
  <si>
    <t>Phone</t>
  </si>
  <si>
    <t>Conference Connections</t>
  </si>
  <si>
    <t>480 Technology Lane</t>
  </si>
  <si>
    <t>Boston</t>
  </si>
  <si>
    <t>Massachusetts</t>
  </si>
  <si>
    <t>02155</t>
  </si>
  <si>
    <t>(617)555-7814</t>
  </si>
  <si>
    <t>E2</t>
  </si>
  <si>
    <t>Expense Category</t>
  </si>
  <si>
    <t>Subcategory</t>
  </si>
  <si>
    <t>Description</t>
  </si>
  <si>
    <t>Units</t>
  </si>
  <si>
    <t>Cost per Unit</t>
  </si>
  <si>
    <t>computer workstation rental</t>
  </si>
  <si>
    <t>audi/video rental</t>
  </si>
  <si>
    <t>screen projector rentals</t>
  </si>
  <si>
    <t>high-speed internet access</t>
  </si>
  <si>
    <t>onsite wiring</t>
  </si>
  <si>
    <t>web hosting</t>
  </si>
  <si>
    <t>Total</t>
  </si>
  <si>
    <t>Subtotal</t>
  </si>
  <si>
    <t>Tax Rate</t>
  </si>
  <si>
    <t>Est. Tax</t>
  </si>
  <si>
    <t>Account ID</t>
  </si>
  <si>
    <t>E2-5010</t>
  </si>
  <si>
    <t>E2-5020</t>
  </si>
  <si>
    <t>E2-5030</t>
  </si>
  <si>
    <t>E2-5040</t>
  </si>
  <si>
    <t>E2-5050</t>
  </si>
  <si>
    <t>E2-5056</t>
  </si>
  <si>
    <t>over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</si>
</sst>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0" formatCode="&quot;$&quot;#,##0.00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0" xfId="0" applyFont="1"/>
    <xf numFmtId="49" fontId="0" fillId="0" borderId="0" xfId="0" applyNumberFormat="1"/>
    <xf numFmtId="8" fontId="0" fillId="0" borderId="0" xfId="0" applyNumberFormat="1"/>
    <xf numFmtId="0" fontId="0" fillId="0" borderId="2" xfId="0" applyBorder="1"/>
    <xf numFmtId="9" fontId="0" fillId="0" borderId="2" xfId="0" applyNumberFormat="1" applyBorder="1"/>
    <xf numFmtId="8" fontId="0" fillId="0" borderId="1" xfId="0" applyNumberFormat="1" applyBorder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7A0E-7695-4EDC-9B26-20F39BD60751}">
  <dimension ref="A1:B5"/>
  <sheetViews>
    <sheetView workbookViewId="0">
      <selection activeCell="B7" sqref="B7"/>
    </sheetView>
  </sheetViews>
  <sheetFormatPr defaultRowHeight="14.5" x14ac:dyDescent="0.35"/>
  <cols>
    <col min="2" max="2" width="33.26953125" customWidth="1"/>
  </cols>
  <sheetData>
    <row r="1" spans="1:2" ht="31" x14ac:dyDescent="0.7">
      <c r="A1" s="1" t="s">
        <v>0</v>
      </c>
    </row>
    <row r="3" spans="1:2" x14ac:dyDescent="0.35">
      <c r="A3" s="2" t="s">
        <v>1</v>
      </c>
      <c r="B3" s="2" t="s">
        <v>5</v>
      </c>
    </row>
    <row r="4" spans="1:2" x14ac:dyDescent="0.35">
      <c r="A4" s="2" t="s">
        <v>2</v>
      </c>
      <c r="B4" s="3">
        <v>44461</v>
      </c>
    </row>
    <row r="5" spans="1:2" ht="58" x14ac:dyDescent="0.35">
      <c r="A5" s="2" t="s">
        <v>3</v>
      </c>
      <c r="B5" s="4" t="s">
        <v>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B877-8CD7-4988-B416-48929D495953}">
  <dimension ref="A1:G24"/>
  <sheetViews>
    <sheetView tabSelected="1" topLeftCell="A4" workbookViewId="0">
      <selection activeCell="B2" sqref="B2"/>
    </sheetView>
  </sheetViews>
  <sheetFormatPr defaultRowHeight="14.5" x14ac:dyDescent="0.35"/>
  <cols>
    <col min="1" max="1" width="22.7265625" customWidth="1"/>
    <col min="2" max="2" width="22.81640625" customWidth="1"/>
    <col min="3" max="3" width="13.90625" customWidth="1"/>
    <col min="4" max="4" width="24.90625" customWidth="1"/>
    <col min="5" max="5" width="13.6328125" customWidth="1"/>
    <col min="6" max="6" width="14" customWidth="1"/>
    <col min="7" max="7" width="13.6328125" customWidth="1"/>
  </cols>
  <sheetData>
    <row r="1" spans="1:7" ht="26" x14ac:dyDescent="0.6">
      <c r="A1" s="5" t="s">
        <v>6</v>
      </c>
    </row>
    <row r="3" spans="1:7" x14ac:dyDescent="0.35">
      <c r="B3" t="s">
        <v>44</v>
      </c>
    </row>
    <row r="4" spans="1:7" x14ac:dyDescent="0.35">
      <c r="A4" t="s">
        <v>7</v>
      </c>
      <c r="B4">
        <f>COUNT(E15:E20)</f>
        <v>6</v>
      </c>
    </row>
    <row r="5" spans="1:7" x14ac:dyDescent="0.35">
      <c r="A5" t="s">
        <v>8</v>
      </c>
      <c r="B5" s="7">
        <f>G24</f>
        <v>6051.25</v>
      </c>
    </row>
    <row r="7" spans="1:7" x14ac:dyDescent="0.35">
      <c r="A7" t="s">
        <v>9</v>
      </c>
      <c r="B7" t="s">
        <v>15</v>
      </c>
    </row>
    <row r="8" spans="1:7" x14ac:dyDescent="0.35">
      <c r="A8" t="s">
        <v>10</v>
      </c>
      <c r="B8" t="s">
        <v>16</v>
      </c>
    </row>
    <row r="9" spans="1:7" x14ac:dyDescent="0.35">
      <c r="A9" t="s">
        <v>11</v>
      </c>
      <c r="B9" t="s">
        <v>17</v>
      </c>
    </row>
    <row r="10" spans="1:7" x14ac:dyDescent="0.35">
      <c r="A10" t="s">
        <v>12</v>
      </c>
      <c r="B10" t="s">
        <v>18</v>
      </c>
    </row>
    <row r="11" spans="1:7" x14ac:dyDescent="0.35">
      <c r="A11" t="s">
        <v>13</v>
      </c>
      <c r="B11" s="6" t="s">
        <v>19</v>
      </c>
    </row>
    <row r="12" spans="1:7" x14ac:dyDescent="0.35">
      <c r="A12" t="s">
        <v>14</v>
      </c>
      <c r="B12" t="s">
        <v>20</v>
      </c>
    </row>
    <row r="13" spans="1:7" ht="30.5" customHeight="1" x14ac:dyDescent="0.35">
      <c r="F13" s="8" t="s">
        <v>35</v>
      </c>
      <c r="G13" s="9">
        <v>0.03</v>
      </c>
    </row>
    <row r="14" spans="1:7" x14ac:dyDescent="0.35">
      <c r="A14" s="2" t="s">
        <v>37</v>
      </c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33</v>
      </c>
    </row>
    <row r="15" spans="1:7" x14ac:dyDescent="0.35">
      <c r="A15" s="2" t="s">
        <v>38</v>
      </c>
      <c r="B15" s="2" t="s">
        <v>21</v>
      </c>
      <c r="C15" s="2">
        <v>5010</v>
      </c>
      <c r="D15" s="4" t="s">
        <v>27</v>
      </c>
      <c r="E15" s="2">
        <v>25</v>
      </c>
      <c r="F15" s="10">
        <v>105</v>
      </c>
      <c r="G15" s="10">
        <f>E15*F15</f>
        <v>2625</v>
      </c>
    </row>
    <row r="16" spans="1:7" x14ac:dyDescent="0.35">
      <c r="A16" s="2" t="s">
        <v>39</v>
      </c>
      <c r="B16" s="2" t="s">
        <v>21</v>
      </c>
      <c r="C16" s="2">
        <v>5020</v>
      </c>
      <c r="D16" s="4" t="s">
        <v>28</v>
      </c>
      <c r="E16" s="2">
        <v>10</v>
      </c>
      <c r="F16" s="10">
        <v>85</v>
      </c>
      <c r="G16" s="10">
        <f t="shared" ref="G16:G20" si="0">E16*F16</f>
        <v>850</v>
      </c>
    </row>
    <row r="17" spans="1:7" x14ac:dyDescent="0.35">
      <c r="A17" s="2" t="s">
        <v>40</v>
      </c>
      <c r="B17" s="2" t="s">
        <v>21</v>
      </c>
      <c r="C17" s="2">
        <v>5030</v>
      </c>
      <c r="D17" s="4" t="s">
        <v>29</v>
      </c>
      <c r="E17" s="2">
        <v>10</v>
      </c>
      <c r="F17" s="10">
        <v>75</v>
      </c>
      <c r="G17" s="10">
        <f t="shared" si="0"/>
        <v>750</v>
      </c>
    </row>
    <row r="18" spans="1:7" x14ac:dyDescent="0.35">
      <c r="A18" s="2" t="s">
        <v>41</v>
      </c>
      <c r="B18" s="2" t="s">
        <v>21</v>
      </c>
      <c r="C18" s="2">
        <v>5040</v>
      </c>
      <c r="D18" s="4" t="s">
        <v>30</v>
      </c>
      <c r="E18" s="2">
        <v>1</v>
      </c>
      <c r="F18" s="10">
        <v>450</v>
      </c>
      <c r="G18" s="10">
        <f t="shared" si="0"/>
        <v>450</v>
      </c>
    </row>
    <row r="19" spans="1:7" x14ac:dyDescent="0.35">
      <c r="A19" s="2" t="s">
        <v>42</v>
      </c>
      <c r="B19" s="2" t="s">
        <v>21</v>
      </c>
      <c r="C19" s="2">
        <v>5050</v>
      </c>
      <c r="D19" s="4" t="s">
        <v>31</v>
      </c>
      <c r="E19" s="2">
        <v>1</v>
      </c>
      <c r="F19" s="11">
        <v>500</v>
      </c>
      <c r="G19" s="10">
        <f t="shared" si="0"/>
        <v>500</v>
      </c>
    </row>
    <row r="20" spans="1:7" x14ac:dyDescent="0.35">
      <c r="A20" s="2" t="s">
        <v>43</v>
      </c>
      <c r="B20" s="2" t="s">
        <v>21</v>
      </c>
      <c r="C20" s="2">
        <v>5056</v>
      </c>
      <c r="D20" s="4" t="s">
        <v>32</v>
      </c>
      <c r="E20" s="2">
        <v>1</v>
      </c>
      <c r="F20" s="10">
        <v>700</v>
      </c>
      <c r="G20" s="10">
        <f t="shared" si="0"/>
        <v>700</v>
      </c>
    </row>
    <row r="22" spans="1:7" x14ac:dyDescent="0.35">
      <c r="F22" s="2" t="s">
        <v>34</v>
      </c>
      <c r="G22" s="10">
        <f>SUM(G15:G20)</f>
        <v>5875</v>
      </c>
    </row>
    <row r="23" spans="1:7" x14ac:dyDescent="0.35">
      <c r="F23" s="2" t="s">
        <v>36</v>
      </c>
      <c r="G23" s="10">
        <f>G22*G13</f>
        <v>176.25</v>
      </c>
    </row>
    <row r="24" spans="1:7" x14ac:dyDescent="0.35">
      <c r="F24" s="2" t="s">
        <v>33</v>
      </c>
      <c r="G24" s="10">
        <f>SUM(G23+G22)</f>
        <v>6051.25</v>
      </c>
    </row>
  </sheetData>
  <phoneticPr fontId="3" type="noConversion"/>
  <pageMargins left="0.7" right="0.7" top="0.75" bottom="0.75" header="0.3" footer="0.3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Equipment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Rivas</dc:creator>
  <cp:lastModifiedBy>Jorge Rivas</cp:lastModifiedBy>
  <dcterms:created xsi:type="dcterms:W3CDTF">2021-10-11T03:13:43Z</dcterms:created>
  <dcterms:modified xsi:type="dcterms:W3CDTF">2021-10-12T01:20:40Z</dcterms:modified>
</cp:coreProperties>
</file>