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io De Araya\Dropbox\LocalRA\LocalBTM\Stata btm\casen2015\Results\"/>
    </mc:Choice>
  </mc:AlternateContent>
  <xr:revisionPtr revIDLastSave="0" documentId="13_ncr:1_{A4AAB5CA-3A8E-4A95-B0E5-1F52C9B46A61}" xr6:coauthVersionLast="47" xr6:coauthVersionMax="47" xr10:uidLastSave="{00000000-0000-0000-0000-000000000000}"/>
  <bookViews>
    <workbookView xWindow="-108" yWindow="-108" windowWidth="23256" windowHeight="12576"/>
  </bookViews>
  <sheets>
    <sheet name="param" sheetId="1" r:id="rId1"/>
    <sheet name="BTM" sheetId="2" r:id="rId2"/>
    <sheet name="Python" sheetId="3" r:id="rId3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<sst xmlns="http://schemas.openxmlformats.org/spreadsheetml/2006/main" count="40" uniqueCount="27">
  <si>
    <t>alpha</t>
  </si>
  <si>
    <t>b</t>
  </si>
  <si>
    <t>z</t>
  </si>
  <si>
    <t>Sin hijos</t>
  </si>
  <si>
    <t>1 Hijo</t>
  </si>
  <si>
    <t>2 hijos</t>
  </si>
  <si>
    <t>&gt;= 3 hijos</t>
  </si>
  <si>
    <t>alpha_btm</t>
  </si>
  <si>
    <t>b_btm</t>
  </si>
  <si>
    <t>alpha_w</t>
  </si>
  <si>
    <t>b_w</t>
  </si>
  <si>
    <t>MARRIED</t>
  </si>
  <si>
    <t>NOT MARRIED</t>
  </si>
  <si>
    <t>y_tot</t>
  </si>
  <si>
    <t>y_sal</t>
  </si>
  <si>
    <t>predict</t>
  </si>
  <si>
    <t>MarDWork</t>
  </si>
  <si>
    <t>SingleDWork</t>
  </si>
  <si>
    <t>MarWorkA</t>
  </si>
  <si>
    <t>MarWorkB</t>
  </si>
  <si>
    <t>DMarWorkA</t>
  </si>
  <si>
    <t>DMarWorkB</t>
  </si>
  <si>
    <t>Hijos</t>
  </si>
  <si>
    <t>Zero</t>
  </si>
  <si>
    <t>One</t>
  </si>
  <si>
    <t>Two</t>
  </si>
  <si>
    <t>More than three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</si>
</sst>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"/>
  </numFmts>
  <fonts count="5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5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</borders>
  <cellStyleXfs count="1">
    <xf numFmtId="0" fontId="0" fillId="0" borderId="0"/>
  </cellStyleXfs>
  <cellXfs count="517">
    <xf numFmtId="0" fontId="0" fillId="0" borderId="0" xfId="0"/>
    <xf numFmtId="0" fontId="1" fillId="0" borderId="0" xfId="0" applyFont="true"/>
    <xf numFmtId="0" fontId="2" fillId="0" borderId="0" xfId="0" applyFont="true"/>
    <xf numFmtId="2" fontId="3" fillId="0" borderId="1" xfId="0" applyNumberFormat="true" applyFont="true" applyBorder="true"/>
    <xf numFmtId="2" fontId="4" fillId="0" borderId="2" xfId="0" applyNumberFormat="true" applyFont="true" applyBorder="true"/>
    <xf numFmtId="2" fontId="5" fillId="0" borderId="3" xfId="0" applyNumberFormat="true" applyFont="true" applyBorder="true"/>
    <xf numFmtId="2" fontId="6" fillId="0" borderId="4" xfId="0" applyNumberFormat="true" applyFont="true" applyBorder="true"/>
    <xf numFmtId="2" fontId="7" fillId="0" borderId="5" xfId="0" applyNumberFormat="true" applyFont="true" applyBorder="true"/>
    <xf numFmtId="2" fontId="8" fillId="0" borderId="6" xfId="0" applyNumberFormat="true" applyFont="true" applyBorder="true"/>
    <xf numFmtId="2" fontId="9" fillId="0" borderId="7" xfId="0" applyNumberFormat="true" applyFont="true" applyBorder="true"/>
    <xf numFmtId="2" fontId="10" fillId="0" borderId="8" xfId="0" applyNumberFormat="true" applyFont="true" applyBorder="true"/>
    <xf numFmtId="2" fontId="11" fillId="0" borderId="9" xfId="0" applyNumberFormat="true" applyFont="true" applyBorder="true"/>
    <xf numFmtId="2" fontId="12" fillId="0" borderId="10" xfId="0" applyNumberFormat="true" applyFont="true" applyBorder="true"/>
    <xf numFmtId="2" fontId="13" fillId="0" borderId="11" xfId="0" applyNumberFormat="true" applyFont="true" applyBorder="true"/>
    <xf numFmtId="2" fontId="14" fillId="0" borderId="12" xfId="0" applyNumberFormat="true" applyFont="true" applyBorder="true"/>
    <xf numFmtId="2" fontId="15" fillId="0" borderId="13" xfId="0" applyNumberFormat="true" applyFont="true" applyBorder="true"/>
    <xf numFmtId="2" fontId="16" fillId="0" borderId="14" xfId="0" applyNumberFormat="true" applyFont="true" applyBorder="true"/>
    <xf numFmtId="2" fontId="17" fillId="0" borderId="15" xfId="0" applyNumberFormat="true" applyFont="true" applyBorder="true"/>
    <xf numFmtId="2" fontId="18" fillId="0" borderId="16" xfId="0" applyNumberFormat="true" applyFont="true" applyBorder="true"/>
    <xf numFmtId="2" fontId="19" fillId="0" borderId="17" xfId="0" applyNumberFormat="true" applyFont="true" applyBorder="true"/>
    <xf numFmtId="2" fontId="20" fillId="0" borderId="18" xfId="0" applyNumberFormat="true" applyFont="true" applyBorder="true"/>
    <xf numFmtId="2" fontId="21" fillId="0" borderId="19" xfId="0" applyNumberFormat="true" applyFont="true" applyBorder="true"/>
    <xf numFmtId="2" fontId="22" fillId="0" borderId="20" xfId="0" applyNumberFormat="true" applyFont="true" applyBorder="true"/>
    <xf numFmtId="2" fontId="23" fillId="0" borderId="21" xfId="0" applyNumberFormat="true" applyFont="true" applyBorder="true"/>
    <xf numFmtId="2" fontId="24" fillId="0" borderId="22" xfId="0" applyNumberFormat="true" applyFont="true" applyBorder="true"/>
    <xf numFmtId="2" fontId="25" fillId="0" borderId="23" xfId="0" applyNumberFormat="true" applyFont="true" applyBorder="true"/>
    <xf numFmtId="2" fontId="26" fillId="0" borderId="24" xfId="0" applyNumberFormat="true" applyFont="true" applyBorder="true"/>
    <xf numFmtId="2" fontId="27" fillId="0" borderId="25" xfId="0" applyNumberFormat="true" applyFont="true" applyBorder="true"/>
    <xf numFmtId="2" fontId="28" fillId="0" borderId="26" xfId="0" applyNumberFormat="true" applyFont="true" applyBorder="true"/>
    <xf numFmtId="2" fontId="29" fillId="0" borderId="27" xfId="0" applyNumberFormat="true" applyFont="true" applyBorder="true"/>
    <xf numFmtId="2" fontId="30" fillId="0" borderId="28" xfId="0" applyNumberFormat="true" applyFont="true" applyBorder="true"/>
    <xf numFmtId="2" fontId="31" fillId="0" borderId="29" xfId="0" applyNumberFormat="true" applyFont="true" applyBorder="true"/>
    <xf numFmtId="2" fontId="32" fillId="0" borderId="30" xfId="0" applyNumberFormat="true" applyFont="true" applyBorder="true"/>
    <xf numFmtId="2" fontId="33" fillId="0" borderId="31" xfId="0" applyNumberFormat="true" applyFont="true" applyBorder="true"/>
    <xf numFmtId="2" fontId="34" fillId="0" borderId="32" xfId="0" applyNumberFormat="true" applyFont="true" applyBorder="true"/>
    <xf numFmtId="164" fontId="0" fillId="0" borderId="0" xfId="0" applyNumberFormat="true"/>
    <xf numFmtId="2" fontId="0" fillId="0" borderId="0" xfId="0" applyNumberFormat="true"/>
    <xf numFmtId="2" fontId="35" fillId="0" borderId="33" xfId="0" applyNumberFormat="true" applyFont="true" applyBorder="true"/>
    <xf numFmtId="2" fontId="36" fillId="0" borderId="34" xfId="0" applyNumberFormat="true" applyFont="true" applyBorder="true"/>
    <xf numFmtId="2" fontId="37" fillId="0" borderId="35" xfId="0" applyNumberFormat="true" applyFont="true" applyBorder="true"/>
    <xf numFmtId="2" fontId="38" fillId="0" borderId="36" xfId="0" applyNumberFormat="true" applyFont="true" applyBorder="true"/>
    <xf numFmtId="2" fontId="39" fillId="0" borderId="37" xfId="0" applyNumberFormat="true" applyFont="true" applyBorder="true"/>
    <xf numFmtId="2" fontId="40" fillId="0" borderId="38" xfId="0" applyNumberFormat="true" applyFont="true" applyBorder="true"/>
    <xf numFmtId="2" fontId="41" fillId="0" borderId="39" xfId="0" applyNumberFormat="true" applyFont="true" applyBorder="true"/>
    <xf numFmtId="2" fontId="42" fillId="0" borderId="40" xfId="0" applyNumberFormat="true" applyFont="true" applyBorder="true"/>
    <xf numFmtId="2" fontId="43" fillId="0" borderId="41" xfId="0" applyNumberFormat="true" applyFont="true" applyBorder="true"/>
    <xf numFmtId="2" fontId="44" fillId="0" borderId="42" xfId="0" applyNumberFormat="true" applyFont="true" applyBorder="true"/>
    <xf numFmtId="2" fontId="45" fillId="0" borderId="43" xfId="0" applyNumberFormat="true" applyFont="true" applyBorder="true"/>
    <xf numFmtId="2" fontId="46" fillId="0" borderId="44" xfId="0" applyNumberFormat="true" applyFont="true" applyBorder="true"/>
    <xf numFmtId="2" fontId="47" fillId="0" borderId="45" xfId="0" applyNumberFormat="true" applyFont="true" applyBorder="true"/>
    <xf numFmtId="2" fontId="48" fillId="0" borderId="46" xfId="0" applyNumberFormat="true" applyFont="true" applyBorder="true"/>
    <xf numFmtId="2" fontId="49" fillId="0" borderId="47" xfId="0" applyNumberFormat="true" applyFont="true" applyBorder="true"/>
    <xf numFmtId="2" fontId="50" fillId="0" borderId="48" xfId="0" applyNumberFormat="true" applyFont="true" applyBorder="true"/>
    <xf numFmtId="2" fontId="51" fillId="0" borderId="49" xfId="0" applyNumberFormat="true" applyFont="true" applyBorder="true"/>
    <xf numFmtId="2" fontId="52" fillId="0" borderId="50" xfId="0" applyNumberFormat="true" applyFont="true" applyBorder="true"/>
    <xf numFmtId="2" fontId="53" fillId="0" borderId="51" xfId="0" applyNumberFormat="true" applyFont="true" applyBorder="true"/>
    <xf numFmtId="2" fontId="54" fillId="0" borderId="52" xfId="0" applyNumberFormat="true" applyFont="true" applyBorder="true"/>
    <xf numFmtId="2" fontId="55" fillId="0" borderId="53" xfId="0" applyNumberFormat="true" applyFont="true" applyBorder="true"/>
    <xf numFmtId="2" fontId="56" fillId="0" borderId="54" xfId="0" applyNumberFormat="true" applyFont="true" applyBorder="true"/>
    <xf numFmtId="2" fontId="57" fillId="0" borderId="55" xfId="0" applyNumberFormat="true" applyFont="true" applyBorder="true"/>
    <xf numFmtId="2" fontId="58" fillId="0" borderId="56" xfId="0" applyNumberFormat="true" applyFont="true" applyBorder="true"/>
    <xf numFmtId="2" fontId="59" fillId="0" borderId="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0" fillId="0" borderId="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1" fillId="0" borderId="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2" fillId="0" borderId="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3" fillId="0" borderId="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4" fillId="0" borderId="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5" fillId="0" borderId="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6" fillId="0" borderId="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7" fillId="0" borderId="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8" fillId="0" borderId="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9" fillId="0" borderId="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0" fillId="0" borderId="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1" fillId="0" borderId="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2" fillId="0" borderId="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3" fillId="0" borderId="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4" fillId="0" borderId="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5" fillId="0" borderId="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6" fillId="0" borderId="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7" fillId="0" borderId="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8" fillId="0" borderId="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9" fillId="0" borderId="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0" fillId="0" borderId="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1" fillId="0" borderId="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2" fillId="0" borderId="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3" fillId="0" borderId="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4" fillId="0" borderId="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5" fillId="0" borderId="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6" fillId="0" borderId="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7" fillId="0" borderId="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8" fillId="0" borderId="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9" fillId="0" borderId="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90" fillId="0" borderId="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91" fillId="0" borderId="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92" fillId="0" borderId="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93" fillId="0" borderId="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94" fillId="0" borderId="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95" fillId="0" borderId="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96" fillId="0" borderId="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97" fillId="0" borderId="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98" fillId="0" borderId="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99" fillId="0" borderId="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100" fillId="0" borderId="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101" fillId="0" borderId="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102" fillId="0" borderId="1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103" fillId="0" borderId="1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104" fillId="0" borderId="1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105" fillId="0" borderId="1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106" fillId="0" borderId="1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107" fillId="0" borderId="1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108" fillId="0" borderId="1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109" fillId="0" borderId="1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110" fillId="0" borderId="1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111" fillId="0" borderId="1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112" fillId="0" borderId="1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113" fillId="0" borderId="1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114" fillId="0" borderId="1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115" fillId="0" borderId="1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116" fillId="0" borderId="1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117" fillId="0" borderId="1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118" fillId="0" borderId="1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119" fillId="0" borderId="1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120" fillId="0" borderId="1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121" fillId="0" borderId="1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122" fillId="0" borderId="1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123" fillId="0" borderId="1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124" fillId="0" borderId="1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125" fillId="0" borderId="1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126" fillId="0" borderId="1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127" fillId="0" borderId="1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128" fillId="0" borderId="1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129" fillId="0" borderId="1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130" fillId="0" borderId="1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131" fillId="0" borderId="1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132" fillId="0" borderId="1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133" fillId="0" borderId="1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134" fillId="0" borderId="1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135" fillId="0" borderId="1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136" fillId="0" borderId="1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137" fillId="0" borderId="1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138" fillId="0" borderId="1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139" fillId="0" borderId="1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140" fillId="0" borderId="1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141" fillId="0" borderId="1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142" fillId="0" borderId="1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143" fillId="0" borderId="1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144" fillId="0" borderId="1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145" fillId="0" borderId="1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146" fillId="0" borderId="1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147" fillId="0" borderId="1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148" fillId="0" borderId="1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149" fillId="0" borderId="1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150" fillId="0" borderId="1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151" fillId="0" borderId="1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152" fillId="0" borderId="1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153" fillId="0" borderId="1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154" fillId="0" borderId="1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155" fillId="0" borderId="1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156" fillId="0" borderId="1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157" fillId="0" borderId="1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158" fillId="0" borderId="1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159" fillId="0" borderId="1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160" fillId="0" borderId="1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161" fillId="0" borderId="1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162" fillId="0" borderId="1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163" fillId="0" borderId="1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164" fillId="0" borderId="1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165" fillId="0" borderId="1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166" fillId="0" borderId="1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167" fillId="0" borderId="1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168" fillId="0" borderId="1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169" fillId="0" borderId="1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170" fillId="0" borderId="1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171" fillId="0" borderId="1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172" fillId="0" borderId="1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173" fillId="0" borderId="1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174" fillId="0" borderId="1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175" fillId="0" borderId="1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176" fillId="0" borderId="1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177" fillId="0" borderId="1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178" fillId="0" borderId="1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179" fillId="0" borderId="1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180" fillId="0" borderId="1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181" fillId="0" borderId="1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182" fillId="0" borderId="1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183" fillId="0" borderId="1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184" fillId="0" borderId="1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185" fillId="0" borderId="1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186" fillId="0" borderId="1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187" fillId="0" borderId="1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188" fillId="0" borderId="1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189" fillId="0" borderId="1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190" fillId="0" borderId="1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191" fillId="0" borderId="1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192" fillId="0" borderId="1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193" fillId="0" borderId="1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194" fillId="0" borderId="1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195" fillId="0" borderId="1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196" fillId="0" borderId="1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197" fillId="0" borderId="1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198" fillId="0" borderId="1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199" fillId="0" borderId="1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200" fillId="0" borderId="1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201" fillId="0" borderId="1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202" fillId="0" borderId="2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203" fillId="0" borderId="2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204" fillId="0" borderId="2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205" fillId="0" borderId="2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206" fillId="0" borderId="2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207" fillId="0" borderId="2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208" fillId="0" borderId="2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209" fillId="0" borderId="2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210" fillId="0" borderId="2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211" fillId="0" borderId="2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212" fillId="0" borderId="2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213" fillId="0" borderId="2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214" fillId="0" borderId="2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215" fillId="0" borderId="2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216" fillId="0" borderId="2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217" fillId="0" borderId="2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218" fillId="0" borderId="2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219" fillId="0" borderId="2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220" fillId="0" borderId="2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221" fillId="0" borderId="2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222" fillId="0" borderId="2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223" fillId="0" borderId="2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224" fillId="0" borderId="2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225" fillId="0" borderId="2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226" fillId="0" borderId="2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227" fillId="0" borderId="2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228" fillId="0" borderId="2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229" fillId="0" borderId="2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230" fillId="0" borderId="2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231" fillId="0" borderId="2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232" fillId="0" borderId="2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233" fillId="0" borderId="2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234" fillId="0" borderId="2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235" fillId="0" borderId="2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236" fillId="0" borderId="2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237" fillId="0" borderId="2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238" fillId="0" borderId="2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239" fillId="0" borderId="2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240" fillId="0" borderId="2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241" fillId="0" borderId="2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242" fillId="0" borderId="2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243" fillId="0" borderId="2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244" fillId="0" borderId="2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245" fillId="0" borderId="2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246" fillId="0" borderId="2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247" fillId="0" borderId="2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248" fillId="0" borderId="2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249" fillId="0" borderId="2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250" fillId="0" borderId="2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251" fillId="0" borderId="2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252" fillId="0" borderId="2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253" fillId="0" borderId="2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254" fillId="0" borderId="2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255" fillId="0" borderId="2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256" fillId="0" borderId="2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257" fillId="0" borderId="2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258" fillId="0" borderId="2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259" fillId="0" borderId="2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260" fillId="0" borderId="2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261" fillId="0" borderId="2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262" fillId="0" borderId="2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263" fillId="0" borderId="2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264" fillId="0" borderId="2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265" fillId="0" borderId="2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266" fillId="0" borderId="2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267" fillId="0" borderId="2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268" fillId="0" borderId="2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269" fillId="0" borderId="2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270" fillId="0" borderId="2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271" fillId="0" borderId="2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272" fillId="0" borderId="2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273" fillId="0" borderId="2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274" fillId="0" borderId="2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275" fillId="0" borderId="2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276" fillId="0" borderId="2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277" fillId="0" borderId="2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278" fillId="0" borderId="2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279" fillId="0" borderId="2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280" fillId="0" borderId="2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281" fillId="0" borderId="2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282" fillId="0" borderId="2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283" fillId="0" borderId="2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284" fillId="0" borderId="2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285" fillId="0" borderId="2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286" fillId="0" borderId="2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287" fillId="0" borderId="2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288" fillId="0" borderId="2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289" fillId="0" borderId="2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290" fillId="0" borderId="2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291" fillId="0" borderId="2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292" fillId="0" borderId="2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293" fillId="0" borderId="2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294" fillId="0" borderId="2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295" fillId="0" borderId="2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296" fillId="0" borderId="2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297" fillId="0" borderId="2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298" fillId="0" borderId="2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299" fillId="0" borderId="2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300" fillId="0" borderId="2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301" fillId="0" borderId="2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302" fillId="0" borderId="3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303" fillId="0" borderId="3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304" fillId="0" borderId="3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305" fillId="0" borderId="3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306" fillId="0" borderId="3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307" fillId="0" borderId="3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308" fillId="0" borderId="3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309" fillId="0" borderId="3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310" fillId="0" borderId="3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311" fillId="0" borderId="3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312" fillId="0" borderId="3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313" fillId="0" borderId="3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314" fillId="0" borderId="3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315" fillId="0" borderId="3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316" fillId="0" borderId="3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317" fillId="0" borderId="3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318" fillId="0" borderId="3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319" fillId="0" borderId="3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320" fillId="0" borderId="3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321" fillId="0" borderId="3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322" fillId="0" borderId="3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323" fillId="0" borderId="3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324" fillId="0" borderId="3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325" fillId="0" borderId="3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326" fillId="0" borderId="3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327" fillId="0" borderId="3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328" fillId="0" borderId="3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329" fillId="0" borderId="3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330" fillId="0" borderId="3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331" fillId="0" borderId="3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332" fillId="0" borderId="3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333" fillId="0" borderId="3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334" fillId="0" borderId="3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335" fillId="0" borderId="3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336" fillId="0" borderId="3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337" fillId="0" borderId="3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338" fillId="0" borderId="3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339" fillId="0" borderId="3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340" fillId="0" borderId="3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341" fillId="0" borderId="3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342" fillId="0" borderId="3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343" fillId="0" borderId="3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344" fillId="0" borderId="3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345" fillId="0" borderId="3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346" fillId="0" borderId="3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347" fillId="0" borderId="3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348" fillId="0" borderId="3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349" fillId="0" borderId="3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350" fillId="0" borderId="3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351" fillId="0" borderId="3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352" fillId="0" borderId="3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353" fillId="0" borderId="3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354" fillId="0" borderId="3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355" fillId="0" borderId="3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356" fillId="0" borderId="3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357" fillId="0" borderId="3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358" fillId="0" borderId="3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359" fillId="0" borderId="3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360" fillId="0" borderId="3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361" fillId="0" borderId="3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362" fillId="0" borderId="3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363" fillId="0" borderId="3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364" fillId="0" borderId="3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365" fillId="0" borderId="3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366" fillId="0" borderId="3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367" fillId="0" borderId="3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368" fillId="0" borderId="3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369" fillId="0" borderId="3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370" fillId="0" borderId="3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371" fillId="0" borderId="3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372" fillId="0" borderId="3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373" fillId="0" borderId="3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374" fillId="0" borderId="3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375" fillId="0" borderId="3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376" fillId="0" borderId="3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377" fillId="0" borderId="3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378" fillId="0" borderId="3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379" fillId="0" borderId="3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380" fillId="0" borderId="3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381" fillId="0" borderId="3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382" fillId="0" borderId="3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383" fillId="0" borderId="3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384" fillId="0" borderId="3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385" fillId="0" borderId="3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386" fillId="0" borderId="3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387" fillId="0" borderId="3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388" fillId="0" borderId="3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389" fillId="0" borderId="3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390" fillId="0" borderId="3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391" fillId="0" borderId="3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392" fillId="0" borderId="3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393" fillId="0" borderId="3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394" fillId="0" borderId="3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395" fillId="0" borderId="3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396" fillId="0" borderId="3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397" fillId="0" borderId="3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398" fillId="0" borderId="3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399" fillId="0" borderId="3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00" fillId="0" borderId="3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01" fillId="0" borderId="3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02" fillId="0" borderId="4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03" fillId="0" borderId="4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04" fillId="0" borderId="4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05" fillId="0" borderId="4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06" fillId="0" borderId="4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07" fillId="0" borderId="4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08" fillId="0" borderId="4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09" fillId="0" borderId="4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10" fillId="0" borderId="4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11" fillId="0" borderId="4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12" fillId="0" borderId="4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13" fillId="0" borderId="4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14" fillId="0" borderId="4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15" fillId="0" borderId="4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16" fillId="0" borderId="4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17" fillId="0" borderId="4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18" fillId="0" borderId="4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19" fillId="0" borderId="4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20" fillId="0" borderId="4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21" fillId="0" borderId="4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22" fillId="0" borderId="4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23" fillId="0" borderId="4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24" fillId="0" borderId="4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25" fillId="0" borderId="4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26" fillId="0" borderId="4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27" fillId="0" borderId="4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28" fillId="0" borderId="4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29" fillId="0" borderId="4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30" fillId="0" borderId="4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31" fillId="0" borderId="4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32" fillId="0" borderId="4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33" fillId="0" borderId="4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34" fillId="0" borderId="4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35" fillId="0" borderId="4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36" fillId="0" borderId="4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37" fillId="0" borderId="4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38" fillId="0" borderId="4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39" fillId="0" borderId="4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40" fillId="0" borderId="4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41" fillId="0" borderId="4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42" fillId="0" borderId="4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43" fillId="0" borderId="4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44" fillId="0" borderId="4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45" fillId="0" borderId="4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46" fillId="0" borderId="4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47" fillId="0" borderId="4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48" fillId="0" borderId="4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49" fillId="0" borderId="4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50" fillId="0" borderId="4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51" fillId="0" borderId="4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52" fillId="0" borderId="4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53" fillId="0" borderId="4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54" fillId="0" borderId="4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55" fillId="0" borderId="4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56" fillId="0" borderId="4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57" fillId="0" borderId="4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58" fillId="0" borderId="4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59" fillId="0" borderId="4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60" fillId="0" borderId="4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61" fillId="0" borderId="4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62" fillId="0" borderId="4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63" fillId="0" borderId="4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64" fillId="0" borderId="4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65" fillId="0" borderId="4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66" fillId="0" borderId="4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67" fillId="0" borderId="4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68" fillId="0" borderId="4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69" fillId="0" borderId="4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70" fillId="0" borderId="4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71" fillId="0" borderId="4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72" fillId="0" borderId="4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73" fillId="0" borderId="4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74" fillId="0" borderId="4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75" fillId="0" borderId="4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76" fillId="0" borderId="4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77" fillId="0" borderId="4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78" fillId="0" borderId="4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79" fillId="0" borderId="4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80" fillId="0" borderId="4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81" fillId="0" borderId="4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82" fillId="0" borderId="4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83" fillId="0" borderId="4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84" fillId="0" borderId="4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85" fillId="0" borderId="4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86" fillId="0" borderId="4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87" fillId="0" borderId="4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88" fillId="0" borderId="4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89" fillId="0" borderId="4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90" fillId="0" borderId="4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91" fillId="0" borderId="4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92" fillId="0" borderId="4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93" fillId="0" borderId="4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94" fillId="0" borderId="4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95" fillId="0" borderId="4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96" fillId="0" borderId="4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97" fillId="0" borderId="4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98" fillId="0" borderId="4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99" fillId="0" borderId="4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00" fillId="0" borderId="4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01" fillId="0" borderId="4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02" fillId="0" borderId="5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03" fillId="0" borderId="5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04" fillId="0" borderId="5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05" fillId="0" borderId="5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06" fillId="0" borderId="5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07" fillId="0" borderId="5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08" fillId="0" borderId="5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09" fillId="0" borderId="5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10" fillId="0" borderId="5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11" fillId="0" borderId="5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12" fillId="0" borderId="5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13" fillId="0" borderId="5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14" fillId="0" borderId="5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3.xml" Type="http://schemas.openxmlformats.org/officeDocument/2006/relationships/worksheet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6"/><Relationship Target="styles.xml" Type="http://schemas.openxmlformats.org/officeDocument/2006/relationships/styles" Id="rId5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BF45D-036E-4AF1-9325-9A9F3BAAB379}">
  <dimension ref="D5:L34"/>
  <sheetViews>
    <sheetView tabSelected="true" workbookViewId="0">
      <selection activeCell="O17" sqref="O17"/>
    </sheetView>
  </sheetViews>
  <sheetFormatPr baseColWidth="10" defaultRowHeight="14.4"/>
  <cols>
    <col min="4" max="4" width="13.109375" bestFit="true" customWidth="true"/>
  </cols>
  <sheetData>
    <row r="5">
      <c r="D5" s="1" t="s">
        <v>11</v>
      </c>
      <c r="E5">
        <v>1</v>
      </c>
      <c r="F5">
        <v>2</v>
      </c>
      <c r="G5">
        <v>3</v>
      </c>
      <c r="H5">
        <v>4</v>
      </c>
      <c r="K5">
        <v>1</v>
      </c>
      <c r="L5" t="s">
        <v>3</v>
      </c>
    </row>
    <row r="6">
      <c r="D6" t="s">
        <v>0</v>
      </c>
      <c r="E6" s="494">
        <v>3.6960000000000002</v>
      </c>
      <c r="F6" s="496">
        <v>4.8769999999999998</v>
      </c>
      <c r="G6" s="498">
        <v>5.6669999999999998</v>
      </c>
      <c r="H6" s="500">
        <v>5.8769999999999998</v>
      </c>
      <c r="K6">
        <v>2</v>
      </c>
      <c r="L6" t="s">
        <v>4</v>
      </c>
    </row>
    <row r="7">
      <c r="D7" t="s">
        <v>1</v>
      </c>
      <c r="E7" s="493">
        <v>0.80000000000000004</v>
      </c>
      <c r="F7" s="495">
        <v>0.71099999999999997</v>
      </c>
      <c r="G7" s="497">
        <v>0.65200000000000002</v>
      </c>
      <c r="H7" s="499">
        <v>0.63900000000000001</v>
      </c>
      <c r="K7">
        <v>3</v>
      </c>
      <c r="L7" t="s">
        <v>5</v>
      </c>
    </row>
    <row r="8">
      <c r="D8" t="s">
        <v>2</v>
      </c>
      <c r="E8" s="501">
        <v>13.340999999999999</v>
      </c>
      <c r="F8" s="502">
        <v>13.394</v>
      </c>
      <c r="G8" s="503">
        <v>13.412000000000001</v>
      </c>
      <c r="H8" s="504">
        <v>13.406000000000001</v>
      </c>
      <c r="K8">
        <v>4</v>
      </c>
      <c r="L8" t="s">
        <v>6</v>
      </c>
    </row>
    <row r="10">
      <c r="D10" s="1" t="s">
        <v>12</v>
      </c>
      <c r="E10">
        <v>1</v>
      </c>
      <c r="F10">
        <v>2</v>
      </c>
      <c r="G10">
        <v>3</v>
      </c>
      <c r="H10">
        <v>4</v>
      </c>
    </row>
    <row r="11">
      <c r="D11" t="s">
        <v>0</v>
      </c>
      <c r="E11" s="506">
        <v>5.673</v>
      </c>
      <c r="F11" s="508">
        <v>5.3959999999999999</v>
      </c>
      <c r="G11" s="510">
        <v>5.3170000000000002</v>
      </c>
      <c r="H11" s="512">
        <v>5.6989999999999998</v>
      </c>
    </row>
    <row r="12">
      <c r="D12" t="s">
        <v>1</v>
      </c>
      <c r="E12" s="505">
        <v>0.64500000000000002</v>
      </c>
      <c r="F12" s="507">
        <v>0.65800000000000003</v>
      </c>
      <c r="G12" s="509">
        <v>0.66600000000000004</v>
      </c>
      <c r="H12" s="511">
        <v>0.63700000000000001</v>
      </c>
    </row>
    <row r="13">
      <c r="D13" t="s">
        <v>2</v>
      </c>
      <c r="E13" s="513">
        <v>13.336</v>
      </c>
      <c r="F13" s="514">
        <v>13.255000000000001</v>
      </c>
      <c r="G13" s="515">
        <v>13.305</v>
      </c>
      <c r="H13" s="516">
        <v>13.289999999999999</v>
      </c>
    </row>
    <row r="17">
      <c r="D17" t="s">
        <v>13</v>
      </c>
      <c r="E17" t="s">
        <v>14</v>
      </c>
      <c r="F17" t="s">
        <v>15</v>
      </c>
      <c r="I17" s="36">
        <f>345000^(1-E7)</f>
        <v>12.810433283724356</v>
      </c>
    </row>
    <row r="18">
      <c r="D18" s="35">
        <v>15.328440000000001</v>
      </c>
      <c r="E18" s="35">
        <v>14.508660000000001</v>
      </c>
      <c r="F18">
        <f t="shared" ref="F18:F23" si="0">+$E$6+E18*$E$7</f>
        <v>15.302928000000001</v>
      </c>
      <c r="I18">
        <f>+I17*E6</f>
        <v>47.347361416645221</v>
      </c>
    </row>
    <row r="19">
      <c r="D19" s="35">
        <v>13.220700000000001</v>
      </c>
      <c r="E19" s="35">
        <v>13.21767</v>
      </c>
      <c r="F19">
        <f t="shared" si="0"/>
        <v>14.270136000000001</v>
      </c>
    </row>
    <row r="20">
      <c r="D20" s="35">
        <v>15.40882</v>
      </c>
      <c r="E20" s="35">
        <v>13.99783</v>
      </c>
      <c r="F20">
        <f t="shared" si="0"/>
        <v>14.894264000000002</v>
      </c>
    </row>
    <row r="21">
      <c r="D21" s="35">
        <v>13.99783</v>
      </c>
      <c r="E21" s="35">
        <v>13.304679999999999</v>
      </c>
      <c r="F21">
        <f t="shared" si="0"/>
        <v>14.339744</v>
      </c>
    </row>
    <row r="22">
      <c r="D22" s="35">
        <v>12.52271</v>
      </c>
      <c r="E22" s="35"/>
      <c r="F22">
        <f t="shared" si="0"/>
        <v>3.6960000000000002</v>
      </c>
    </row>
    <row r="23">
      <c r="D23" s="35">
        <v>13.928839999999999</v>
      </c>
      <c r="E23" s="35">
        <v>13.5008</v>
      </c>
      <c r="F23">
        <f t="shared" si="0"/>
        <v>14.496640000000001</v>
      </c>
      <c r="H23" s="2"/>
    </row>
    <row r="24">
      <c r="D24" s="35">
        <v>1477102</v>
      </c>
      <c r="E24" s="35">
        <v>1282126</v>
      </c>
      <c r="F24">
        <f t="shared" ref="F24:F31" si="1">+$E$6+E23*$E$7</f>
        <v>14.496640000000001</v>
      </c>
    </row>
    <row r="25">
      <c r="D25" s="35">
        <v>1312998</v>
      </c>
      <c r="E25" s="35">
        <v>1216525</v>
      </c>
      <c r="F25">
        <f t="shared" si="1"/>
        <v>1025704.496</v>
      </c>
    </row>
    <row r="26">
      <c r="D26" s="35">
        <v>1459941</v>
      </c>
      <c r="E26" s="35">
        <v>1391082</v>
      </c>
      <c r="F26">
        <f t="shared" si="1"/>
        <v>973223.696</v>
      </c>
    </row>
    <row r="27">
      <c r="D27" s="35">
        <v>1325339</v>
      </c>
      <c r="E27" s="35">
        <v>1250618</v>
      </c>
      <c r="F27">
        <f t="shared" si="1"/>
        <v>1112869.2960000001</v>
      </c>
    </row>
    <row r="28">
      <c r="D28" s="35">
        <v>1367854</v>
      </c>
      <c r="E28" s="35"/>
      <c r="F28">
        <f t="shared" si="1"/>
        <v>1000498.096</v>
      </c>
    </row>
    <row r="29">
      <c r="D29" s="35">
        <v>13017</v>
      </c>
      <c r="E29" s="35"/>
      <c r="F29">
        <f t="shared" si="1"/>
        <v>3.6960000000000002</v>
      </c>
    </row>
    <row r="30">
      <c r="D30" s="35">
        <v>1376772</v>
      </c>
      <c r="E30" s="35">
        <v>1289922</v>
      </c>
      <c r="F30">
        <f t="shared" si="1"/>
        <v>3.6960000000000002</v>
      </c>
    </row>
    <row r="31">
      <c r="F31">
        <f t="shared" si="1"/>
        <v>1031941.2960000001</v>
      </c>
    </row>
    <row r="32">
      <c r="D32" s="35"/>
      <c r="E32" s="35"/>
      <c r="F32">
        <f t="shared" ref="F32:F34" si="2">+$E$6+E32*$E$7</f>
        <v>3.6960000000000002</v>
      </c>
    </row>
    <row r="33">
      <c r="D33" s="35"/>
      <c r="E33" s="35"/>
      <c r="F33">
        <f t="shared" si="2"/>
        <v>3.6960000000000002</v>
      </c>
    </row>
    <row r="34">
      <c r="E34" s="35"/>
      <c r="F34">
        <f t="shared" si="2"/>
        <v>3.6960000000000002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27247-45EC-402E-902B-4B9A741885CF}">
  <dimension ref="D5:L15"/>
  <sheetViews>
    <sheetView workbookViewId="0">
      <selection activeCell="K23" sqref="K23"/>
    </sheetView>
  </sheetViews>
  <sheetFormatPr baseColWidth="10" defaultRowHeight="14.4"/>
  <cols>
    <col min="4" max="4" width="13.109375" bestFit="true" customWidth="true"/>
  </cols>
  <sheetData>
    <row r="5">
      <c r="D5" s="1" t="s">
        <v>11</v>
      </c>
      <c r="E5">
        <v>1</v>
      </c>
      <c r="F5">
        <v>2</v>
      </c>
      <c r="G5">
        <v>3</v>
      </c>
      <c r="H5">
        <v>4</v>
      </c>
      <c r="K5">
        <v>1</v>
      </c>
      <c r="L5" t="s">
        <v>3</v>
      </c>
    </row>
    <row r="6">
      <c r="D6" t="s">
        <v>7</v>
      </c>
      <c r="E6" s="4">
        <v>43.133000000000003</v>
      </c>
      <c r="F6" s="6">
        <v>3.0640000000000001</v>
      </c>
      <c r="G6" s="8">
        <v>9.1530000000000005</v>
      </c>
      <c r="H6" s="10">
        <v>10.676</v>
      </c>
      <c r="K6">
        <v>2</v>
      </c>
      <c r="L6" t="s">
        <v>4</v>
      </c>
    </row>
    <row r="7">
      <c r="D7" t="s">
        <v>8</v>
      </c>
      <c r="E7" s="3">
        <v>-2.387</v>
      </c>
      <c r="F7" s="5">
        <v>0.85399999999999998</v>
      </c>
      <c r="G7" s="7">
        <v>0.35099999999999998</v>
      </c>
      <c r="H7" s="9">
        <v>0.23699999999999999</v>
      </c>
      <c r="K7">
        <v>3</v>
      </c>
      <c r="L7" t="s">
        <v>5</v>
      </c>
    </row>
    <row r="8">
      <c r="D8" t="s">
        <v>9</v>
      </c>
      <c r="E8" s="12">
        <v>3.7010000000000001</v>
      </c>
      <c r="F8" s="14">
        <v>4.9109999999999996</v>
      </c>
      <c r="G8" s="16">
        <v>5.7030000000000003</v>
      </c>
      <c r="H8" s="18">
        <v>5.8419999999999996</v>
      </c>
      <c r="K8">
        <v>4</v>
      </c>
      <c r="L8" t="s">
        <v>6</v>
      </c>
    </row>
    <row r="9">
      <c r="D9" t="s">
        <v>10</v>
      </c>
      <c r="E9" s="11">
        <v>0.8</v>
      </c>
      <c r="F9" s="13">
        <v>0.70799999999999996</v>
      </c>
      <c r="G9" s="15">
        <v>0.65</v>
      </c>
      <c r="H9" s="17">
        <v>0.64200000000000002</v>
      </c>
    </row>
    <row r="11">
      <c r="D11" s="1" t="s">
        <v>12</v>
      </c>
      <c r="E11">
        <v>1</v>
      </c>
      <c r="F11">
        <v>2</v>
      </c>
      <c r="G11">
        <v>3</v>
      </c>
      <c r="H11">
        <v>4</v>
      </c>
    </row>
    <row r="12">
      <c r="D12" t="s">
        <v>7</v>
      </c>
      <c r="E12" s="20">
        <v>12.903</v>
      </c>
      <c r="F12" s="22">
        <v>12.731999999999999</v>
      </c>
      <c r="G12" s="24">
        <v>12.669</v>
      </c>
      <c r="H12" s="26">
        <v>12.688000000000001</v>
      </c>
    </row>
    <row r="13">
      <c r="D13" t="s">
        <v>8</v>
      </c>
      <c r="E13" s="19">
        <v>0</v>
      </c>
      <c r="F13" s="21">
        <v>0</v>
      </c>
      <c r="G13" s="23">
        <v>0</v>
      </c>
      <c r="H13" s="25">
        <v>0</v>
      </c>
    </row>
    <row r="14">
      <c r="D14" t="s">
        <v>9</v>
      </c>
      <c r="E14" s="28">
        <v>13.381</v>
      </c>
      <c r="F14" s="30">
        <v>13.137</v>
      </c>
      <c r="G14" s="32">
        <v>13.148</v>
      </c>
      <c r="H14" s="34">
        <v>13.029</v>
      </c>
    </row>
    <row r="15">
      <c r="D15" t="s">
        <v>10</v>
      </c>
      <c r="E15" s="27">
        <v>0</v>
      </c>
      <c r="F15" s="29">
        <v>0</v>
      </c>
      <c r="G15" s="31">
        <v>0</v>
      </c>
      <c r="H15" s="3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0F23E-B121-4836-B826-E0A562CE3490}">
  <dimension ref="A1:G5"/>
  <sheetViews>
    <sheetView workbookViewId="0">
      <selection activeCell="H16" sqref="H16"/>
    </sheetView>
  </sheetViews>
  <sheetFormatPr baseColWidth="10" defaultRowHeight="14.4"/>
  <sheetData>
    <row r="1">
      <c r="A1" t="s">
        <v>22</v>
      </c>
      <c r="B1" t="s">
        <v>18</v>
      </c>
      <c r="C1" t="s">
        <v>19</v>
      </c>
      <c r="D1" t="s">
        <v>20</v>
      </c>
      <c r="E1" t="s">
        <v>21</v>
      </c>
      <c r="F1" t="s">
        <v>16</v>
      </c>
      <c r="G1" t="s">
        <v>17</v>
      </c>
    </row>
    <row r="2">
      <c r="A2" t="s">
        <v>23</v>
      </c>
      <c r="B2" s="36">
        <f>+param!E6</f>
        <v>3.6960000000000002</v>
      </c>
      <c r="C2" s="36">
        <f>+param!E7</f>
        <v>0.8</v>
      </c>
      <c r="D2" s="36">
        <f>+param!E11</f>
        <v>5.673</v>
      </c>
      <c r="E2" s="36">
        <f>+param!E12</f>
        <v>0.64500000000000002</v>
      </c>
      <c r="F2" s="36">
        <f>+param!E8</f>
        <v>13.308</v>
      </c>
      <c r="G2" s="36">
        <f>+param!E13</f>
        <v>13.326000000000001</v>
      </c>
    </row>
    <row r="3">
      <c r="A3" t="s">
        <v>24</v>
      </c>
      <c r="B3" s="36">
        <f>+param!F6</f>
        <v>4.8769999999999998</v>
      </c>
      <c r="C3" s="36">
        <f>+param!F7</f>
        <v>0.71099999999999997</v>
      </c>
      <c r="D3" s="36">
        <f>+param!F11</f>
        <v>5.3959999999999999</v>
      </c>
      <c r="E3" s="36">
        <f>+param!F12</f>
        <v>0.65800000000000003</v>
      </c>
      <c r="F3" s="36">
        <f>+param!F8</f>
        <v>13.396000000000001</v>
      </c>
      <c r="G3" s="36">
        <f>+param!F13</f>
        <v>13.263999999999999</v>
      </c>
    </row>
    <row r="4">
      <c r="A4" t="s">
        <v>25</v>
      </c>
      <c r="B4" s="36">
        <f>+param!G6</f>
        <v>5.6669999999999998</v>
      </c>
      <c r="C4" s="36">
        <f>+param!G7</f>
        <v>0.65200000000000002</v>
      </c>
      <c r="D4" s="36">
        <f>+param!G11</f>
        <v>5.3170000000000002</v>
      </c>
      <c r="E4" s="36">
        <f>+param!G12</f>
        <v>0.66600000000000004</v>
      </c>
      <c r="F4" s="36">
        <f>+param!G8</f>
        <v>13.416</v>
      </c>
      <c r="G4" s="36">
        <f>+param!G13</f>
        <v>13.319000000000001</v>
      </c>
    </row>
    <row r="5">
      <c r="A5" t="s">
        <v>26</v>
      </c>
      <c r="B5" s="36">
        <f>+param!H6</f>
        <v>5.8769999999999998</v>
      </c>
      <c r="C5" s="36">
        <f>+param!H7</f>
        <v>0.63900000000000001</v>
      </c>
      <c r="D5" s="36">
        <f>+param!H11</f>
        <v>5.6989999999999998</v>
      </c>
      <c r="E5" s="36">
        <f>+param!H12</f>
        <v>0.63700000000000001</v>
      </c>
      <c r="F5" s="36">
        <f>+param!H8</f>
        <v>13.406000000000001</v>
      </c>
      <c r="G5" s="36">
        <f>+param!H13</f>
        <v>13.305999999999999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param</vt:lpstr>
      <vt:lpstr>BTM</vt:lpstr>
      <vt:lpstr>Python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De Araya</dc:creator>
  <cp:lastModifiedBy>Patricio De Araya</cp:lastModifiedBy>
  <dcterms:created xsi:type="dcterms:W3CDTF">2023-07-11T18:29:49Z</dcterms:created>
  <dcterms:modified xsi:type="dcterms:W3CDTF">2023-08-02T20:17:46Z</dcterms:modified>
</cp:coreProperties>
</file>