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ocuments\GitHub\Welfare-effects\Documentos\"/>
    </mc:Choice>
  </mc:AlternateContent>
  <xr:revisionPtr revIDLastSave="0" documentId="13_ncr:1_{042B08F0-FD44-45CE-B1F6-5356520298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tal" sheetId="1" r:id="rId1"/>
    <sheet name="cohort-school" sheetId="2" r:id="rId2"/>
    <sheet name="Ed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" i="2" l="1"/>
  <c r="R31" i="2"/>
  <c r="R25" i="2"/>
  <c r="R19" i="2"/>
  <c r="R13" i="2"/>
  <c r="R7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AE39" i="2"/>
  <c r="AD39" i="2"/>
  <c r="AC39" i="2"/>
  <c r="AB39" i="2"/>
  <c r="AA39" i="2"/>
  <c r="Z39" i="2"/>
  <c r="Y39" i="2"/>
  <c r="X39" i="2"/>
  <c r="W39" i="2"/>
  <c r="V39" i="2"/>
  <c r="U39" i="2"/>
  <c r="T39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AE33" i="2"/>
  <c r="AD33" i="2"/>
  <c r="AC33" i="2"/>
  <c r="AB33" i="2"/>
  <c r="AA33" i="2"/>
  <c r="Z33" i="2"/>
  <c r="Y33" i="2"/>
  <c r="X33" i="2"/>
  <c r="W33" i="2"/>
  <c r="V33" i="2"/>
  <c r="U33" i="2"/>
  <c r="T33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AE27" i="2"/>
  <c r="AD27" i="2"/>
  <c r="AC27" i="2"/>
  <c r="AB27" i="2"/>
  <c r="AA27" i="2"/>
  <c r="Z27" i="2"/>
  <c r="Y27" i="2"/>
  <c r="X27" i="2"/>
  <c r="W27" i="2"/>
  <c r="V27" i="2"/>
  <c r="U27" i="2"/>
  <c r="T27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AE21" i="2"/>
  <c r="AD21" i="2"/>
  <c r="AC21" i="2"/>
  <c r="AB21" i="2"/>
  <c r="AA21" i="2"/>
  <c r="Z21" i="2"/>
  <c r="Y21" i="2"/>
  <c r="X21" i="2"/>
  <c r="W21" i="2"/>
  <c r="V21" i="2"/>
  <c r="U21" i="2"/>
  <c r="T21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AE15" i="2"/>
  <c r="AD15" i="2"/>
  <c r="AC15" i="2"/>
  <c r="AB15" i="2"/>
  <c r="AA15" i="2"/>
  <c r="Z15" i="2"/>
  <c r="Y15" i="2"/>
  <c r="X15" i="2"/>
  <c r="W15" i="2"/>
  <c r="V15" i="2"/>
  <c r="U15" i="2"/>
  <c r="T15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AE9" i="2"/>
  <c r="AD9" i="2"/>
  <c r="AC9" i="2"/>
  <c r="AB9" i="2"/>
  <c r="AA9" i="2"/>
  <c r="Z9" i="2"/>
  <c r="Y9" i="2"/>
  <c r="X9" i="2"/>
  <c r="W9" i="2"/>
  <c r="V9" i="2"/>
  <c r="U9" i="2"/>
  <c r="T9" i="2"/>
  <c r="S39" i="2"/>
  <c r="S33" i="2"/>
  <c r="S27" i="2"/>
  <c r="S21" i="2"/>
  <c r="S15" i="2"/>
  <c r="S9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41" i="2"/>
  <c r="R40" i="2"/>
  <c r="R39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5" i="2"/>
  <c r="R34" i="2"/>
  <c r="R33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29" i="2"/>
  <c r="R28" i="2"/>
  <c r="R27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3" i="2"/>
  <c r="R22" i="2"/>
  <c r="R21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17" i="2"/>
  <c r="R16" i="2"/>
  <c r="R15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1" i="2"/>
  <c r="R10" i="2"/>
  <c r="R9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5" i="2"/>
  <c r="R4" i="2"/>
  <c r="R3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S1" i="2"/>
  <c r="R1" i="2"/>
  <c r="P39" i="3"/>
  <c r="Q39" i="3"/>
  <c r="R39" i="3"/>
  <c r="S39" i="3"/>
  <c r="T39" i="3"/>
  <c r="U39" i="3"/>
  <c r="P40" i="3"/>
  <c r="Q40" i="3"/>
  <c r="R40" i="3"/>
  <c r="S40" i="3"/>
  <c r="T40" i="3"/>
  <c r="U40" i="3"/>
  <c r="P41" i="3"/>
  <c r="Q41" i="3"/>
  <c r="R41" i="3"/>
  <c r="S41" i="3"/>
  <c r="T41" i="3"/>
  <c r="U41" i="3"/>
  <c r="O40" i="3"/>
  <c r="O41" i="3"/>
  <c r="P33" i="3"/>
  <c r="Q33" i="3"/>
  <c r="R33" i="3"/>
  <c r="S33" i="3"/>
  <c r="T33" i="3"/>
  <c r="U33" i="3"/>
  <c r="P34" i="3"/>
  <c r="Q34" i="3"/>
  <c r="R34" i="3"/>
  <c r="S34" i="3"/>
  <c r="T34" i="3"/>
  <c r="U34" i="3"/>
  <c r="P35" i="3"/>
  <c r="Q35" i="3"/>
  <c r="R35" i="3"/>
  <c r="S35" i="3"/>
  <c r="T35" i="3"/>
  <c r="U35" i="3"/>
  <c r="O34" i="3"/>
  <c r="O35" i="3"/>
  <c r="P27" i="3"/>
  <c r="Q27" i="3"/>
  <c r="R27" i="3"/>
  <c r="S27" i="3"/>
  <c r="T27" i="3"/>
  <c r="U27" i="3"/>
  <c r="P28" i="3"/>
  <c r="Q28" i="3"/>
  <c r="R28" i="3"/>
  <c r="S28" i="3"/>
  <c r="T28" i="3"/>
  <c r="U28" i="3"/>
  <c r="P29" i="3"/>
  <c r="Q29" i="3"/>
  <c r="R29" i="3"/>
  <c r="S29" i="3"/>
  <c r="T29" i="3"/>
  <c r="U29" i="3"/>
  <c r="O28" i="3"/>
  <c r="O29" i="3"/>
  <c r="P21" i="3"/>
  <c r="Q21" i="3"/>
  <c r="R21" i="3"/>
  <c r="S21" i="3"/>
  <c r="T21" i="3"/>
  <c r="U21" i="3"/>
  <c r="P22" i="3"/>
  <c r="Q22" i="3"/>
  <c r="R22" i="3"/>
  <c r="S22" i="3"/>
  <c r="T22" i="3"/>
  <c r="U22" i="3"/>
  <c r="P23" i="3"/>
  <c r="Q23" i="3"/>
  <c r="R23" i="3"/>
  <c r="S23" i="3"/>
  <c r="T23" i="3"/>
  <c r="U23" i="3"/>
  <c r="O22" i="3"/>
  <c r="O23" i="3"/>
  <c r="P15" i="3"/>
  <c r="Q15" i="3"/>
  <c r="R15" i="3"/>
  <c r="S15" i="3"/>
  <c r="T15" i="3"/>
  <c r="U15" i="3"/>
  <c r="P16" i="3"/>
  <c r="Q16" i="3"/>
  <c r="R16" i="3"/>
  <c r="S16" i="3"/>
  <c r="T16" i="3"/>
  <c r="U16" i="3"/>
  <c r="P17" i="3"/>
  <c r="Q17" i="3"/>
  <c r="R17" i="3"/>
  <c r="S17" i="3"/>
  <c r="T17" i="3"/>
  <c r="U17" i="3"/>
  <c r="O16" i="3"/>
  <c r="O17" i="3"/>
  <c r="O39" i="3"/>
  <c r="O33" i="3"/>
  <c r="O27" i="3"/>
  <c r="O21" i="3"/>
  <c r="O15" i="3"/>
  <c r="O9" i="3"/>
  <c r="P9" i="3"/>
  <c r="Q9" i="3"/>
  <c r="R9" i="3"/>
  <c r="S9" i="3"/>
  <c r="T9" i="3"/>
  <c r="U9" i="3"/>
  <c r="P10" i="3"/>
  <c r="Q10" i="3"/>
  <c r="R10" i="3"/>
  <c r="S10" i="3"/>
  <c r="T10" i="3"/>
  <c r="U10" i="3"/>
  <c r="P11" i="3"/>
  <c r="Q11" i="3"/>
  <c r="R11" i="3"/>
  <c r="S11" i="3"/>
  <c r="T11" i="3"/>
  <c r="U11" i="3"/>
  <c r="O10" i="3"/>
  <c r="O11" i="3"/>
  <c r="M37" i="3"/>
  <c r="M31" i="3"/>
  <c r="M25" i="3"/>
  <c r="N15" i="3"/>
  <c r="N10" i="3"/>
  <c r="N11" i="3"/>
  <c r="N9" i="3"/>
  <c r="P3" i="3"/>
  <c r="Q3" i="3"/>
  <c r="R3" i="3"/>
  <c r="S3" i="3"/>
  <c r="T3" i="3"/>
  <c r="U3" i="3"/>
  <c r="P4" i="3"/>
  <c r="Q4" i="3"/>
  <c r="R4" i="3"/>
  <c r="S4" i="3"/>
  <c r="T4" i="3"/>
  <c r="U4" i="3"/>
  <c r="P5" i="3"/>
  <c r="Q5" i="3"/>
  <c r="R5" i="3"/>
  <c r="S5" i="3"/>
  <c r="T5" i="3"/>
  <c r="U5" i="3"/>
  <c r="O4" i="3"/>
  <c r="O5" i="3"/>
  <c r="O3" i="3"/>
  <c r="N4" i="3"/>
  <c r="N5" i="3"/>
  <c r="N3" i="3"/>
  <c r="N41" i="3"/>
  <c r="M41" i="3"/>
  <c r="N40" i="3"/>
  <c r="M40" i="3"/>
  <c r="N39" i="3"/>
  <c r="M39" i="3"/>
  <c r="U38" i="3"/>
  <c r="T38" i="3"/>
  <c r="S38" i="3"/>
  <c r="R38" i="3"/>
  <c r="Q38" i="3"/>
  <c r="P38" i="3"/>
  <c r="O38" i="3"/>
  <c r="N38" i="3"/>
  <c r="N35" i="3"/>
  <c r="M35" i="3"/>
  <c r="N34" i="3"/>
  <c r="M34" i="3"/>
  <c r="N33" i="3"/>
  <c r="M33" i="3"/>
  <c r="U32" i="3"/>
  <c r="T32" i="3"/>
  <c r="S32" i="3"/>
  <c r="R32" i="3"/>
  <c r="Q32" i="3"/>
  <c r="P32" i="3"/>
  <c r="O32" i="3"/>
  <c r="N32" i="3"/>
  <c r="N29" i="3"/>
  <c r="M29" i="3"/>
  <c r="N28" i="3"/>
  <c r="M28" i="3"/>
  <c r="N27" i="3"/>
  <c r="M27" i="3"/>
  <c r="U26" i="3"/>
  <c r="T26" i="3"/>
  <c r="S26" i="3"/>
  <c r="R26" i="3"/>
  <c r="Q26" i="3"/>
  <c r="P26" i="3"/>
  <c r="O26" i="3"/>
  <c r="N26" i="3"/>
  <c r="N23" i="3"/>
  <c r="M23" i="3"/>
  <c r="N22" i="3"/>
  <c r="M22" i="3"/>
  <c r="N21" i="3"/>
  <c r="M21" i="3"/>
  <c r="U20" i="3"/>
  <c r="T20" i="3"/>
  <c r="S20" i="3"/>
  <c r="R20" i="3"/>
  <c r="Q20" i="3"/>
  <c r="P20" i="3"/>
  <c r="O20" i="3"/>
  <c r="N20" i="3"/>
  <c r="M19" i="3"/>
  <c r="N17" i="3"/>
  <c r="M17" i="3"/>
  <c r="N16" i="3"/>
  <c r="M16" i="3"/>
  <c r="M15" i="3"/>
  <c r="U14" i="3"/>
  <c r="T14" i="3"/>
  <c r="S14" i="3"/>
  <c r="R14" i="3"/>
  <c r="Q14" i="3"/>
  <c r="P14" i="3"/>
  <c r="O14" i="3"/>
  <c r="N14" i="3"/>
  <c r="M13" i="3"/>
  <c r="M11" i="3"/>
  <c r="M10" i="3"/>
  <c r="M9" i="3"/>
  <c r="U8" i="3"/>
  <c r="T8" i="3"/>
  <c r="S8" i="3"/>
  <c r="R8" i="3"/>
  <c r="Q8" i="3"/>
  <c r="P8" i="3"/>
  <c r="O8" i="3"/>
  <c r="N7" i="3"/>
  <c r="M7" i="3"/>
  <c r="M5" i="3"/>
  <c r="M4" i="3"/>
  <c r="M3" i="3"/>
  <c r="U2" i="3"/>
  <c r="T2" i="3"/>
  <c r="S2" i="3"/>
  <c r="R2" i="3"/>
  <c r="Q2" i="3"/>
  <c r="P2" i="3"/>
  <c r="O2" i="3"/>
  <c r="N2" i="3"/>
  <c r="N1" i="3"/>
  <c r="M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Q1" authorId="0" shapeId="0" xr:uid="{06790037-56AF-4288-97B9-0278AC111ED5}">
      <text>
        <r>
          <rPr>
            <sz val="9"/>
            <color indexed="81"/>
            <rFont val="Tahoma"/>
            <family val="2"/>
          </rPr>
          <t>Porcentaje de datos no missing en esa cohorte (cohort school) y ronda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L1" authorId="0" shapeId="0" xr:uid="{EB9C8B7B-1872-4CCE-8183-28667C136774}">
      <text>
        <r>
          <rPr>
            <b/>
            <sz val="9"/>
            <color indexed="81"/>
            <rFont val="Tahoma"/>
            <family val="2"/>
          </rPr>
          <t>Cecilia:</t>
        </r>
        <r>
          <rPr>
            <sz val="9"/>
            <color indexed="81"/>
            <rFont val="Tahoma"/>
            <family val="2"/>
          </rPr>
          <t xml:space="preserve">
Porcentaje basado en el número de observaciones  (niños y niñas seleccionados) que tiene cada ronda, de cada edad.</t>
        </r>
      </text>
    </comment>
  </commentList>
</comments>
</file>

<file path=xl/sharedStrings.xml><?xml version="1.0" encoding="utf-8"?>
<sst xmlns="http://schemas.openxmlformats.org/spreadsheetml/2006/main" count="38" uniqueCount="26">
  <si>
    <t>Cohort school</t>
  </si>
  <si>
    <t>TVIP</t>
  </si>
  <si>
    <t>CBCL1</t>
  </si>
  <si>
    <t>CBCL2</t>
  </si>
  <si>
    <t>BATELLE</t>
  </si>
  <si>
    <t>TVIP &amp; BATELLE</t>
  </si>
  <si>
    <t>TVIP &amp; CBCL2</t>
  </si>
  <si>
    <t>Edad</t>
  </si>
  <si>
    <t>N</t>
  </si>
  <si>
    <t>Cohorte</t>
  </si>
  <si>
    <t>TVIP</t>
  </si>
  <si>
    <t>BAT</t>
  </si>
  <si>
    <t>CBCL1</t>
  </si>
  <si>
    <t>CBCL2</t>
  </si>
  <si>
    <t>TVBAT</t>
  </si>
  <si>
    <t>TVCB2</t>
  </si>
  <si>
    <t>TEPSI</t>
  </si>
  <si>
    <t>%</t>
  </si>
  <si>
    <t>TVIP</t>
  </si>
  <si>
    <t>BAT</t>
  </si>
  <si>
    <t>CBCL1</t>
  </si>
  <si>
    <t>CBCL2</t>
  </si>
  <si>
    <t>TVBAT</t>
  </si>
  <si>
    <t>TVCB2</t>
  </si>
  <si>
    <t>TEPSI</t>
  </si>
  <si>
    <t>Traspuestas: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</si>
</sst>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_-* #,##0.00\ _€_-;\-* #,##0.00\ _€_-;_-* &quot;-&quot;??\ _€_-;_-@_-"/>
  </numFmts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64" fontId="0" fillId="0" borderId="1" xfId="1" applyNumberFormat="1" applyFont="1" applyBorder="1"/>
    <xf numFmtId="0" fontId="1" fillId="0" borderId="0" xfId="0" applyFont="1"/>
    <xf numFmtId="164" fontId="0" fillId="0" borderId="0" xfId="1" applyNumberFormat="1" applyFont="1" applyBorder="1"/>
    <xf numFmtId="0" fontId="0" fillId="0" borderId="1" xfId="0" applyBorder="1"/>
    <xf numFmtId="1" fontId="1" fillId="0" borderId="1" xfId="1" applyNumberFormat="1" applyFont="1" applyBorder="1"/>
    <xf numFmtId="0" fontId="3" fillId="0" borderId="0" xfId="0" applyFont="1"/>
    <xf numFmtId="164" fontId="0" fillId="0" borderId="1" xfId="0" applyNumberFormat="1" applyBorder="1"/>
    <xf numFmtId="43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workbookViewId="0">
      <selection activeCell="M18" sqref="M18"/>
    </sheetView>
  </sheetViews>
  <sheetFormatPr baseColWidth="10" defaultColWidth="8.88671875" defaultRowHeight="14.4" x14ac:dyDescent="0.3"/>
  <cols>
    <col min="2" max="2" width="9.33203125" bestFit="1" customWidth="1"/>
    <col min="3" max="5" width="9.33203125" customWidth="1"/>
    <col min="8" max="10" width="9.33203125" bestFit="1" customWidth="1"/>
  </cols>
  <sheetData>
    <row r="1" spans="1:26" x14ac:dyDescent="0.3">
      <c r="A1" s="1" t="s">
        <v>0</v>
      </c>
      <c r="B1" s="1" t="s">
        <v>8</v>
      </c>
      <c r="C1" s="1"/>
      <c r="D1" s="1"/>
      <c r="E1" s="3"/>
      <c r="G1" s="1" t="s">
        <v>7</v>
      </c>
      <c r="H1" s="1">
        <v>2010</v>
      </c>
      <c r="I1" s="1">
        <v>2012</v>
      </c>
      <c r="J1" s="1">
        <v>2017</v>
      </c>
      <c r="M1" t="s">
        <v>25</v>
      </c>
    </row>
    <row r="2" spans="1:26" x14ac:dyDescent="0.3">
      <c r="A2" s="1"/>
      <c r="B2" s="6">
        <v>2010</v>
      </c>
      <c r="C2" s="6">
        <v>2012</v>
      </c>
      <c r="D2" s="6">
        <v>2017</v>
      </c>
      <c r="E2" s="4"/>
      <c r="G2" s="1">
        <v>1</v>
      </c>
      <c r="H2" s="2">
        <v>9066</v>
      </c>
      <c r="I2" s="2">
        <v>3178</v>
      </c>
      <c r="J2" s="2">
        <v>1477</v>
      </c>
      <c r="M2" s="1"/>
      <c r="N2" s="1">
        <v>2005</v>
      </c>
      <c r="O2" s="1">
        <v>2006</v>
      </c>
      <c r="P2" s="1">
        <v>2007</v>
      </c>
      <c r="Q2" s="1">
        <v>2008</v>
      </c>
      <c r="R2" s="1">
        <v>2009</v>
      </c>
      <c r="S2" s="1">
        <v>2010</v>
      </c>
      <c r="T2" s="1">
        <v>2011</v>
      </c>
      <c r="U2" s="1">
        <v>2012</v>
      </c>
      <c r="V2" s="1">
        <v>2013</v>
      </c>
      <c r="W2" s="1">
        <v>2014</v>
      </c>
      <c r="X2" s="1">
        <v>2015</v>
      </c>
      <c r="Y2" s="1">
        <v>2016</v>
      </c>
      <c r="Z2" s="1">
        <v>2017</v>
      </c>
    </row>
    <row r="3" spans="1:26" x14ac:dyDescent="0.3">
      <c r="A3" s="1">
        <v>2005</v>
      </c>
      <c r="B3" s="2">
        <v>942</v>
      </c>
      <c r="C3" s="2">
        <v>828</v>
      </c>
      <c r="D3" s="2">
        <v>654</v>
      </c>
      <c r="E3" s="4"/>
      <c r="G3" s="1">
        <v>2</v>
      </c>
      <c r="H3" s="2">
        <v>5095</v>
      </c>
      <c r="I3" s="2">
        <v>6522</v>
      </c>
      <c r="J3" s="2">
        <v>1828</v>
      </c>
      <c r="M3" s="6">
        <v>2010</v>
      </c>
      <c r="N3" s="2">
        <v>942</v>
      </c>
      <c r="O3" s="2">
        <v>1831</v>
      </c>
      <c r="P3" s="2">
        <v>3905</v>
      </c>
      <c r="Q3" s="2">
        <v>4117</v>
      </c>
      <c r="R3" s="2">
        <v>3110</v>
      </c>
      <c r="S3" s="2">
        <v>915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5">
        <v>0</v>
      </c>
    </row>
    <row r="4" spans="1:26" x14ac:dyDescent="0.3">
      <c r="A4" s="1">
        <v>2006</v>
      </c>
      <c r="B4" s="2">
        <v>1831</v>
      </c>
      <c r="C4" s="2">
        <v>1548</v>
      </c>
      <c r="D4" s="2">
        <v>1242</v>
      </c>
      <c r="E4" s="4"/>
      <c r="G4" s="1">
        <v>3</v>
      </c>
      <c r="H4" s="2"/>
      <c r="I4" s="2">
        <v>4738</v>
      </c>
      <c r="J4" s="2">
        <v>1745</v>
      </c>
      <c r="M4" s="6">
        <v>2012</v>
      </c>
      <c r="N4" s="2">
        <v>828</v>
      </c>
      <c r="O4" s="2">
        <v>1548</v>
      </c>
      <c r="P4" s="2">
        <v>3399</v>
      </c>
      <c r="Q4" s="2">
        <v>3636</v>
      </c>
      <c r="R4" s="2">
        <v>3067</v>
      </c>
      <c r="S4" s="2">
        <v>2023</v>
      </c>
      <c r="T4" s="2">
        <v>949</v>
      </c>
      <c r="U4" s="2">
        <v>306</v>
      </c>
      <c r="V4" s="2">
        <v>0</v>
      </c>
      <c r="W4" s="2">
        <v>0</v>
      </c>
      <c r="X4" s="2">
        <v>0</v>
      </c>
      <c r="Y4" s="2">
        <v>0</v>
      </c>
      <c r="Z4" s="5">
        <v>0</v>
      </c>
    </row>
    <row r="5" spans="1:26" x14ac:dyDescent="0.3">
      <c r="A5" s="1">
        <v>2007</v>
      </c>
      <c r="B5" s="2">
        <v>3905</v>
      </c>
      <c r="C5" s="2">
        <v>3399</v>
      </c>
      <c r="D5" s="2">
        <v>2742</v>
      </c>
      <c r="E5" s="4"/>
      <c r="G5" s="1">
        <v>4</v>
      </c>
      <c r="H5" s="2"/>
      <c r="I5" s="2"/>
      <c r="J5" s="2">
        <v>2456</v>
      </c>
      <c r="M5" s="6">
        <v>2017</v>
      </c>
      <c r="N5" s="2">
        <v>654</v>
      </c>
      <c r="O5" s="2">
        <v>1242</v>
      </c>
      <c r="P5" s="2">
        <v>2742</v>
      </c>
      <c r="Q5" s="2">
        <v>2882</v>
      </c>
      <c r="R5" s="2">
        <v>2381</v>
      </c>
      <c r="S5" s="2">
        <v>1665</v>
      </c>
      <c r="T5" s="2">
        <v>1042</v>
      </c>
      <c r="U5" s="2">
        <v>1114</v>
      </c>
      <c r="V5" s="2">
        <v>876</v>
      </c>
      <c r="W5" s="2">
        <v>917</v>
      </c>
      <c r="X5" s="2">
        <v>695</v>
      </c>
      <c r="Y5" s="2">
        <v>494</v>
      </c>
      <c r="Z5" s="5">
        <v>3</v>
      </c>
    </row>
    <row r="6" spans="1:26" x14ac:dyDescent="0.3">
      <c r="A6" s="1">
        <v>2008</v>
      </c>
      <c r="B6" s="2">
        <v>4117</v>
      </c>
      <c r="C6" s="2">
        <v>3636</v>
      </c>
      <c r="D6" s="2">
        <v>2882</v>
      </c>
      <c r="E6" s="4"/>
      <c r="G6" s="1">
        <v>5</v>
      </c>
      <c r="H6" s="2"/>
      <c r="I6" s="2"/>
      <c r="J6" s="2">
        <v>5234</v>
      </c>
    </row>
    <row r="7" spans="1:26" x14ac:dyDescent="0.3">
      <c r="A7" s="1">
        <v>2009</v>
      </c>
      <c r="B7" s="2">
        <v>3110</v>
      </c>
      <c r="C7" s="2">
        <v>3067</v>
      </c>
      <c r="D7" s="2">
        <v>2381</v>
      </c>
      <c r="E7" s="4"/>
      <c r="G7" s="1">
        <v>6</v>
      </c>
      <c r="H7" s="2"/>
      <c r="I7" s="2"/>
      <c r="J7" s="2">
        <v>3087</v>
      </c>
      <c r="M7" s="1" t="s">
        <v>7</v>
      </c>
      <c r="N7" s="1">
        <v>1</v>
      </c>
      <c r="O7" s="1">
        <v>2</v>
      </c>
      <c r="P7" s="1">
        <v>3</v>
      </c>
      <c r="Q7" s="1">
        <v>4</v>
      </c>
      <c r="R7" s="1">
        <v>5</v>
      </c>
      <c r="S7" s="1">
        <v>6</v>
      </c>
      <c r="T7" s="1">
        <v>7</v>
      </c>
    </row>
    <row r="8" spans="1:26" x14ac:dyDescent="0.3">
      <c r="A8" s="1">
        <v>2010</v>
      </c>
      <c r="B8" s="2">
        <v>915</v>
      </c>
      <c r="C8" s="2">
        <v>2023</v>
      </c>
      <c r="D8" s="2">
        <v>1665</v>
      </c>
      <c r="E8" s="4"/>
      <c r="G8" s="1">
        <v>7</v>
      </c>
      <c r="H8" s="2"/>
      <c r="I8" s="2"/>
      <c r="J8" s="2"/>
      <c r="M8" s="1">
        <v>2010</v>
      </c>
      <c r="N8" s="2">
        <v>9066</v>
      </c>
      <c r="O8" s="2">
        <v>5095</v>
      </c>
      <c r="P8" s="2"/>
      <c r="Q8" s="2"/>
      <c r="R8" s="2"/>
      <c r="S8" s="2"/>
      <c r="T8" s="2"/>
    </row>
    <row r="9" spans="1:26" x14ac:dyDescent="0.3">
      <c r="A9" s="1">
        <v>2011</v>
      </c>
      <c r="B9" s="2">
        <v>0</v>
      </c>
      <c r="C9" s="2">
        <v>949</v>
      </c>
      <c r="D9" s="2">
        <v>1042</v>
      </c>
      <c r="E9" s="4"/>
      <c r="M9" s="1">
        <v>2012</v>
      </c>
      <c r="N9" s="2">
        <v>3178</v>
      </c>
      <c r="O9" s="2">
        <v>6522</v>
      </c>
      <c r="P9" s="2">
        <v>4738</v>
      </c>
      <c r="Q9" s="2"/>
      <c r="R9" s="2"/>
      <c r="S9" s="2"/>
      <c r="T9" s="2"/>
    </row>
    <row r="10" spans="1:26" x14ac:dyDescent="0.3">
      <c r="A10" s="1">
        <v>2012</v>
      </c>
      <c r="B10" s="2">
        <v>0</v>
      </c>
      <c r="C10" s="2">
        <v>306</v>
      </c>
      <c r="D10" s="2">
        <v>1114</v>
      </c>
      <c r="E10" s="4"/>
      <c r="M10" s="1">
        <v>2017</v>
      </c>
      <c r="N10" s="2">
        <v>1477</v>
      </c>
      <c r="O10" s="2">
        <v>1828</v>
      </c>
      <c r="P10" s="2">
        <v>1745</v>
      </c>
      <c r="Q10" s="2">
        <v>2456</v>
      </c>
      <c r="R10" s="2">
        <v>5234</v>
      </c>
      <c r="S10" s="2">
        <v>3087</v>
      </c>
      <c r="T10" s="2"/>
    </row>
    <row r="11" spans="1:26" x14ac:dyDescent="0.3">
      <c r="A11" s="1">
        <v>2013</v>
      </c>
      <c r="B11" s="2">
        <v>0</v>
      </c>
      <c r="C11" s="2">
        <v>0</v>
      </c>
      <c r="D11" s="2">
        <v>876</v>
      </c>
      <c r="E11" s="4"/>
    </row>
    <row r="12" spans="1:26" x14ac:dyDescent="0.3">
      <c r="A12" s="1">
        <v>2014</v>
      </c>
      <c r="B12" s="2">
        <v>0</v>
      </c>
      <c r="C12" s="2">
        <v>0</v>
      </c>
      <c r="D12" s="2">
        <v>917</v>
      </c>
      <c r="E12" s="4"/>
    </row>
    <row r="13" spans="1:26" x14ac:dyDescent="0.3">
      <c r="A13" s="1">
        <v>2015</v>
      </c>
      <c r="B13" s="2">
        <v>0</v>
      </c>
      <c r="C13" s="2">
        <v>0</v>
      </c>
      <c r="D13" s="2">
        <v>695</v>
      </c>
      <c r="E13" s="4"/>
    </row>
    <row r="14" spans="1:26" x14ac:dyDescent="0.3">
      <c r="A14" s="1">
        <v>2016</v>
      </c>
      <c r="B14" s="2">
        <v>0</v>
      </c>
      <c r="C14" s="2">
        <v>0</v>
      </c>
      <c r="D14" s="2">
        <v>494</v>
      </c>
      <c r="E14" s="4"/>
    </row>
    <row r="15" spans="1:26" x14ac:dyDescent="0.3">
      <c r="A15" s="1">
        <v>2017</v>
      </c>
      <c r="B15" s="5">
        <v>0</v>
      </c>
      <c r="C15" s="5">
        <v>0</v>
      </c>
      <c r="D15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"/>
  <sheetViews>
    <sheetView tabSelected="1" topLeftCell="C1" workbookViewId="0">
      <selection activeCell="R9" sqref="R9"/>
    </sheetView>
  </sheetViews>
  <sheetFormatPr baseColWidth="10" defaultColWidth="8.88671875" defaultRowHeight="14.4" x14ac:dyDescent="0.3"/>
  <cols>
    <col min="1" max="1" width="13.88671875" style="3" bestFit="1" customWidth="1"/>
    <col min="2" max="2" width="14.109375" bestFit="1" customWidth="1"/>
  </cols>
  <sheetData>
    <row r="1" spans="1:31" x14ac:dyDescent="0.3">
      <c r="A1" s="3" t="s">
        <v>1</v>
      </c>
      <c r="B1" t="s">
        <v>18</v>
      </c>
      <c r="C1" s="7" t="s">
        <v>9</v>
      </c>
      <c r="Q1" s="7" t="s">
        <v>17</v>
      </c>
      <c r="R1" t="str">
        <f>B1</f>
        <v>TVIP</v>
      </c>
      <c r="S1" t="str">
        <f t="shared" ref="S1:S41" si="0">C1</f>
        <v>Cohorte</v>
      </c>
    </row>
    <row r="2" spans="1:31" x14ac:dyDescent="0.3">
      <c r="B2" s="1"/>
      <c r="C2" s="1">
        <v>2005</v>
      </c>
      <c r="D2" s="1">
        <v>2006</v>
      </c>
      <c r="E2" s="1">
        <v>2007</v>
      </c>
      <c r="F2" s="1">
        <v>2008</v>
      </c>
      <c r="G2" s="1">
        <v>2009</v>
      </c>
      <c r="H2" s="1">
        <v>2010</v>
      </c>
      <c r="I2" s="1">
        <v>2011</v>
      </c>
      <c r="J2" s="1">
        <v>2012</v>
      </c>
      <c r="K2" s="1">
        <v>2013</v>
      </c>
      <c r="L2" s="1">
        <v>2014</v>
      </c>
      <c r="M2" s="1">
        <v>2015</v>
      </c>
      <c r="N2" s="1">
        <v>2016</v>
      </c>
      <c r="O2" s="1">
        <v>2017</v>
      </c>
      <c r="R2" s="5"/>
      <c r="S2" s="1">
        <f t="shared" si="0"/>
        <v>2005</v>
      </c>
      <c r="T2" s="1">
        <f t="shared" ref="T1:T41" si="1">D2</f>
        <v>2006</v>
      </c>
      <c r="U2" s="1">
        <f t="shared" ref="U1:U41" si="2">E2</f>
        <v>2007</v>
      </c>
      <c r="V2" s="1">
        <f t="shared" ref="V1:V41" si="3">F2</f>
        <v>2008</v>
      </c>
      <c r="W2" s="1">
        <f t="shared" ref="W1:W41" si="4">G2</f>
        <v>2009</v>
      </c>
      <c r="X2" s="1">
        <f t="shared" ref="X1:X41" si="5">H2</f>
        <v>2010</v>
      </c>
      <c r="Y2" s="1">
        <f t="shared" ref="Y1:Y41" si="6">I2</f>
        <v>2011</v>
      </c>
      <c r="Z2" s="1">
        <f t="shared" ref="Z1:Z41" si="7">J2</f>
        <v>2012</v>
      </c>
      <c r="AA2" s="1">
        <f t="shared" ref="AA1:AA41" si="8">K2</f>
        <v>2013</v>
      </c>
      <c r="AB2" s="1">
        <f t="shared" ref="AB1:AB41" si="9">L2</f>
        <v>2014</v>
      </c>
      <c r="AC2" s="1">
        <f t="shared" ref="AC1:AC41" si="10">M2</f>
        <v>2015</v>
      </c>
      <c r="AD2" s="1">
        <f t="shared" ref="AD1:AD41" si="11">N2</f>
        <v>2016</v>
      </c>
      <c r="AE2" s="1">
        <f t="shared" ref="AE1:AE41" si="12">O2</f>
        <v>2017</v>
      </c>
    </row>
    <row r="3" spans="1:31" x14ac:dyDescent="0.3">
      <c r="B3" s="1">
        <v>2010</v>
      </c>
      <c r="C3" s="2">
        <v>891</v>
      </c>
      <c r="D3" s="2">
        <v>1681</v>
      </c>
      <c r="E3" s="2">
        <v>2775</v>
      </c>
      <c r="F3" s="2">
        <v>1935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R3" s="1">
        <f t="shared" ref="R2:R41" si="13">B3</f>
        <v>2010</v>
      </c>
      <c r="S3" s="11">
        <f>IFERROR(C3/Total!N3,"")</f>
        <v>0.94585987261146498</v>
      </c>
      <c r="T3" s="11">
        <f>IFERROR(D3/Total!O3,"")</f>
        <v>0.91807755324959039</v>
      </c>
      <c r="U3" s="11">
        <f>IFERROR(E3/Total!P3,"")</f>
        <v>0.71062740076824582</v>
      </c>
      <c r="V3" s="11">
        <f>IFERROR(F3/Total!Q3,"")</f>
        <v>0.47000242895312122</v>
      </c>
      <c r="W3" s="11">
        <f>IFERROR(G3/Total!R3,"")</f>
        <v>0</v>
      </c>
      <c r="X3" s="11">
        <f>IFERROR(H3/Total!S3,"")</f>
        <v>0</v>
      </c>
      <c r="Y3" s="11" t="str">
        <f>IFERROR(I3/Total!T3,"")</f>
        <v/>
      </c>
      <c r="Z3" s="11" t="str">
        <f>IFERROR(J3/Total!U3,"")</f>
        <v/>
      </c>
      <c r="AA3" s="11" t="str">
        <f>IFERROR(K3/Total!V3,"")</f>
        <v/>
      </c>
      <c r="AB3" s="11" t="str">
        <f>IFERROR(L3/Total!W3,"")</f>
        <v/>
      </c>
      <c r="AC3" s="11" t="str">
        <f>IFERROR(M3/Total!X3,"")</f>
        <v/>
      </c>
      <c r="AD3" s="11" t="str">
        <f>IFERROR(N3/Total!Y3,"")</f>
        <v/>
      </c>
      <c r="AE3" s="11" t="str">
        <f>IFERROR(O3/Total!Z3,"")</f>
        <v/>
      </c>
    </row>
    <row r="4" spans="1:31" x14ac:dyDescent="0.3">
      <c r="B4" s="1">
        <v>2012</v>
      </c>
      <c r="C4" s="2">
        <v>746</v>
      </c>
      <c r="D4" s="2">
        <v>1395</v>
      </c>
      <c r="E4" s="2">
        <v>3081</v>
      </c>
      <c r="F4" s="2">
        <v>3289</v>
      </c>
      <c r="G4" s="2">
        <v>2440</v>
      </c>
      <c r="H4" s="2">
        <v>1280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R4" s="1">
        <f t="shared" si="13"/>
        <v>2012</v>
      </c>
      <c r="S4" s="11">
        <f>IFERROR(C4/Total!N4,"")</f>
        <v>0.90096618357487923</v>
      </c>
      <c r="T4" s="11">
        <f>IFERROR(D4/Total!O4,"")</f>
        <v>0.90116279069767447</v>
      </c>
      <c r="U4" s="11">
        <f>IFERROR(E4/Total!P4,"")</f>
        <v>0.90644307149161518</v>
      </c>
      <c r="V4" s="11">
        <f>IFERROR(F4/Total!Q4,"")</f>
        <v>0.90456545654565457</v>
      </c>
      <c r="W4" s="11">
        <f>IFERROR(G4/Total!R4,"")</f>
        <v>0.79556569938050214</v>
      </c>
      <c r="X4" s="11">
        <f>IFERROR(H4/Total!S4,"")</f>
        <v>0.63272367770637672</v>
      </c>
      <c r="Y4" s="11">
        <f>IFERROR(I4/Total!T4,"")</f>
        <v>0</v>
      </c>
      <c r="Z4" s="11">
        <f>IFERROR(J4/Total!U4,"")</f>
        <v>0</v>
      </c>
      <c r="AA4" s="11" t="str">
        <f>IFERROR(K4/Total!V4,"")</f>
        <v/>
      </c>
      <c r="AB4" s="11" t="str">
        <f>IFERROR(L4/Total!W4,"")</f>
        <v/>
      </c>
      <c r="AC4" s="11" t="str">
        <f>IFERROR(M4/Total!X4,"")</f>
        <v/>
      </c>
      <c r="AD4" s="11" t="str">
        <f>IFERROR(N4/Total!Y4,"")</f>
        <v/>
      </c>
      <c r="AE4" s="11" t="str">
        <f>IFERROR(O4/Total!Z4,"")</f>
        <v/>
      </c>
    </row>
    <row r="5" spans="1:31" x14ac:dyDescent="0.3">
      <c r="B5" s="1">
        <v>2017</v>
      </c>
      <c r="C5" s="2">
        <v>600</v>
      </c>
      <c r="D5" s="2">
        <v>1129</v>
      </c>
      <c r="E5" s="2">
        <v>2506</v>
      </c>
      <c r="F5" s="2">
        <v>2637</v>
      </c>
      <c r="G5" s="2">
        <v>2166</v>
      </c>
      <c r="H5" s="2">
        <v>1528</v>
      </c>
      <c r="I5" s="2">
        <v>957</v>
      </c>
      <c r="J5" s="2">
        <v>1022</v>
      </c>
      <c r="K5" s="2">
        <v>789</v>
      </c>
      <c r="L5" s="2">
        <v>597</v>
      </c>
      <c r="M5" s="2">
        <v>286</v>
      </c>
      <c r="N5" s="2">
        <v>0</v>
      </c>
      <c r="O5" s="2">
        <v>0</v>
      </c>
      <c r="R5" s="1">
        <f t="shared" si="13"/>
        <v>2017</v>
      </c>
      <c r="S5" s="11">
        <f>IFERROR(C5/Total!N5,"")</f>
        <v>0.91743119266055051</v>
      </c>
      <c r="T5" s="11">
        <f>IFERROR(D5/Total!O5,"")</f>
        <v>0.90901771336553949</v>
      </c>
      <c r="U5" s="11">
        <f>IFERROR(E5/Total!P5,"")</f>
        <v>0.91393143690736689</v>
      </c>
      <c r="V5" s="11">
        <f>IFERROR(F5/Total!Q5,"")</f>
        <v>0.9149895905621096</v>
      </c>
      <c r="W5" s="11">
        <f>IFERROR(G5/Total!R5,"")</f>
        <v>0.90970180596388073</v>
      </c>
      <c r="X5" s="11">
        <f>IFERROR(H5/Total!S5,"")</f>
        <v>0.91771771771771771</v>
      </c>
      <c r="Y5" s="11">
        <f>IFERROR(I5/Total!T5,"")</f>
        <v>0.91842610364683297</v>
      </c>
      <c r="Z5" s="11">
        <f>IFERROR(J5/Total!U5,"")</f>
        <v>0.9174147217235189</v>
      </c>
      <c r="AA5" s="11">
        <f>IFERROR(K5/Total!V5,"")</f>
        <v>0.90068493150684936</v>
      </c>
      <c r="AB5" s="11">
        <f>IFERROR(L5/Total!W5,"")</f>
        <v>0.65103598691384956</v>
      </c>
      <c r="AC5" s="11">
        <f>IFERROR(M5/Total!X5,"")</f>
        <v>0.41151079136690649</v>
      </c>
      <c r="AD5" s="11">
        <f>IFERROR(N5/Total!Y5,"")</f>
        <v>0</v>
      </c>
      <c r="AE5" s="11">
        <f>IFERROR(O5/Total!Z5,"")</f>
        <v>0</v>
      </c>
    </row>
    <row r="7" spans="1:31" x14ac:dyDescent="0.3">
      <c r="A7" s="3" t="s">
        <v>4</v>
      </c>
      <c r="B7" t="s">
        <v>19</v>
      </c>
      <c r="R7" t="str">
        <f>B7</f>
        <v>BAT</v>
      </c>
    </row>
    <row r="8" spans="1:31" x14ac:dyDescent="0.3">
      <c r="B8" s="1"/>
      <c r="C8" s="1">
        <v>2005</v>
      </c>
      <c r="D8" s="1">
        <v>2006</v>
      </c>
      <c r="E8" s="1">
        <v>2007</v>
      </c>
      <c r="F8" s="1">
        <v>2008</v>
      </c>
      <c r="G8" s="1">
        <v>2009</v>
      </c>
      <c r="H8" s="1">
        <v>2010</v>
      </c>
      <c r="I8" s="1">
        <v>2011</v>
      </c>
      <c r="J8" s="1">
        <v>2012</v>
      </c>
      <c r="K8" s="1">
        <v>2013</v>
      </c>
      <c r="L8" s="1">
        <v>2014</v>
      </c>
      <c r="M8" s="1">
        <v>2015</v>
      </c>
      <c r="N8" s="1">
        <v>2016</v>
      </c>
      <c r="O8" s="1">
        <v>2017</v>
      </c>
      <c r="R8" s="5"/>
      <c r="S8" s="1">
        <f t="shared" si="0"/>
        <v>2005</v>
      </c>
      <c r="T8" s="1">
        <f t="shared" si="1"/>
        <v>2006</v>
      </c>
      <c r="U8" s="1">
        <f t="shared" si="2"/>
        <v>2007</v>
      </c>
      <c r="V8" s="1">
        <f t="shared" si="3"/>
        <v>2008</v>
      </c>
      <c r="W8" s="1">
        <f t="shared" si="4"/>
        <v>2009</v>
      </c>
      <c r="X8" s="1">
        <f t="shared" si="5"/>
        <v>2010</v>
      </c>
      <c r="Y8" s="1">
        <f t="shared" si="6"/>
        <v>2011</v>
      </c>
      <c r="Z8" s="1">
        <f t="shared" si="7"/>
        <v>2012</v>
      </c>
      <c r="AA8" s="1">
        <f t="shared" si="8"/>
        <v>2013</v>
      </c>
      <c r="AB8" s="1">
        <f t="shared" si="9"/>
        <v>2014</v>
      </c>
      <c r="AC8" s="1">
        <f t="shared" si="10"/>
        <v>2015</v>
      </c>
      <c r="AD8" s="1">
        <f t="shared" si="11"/>
        <v>2016</v>
      </c>
      <c r="AE8" s="1">
        <f t="shared" si="12"/>
        <v>2017</v>
      </c>
    </row>
    <row r="9" spans="1:31" x14ac:dyDescent="0.3">
      <c r="B9" s="1">
        <v>2010</v>
      </c>
      <c r="C9" s="2">
        <v>0</v>
      </c>
      <c r="D9" s="2">
        <v>0</v>
      </c>
      <c r="E9" s="2">
        <v>0</v>
      </c>
      <c r="F9" s="2">
        <v>995</v>
      </c>
      <c r="G9" s="2">
        <v>2967</v>
      </c>
      <c r="H9" s="2">
        <v>907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>
        <f t="shared" si="13"/>
        <v>2010</v>
      </c>
      <c r="S9" s="11">
        <f>IFERROR(C9/Total!N3,"")</f>
        <v>0</v>
      </c>
      <c r="T9" s="11">
        <f>IFERROR(D9/Total!O3,"")</f>
        <v>0</v>
      </c>
      <c r="U9" s="11">
        <f>IFERROR(E9/Total!P3,"")</f>
        <v>0</v>
      </c>
      <c r="V9" s="11">
        <f>IFERROR(F9/Total!Q3,"")</f>
        <v>0.24168083555987369</v>
      </c>
      <c r="W9" s="11">
        <f>IFERROR(G9/Total!R3,"")</f>
        <v>0.95401929260450158</v>
      </c>
      <c r="X9" s="11">
        <f>IFERROR(H9/Total!S3,"")</f>
        <v>0.99125683060109293</v>
      </c>
      <c r="Y9" s="11" t="str">
        <f>IFERROR(I9/Total!T3,"")</f>
        <v/>
      </c>
      <c r="Z9" s="11" t="str">
        <f>IFERROR(J9/Total!U3,"")</f>
        <v/>
      </c>
      <c r="AA9" s="11" t="str">
        <f>IFERROR(K9/Total!V3,"")</f>
        <v/>
      </c>
      <c r="AB9" s="11" t="str">
        <f>IFERROR(L9/Total!W3,"")</f>
        <v/>
      </c>
      <c r="AC9" s="11" t="str">
        <f>IFERROR(M9/Total!X3,"")</f>
        <v/>
      </c>
      <c r="AD9" s="11" t="str">
        <f>IFERROR(N9/Total!Y3,"")</f>
        <v/>
      </c>
      <c r="AE9" s="11" t="str">
        <f>IFERROR(O9/Total!Z3,"")</f>
        <v/>
      </c>
    </row>
    <row r="10" spans="1:31" x14ac:dyDescent="0.3">
      <c r="B10" s="1">
        <v>2012</v>
      </c>
      <c r="C10" s="2">
        <v>737</v>
      </c>
      <c r="D10" s="2">
        <v>1385</v>
      </c>
      <c r="E10" s="2">
        <v>3044</v>
      </c>
      <c r="F10" s="2">
        <v>3246</v>
      </c>
      <c r="G10" s="2">
        <v>2691</v>
      </c>
      <c r="H10" s="2">
        <v>1830</v>
      </c>
      <c r="I10" s="2">
        <v>807</v>
      </c>
      <c r="J10" s="2">
        <v>305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>
        <f t="shared" si="13"/>
        <v>2012</v>
      </c>
      <c r="S10" s="11">
        <f>IFERROR(C10/Total!N4,"")</f>
        <v>0.89009661835748788</v>
      </c>
      <c r="T10" s="11">
        <f>IFERROR(D10/Total!O4,"")</f>
        <v>0.89470284237726094</v>
      </c>
      <c r="U10" s="11">
        <f>IFERROR(E10/Total!P4,"")</f>
        <v>0.89555751691674024</v>
      </c>
      <c r="V10" s="11">
        <f>IFERROR(F10/Total!Q4,"")</f>
        <v>0.89273927392739272</v>
      </c>
      <c r="W10" s="11">
        <f>IFERROR(G10/Total!R4,"")</f>
        <v>0.87740462993152923</v>
      </c>
      <c r="X10" s="11">
        <f>IFERROR(H10/Total!S4,"")</f>
        <v>0.90459713297083544</v>
      </c>
      <c r="Y10" s="11">
        <f>IFERROR(I10/Total!T4,"")</f>
        <v>0.85036880927291891</v>
      </c>
      <c r="Z10" s="11">
        <f>IFERROR(J10/Total!U4,"")</f>
        <v>0.99673202614379086</v>
      </c>
      <c r="AA10" s="11" t="str">
        <f>IFERROR(K10/Total!V4,"")</f>
        <v/>
      </c>
      <c r="AB10" s="11" t="str">
        <f>IFERROR(L10/Total!W4,"")</f>
        <v/>
      </c>
      <c r="AC10" s="11" t="str">
        <f>IFERROR(M10/Total!X4,"")</f>
        <v/>
      </c>
      <c r="AD10" s="11" t="str">
        <f>IFERROR(N10/Total!Y4,"")</f>
        <v/>
      </c>
      <c r="AE10" s="11" t="str">
        <f>IFERROR(O10/Total!Z4,"")</f>
        <v/>
      </c>
    </row>
    <row r="11" spans="1:31" x14ac:dyDescent="0.3">
      <c r="B11" s="1">
        <v>2017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324</v>
      </c>
      <c r="I11" s="2">
        <v>554</v>
      </c>
      <c r="J11" s="2">
        <v>990</v>
      </c>
      <c r="K11" s="2">
        <v>762</v>
      </c>
      <c r="L11" s="2">
        <v>771</v>
      </c>
      <c r="M11" s="2">
        <v>617</v>
      </c>
      <c r="N11" s="2">
        <v>459</v>
      </c>
      <c r="O11" s="2">
        <v>3</v>
      </c>
      <c r="R11" s="1">
        <f t="shared" si="13"/>
        <v>2017</v>
      </c>
      <c r="S11" s="11">
        <f>IFERROR(C11/Total!N5,"")</f>
        <v>0</v>
      </c>
      <c r="T11" s="11">
        <f>IFERROR(D11/Total!O5,"")</f>
        <v>0</v>
      </c>
      <c r="U11" s="11">
        <f>IFERROR(E11/Total!P5,"")</f>
        <v>0</v>
      </c>
      <c r="V11" s="11">
        <f>IFERROR(F11/Total!Q5,"")</f>
        <v>0</v>
      </c>
      <c r="W11" s="11">
        <f>IFERROR(G11/Total!R5,"")</f>
        <v>0</v>
      </c>
      <c r="X11" s="11">
        <f>IFERROR(H11/Total!S5,"")</f>
        <v>0.19459459459459461</v>
      </c>
      <c r="Y11" s="11">
        <f>IFERROR(I11/Total!T5,"")</f>
        <v>0.53166986564299423</v>
      </c>
      <c r="Z11" s="11">
        <f>IFERROR(J11/Total!U5,"")</f>
        <v>0.88868940754039494</v>
      </c>
      <c r="AA11" s="11">
        <f>IFERROR(K11/Total!V5,"")</f>
        <v>0.86986301369863017</v>
      </c>
      <c r="AB11" s="11">
        <f>IFERROR(L11/Total!W5,"")</f>
        <v>0.84078516902944389</v>
      </c>
      <c r="AC11" s="11">
        <f>IFERROR(M11/Total!X5,"")</f>
        <v>0.88776978417266184</v>
      </c>
      <c r="AD11" s="11">
        <f>IFERROR(N11/Total!Y5,"")</f>
        <v>0.92914979757085026</v>
      </c>
      <c r="AE11" s="11">
        <f>IFERROR(O11/Total!Z5,"")</f>
        <v>1</v>
      </c>
    </row>
    <row r="13" spans="1:31" x14ac:dyDescent="0.3">
      <c r="A13" s="3" t="s">
        <v>2</v>
      </c>
      <c r="B13" t="s">
        <v>20</v>
      </c>
      <c r="R13" t="str">
        <f>B13</f>
        <v>CBCL1</v>
      </c>
    </row>
    <row r="14" spans="1:31" x14ac:dyDescent="0.3">
      <c r="B14" s="1"/>
      <c r="C14" s="1">
        <v>2005</v>
      </c>
      <c r="D14" s="1">
        <v>2006</v>
      </c>
      <c r="E14" s="1">
        <v>2007</v>
      </c>
      <c r="F14" s="1">
        <v>2008</v>
      </c>
      <c r="G14" s="1">
        <v>2009</v>
      </c>
      <c r="H14" s="1">
        <v>2010</v>
      </c>
      <c r="I14" s="1">
        <v>2011</v>
      </c>
      <c r="J14" s="1">
        <v>2012</v>
      </c>
      <c r="K14" s="1">
        <v>2013</v>
      </c>
      <c r="L14" s="1">
        <v>2014</v>
      </c>
      <c r="M14" s="1">
        <v>2015</v>
      </c>
      <c r="N14" s="1">
        <v>2016</v>
      </c>
      <c r="O14" s="1">
        <v>2017</v>
      </c>
      <c r="R14" s="5"/>
      <c r="S14" s="1">
        <f t="shared" si="0"/>
        <v>2005</v>
      </c>
      <c r="T14" s="1">
        <f t="shared" si="1"/>
        <v>2006</v>
      </c>
      <c r="U14" s="1">
        <f t="shared" si="2"/>
        <v>2007</v>
      </c>
      <c r="V14" s="1">
        <f t="shared" si="3"/>
        <v>2008</v>
      </c>
      <c r="W14" s="1">
        <f t="shared" si="4"/>
        <v>2009</v>
      </c>
      <c r="X14" s="1">
        <f t="shared" si="5"/>
        <v>2010</v>
      </c>
      <c r="Y14" s="1">
        <f t="shared" si="6"/>
        <v>2011</v>
      </c>
      <c r="Z14" s="1">
        <f t="shared" si="7"/>
        <v>2012</v>
      </c>
      <c r="AA14" s="1">
        <f t="shared" si="8"/>
        <v>2013</v>
      </c>
      <c r="AB14" s="1">
        <f t="shared" si="9"/>
        <v>2014</v>
      </c>
      <c r="AC14" s="1">
        <f t="shared" si="10"/>
        <v>2015</v>
      </c>
      <c r="AD14" s="1">
        <f t="shared" si="11"/>
        <v>2016</v>
      </c>
      <c r="AE14" s="1">
        <f t="shared" si="12"/>
        <v>2017</v>
      </c>
    </row>
    <row r="15" spans="1:31" x14ac:dyDescent="0.3">
      <c r="B15" s="1">
        <v>2010</v>
      </c>
      <c r="C15" s="2">
        <v>894</v>
      </c>
      <c r="D15" s="2">
        <v>1686</v>
      </c>
      <c r="E15" s="2">
        <v>3714</v>
      </c>
      <c r="F15" s="2">
        <v>2950</v>
      </c>
      <c r="G15" s="2">
        <v>1949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R15" s="1">
        <f t="shared" si="13"/>
        <v>2010</v>
      </c>
      <c r="S15" s="11">
        <f>IFERROR(C15/Total!N3,"")</f>
        <v>0.94904458598726116</v>
      </c>
      <c r="T15" s="11">
        <f>IFERROR(D15/Total!O3,"")</f>
        <v>0.92080830147460402</v>
      </c>
      <c r="U15" s="11">
        <f>IFERROR(E15/Total!P3,"")</f>
        <v>0.95108834827144684</v>
      </c>
      <c r="V15" s="11">
        <f>IFERROR(F15/Total!Q3,"")</f>
        <v>0.71654117075540447</v>
      </c>
      <c r="W15" s="11">
        <f>IFERROR(G15/Total!R3,"")</f>
        <v>0.62668810289389065</v>
      </c>
      <c r="X15" s="11">
        <f>IFERROR(H15/Total!S3,"")</f>
        <v>0</v>
      </c>
      <c r="Y15" s="11" t="str">
        <f>IFERROR(I15/Total!T3,"")</f>
        <v/>
      </c>
      <c r="Z15" s="11" t="str">
        <f>IFERROR(J15/Total!U3,"")</f>
        <v/>
      </c>
      <c r="AA15" s="11" t="str">
        <f>IFERROR(K15/Total!V3,"")</f>
        <v/>
      </c>
      <c r="AB15" s="11" t="str">
        <f>IFERROR(L15/Total!W3,"")</f>
        <v/>
      </c>
      <c r="AC15" s="11" t="str">
        <f>IFERROR(M15/Total!X3,"")</f>
        <v/>
      </c>
      <c r="AD15" s="11" t="str">
        <f>IFERROR(N15/Total!Y3,"")</f>
        <v/>
      </c>
      <c r="AE15" s="11" t="str">
        <f>IFERROR(O15/Total!Z3,"")</f>
        <v/>
      </c>
    </row>
    <row r="16" spans="1:31" x14ac:dyDescent="0.3">
      <c r="B16" s="1">
        <v>2012</v>
      </c>
      <c r="C16" s="2">
        <v>743</v>
      </c>
      <c r="D16" s="2">
        <v>1401</v>
      </c>
      <c r="E16" s="2">
        <v>3078</v>
      </c>
      <c r="F16" s="2">
        <v>3293</v>
      </c>
      <c r="G16" s="2">
        <v>2739</v>
      </c>
      <c r="H16" s="2">
        <v>1574</v>
      </c>
      <c r="I16" s="2">
        <v>600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R16" s="1">
        <f t="shared" si="13"/>
        <v>2012</v>
      </c>
      <c r="S16" s="11">
        <f>IFERROR(C16/Total!N4,"")</f>
        <v>0.89734299516908211</v>
      </c>
      <c r="T16" s="11">
        <f>IFERROR(D16/Total!O4,"")</f>
        <v>0.90503875968992253</v>
      </c>
      <c r="U16" s="11">
        <f>IFERROR(E16/Total!P4,"")</f>
        <v>0.90556045895851722</v>
      </c>
      <c r="V16" s="11">
        <f>IFERROR(F16/Total!Q4,"")</f>
        <v>0.90566556655665564</v>
      </c>
      <c r="W16" s="11">
        <f>IFERROR(G16/Total!R4,"")</f>
        <v>0.89305510270622757</v>
      </c>
      <c r="X16" s="11">
        <f>IFERROR(H16/Total!S4,"")</f>
        <v>0.77805239742956001</v>
      </c>
      <c r="Y16" s="11">
        <f>IFERROR(I16/Total!T4,"")</f>
        <v>0.63224446786090627</v>
      </c>
      <c r="Z16" s="11">
        <f>IFERROR(J16/Total!U4,"")</f>
        <v>0</v>
      </c>
      <c r="AA16" s="11" t="str">
        <f>IFERROR(K16/Total!V4,"")</f>
        <v/>
      </c>
      <c r="AB16" s="11" t="str">
        <f>IFERROR(L16/Total!W4,"")</f>
        <v/>
      </c>
      <c r="AC16" s="11" t="str">
        <f>IFERROR(M16/Total!X4,"")</f>
        <v/>
      </c>
      <c r="AD16" s="11" t="str">
        <f>IFERROR(N16/Total!Y4,"")</f>
        <v/>
      </c>
      <c r="AE16" s="11" t="str">
        <f>IFERROR(O16/Total!Z4,"")</f>
        <v/>
      </c>
    </row>
    <row r="17" spans="1:31" x14ac:dyDescent="0.3">
      <c r="B17" s="1">
        <v>2017</v>
      </c>
      <c r="C17" s="2">
        <v>606</v>
      </c>
      <c r="D17" s="2">
        <v>1140</v>
      </c>
      <c r="E17" s="2">
        <v>2532</v>
      </c>
      <c r="F17" s="2">
        <v>2674</v>
      </c>
      <c r="G17" s="2">
        <v>2212</v>
      </c>
      <c r="H17" s="2">
        <v>1566</v>
      </c>
      <c r="I17" s="2">
        <v>981</v>
      </c>
      <c r="J17" s="2">
        <v>1091</v>
      </c>
      <c r="K17" s="2">
        <v>865</v>
      </c>
      <c r="L17" s="2">
        <v>912</v>
      </c>
      <c r="M17" s="2">
        <v>632</v>
      </c>
      <c r="N17" s="2">
        <v>384</v>
      </c>
      <c r="O17" s="2">
        <v>0</v>
      </c>
      <c r="R17" s="1">
        <f t="shared" si="13"/>
        <v>2017</v>
      </c>
      <c r="S17" s="11">
        <f>IFERROR(C17/Total!N5,"")</f>
        <v>0.92660550458715596</v>
      </c>
      <c r="T17" s="11">
        <f>IFERROR(D17/Total!O5,"")</f>
        <v>0.91787439613526567</v>
      </c>
      <c r="U17" s="11">
        <f>IFERROR(E17/Total!P5,"")</f>
        <v>0.92341356673960617</v>
      </c>
      <c r="V17" s="11">
        <f>IFERROR(F17/Total!Q5,"")</f>
        <v>0.9278278972935462</v>
      </c>
      <c r="W17" s="11">
        <f>IFERROR(G17/Total!R5,"")</f>
        <v>0.92902141957160855</v>
      </c>
      <c r="X17" s="11">
        <f>IFERROR(H17/Total!S5,"")</f>
        <v>0.94054054054054059</v>
      </c>
      <c r="Y17" s="11">
        <f>IFERROR(I17/Total!T5,"")</f>
        <v>0.94145873320537432</v>
      </c>
      <c r="Z17" s="11">
        <f>IFERROR(J17/Total!U5,"")</f>
        <v>0.97935368043087967</v>
      </c>
      <c r="AA17" s="11">
        <f>IFERROR(K17/Total!V5,"")</f>
        <v>0.98744292237442921</v>
      </c>
      <c r="AB17" s="11">
        <f>IFERROR(L17/Total!W5,"")</f>
        <v>0.99454743729552886</v>
      </c>
      <c r="AC17" s="11">
        <f>IFERROR(M17/Total!X5,"")</f>
        <v>0.90935251798561156</v>
      </c>
      <c r="AD17" s="11">
        <f>IFERROR(N17/Total!Y5,"")</f>
        <v>0.77732793522267207</v>
      </c>
      <c r="AE17" s="11">
        <f>IFERROR(O17/Total!Z5,"")</f>
        <v>0</v>
      </c>
    </row>
    <row r="19" spans="1:31" x14ac:dyDescent="0.3">
      <c r="A19" s="3" t="s">
        <v>3</v>
      </c>
      <c r="B19" t="s">
        <v>21</v>
      </c>
      <c r="R19" t="str">
        <f>B19</f>
        <v>CBCL2</v>
      </c>
    </row>
    <row r="20" spans="1:31" x14ac:dyDescent="0.3">
      <c r="B20" s="1"/>
      <c r="C20" s="1">
        <v>2005</v>
      </c>
      <c r="D20" s="1">
        <v>2006</v>
      </c>
      <c r="E20" s="1">
        <v>2007</v>
      </c>
      <c r="F20" s="1">
        <v>2008</v>
      </c>
      <c r="G20" s="1">
        <v>2009</v>
      </c>
      <c r="H20" s="1">
        <v>2010</v>
      </c>
      <c r="I20" s="1">
        <v>2011</v>
      </c>
      <c r="J20" s="1">
        <v>2012</v>
      </c>
      <c r="K20" s="1">
        <v>2013</v>
      </c>
      <c r="L20" s="1">
        <v>2014</v>
      </c>
      <c r="M20" s="1">
        <v>2015</v>
      </c>
      <c r="N20" s="1">
        <v>2016</v>
      </c>
      <c r="O20" s="1">
        <v>2017</v>
      </c>
      <c r="R20" s="5"/>
      <c r="S20" s="1">
        <f t="shared" si="0"/>
        <v>2005</v>
      </c>
      <c r="T20" s="1">
        <f t="shared" si="1"/>
        <v>2006</v>
      </c>
      <c r="U20" s="1">
        <f t="shared" si="2"/>
        <v>2007</v>
      </c>
      <c r="V20" s="1">
        <f t="shared" si="3"/>
        <v>2008</v>
      </c>
      <c r="W20" s="1">
        <f t="shared" si="4"/>
        <v>2009</v>
      </c>
      <c r="X20" s="1">
        <f t="shared" si="5"/>
        <v>2010</v>
      </c>
      <c r="Y20" s="1">
        <f t="shared" si="6"/>
        <v>2011</v>
      </c>
      <c r="Z20" s="1">
        <f t="shared" si="7"/>
        <v>2012</v>
      </c>
      <c r="AA20" s="1">
        <f t="shared" si="8"/>
        <v>2013</v>
      </c>
      <c r="AB20" s="1">
        <f t="shared" si="9"/>
        <v>2014</v>
      </c>
      <c r="AC20" s="1">
        <f t="shared" si="10"/>
        <v>2015</v>
      </c>
      <c r="AD20" s="1">
        <f t="shared" si="11"/>
        <v>2016</v>
      </c>
      <c r="AE20" s="1">
        <f t="shared" si="12"/>
        <v>2017</v>
      </c>
    </row>
    <row r="21" spans="1:31" x14ac:dyDescent="0.3">
      <c r="B21" s="1">
        <v>2010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R21" s="1">
        <f t="shared" si="13"/>
        <v>2010</v>
      </c>
      <c r="S21" s="11">
        <f>IFERROR(C21/Total!N3,"")</f>
        <v>0</v>
      </c>
      <c r="T21" s="11">
        <f>IFERROR(D21/Total!O3,"")</f>
        <v>0</v>
      </c>
      <c r="U21" s="11">
        <f>IFERROR(E21/Total!P3,"")</f>
        <v>0</v>
      </c>
      <c r="V21" s="11">
        <f>IFERROR(F21/Total!Q3,"")</f>
        <v>0</v>
      </c>
      <c r="W21" s="11">
        <f>IFERROR(G21/Total!R3,"")</f>
        <v>0</v>
      </c>
      <c r="X21" s="11">
        <f>IFERROR(H21/Total!S3,"")</f>
        <v>0</v>
      </c>
      <c r="Y21" s="11" t="str">
        <f>IFERROR(I21/Total!T3,"")</f>
        <v/>
      </c>
      <c r="Z21" s="11" t="str">
        <f>IFERROR(J21/Total!U3,"")</f>
        <v/>
      </c>
      <c r="AA21" s="11" t="str">
        <f>IFERROR(K21/Total!V3,"")</f>
        <v/>
      </c>
      <c r="AB21" s="11" t="str">
        <f>IFERROR(L21/Total!W3,"")</f>
        <v/>
      </c>
      <c r="AC21" s="11" t="str">
        <f>IFERROR(M21/Total!X3,"")</f>
        <v/>
      </c>
      <c r="AD21" s="11" t="str">
        <f>IFERROR(N21/Total!Y3,"")</f>
        <v/>
      </c>
      <c r="AE21" s="11" t="str">
        <f>IFERROR(O21/Total!Z3,"")</f>
        <v/>
      </c>
    </row>
    <row r="22" spans="1:31" x14ac:dyDescent="0.3">
      <c r="B22" s="1">
        <v>2012</v>
      </c>
      <c r="C22" s="2">
        <v>731</v>
      </c>
      <c r="D22" s="2">
        <v>629</v>
      </c>
      <c r="E22" s="2">
        <v>495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R22" s="1">
        <f t="shared" si="13"/>
        <v>2012</v>
      </c>
      <c r="S22" s="11">
        <f>IFERROR(C22/Total!N4,"")</f>
        <v>0.88285024154589375</v>
      </c>
      <c r="T22" s="11">
        <f>IFERROR(D22/Total!O4,"")</f>
        <v>0.40633074935400515</v>
      </c>
      <c r="U22" s="11">
        <f>IFERROR(E22/Total!P4,"")</f>
        <v>0.14563106796116504</v>
      </c>
      <c r="V22" s="11">
        <f>IFERROR(F22/Total!Q4,"")</f>
        <v>0</v>
      </c>
      <c r="W22" s="11">
        <f>IFERROR(G22/Total!R4,"")</f>
        <v>0</v>
      </c>
      <c r="X22" s="11">
        <f>IFERROR(H22/Total!S4,"")</f>
        <v>0</v>
      </c>
      <c r="Y22" s="11">
        <f>IFERROR(I22/Total!T4,"")</f>
        <v>0</v>
      </c>
      <c r="Z22" s="11">
        <f>IFERROR(J22/Total!U4,"")</f>
        <v>0</v>
      </c>
      <c r="AA22" s="11" t="str">
        <f>IFERROR(K22/Total!V4,"")</f>
        <v/>
      </c>
      <c r="AB22" s="11" t="str">
        <f>IFERROR(L22/Total!W4,"")</f>
        <v/>
      </c>
      <c r="AC22" s="11" t="str">
        <f>IFERROR(M22/Total!X4,"")</f>
        <v/>
      </c>
      <c r="AD22" s="11" t="str">
        <f>IFERROR(N22/Total!Y4,"")</f>
        <v/>
      </c>
      <c r="AE22" s="11" t="str">
        <f>IFERROR(O22/Total!Z4,"")</f>
        <v/>
      </c>
    </row>
    <row r="23" spans="1:31" x14ac:dyDescent="0.3">
      <c r="B23" s="1">
        <v>2017</v>
      </c>
      <c r="C23" s="2">
        <v>606</v>
      </c>
      <c r="D23" s="2">
        <v>1140</v>
      </c>
      <c r="E23" s="2">
        <v>2532</v>
      </c>
      <c r="F23" s="2">
        <v>2674</v>
      </c>
      <c r="G23" s="2">
        <v>2212</v>
      </c>
      <c r="H23" s="2">
        <v>1566</v>
      </c>
      <c r="I23" s="2">
        <v>730</v>
      </c>
      <c r="J23" s="2">
        <v>173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R23" s="1">
        <f t="shared" si="13"/>
        <v>2017</v>
      </c>
      <c r="S23" s="11">
        <f>IFERROR(C23/Total!N5,"")</f>
        <v>0.92660550458715596</v>
      </c>
      <c r="T23" s="11">
        <f>IFERROR(D23/Total!O5,"")</f>
        <v>0.91787439613526567</v>
      </c>
      <c r="U23" s="11">
        <f>IFERROR(E23/Total!P5,"")</f>
        <v>0.92341356673960617</v>
      </c>
      <c r="V23" s="11">
        <f>IFERROR(F23/Total!Q5,"")</f>
        <v>0.9278278972935462</v>
      </c>
      <c r="W23" s="11">
        <f>IFERROR(G23/Total!R5,"")</f>
        <v>0.92902141957160855</v>
      </c>
      <c r="X23" s="11">
        <f>IFERROR(H23/Total!S5,"")</f>
        <v>0.94054054054054059</v>
      </c>
      <c r="Y23" s="11">
        <f>IFERROR(I23/Total!T5,"")</f>
        <v>0.70057581573896355</v>
      </c>
      <c r="Z23" s="11">
        <f>IFERROR(J23/Total!U5,"")</f>
        <v>0.15529622980251345</v>
      </c>
      <c r="AA23" s="11">
        <f>IFERROR(K23/Total!V5,"")</f>
        <v>0</v>
      </c>
      <c r="AB23" s="11">
        <f>IFERROR(L23/Total!W5,"")</f>
        <v>0</v>
      </c>
      <c r="AC23" s="11">
        <f>IFERROR(M23/Total!X5,"")</f>
        <v>0</v>
      </c>
      <c r="AD23" s="11">
        <f>IFERROR(N23/Total!Y5,"")</f>
        <v>0</v>
      </c>
      <c r="AE23" s="11">
        <f>IFERROR(O23/Total!Z5,"")</f>
        <v>0</v>
      </c>
    </row>
    <row r="25" spans="1:31" x14ac:dyDescent="0.3">
      <c r="A25" s="3" t="s">
        <v>5</v>
      </c>
      <c r="B25" t="s">
        <v>22</v>
      </c>
      <c r="R25" t="str">
        <f>B25</f>
        <v>TVBAT</v>
      </c>
    </row>
    <row r="26" spans="1:31" x14ac:dyDescent="0.3">
      <c r="B26" s="1"/>
      <c r="C26" s="1">
        <v>2005</v>
      </c>
      <c r="D26" s="1">
        <v>2006</v>
      </c>
      <c r="E26" s="1">
        <v>2007</v>
      </c>
      <c r="F26" s="1">
        <v>2008</v>
      </c>
      <c r="G26" s="1">
        <v>2009</v>
      </c>
      <c r="H26" s="1">
        <v>2010</v>
      </c>
      <c r="I26" s="1">
        <v>2011</v>
      </c>
      <c r="J26" s="1">
        <v>2012</v>
      </c>
      <c r="K26" s="1">
        <v>2013</v>
      </c>
      <c r="L26" s="1">
        <v>2014</v>
      </c>
      <c r="M26" s="1">
        <v>2015</v>
      </c>
      <c r="N26" s="1">
        <v>2016</v>
      </c>
      <c r="O26" s="1">
        <v>2017</v>
      </c>
      <c r="R26" s="5"/>
      <c r="S26" s="1">
        <f t="shared" si="0"/>
        <v>2005</v>
      </c>
      <c r="T26" s="1">
        <f t="shared" si="1"/>
        <v>2006</v>
      </c>
      <c r="U26" s="1">
        <f t="shared" si="2"/>
        <v>2007</v>
      </c>
      <c r="V26" s="1">
        <f t="shared" si="3"/>
        <v>2008</v>
      </c>
      <c r="W26" s="1">
        <f t="shared" si="4"/>
        <v>2009</v>
      </c>
      <c r="X26" s="1">
        <f t="shared" si="5"/>
        <v>2010</v>
      </c>
      <c r="Y26" s="1">
        <f t="shared" si="6"/>
        <v>2011</v>
      </c>
      <c r="Z26" s="1">
        <f t="shared" si="7"/>
        <v>2012</v>
      </c>
      <c r="AA26" s="1">
        <f t="shared" si="8"/>
        <v>2013</v>
      </c>
      <c r="AB26" s="1">
        <f t="shared" si="9"/>
        <v>2014</v>
      </c>
      <c r="AC26" s="1">
        <f t="shared" si="10"/>
        <v>2015</v>
      </c>
      <c r="AD26" s="1">
        <f t="shared" si="11"/>
        <v>2016</v>
      </c>
      <c r="AE26" s="1">
        <f t="shared" si="12"/>
        <v>2017</v>
      </c>
    </row>
    <row r="27" spans="1:31" x14ac:dyDescent="0.3">
      <c r="B27" s="1">
        <v>2010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R27" s="1">
        <f t="shared" si="13"/>
        <v>2010</v>
      </c>
      <c r="S27" s="11">
        <f>IFERROR(C27/Total!N3,"")</f>
        <v>0</v>
      </c>
      <c r="T27" s="11">
        <f>IFERROR(D27/Total!O3,"")</f>
        <v>0</v>
      </c>
      <c r="U27" s="11">
        <f>IFERROR(E27/Total!P3,"")</f>
        <v>0</v>
      </c>
      <c r="V27" s="11">
        <f>IFERROR(F27/Total!Q3,"")</f>
        <v>0</v>
      </c>
      <c r="W27" s="11">
        <f>IFERROR(G27/Total!R3,"")</f>
        <v>0</v>
      </c>
      <c r="X27" s="11">
        <f>IFERROR(H27/Total!S3,"")</f>
        <v>0</v>
      </c>
      <c r="Y27" s="11" t="str">
        <f>IFERROR(I27/Total!T3,"")</f>
        <v/>
      </c>
      <c r="Z27" s="11" t="str">
        <f>IFERROR(J27/Total!U3,"")</f>
        <v/>
      </c>
      <c r="AA27" s="11" t="str">
        <f>IFERROR(K27/Total!V3,"")</f>
        <v/>
      </c>
      <c r="AB27" s="11" t="str">
        <f>IFERROR(L27/Total!W3,"")</f>
        <v/>
      </c>
      <c r="AC27" s="11" t="str">
        <f>IFERROR(M27/Total!X3,"")</f>
        <v/>
      </c>
      <c r="AD27" s="11" t="str">
        <f>IFERROR(N27/Total!Y3,"")</f>
        <v/>
      </c>
      <c r="AE27" s="11" t="str">
        <f>IFERROR(O27/Total!Z3,"")</f>
        <v/>
      </c>
    </row>
    <row r="28" spans="1:31" x14ac:dyDescent="0.3">
      <c r="B28" s="1">
        <v>2012</v>
      </c>
      <c r="C28" s="2">
        <v>736</v>
      </c>
      <c r="D28" s="2">
        <v>1381</v>
      </c>
      <c r="E28" s="2">
        <v>3036</v>
      </c>
      <c r="F28" s="2">
        <v>3231</v>
      </c>
      <c r="G28" s="2">
        <v>2395</v>
      </c>
      <c r="H28" s="2">
        <v>1261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R28" s="1">
        <f t="shared" si="13"/>
        <v>2012</v>
      </c>
      <c r="S28" s="11">
        <f>IFERROR(C28/Total!N4,"")</f>
        <v>0.88888888888888884</v>
      </c>
      <c r="T28" s="11">
        <f>IFERROR(D28/Total!O4,"")</f>
        <v>0.8921188630490956</v>
      </c>
      <c r="U28" s="11">
        <f>IFERROR(E28/Total!P4,"")</f>
        <v>0.89320388349514568</v>
      </c>
      <c r="V28" s="11">
        <f>IFERROR(F28/Total!Q4,"")</f>
        <v>0.88861386138613863</v>
      </c>
      <c r="W28" s="11">
        <f>IFERROR(G28/Total!R4,"")</f>
        <v>0.78089338115422235</v>
      </c>
      <c r="X28" s="11">
        <f>IFERROR(H28/Total!S4,"")</f>
        <v>0.62333168561542263</v>
      </c>
      <c r="Y28" s="11">
        <f>IFERROR(I28/Total!T4,"")</f>
        <v>0</v>
      </c>
      <c r="Z28" s="11">
        <f>IFERROR(J28/Total!U4,"")</f>
        <v>0</v>
      </c>
      <c r="AA28" s="11" t="str">
        <f>IFERROR(K28/Total!V4,"")</f>
        <v/>
      </c>
      <c r="AB28" s="11" t="str">
        <f>IFERROR(L28/Total!W4,"")</f>
        <v/>
      </c>
      <c r="AC28" s="11" t="str">
        <f>IFERROR(M28/Total!X4,"")</f>
        <v/>
      </c>
      <c r="AD28" s="11" t="str">
        <f>IFERROR(N28/Total!Y4,"")</f>
        <v/>
      </c>
      <c r="AE28" s="11" t="str">
        <f>IFERROR(O28/Total!Z4,"")</f>
        <v/>
      </c>
    </row>
    <row r="29" spans="1:31" x14ac:dyDescent="0.3">
      <c r="B29" s="1">
        <v>2017</v>
      </c>
      <c r="C29" s="2">
        <v>503</v>
      </c>
      <c r="D29" s="2">
        <v>922</v>
      </c>
      <c r="E29" s="2">
        <v>2066</v>
      </c>
      <c r="F29" s="2">
        <v>2166</v>
      </c>
      <c r="G29" s="2">
        <v>1753</v>
      </c>
      <c r="H29" s="2">
        <v>1177</v>
      </c>
      <c r="I29" s="2">
        <v>526</v>
      </c>
      <c r="J29" s="2">
        <v>173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R29" s="1">
        <f t="shared" si="13"/>
        <v>2017</v>
      </c>
      <c r="S29" s="11">
        <f>IFERROR(C29/Total!N5,"")</f>
        <v>0.76911314984709478</v>
      </c>
      <c r="T29" s="11">
        <f>IFERROR(D29/Total!O5,"")</f>
        <v>0.74235104669887275</v>
      </c>
      <c r="U29" s="11">
        <f>IFERROR(E29/Total!P5,"")</f>
        <v>0.75346462436177974</v>
      </c>
      <c r="V29" s="11">
        <f>IFERROR(F29/Total!Q5,"")</f>
        <v>0.75156141568355306</v>
      </c>
      <c r="W29" s="11">
        <f>IFERROR(G29/Total!R5,"")</f>
        <v>0.73624527509449811</v>
      </c>
      <c r="X29" s="11">
        <f>IFERROR(H29/Total!S5,"")</f>
        <v>0.70690690690690694</v>
      </c>
      <c r="Y29" s="11">
        <f>IFERROR(I29/Total!T5,"")</f>
        <v>0.50479846449136279</v>
      </c>
      <c r="Z29" s="11">
        <f>IFERROR(J29/Total!U5,"")</f>
        <v>0.15529622980251345</v>
      </c>
      <c r="AA29" s="11">
        <f>IFERROR(K29/Total!V5,"")</f>
        <v>0</v>
      </c>
      <c r="AB29" s="11">
        <f>IFERROR(L29/Total!W5,"")</f>
        <v>0</v>
      </c>
      <c r="AC29" s="11">
        <f>IFERROR(M29/Total!X5,"")</f>
        <v>0</v>
      </c>
      <c r="AD29" s="11">
        <f>IFERROR(N29/Total!Y5,"")</f>
        <v>0</v>
      </c>
      <c r="AE29" s="11">
        <f>IFERROR(O29/Total!Z5,"")</f>
        <v>0</v>
      </c>
    </row>
    <row r="31" spans="1:31" x14ac:dyDescent="0.3">
      <c r="A31" s="3" t="s">
        <v>6</v>
      </c>
      <c r="B31" t="s">
        <v>23</v>
      </c>
      <c r="R31" t="str">
        <f>B31</f>
        <v>TVCB2</v>
      </c>
    </row>
    <row r="32" spans="1:31" x14ac:dyDescent="0.3">
      <c r="B32" s="1"/>
      <c r="C32" s="1">
        <v>2005</v>
      </c>
      <c r="D32" s="1">
        <v>2006</v>
      </c>
      <c r="E32" s="1">
        <v>2007</v>
      </c>
      <c r="F32" s="1">
        <v>2008</v>
      </c>
      <c r="G32" s="1">
        <v>2009</v>
      </c>
      <c r="H32" s="1">
        <v>2010</v>
      </c>
      <c r="I32" s="1">
        <v>2011</v>
      </c>
      <c r="J32" s="1">
        <v>2012</v>
      </c>
      <c r="K32" s="1">
        <v>2013</v>
      </c>
      <c r="L32" s="1">
        <v>2014</v>
      </c>
      <c r="M32" s="1">
        <v>2015</v>
      </c>
      <c r="N32" s="1">
        <v>2016</v>
      </c>
      <c r="O32" s="1">
        <v>2017</v>
      </c>
      <c r="R32" s="5"/>
      <c r="S32" s="1">
        <f t="shared" si="0"/>
        <v>2005</v>
      </c>
      <c r="T32" s="1">
        <f t="shared" si="1"/>
        <v>2006</v>
      </c>
      <c r="U32" s="1">
        <f t="shared" si="2"/>
        <v>2007</v>
      </c>
      <c r="V32" s="1">
        <f t="shared" si="3"/>
        <v>2008</v>
      </c>
      <c r="W32" s="1">
        <f t="shared" si="4"/>
        <v>2009</v>
      </c>
      <c r="X32" s="1">
        <f t="shared" si="5"/>
        <v>2010</v>
      </c>
      <c r="Y32" s="1">
        <f t="shared" si="6"/>
        <v>2011</v>
      </c>
      <c r="Z32" s="1">
        <f t="shared" si="7"/>
        <v>2012</v>
      </c>
      <c r="AA32" s="1">
        <f t="shared" si="8"/>
        <v>2013</v>
      </c>
      <c r="AB32" s="1">
        <f t="shared" si="9"/>
        <v>2014</v>
      </c>
      <c r="AC32" s="1">
        <f t="shared" si="10"/>
        <v>2015</v>
      </c>
      <c r="AD32" s="1">
        <f t="shared" si="11"/>
        <v>2016</v>
      </c>
      <c r="AE32" s="1">
        <f t="shared" si="12"/>
        <v>2017</v>
      </c>
    </row>
    <row r="33" spans="1:31" x14ac:dyDescent="0.3">
      <c r="B33" s="1">
        <v>2010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R33" s="1">
        <f t="shared" si="13"/>
        <v>2010</v>
      </c>
      <c r="S33" s="11">
        <f>IFERROR(C33/Total!N3,"")</f>
        <v>0</v>
      </c>
      <c r="T33" s="11">
        <f>IFERROR(D33/Total!O3,"")</f>
        <v>0</v>
      </c>
      <c r="U33" s="11">
        <f>IFERROR(E33/Total!P3,"")</f>
        <v>0</v>
      </c>
      <c r="V33" s="11">
        <f>IFERROR(F33/Total!Q3,"")</f>
        <v>0</v>
      </c>
      <c r="W33" s="11">
        <f>IFERROR(G33/Total!R3,"")</f>
        <v>0</v>
      </c>
      <c r="X33" s="11">
        <f>IFERROR(H33/Total!S3,"")</f>
        <v>0</v>
      </c>
      <c r="Y33" s="11" t="str">
        <f>IFERROR(I33/Total!T3,"")</f>
        <v/>
      </c>
      <c r="Z33" s="11" t="str">
        <f>IFERROR(J33/Total!U3,"")</f>
        <v/>
      </c>
      <c r="AA33" s="11" t="str">
        <f>IFERROR(K33/Total!V3,"")</f>
        <v/>
      </c>
      <c r="AB33" s="11" t="str">
        <f>IFERROR(L33/Total!W3,"")</f>
        <v/>
      </c>
      <c r="AC33" s="11" t="str">
        <f>IFERROR(M33/Total!X3,"")</f>
        <v/>
      </c>
      <c r="AD33" s="11" t="str">
        <f>IFERROR(N33/Total!Y3,"")</f>
        <v/>
      </c>
      <c r="AE33" s="11" t="str">
        <f>IFERROR(O33/Total!Z3,"")</f>
        <v/>
      </c>
    </row>
    <row r="34" spans="1:31" x14ac:dyDescent="0.3">
      <c r="B34" s="1">
        <v>2012</v>
      </c>
      <c r="C34" s="2">
        <v>727</v>
      </c>
      <c r="D34" s="2">
        <v>626</v>
      </c>
      <c r="E34" s="2">
        <v>491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R34" s="1">
        <f t="shared" si="13"/>
        <v>2012</v>
      </c>
      <c r="S34" s="11">
        <f>IFERROR(C34/Total!N4,"")</f>
        <v>0.8780193236714976</v>
      </c>
      <c r="T34" s="11">
        <f>IFERROR(D34/Total!O4,"")</f>
        <v>0.40439276485788112</v>
      </c>
      <c r="U34" s="11">
        <f>IFERROR(E34/Total!P4,"")</f>
        <v>0.14445425125036776</v>
      </c>
      <c r="V34" s="11">
        <f>IFERROR(F34/Total!Q4,"")</f>
        <v>0</v>
      </c>
      <c r="W34" s="11">
        <f>IFERROR(G34/Total!R4,"")</f>
        <v>0</v>
      </c>
      <c r="X34" s="11">
        <f>IFERROR(H34/Total!S4,"")</f>
        <v>0</v>
      </c>
      <c r="Y34" s="11">
        <f>IFERROR(I34/Total!T4,"")</f>
        <v>0</v>
      </c>
      <c r="Z34" s="11">
        <f>IFERROR(J34/Total!U4,"")</f>
        <v>0</v>
      </c>
      <c r="AA34" s="11" t="str">
        <f>IFERROR(K34/Total!V4,"")</f>
        <v/>
      </c>
      <c r="AB34" s="11" t="str">
        <f>IFERROR(L34/Total!W4,"")</f>
        <v/>
      </c>
      <c r="AC34" s="11" t="str">
        <f>IFERROR(M34/Total!X4,"")</f>
        <v/>
      </c>
      <c r="AD34" s="11" t="str">
        <f>IFERROR(N34/Total!Y4,"")</f>
        <v/>
      </c>
      <c r="AE34" s="11" t="str">
        <f>IFERROR(O34/Total!Z4,"")</f>
        <v/>
      </c>
    </row>
    <row r="35" spans="1:31" x14ac:dyDescent="0.3">
      <c r="B35" s="1">
        <v>2017</v>
      </c>
      <c r="C35" s="2">
        <v>596</v>
      </c>
      <c r="D35" s="2">
        <v>1127</v>
      </c>
      <c r="E35" s="2">
        <v>2497</v>
      </c>
      <c r="F35" s="2">
        <v>2629</v>
      </c>
      <c r="G35" s="2">
        <v>2162</v>
      </c>
      <c r="H35" s="2">
        <v>1524</v>
      </c>
      <c r="I35" s="2">
        <v>712</v>
      </c>
      <c r="J35" s="2">
        <v>165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R35" s="1">
        <f t="shared" si="13"/>
        <v>2017</v>
      </c>
      <c r="S35" s="11">
        <f>IFERROR(C35/Total!N5,"")</f>
        <v>0.91131498470948014</v>
      </c>
      <c r="T35" s="11">
        <f>IFERROR(D35/Total!O5,"")</f>
        <v>0.90740740740740744</v>
      </c>
      <c r="U35" s="11">
        <f>IFERROR(E35/Total!P5,"")</f>
        <v>0.9106491611962072</v>
      </c>
      <c r="V35" s="11">
        <f>IFERROR(F35/Total!Q5,"")</f>
        <v>0.91221374045801529</v>
      </c>
      <c r="W35" s="11">
        <f>IFERROR(G35/Total!R5,"")</f>
        <v>0.9080218395632087</v>
      </c>
      <c r="X35" s="11">
        <f>IFERROR(H35/Total!S5,"")</f>
        <v>0.91531531531531529</v>
      </c>
      <c r="Y35" s="11">
        <f>IFERROR(I35/Total!T5,"")</f>
        <v>0.68330134357005756</v>
      </c>
      <c r="Z35" s="11">
        <f>IFERROR(J35/Total!U5,"")</f>
        <v>0.14811490125673249</v>
      </c>
      <c r="AA35" s="11">
        <f>IFERROR(K35/Total!V5,"")</f>
        <v>0</v>
      </c>
      <c r="AB35" s="11">
        <f>IFERROR(L35/Total!W5,"")</f>
        <v>0</v>
      </c>
      <c r="AC35" s="11">
        <f>IFERROR(M35/Total!X5,"")</f>
        <v>0</v>
      </c>
      <c r="AD35" s="11">
        <f>IFERROR(N35/Total!Y5,"")</f>
        <v>0</v>
      </c>
      <c r="AE35" s="11">
        <f>IFERROR(O35/Total!Z5,"")</f>
        <v>0</v>
      </c>
    </row>
    <row r="37" spans="1:31" x14ac:dyDescent="0.3">
      <c r="A37" s="3" t="s">
        <v>16</v>
      </c>
      <c r="B37" t="s">
        <v>24</v>
      </c>
      <c r="R37" t="str">
        <f>B37</f>
        <v>TEPSI</v>
      </c>
    </row>
    <row r="38" spans="1:31" x14ac:dyDescent="0.3">
      <c r="B38" s="1"/>
      <c r="C38" s="1">
        <v>2005</v>
      </c>
      <c r="D38" s="1">
        <v>2006</v>
      </c>
      <c r="E38" s="1">
        <v>2007</v>
      </c>
      <c r="F38" s="1">
        <v>2008</v>
      </c>
      <c r="G38" s="1">
        <v>2009</v>
      </c>
      <c r="H38" s="1">
        <v>2010</v>
      </c>
      <c r="I38" s="1">
        <v>2011</v>
      </c>
      <c r="J38" s="1">
        <v>2012</v>
      </c>
      <c r="K38" s="1">
        <v>2013</v>
      </c>
      <c r="L38" s="1">
        <v>2014</v>
      </c>
      <c r="M38" s="1">
        <v>2015</v>
      </c>
      <c r="N38" s="1">
        <v>2016</v>
      </c>
      <c r="O38" s="1">
        <v>2017</v>
      </c>
      <c r="R38" s="5"/>
      <c r="S38" s="1">
        <f t="shared" si="0"/>
        <v>2005</v>
      </c>
      <c r="T38" s="1">
        <f t="shared" si="1"/>
        <v>2006</v>
      </c>
      <c r="U38" s="1">
        <f t="shared" si="2"/>
        <v>2007</v>
      </c>
      <c r="V38" s="1">
        <f t="shared" si="3"/>
        <v>2008</v>
      </c>
      <c r="W38" s="1">
        <f t="shared" si="4"/>
        <v>2009</v>
      </c>
      <c r="X38" s="1">
        <f t="shared" si="5"/>
        <v>2010</v>
      </c>
      <c r="Y38" s="1">
        <f t="shared" si="6"/>
        <v>2011</v>
      </c>
      <c r="Z38" s="1">
        <f t="shared" si="7"/>
        <v>2012</v>
      </c>
      <c r="AA38" s="1">
        <f t="shared" si="8"/>
        <v>2013</v>
      </c>
      <c r="AB38" s="1">
        <f t="shared" si="9"/>
        <v>2014</v>
      </c>
      <c r="AC38" s="1">
        <f t="shared" si="10"/>
        <v>2015</v>
      </c>
      <c r="AD38" s="1">
        <f t="shared" si="11"/>
        <v>2016</v>
      </c>
      <c r="AE38" s="1">
        <f t="shared" si="12"/>
        <v>2017</v>
      </c>
    </row>
    <row r="39" spans="1:31" x14ac:dyDescent="0.3">
      <c r="B39" s="1">
        <v>2010</v>
      </c>
      <c r="C39" s="2">
        <v>890</v>
      </c>
      <c r="D39" s="2">
        <v>1679</v>
      </c>
      <c r="E39" s="2">
        <v>3683</v>
      </c>
      <c r="F39" s="2">
        <v>2915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R39" s="1">
        <f t="shared" si="13"/>
        <v>2010</v>
      </c>
      <c r="S39" s="11">
        <f>IFERROR(C39/Total!N3,"")</f>
        <v>0.94479830148619959</v>
      </c>
      <c r="T39" s="11">
        <f>IFERROR(D39/Total!O3,"")</f>
        <v>0.91698525395958497</v>
      </c>
      <c r="U39" s="11">
        <f>IFERROR(E39/Total!P3,"")</f>
        <v>0.94314980793854031</v>
      </c>
      <c r="V39" s="11">
        <f>IFERROR(F39/Total!Q3,"")</f>
        <v>0.70803983483118771</v>
      </c>
      <c r="W39" s="11">
        <f>IFERROR(G39/Total!R3,"")</f>
        <v>0</v>
      </c>
      <c r="X39" s="11">
        <f>IFERROR(H39/Total!S3,"")</f>
        <v>0</v>
      </c>
      <c r="Y39" s="11" t="str">
        <f>IFERROR(I39/Total!T3,"")</f>
        <v/>
      </c>
      <c r="Z39" s="11" t="str">
        <f>IFERROR(J39/Total!U3,"")</f>
        <v/>
      </c>
      <c r="AA39" s="11" t="str">
        <f>IFERROR(K39/Total!V3,"")</f>
        <v/>
      </c>
      <c r="AB39" s="11" t="str">
        <f>IFERROR(L39/Total!W3,"")</f>
        <v/>
      </c>
      <c r="AC39" s="11" t="str">
        <f>IFERROR(M39/Total!X3,"")</f>
        <v/>
      </c>
      <c r="AD39" s="11" t="str">
        <f>IFERROR(N39/Total!Y3,"")</f>
        <v/>
      </c>
      <c r="AE39" s="11" t="str">
        <f>IFERROR(O39/Total!Z3,"")</f>
        <v/>
      </c>
    </row>
    <row r="40" spans="1:31" x14ac:dyDescent="0.3">
      <c r="B40" s="1">
        <v>2012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R40" s="1">
        <f t="shared" si="13"/>
        <v>2012</v>
      </c>
      <c r="S40" s="11">
        <f>IFERROR(C40/Total!N4,"")</f>
        <v>0</v>
      </c>
      <c r="T40" s="11">
        <f>IFERROR(D40/Total!O4,"")</f>
        <v>0</v>
      </c>
      <c r="U40" s="11">
        <f>IFERROR(E40/Total!P4,"")</f>
        <v>0</v>
      </c>
      <c r="V40" s="11">
        <f>IFERROR(F40/Total!Q4,"")</f>
        <v>0</v>
      </c>
      <c r="W40" s="11">
        <f>IFERROR(G40/Total!R4,"")</f>
        <v>0</v>
      </c>
      <c r="X40" s="11">
        <f>IFERROR(H40/Total!S4,"")</f>
        <v>0</v>
      </c>
      <c r="Y40" s="11">
        <f>IFERROR(I40/Total!T4,"")</f>
        <v>0</v>
      </c>
      <c r="Z40" s="11">
        <f>IFERROR(J40/Total!U4,"")</f>
        <v>0</v>
      </c>
      <c r="AA40" s="11" t="str">
        <f>IFERROR(K40/Total!V4,"")</f>
        <v/>
      </c>
      <c r="AB40" s="11" t="str">
        <f>IFERROR(L40/Total!W4,"")</f>
        <v/>
      </c>
      <c r="AC40" s="11" t="str">
        <f>IFERROR(M40/Total!X4,"")</f>
        <v/>
      </c>
      <c r="AD40" s="11" t="str">
        <f>IFERROR(N40/Total!Y4,"")</f>
        <v/>
      </c>
      <c r="AE40" s="11" t="str">
        <f>IFERROR(O40/Total!Z4,"")</f>
        <v/>
      </c>
    </row>
    <row r="41" spans="1:31" x14ac:dyDescent="0.3">
      <c r="B41" s="1">
        <v>2017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R41" s="1">
        <f t="shared" si="13"/>
        <v>2017</v>
      </c>
      <c r="S41" s="11">
        <f>IFERROR(C41/Total!N5,"")</f>
        <v>0</v>
      </c>
      <c r="T41" s="11">
        <f>IFERROR(D41/Total!O5,"")</f>
        <v>0</v>
      </c>
      <c r="U41" s="11">
        <f>IFERROR(E41/Total!P5,"")</f>
        <v>0</v>
      </c>
      <c r="V41" s="11">
        <f>IFERROR(F41/Total!Q5,"")</f>
        <v>0</v>
      </c>
      <c r="W41" s="11">
        <f>IFERROR(G41/Total!R5,"")</f>
        <v>0</v>
      </c>
      <c r="X41" s="11">
        <f>IFERROR(H41/Total!S5,"")</f>
        <v>0</v>
      </c>
      <c r="Y41" s="11">
        <f>IFERROR(I41/Total!T5,"")</f>
        <v>0</v>
      </c>
      <c r="Z41" s="11">
        <f>IFERROR(J41/Total!U5,"")</f>
        <v>0</v>
      </c>
      <c r="AA41" s="11">
        <f>IFERROR(K41/Total!V5,"")</f>
        <v>0</v>
      </c>
      <c r="AB41" s="11">
        <f>IFERROR(L41/Total!W5,"")</f>
        <v>0</v>
      </c>
      <c r="AC41" s="11">
        <f>IFERROR(M41/Total!X5,"")</f>
        <v>0</v>
      </c>
      <c r="AD41" s="11">
        <f>IFERROR(N41/Total!Y5,"")</f>
        <v>0</v>
      </c>
      <c r="AE41" s="11">
        <f>IFERROR(O41/Total!Z5,"")</f>
        <v>0</v>
      </c>
    </row>
    <row r="50" spans="19:19" x14ac:dyDescent="0.3">
      <c r="S50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1"/>
  <sheetViews>
    <sheetView workbookViewId="0">
      <selection activeCell="K10" sqref="K10"/>
    </sheetView>
  </sheetViews>
  <sheetFormatPr baseColWidth="10" defaultColWidth="8.88671875" defaultRowHeight="14.4" x14ac:dyDescent="0.3"/>
  <cols>
    <col min="1" max="1" width="13.88671875" style="3" bestFit="1" customWidth="1"/>
    <col min="2" max="2" width="11.5546875" bestFit="1" customWidth="1"/>
    <col min="3" max="11" width="9.109375" customWidth="1"/>
  </cols>
  <sheetData>
    <row r="1" spans="1:21" x14ac:dyDescent="0.3">
      <c r="A1" s="3" t="s">
        <v>1</v>
      </c>
      <c r="B1" t="s">
        <v>10</v>
      </c>
      <c r="C1" t="s">
        <v>7</v>
      </c>
      <c r="L1" t="s">
        <v>17</v>
      </c>
      <c r="M1" t="str">
        <f>B1</f>
        <v>TVIP</v>
      </c>
      <c r="N1" t="str">
        <f t="shared" ref="N1:U16" si="0">C1</f>
        <v>Edad</v>
      </c>
    </row>
    <row r="2" spans="1:21" x14ac:dyDescent="0.3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M2" s="5"/>
      <c r="N2" s="1">
        <f t="shared" si="0"/>
        <v>0</v>
      </c>
      <c r="O2" s="1">
        <f t="shared" si="0"/>
        <v>1</v>
      </c>
      <c r="P2" s="1">
        <f t="shared" si="0"/>
        <v>2</v>
      </c>
      <c r="Q2" s="1">
        <f t="shared" si="0"/>
        <v>3</v>
      </c>
      <c r="R2" s="1">
        <f t="shared" si="0"/>
        <v>4</v>
      </c>
      <c r="S2" s="1">
        <f t="shared" si="0"/>
        <v>5</v>
      </c>
      <c r="T2" s="1">
        <f t="shared" si="0"/>
        <v>6</v>
      </c>
      <c r="U2" s="1">
        <f t="shared" si="0"/>
        <v>7</v>
      </c>
    </row>
    <row r="3" spans="1:21" x14ac:dyDescent="0.3">
      <c r="B3" s="1">
        <v>2010</v>
      </c>
      <c r="C3" s="2">
        <v>0</v>
      </c>
      <c r="D3" s="2">
        <v>2215</v>
      </c>
      <c r="E3" s="2">
        <v>5067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M3" s="1">
        <f t="shared" ref="M2:M41" si="1">B3</f>
        <v>2010</v>
      </c>
      <c r="N3" s="8">
        <f>C3/Total!N8</f>
        <v>0</v>
      </c>
      <c r="O3" s="9">
        <f>IFERROR(D3/Total!N8,"")</f>
        <v>0.24431943525259212</v>
      </c>
      <c r="P3" s="9">
        <f>IFERROR(E3/Total!O8,"")</f>
        <v>0.99450441609421003</v>
      </c>
      <c r="Q3" s="9" t="str">
        <f>IFERROR(F3/Total!P8,"")</f>
        <v/>
      </c>
      <c r="R3" s="9" t="str">
        <f>IFERROR(G3/Total!Q8,"")</f>
        <v/>
      </c>
      <c r="S3" s="9" t="str">
        <f>IFERROR(H3/Total!R8,"")</f>
        <v/>
      </c>
      <c r="T3" s="9" t="str">
        <f>IFERROR(I3/Total!S8,"")</f>
        <v/>
      </c>
      <c r="U3" s="9" t="str">
        <f>IFERROR(J3/Total!T8,"")</f>
        <v/>
      </c>
    </row>
    <row r="4" spans="1:21" x14ac:dyDescent="0.3">
      <c r="B4" s="1">
        <v>2012</v>
      </c>
      <c r="C4" s="2">
        <v>0</v>
      </c>
      <c r="D4" s="2">
        <v>1093</v>
      </c>
      <c r="E4" s="2">
        <v>6439</v>
      </c>
      <c r="F4" s="2">
        <v>4699</v>
      </c>
      <c r="G4" s="2">
        <v>0</v>
      </c>
      <c r="H4" s="2">
        <v>0</v>
      </c>
      <c r="I4" s="2">
        <v>0</v>
      </c>
      <c r="J4" s="2">
        <v>0</v>
      </c>
      <c r="M4" s="1">
        <f t="shared" si="1"/>
        <v>2012</v>
      </c>
      <c r="N4" s="8">
        <f>C4/Total!N9</f>
        <v>0</v>
      </c>
      <c r="O4" s="9">
        <f>IFERROR(D4/Total!N9,"")</f>
        <v>0.34392699811202015</v>
      </c>
      <c r="P4" s="9">
        <f>IFERROR(E4/Total!O9,"")</f>
        <v>0.98727384237963811</v>
      </c>
      <c r="Q4" s="9">
        <f>IFERROR(F4/Total!P9,"")</f>
        <v>0.99176867876741237</v>
      </c>
      <c r="R4" s="9" t="str">
        <f>IFERROR(G4/Total!Q9,"")</f>
        <v/>
      </c>
      <c r="S4" s="9" t="str">
        <f>IFERROR(H4/Total!R9,"")</f>
        <v/>
      </c>
      <c r="T4" s="9" t="str">
        <f>IFERROR(I4/Total!S9,"")</f>
        <v/>
      </c>
      <c r="U4" s="9" t="str">
        <f>IFERROR(J4/Total!T9,"")</f>
        <v/>
      </c>
    </row>
    <row r="5" spans="1:21" x14ac:dyDescent="0.3">
      <c r="B5" s="1">
        <v>2017</v>
      </c>
      <c r="C5" s="2">
        <v>0</v>
      </c>
      <c r="D5" s="2">
        <v>337</v>
      </c>
      <c r="E5" s="2">
        <v>1622</v>
      </c>
      <c r="F5" s="2">
        <v>1668</v>
      </c>
      <c r="G5" s="2">
        <v>2414</v>
      </c>
      <c r="H5" s="2">
        <v>5130</v>
      </c>
      <c r="I5" s="2">
        <v>3046</v>
      </c>
      <c r="J5" s="2">
        <v>0</v>
      </c>
      <c r="M5" s="1">
        <f t="shared" si="1"/>
        <v>2017</v>
      </c>
      <c r="N5" s="8">
        <f>C5/Total!N10</f>
        <v>0</v>
      </c>
      <c r="O5" s="9">
        <f>IFERROR(D5/Total!N10,"")</f>
        <v>0.22816519972918078</v>
      </c>
      <c r="P5" s="9">
        <f>IFERROR(E5/Total!O10,"")</f>
        <v>0.88730853391684905</v>
      </c>
      <c r="Q5" s="9">
        <f>IFERROR(F5/Total!P10,"")</f>
        <v>0.95587392550143269</v>
      </c>
      <c r="R5" s="9">
        <f>IFERROR(G5/Total!Q10,"")</f>
        <v>0.98289902280130292</v>
      </c>
      <c r="S5" s="9">
        <f>IFERROR(H5/Total!R10,"")</f>
        <v>0.98012991975544517</v>
      </c>
      <c r="T5" s="9">
        <f>IFERROR(I5/Total!S10,"")</f>
        <v>0.98671849692257851</v>
      </c>
      <c r="U5" s="9" t="str">
        <f>IFERROR(J5/Total!T10,"")</f>
        <v/>
      </c>
    </row>
    <row r="7" spans="1:21" x14ac:dyDescent="0.3">
      <c r="A7" s="3" t="s">
        <v>4</v>
      </c>
      <c r="B7" t="s">
        <v>11</v>
      </c>
      <c r="C7" t="s">
        <v>4</v>
      </c>
      <c r="M7" t="str">
        <f t="shared" si="1"/>
        <v>BAT</v>
      </c>
      <c r="N7" t="str">
        <f t="shared" si="0"/>
        <v>BATELLE</v>
      </c>
    </row>
    <row r="8" spans="1:21" x14ac:dyDescent="0.3">
      <c r="B8" s="1"/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M8" s="5"/>
      <c r="N8" s="1">
        <v>0</v>
      </c>
      <c r="O8" s="1">
        <f t="shared" si="0"/>
        <v>1</v>
      </c>
      <c r="P8" s="1">
        <f t="shared" si="0"/>
        <v>2</v>
      </c>
      <c r="Q8" s="1">
        <f t="shared" si="0"/>
        <v>3</v>
      </c>
      <c r="R8" s="1">
        <f t="shared" si="0"/>
        <v>4</v>
      </c>
      <c r="S8" s="1">
        <f t="shared" si="0"/>
        <v>5</v>
      </c>
      <c r="T8" s="1">
        <f t="shared" si="0"/>
        <v>6</v>
      </c>
      <c r="U8" s="1">
        <f t="shared" si="0"/>
        <v>7</v>
      </c>
    </row>
    <row r="9" spans="1:21" x14ac:dyDescent="0.3">
      <c r="B9" s="1">
        <v>2010</v>
      </c>
      <c r="C9" s="2">
        <v>0</v>
      </c>
      <c r="D9" s="2">
        <v>4869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M9" s="1">
        <f t="shared" si="1"/>
        <v>2010</v>
      </c>
      <c r="N9" s="8">
        <f>C9</f>
        <v>0</v>
      </c>
      <c r="O9" s="9">
        <f>IFERROR(D9/Total!N8,"")</f>
        <v>0.53706154864328259</v>
      </c>
      <c r="P9" s="9">
        <f>IFERROR(E9/Total!O8,"")</f>
        <v>0</v>
      </c>
      <c r="Q9" s="9" t="str">
        <f>IFERROR(F9/Total!P8,"")</f>
        <v/>
      </c>
      <c r="R9" s="9" t="str">
        <f>IFERROR(G9/Total!Q8,"")</f>
        <v/>
      </c>
      <c r="S9" s="9" t="str">
        <f>IFERROR(H9/Total!R8,"")</f>
        <v/>
      </c>
      <c r="T9" s="9" t="str">
        <f>IFERROR(I9/Total!S8,"")</f>
        <v/>
      </c>
      <c r="U9" s="9" t="str">
        <f>IFERROR(J9/Total!T8,"")</f>
        <v/>
      </c>
    </row>
    <row r="10" spans="1:21" x14ac:dyDescent="0.3">
      <c r="B10" s="1">
        <v>2012</v>
      </c>
      <c r="C10" s="2">
        <v>0</v>
      </c>
      <c r="D10" s="2">
        <v>3045</v>
      </c>
      <c r="E10" s="2">
        <v>6347</v>
      </c>
      <c r="F10" s="2">
        <v>4653</v>
      </c>
      <c r="G10" s="2">
        <v>0</v>
      </c>
      <c r="H10" s="2">
        <v>0</v>
      </c>
      <c r="I10" s="2">
        <v>0</v>
      </c>
      <c r="J10" s="2">
        <v>0</v>
      </c>
      <c r="M10" s="1">
        <f t="shared" si="1"/>
        <v>2012</v>
      </c>
      <c r="N10" s="8">
        <f t="shared" ref="N10:N11" si="2">C10</f>
        <v>0</v>
      </c>
      <c r="O10" s="9">
        <f>IFERROR(D10/Total!N9,"")</f>
        <v>0.95814977973568283</v>
      </c>
      <c r="P10" s="9">
        <f>IFERROR(E10/Total!O9,"")</f>
        <v>0.9731677399570684</v>
      </c>
      <c r="Q10" s="9">
        <f>IFERROR(F10/Total!P9,"")</f>
        <v>0.9820599409033347</v>
      </c>
      <c r="R10" s="9" t="str">
        <f>IFERROR(G10/Total!Q9,"")</f>
        <v/>
      </c>
      <c r="S10" s="9" t="str">
        <f>IFERROR(H10/Total!R9,"")</f>
        <v/>
      </c>
      <c r="T10" s="9" t="str">
        <f>IFERROR(I10/Total!S9,"")</f>
        <v/>
      </c>
      <c r="U10" s="9" t="str">
        <f>IFERROR(J10/Total!T9,"")</f>
        <v/>
      </c>
    </row>
    <row r="11" spans="1:21" x14ac:dyDescent="0.3">
      <c r="B11" s="1">
        <v>2017</v>
      </c>
      <c r="C11" s="2">
        <v>0</v>
      </c>
      <c r="D11" s="2">
        <v>1329</v>
      </c>
      <c r="E11" s="2">
        <v>1565</v>
      </c>
      <c r="F11" s="2">
        <v>1586</v>
      </c>
      <c r="G11" s="2">
        <v>0</v>
      </c>
      <c r="H11" s="2">
        <v>0</v>
      </c>
      <c r="I11" s="2">
        <v>0</v>
      </c>
      <c r="J11" s="2">
        <v>0</v>
      </c>
      <c r="M11" s="1">
        <f t="shared" si="1"/>
        <v>2017</v>
      </c>
      <c r="N11" s="8">
        <f t="shared" si="2"/>
        <v>0</v>
      </c>
      <c r="O11" s="9">
        <f>IFERROR(D11/Total!N10,"")</f>
        <v>0.89979688557887605</v>
      </c>
      <c r="P11" s="9">
        <f>IFERROR(E11/Total!O10,"")</f>
        <v>0.85612691466083146</v>
      </c>
      <c r="Q11" s="9">
        <f>IFERROR(F11/Total!P10,"")</f>
        <v>0.9088825214899714</v>
      </c>
      <c r="R11" s="9">
        <f>IFERROR(G11/Total!Q10,"")</f>
        <v>0</v>
      </c>
      <c r="S11" s="9">
        <f>IFERROR(H11/Total!R10,"")</f>
        <v>0</v>
      </c>
      <c r="T11" s="9">
        <f>IFERROR(I11/Total!S10,"")</f>
        <v>0</v>
      </c>
      <c r="U11" s="9" t="str">
        <f>IFERROR(J11/Total!T10,"")</f>
        <v/>
      </c>
    </row>
    <row r="13" spans="1:21" x14ac:dyDescent="0.3">
      <c r="A13" s="3" t="s">
        <v>2</v>
      </c>
      <c r="B13" t="s">
        <v>12</v>
      </c>
      <c r="M13" t="str">
        <f t="shared" si="1"/>
        <v>CBCL1</v>
      </c>
    </row>
    <row r="14" spans="1:21" x14ac:dyDescent="0.3">
      <c r="B14" s="1"/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M14" s="5"/>
      <c r="N14" s="1">
        <f t="shared" si="0"/>
        <v>0</v>
      </c>
      <c r="O14" s="1">
        <f t="shared" si="0"/>
        <v>1</v>
      </c>
      <c r="P14" s="1">
        <f t="shared" si="0"/>
        <v>2</v>
      </c>
      <c r="Q14" s="1">
        <f t="shared" si="0"/>
        <v>3</v>
      </c>
      <c r="R14" s="1">
        <f t="shared" si="0"/>
        <v>4</v>
      </c>
      <c r="S14" s="1">
        <f t="shared" si="0"/>
        <v>5</v>
      </c>
      <c r="T14" s="1">
        <f t="shared" si="0"/>
        <v>6</v>
      </c>
      <c r="U14" s="1">
        <f t="shared" si="0"/>
        <v>7</v>
      </c>
    </row>
    <row r="15" spans="1:21" x14ac:dyDescent="0.3">
      <c r="B15" s="1">
        <v>2010</v>
      </c>
      <c r="C15" s="2">
        <v>0</v>
      </c>
      <c r="D15" s="2">
        <v>6102</v>
      </c>
      <c r="E15" s="2">
        <v>5091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M15" s="1">
        <f t="shared" si="1"/>
        <v>2010</v>
      </c>
      <c r="N15" s="8">
        <f>C15</f>
        <v>0</v>
      </c>
      <c r="O15" s="9">
        <f>IFERROR(D15/Total!N8,"")</f>
        <v>0.67306419589675714</v>
      </c>
      <c r="P15" s="9">
        <f>IFERROR(E15/Total!O8,"")</f>
        <v>0.99921491658488715</v>
      </c>
      <c r="Q15" s="9" t="str">
        <f>IFERROR(F15/Total!P8,"")</f>
        <v/>
      </c>
      <c r="R15" s="9" t="str">
        <f>IFERROR(G15/Total!Q8,"")</f>
        <v/>
      </c>
      <c r="S15" s="9" t="str">
        <f>IFERROR(H15/Total!R8,"")</f>
        <v/>
      </c>
      <c r="T15" s="9" t="str">
        <f>IFERROR(I15/Total!S8,"")</f>
        <v/>
      </c>
      <c r="U15" s="9" t="str">
        <f>IFERROR(J15/Total!T8,"")</f>
        <v/>
      </c>
    </row>
    <row r="16" spans="1:21" x14ac:dyDescent="0.3">
      <c r="B16" s="1">
        <v>2012</v>
      </c>
      <c r="C16" s="2">
        <v>0</v>
      </c>
      <c r="D16" s="2">
        <v>2274</v>
      </c>
      <c r="E16" s="2">
        <v>6454</v>
      </c>
      <c r="F16" s="2">
        <v>4700</v>
      </c>
      <c r="G16" s="2">
        <v>0</v>
      </c>
      <c r="H16" s="2">
        <v>0</v>
      </c>
      <c r="I16" s="2">
        <v>0</v>
      </c>
      <c r="J16" s="2">
        <v>0</v>
      </c>
      <c r="M16" s="1">
        <f t="shared" si="1"/>
        <v>2012</v>
      </c>
      <c r="N16" s="8">
        <f t="shared" si="0"/>
        <v>0</v>
      </c>
      <c r="O16" s="9">
        <f>IFERROR(D16/Total!N9,"")</f>
        <v>0.71554436752674633</v>
      </c>
      <c r="P16" s="9">
        <f>IFERROR(E16/Total!O9,"")</f>
        <v>0.98957375038331796</v>
      </c>
      <c r="Q16" s="9">
        <f>IFERROR(F16/Total!P9,"")</f>
        <v>0.99197973828619668</v>
      </c>
      <c r="R16" s="9" t="str">
        <f>IFERROR(G16/Total!Q9,"")</f>
        <v/>
      </c>
      <c r="S16" s="9" t="str">
        <f>IFERROR(H16/Total!R9,"")</f>
        <v/>
      </c>
      <c r="T16" s="9" t="str">
        <f>IFERROR(I16/Total!S9,"")</f>
        <v/>
      </c>
      <c r="U16" s="9" t="str">
        <f>IFERROR(J16/Total!T9,"")</f>
        <v/>
      </c>
    </row>
    <row r="17" spans="1:21" x14ac:dyDescent="0.3">
      <c r="B17" s="1">
        <v>2017</v>
      </c>
      <c r="C17" s="2">
        <v>0</v>
      </c>
      <c r="D17" s="2">
        <v>1300</v>
      </c>
      <c r="E17" s="2">
        <v>1813</v>
      </c>
      <c r="F17" s="2">
        <v>1740</v>
      </c>
      <c r="G17" s="2">
        <v>2448</v>
      </c>
      <c r="H17" s="2">
        <v>5218</v>
      </c>
      <c r="I17" s="2">
        <v>3076</v>
      </c>
      <c r="J17" s="2">
        <v>0</v>
      </c>
      <c r="M17" s="1">
        <f t="shared" si="1"/>
        <v>2017</v>
      </c>
      <c r="N17" s="8">
        <f t="shared" ref="N17:N41" si="3">C17</f>
        <v>0</v>
      </c>
      <c r="O17" s="9">
        <f>IFERROR(D17/Total!N10,"")</f>
        <v>0.88016249153689907</v>
      </c>
      <c r="P17" s="9">
        <f>IFERROR(E17/Total!O10,"")</f>
        <v>0.99179431072210067</v>
      </c>
      <c r="Q17" s="9">
        <f>IFERROR(F17/Total!P10,"")</f>
        <v>0.99713467048710602</v>
      </c>
      <c r="R17" s="9">
        <f>IFERROR(G17/Total!Q10,"")</f>
        <v>0.99674267100977199</v>
      </c>
      <c r="S17" s="9">
        <f>IFERROR(H17/Total!R10,"")</f>
        <v>0.99694306457776083</v>
      </c>
      <c r="T17" s="9">
        <f>IFERROR(I17/Total!S10,"")</f>
        <v>0.99643666990605761</v>
      </c>
      <c r="U17" s="9" t="str">
        <f>IFERROR(J17/Total!T10,"")</f>
        <v/>
      </c>
    </row>
    <row r="19" spans="1:21" x14ac:dyDescent="0.3">
      <c r="A19" s="3" t="s">
        <v>3</v>
      </c>
      <c r="B19" t="s">
        <v>13</v>
      </c>
      <c r="M19" t="str">
        <f t="shared" si="1"/>
        <v>CBCL2</v>
      </c>
    </row>
    <row r="20" spans="1:21" x14ac:dyDescent="0.3">
      <c r="B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M20" s="5"/>
      <c r="N20" s="1">
        <f t="shared" si="3"/>
        <v>0</v>
      </c>
      <c r="O20" s="1">
        <f t="shared" ref="O17:O41" si="4">D20</f>
        <v>1</v>
      </c>
      <c r="P20" s="1">
        <f t="shared" ref="P17:P41" si="5">E20</f>
        <v>2</v>
      </c>
      <c r="Q20" s="1">
        <f t="shared" ref="Q17:Q41" si="6">F20</f>
        <v>3</v>
      </c>
      <c r="R20" s="1">
        <f t="shared" ref="R17:R41" si="7">G20</f>
        <v>4</v>
      </c>
      <c r="S20" s="1">
        <f t="shared" ref="S17:S41" si="8">H20</f>
        <v>5</v>
      </c>
      <c r="T20" s="1">
        <f t="shared" ref="T17:U41" si="9">I20</f>
        <v>6</v>
      </c>
      <c r="U20" s="1">
        <f t="shared" si="9"/>
        <v>7</v>
      </c>
    </row>
    <row r="21" spans="1:21" x14ac:dyDescent="0.3">
      <c r="B21" s="1">
        <v>2010</v>
      </c>
      <c r="C21" s="2"/>
      <c r="D21" s="2"/>
      <c r="E21" s="2"/>
      <c r="F21" s="2"/>
      <c r="G21" s="2"/>
      <c r="H21" s="2"/>
      <c r="I21" s="2"/>
      <c r="J21" s="2"/>
      <c r="M21" s="1">
        <f t="shared" si="1"/>
        <v>2010</v>
      </c>
      <c r="N21" s="8">
        <f t="shared" si="3"/>
        <v>0</v>
      </c>
      <c r="O21" s="9">
        <f>IFERROR(D21/Total!N8,"")</f>
        <v>0</v>
      </c>
      <c r="P21" s="9">
        <f>IFERROR(E21/Total!O8,"")</f>
        <v>0</v>
      </c>
      <c r="Q21" s="9" t="str">
        <f>IFERROR(F21/Total!P8,"")</f>
        <v/>
      </c>
      <c r="R21" s="9" t="str">
        <f>IFERROR(G21/Total!Q8,"")</f>
        <v/>
      </c>
      <c r="S21" s="9" t="str">
        <f>IFERROR(H21/Total!R8,"")</f>
        <v/>
      </c>
      <c r="T21" s="9" t="str">
        <f>IFERROR(I21/Total!S8,"")</f>
        <v/>
      </c>
      <c r="U21" s="9" t="str">
        <f>IFERROR(J21/Total!T8,"")</f>
        <v/>
      </c>
    </row>
    <row r="22" spans="1:21" x14ac:dyDescent="0.3">
      <c r="B22" s="1">
        <v>2012</v>
      </c>
      <c r="C22" s="2">
        <v>0</v>
      </c>
      <c r="D22" s="2">
        <v>0</v>
      </c>
      <c r="E22" s="2">
        <v>0</v>
      </c>
      <c r="F22" s="2">
        <v>1855</v>
      </c>
      <c r="G22" s="2">
        <v>0</v>
      </c>
      <c r="H22" s="2">
        <v>0</v>
      </c>
      <c r="I22" s="2">
        <v>0</v>
      </c>
      <c r="J22" s="2">
        <v>0</v>
      </c>
      <c r="M22" s="1">
        <f t="shared" si="1"/>
        <v>2012</v>
      </c>
      <c r="N22" s="8">
        <f t="shared" si="3"/>
        <v>0</v>
      </c>
      <c r="O22" s="9">
        <f>IFERROR(D22/Total!N9,"")</f>
        <v>0</v>
      </c>
      <c r="P22" s="9">
        <f>IFERROR(E22/Total!O9,"")</f>
        <v>0</v>
      </c>
      <c r="Q22" s="9">
        <f>IFERROR(F22/Total!P9,"")</f>
        <v>0.39151540734487128</v>
      </c>
      <c r="R22" s="9" t="str">
        <f>IFERROR(G22/Total!Q9,"")</f>
        <v/>
      </c>
      <c r="S22" s="9" t="str">
        <f>IFERROR(H22/Total!R9,"")</f>
        <v/>
      </c>
      <c r="T22" s="9" t="str">
        <f>IFERROR(I22/Total!S9,"")</f>
        <v/>
      </c>
      <c r="U22" s="9" t="str">
        <f>IFERROR(J22/Total!T9,"")</f>
        <v/>
      </c>
    </row>
    <row r="23" spans="1:21" x14ac:dyDescent="0.3">
      <c r="B23" s="1">
        <v>2017</v>
      </c>
      <c r="C23" s="2">
        <v>0</v>
      </c>
      <c r="D23" s="2">
        <v>0</v>
      </c>
      <c r="E23" s="2">
        <v>0</v>
      </c>
      <c r="F23" s="2">
        <v>891</v>
      </c>
      <c r="G23" s="2">
        <v>2448</v>
      </c>
      <c r="H23" s="2">
        <v>5218</v>
      </c>
      <c r="I23" s="2">
        <v>3076</v>
      </c>
      <c r="J23" s="2">
        <v>0</v>
      </c>
      <c r="M23" s="1">
        <f t="shared" si="1"/>
        <v>2017</v>
      </c>
      <c r="N23" s="8">
        <f t="shared" si="3"/>
        <v>0</v>
      </c>
      <c r="O23" s="9">
        <f>IFERROR(D23/Total!N10,"")</f>
        <v>0</v>
      </c>
      <c r="P23" s="9">
        <f>IFERROR(E23/Total!O10,"")</f>
        <v>0</v>
      </c>
      <c r="Q23" s="9">
        <f>IFERROR(F23/Total!P10,"")</f>
        <v>0.51060171919770769</v>
      </c>
      <c r="R23" s="9">
        <f>IFERROR(G23/Total!Q10,"")</f>
        <v>0.99674267100977199</v>
      </c>
      <c r="S23" s="9">
        <f>IFERROR(H23/Total!R10,"")</f>
        <v>0.99694306457776083</v>
      </c>
      <c r="T23" s="9">
        <f>IFERROR(I23/Total!S10,"")</f>
        <v>0.99643666990605761</v>
      </c>
      <c r="U23" s="9" t="str">
        <f>IFERROR(J23/Total!T10,"")</f>
        <v/>
      </c>
    </row>
    <row r="25" spans="1:21" x14ac:dyDescent="0.3">
      <c r="A25" s="3" t="s">
        <v>5</v>
      </c>
      <c r="B25" t="s">
        <v>14</v>
      </c>
      <c r="M25" t="str">
        <f>B25</f>
        <v>TVBAT</v>
      </c>
    </row>
    <row r="26" spans="1:21" x14ac:dyDescent="0.3">
      <c r="B26" s="1"/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M26" s="5"/>
      <c r="N26" s="1">
        <f t="shared" si="3"/>
        <v>0</v>
      </c>
      <c r="O26" s="1">
        <f t="shared" si="4"/>
        <v>1</v>
      </c>
      <c r="P26" s="1">
        <f t="shared" si="5"/>
        <v>2</v>
      </c>
      <c r="Q26" s="1">
        <f t="shared" si="6"/>
        <v>3</v>
      </c>
      <c r="R26" s="1">
        <f t="shared" si="7"/>
        <v>4</v>
      </c>
      <c r="S26" s="1">
        <f t="shared" si="8"/>
        <v>5</v>
      </c>
      <c r="T26" s="1">
        <f t="shared" si="9"/>
        <v>6</v>
      </c>
      <c r="U26" s="1">
        <f t="shared" si="9"/>
        <v>7</v>
      </c>
    </row>
    <row r="27" spans="1:21" x14ac:dyDescent="0.3">
      <c r="B27" s="1">
        <v>2010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M27" s="1">
        <f t="shared" si="1"/>
        <v>2010</v>
      </c>
      <c r="N27" s="8">
        <f t="shared" si="3"/>
        <v>0</v>
      </c>
      <c r="O27" s="9">
        <f>IFERROR(D27/Total!N8,"")</f>
        <v>0</v>
      </c>
      <c r="P27" s="9">
        <f>IFERROR(E27/Total!O8,"")</f>
        <v>0</v>
      </c>
      <c r="Q27" s="9" t="str">
        <f>IFERROR(F27/Total!P8,"")</f>
        <v/>
      </c>
      <c r="R27" s="9" t="str">
        <f>IFERROR(G27/Total!Q8,"")</f>
        <v/>
      </c>
      <c r="S27" s="9" t="str">
        <f>IFERROR(H27/Total!R8,"")</f>
        <v/>
      </c>
      <c r="T27" s="9" t="str">
        <f>IFERROR(I27/Total!S8,"")</f>
        <v/>
      </c>
      <c r="U27" s="9" t="str">
        <f>IFERROR(J27/Total!T8,"")</f>
        <v/>
      </c>
    </row>
    <row r="28" spans="1:21" x14ac:dyDescent="0.3">
      <c r="B28" s="1">
        <v>2012</v>
      </c>
      <c r="C28" s="2">
        <v>0</v>
      </c>
      <c r="D28" s="2">
        <v>1076</v>
      </c>
      <c r="E28" s="2">
        <v>6320</v>
      </c>
      <c r="F28" s="2">
        <v>4644</v>
      </c>
      <c r="G28" s="2">
        <v>0</v>
      </c>
      <c r="H28" s="2">
        <v>0</v>
      </c>
      <c r="I28" s="2">
        <v>0</v>
      </c>
      <c r="J28" s="2">
        <v>0</v>
      </c>
      <c r="M28" s="1">
        <f t="shared" si="1"/>
        <v>2012</v>
      </c>
      <c r="N28" s="8">
        <f t="shared" si="3"/>
        <v>0</v>
      </c>
      <c r="O28" s="9">
        <f>IFERROR(D28/Total!N9,"")</f>
        <v>0.33857772183763374</v>
      </c>
      <c r="P28" s="9">
        <f>IFERROR(E28/Total!O9,"")</f>
        <v>0.9690279055504446</v>
      </c>
      <c r="Q28" s="9">
        <f>IFERROR(F28/Total!P9,"")</f>
        <v>0.98016040523427606</v>
      </c>
      <c r="R28" s="9" t="str">
        <f>IFERROR(G28/Total!Q9,"")</f>
        <v/>
      </c>
      <c r="S28" s="9" t="str">
        <f>IFERROR(H28/Total!R9,"")</f>
        <v/>
      </c>
      <c r="T28" s="9" t="str">
        <f>IFERROR(I28/Total!S9,"")</f>
        <v/>
      </c>
      <c r="U28" s="9" t="str">
        <f>IFERROR(J28/Total!T9,"")</f>
        <v/>
      </c>
    </row>
    <row r="29" spans="1:21" x14ac:dyDescent="0.3">
      <c r="B29" s="1">
        <v>2017</v>
      </c>
      <c r="C29" s="2">
        <v>0</v>
      </c>
      <c r="D29" s="2">
        <v>0</v>
      </c>
      <c r="E29" s="2">
        <v>0</v>
      </c>
      <c r="F29" s="2">
        <v>545</v>
      </c>
      <c r="G29" s="2">
        <v>2015</v>
      </c>
      <c r="H29" s="2">
        <v>4200</v>
      </c>
      <c r="I29" s="2">
        <v>2526</v>
      </c>
      <c r="J29" s="2">
        <v>0</v>
      </c>
      <c r="M29" s="1">
        <f t="shared" si="1"/>
        <v>2017</v>
      </c>
      <c r="N29" s="8">
        <f t="shared" si="3"/>
        <v>0</v>
      </c>
      <c r="O29" s="9">
        <f>IFERROR(D29/Total!N10,"")</f>
        <v>0</v>
      </c>
      <c r="P29" s="9">
        <f>IFERROR(E29/Total!O10,"")</f>
        <v>0</v>
      </c>
      <c r="Q29" s="9">
        <f>IFERROR(F29/Total!P10,"")</f>
        <v>0.31232091690544411</v>
      </c>
      <c r="R29" s="9">
        <f>IFERROR(G29/Total!Q10,"")</f>
        <v>0.82043973941368076</v>
      </c>
      <c r="S29" s="9">
        <f>IFERROR(H29/Total!R10,"")</f>
        <v>0.80244554833779136</v>
      </c>
      <c r="T29" s="9">
        <f>IFERROR(I29/Total!S10,"")</f>
        <v>0.81827016520894069</v>
      </c>
      <c r="U29" s="9" t="str">
        <f>IFERROR(J29/Total!T10,"")</f>
        <v/>
      </c>
    </row>
    <row r="31" spans="1:21" x14ac:dyDescent="0.3">
      <c r="A31" s="3" t="s">
        <v>6</v>
      </c>
      <c r="B31" t="s">
        <v>15</v>
      </c>
      <c r="M31" t="str">
        <f>B31</f>
        <v>TVCB2</v>
      </c>
    </row>
    <row r="32" spans="1:21" x14ac:dyDescent="0.3">
      <c r="B32" s="1"/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M32" s="5"/>
      <c r="N32" s="1">
        <f t="shared" si="3"/>
        <v>0</v>
      </c>
      <c r="O32" s="1">
        <f t="shared" si="4"/>
        <v>1</v>
      </c>
      <c r="P32" s="1">
        <f t="shared" si="5"/>
        <v>2</v>
      </c>
      <c r="Q32" s="1">
        <f t="shared" si="6"/>
        <v>3</v>
      </c>
      <c r="R32" s="1">
        <f t="shared" si="7"/>
        <v>4</v>
      </c>
      <c r="S32" s="1">
        <f t="shared" si="8"/>
        <v>5</v>
      </c>
      <c r="T32" s="1">
        <f t="shared" si="9"/>
        <v>6</v>
      </c>
      <c r="U32" s="1">
        <f t="shared" si="9"/>
        <v>7</v>
      </c>
    </row>
    <row r="33" spans="1:21" x14ac:dyDescent="0.3">
      <c r="B33" s="1">
        <v>2010</v>
      </c>
      <c r="C33" s="2"/>
      <c r="D33" s="2"/>
      <c r="E33" s="2"/>
      <c r="F33" s="2"/>
      <c r="G33" s="2"/>
      <c r="H33" s="2"/>
      <c r="I33" s="2"/>
      <c r="J33" s="2"/>
      <c r="M33" s="1">
        <f t="shared" si="1"/>
        <v>2010</v>
      </c>
      <c r="N33" s="8">
        <f t="shared" si="3"/>
        <v>0</v>
      </c>
      <c r="O33" s="9">
        <f>IFERROR(D33/Total!N8,"")</f>
        <v>0</v>
      </c>
      <c r="P33" s="9">
        <f>IFERROR(E33/Total!O8,"")</f>
        <v>0</v>
      </c>
      <c r="Q33" s="9" t="str">
        <f>IFERROR(F33/Total!P8,"")</f>
        <v/>
      </c>
      <c r="R33" s="9" t="str">
        <f>IFERROR(G33/Total!Q8,"")</f>
        <v/>
      </c>
      <c r="S33" s="9" t="str">
        <f>IFERROR(H33/Total!R8,"")</f>
        <v/>
      </c>
      <c r="T33" s="9" t="str">
        <f>IFERROR(I33/Total!S8,"")</f>
        <v/>
      </c>
      <c r="U33" s="9" t="str">
        <f>IFERROR(J33/Total!T8,"")</f>
        <v/>
      </c>
    </row>
    <row r="34" spans="1:21" x14ac:dyDescent="0.3">
      <c r="B34" s="1">
        <v>2012</v>
      </c>
      <c r="C34" s="2">
        <v>0</v>
      </c>
      <c r="D34" s="2">
        <v>0</v>
      </c>
      <c r="E34" s="2">
        <v>0</v>
      </c>
      <c r="F34" s="2">
        <v>1844</v>
      </c>
      <c r="G34" s="2">
        <v>0</v>
      </c>
      <c r="H34" s="2">
        <v>0</v>
      </c>
      <c r="I34" s="2">
        <v>0</v>
      </c>
      <c r="J34" s="2">
        <v>0</v>
      </c>
      <c r="M34" s="1">
        <f t="shared" si="1"/>
        <v>2012</v>
      </c>
      <c r="N34" s="8">
        <f t="shared" si="3"/>
        <v>0</v>
      </c>
      <c r="O34" s="9">
        <f>IFERROR(D34/Total!N9,"")</f>
        <v>0</v>
      </c>
      <c r="P34" s="9">
        <f>IFERROR(E34/Total!O9,"")</f>
        <v>0</v>
      </c>
      <c r="Q34" s="9">
        <f>IFERROR(F34/Total!P9,"")</f>
        <v>0.38919375263824396</v>
      </c>
      <c r="R34" s="9" t="str">
        <f>IFERROR(G34/Total!Q9,"")</f>
        <v/>
      </c>
      <c r="S34" s="9" t="str">
        <f>IFERROR(H34/Total!R9,"")</f>
        <v/>
      </c>
      <c r="T34" s="9" t="str">
        <f>IFERROR(I34/Total!S9,"")</f>
        <v/>
      </c>
      <c r="U34" s="9" t="str">
        <f>IFERROR(J34/Total!T9,"")</f>
        <v/>
      </c>
    </row>
    <row r="35" spans="1:21" x14ac:dyDescent="0.3">
      <c r="B35" s="1">
        <v>2017</v>
      </c>
      <c r="C35" s="2">
        <v>0</v>
      </c>
      <c r="D35" s="2">
        <v>0</v>
      </c>
      <c r="E35" s="2">
        <v>0</v>
      </c>
      <c r="F35" s="2">
        <v>855</v>
      </c>
      <c r="G35" s="2">
        <v>2407</v>
      </c>
      <c r="H35" s="2">
        <v>5115</v>
      </c>
      <c r="I35" s="2">
        <v>3035</v>
      </c>
      <c r="J35" s="2">
        <v>0</v>
      </c>
      <c r="M35" s="1">
        <f t="shared" si="1"/>
        <v>2017</v>
      </c>
      <c r="N35" s="8">
        <f t="shared" si="3"/>
        <v>0</v>
      </c>
      <c r="O35" s="9">
        <f>IFERROR(D35/Total!N10,"")</f>
        <v>0</v>
      </c>
      <c r="P35" s="9">
        <f>IFERROR(E35/Total!O10,"")</f>
        <v>0</v>
      </c>
      <c r="Q35" s="9">
        <f>IFERROR(F35/Total!P10,"")</f>
        <v>0.48997134670487108</v>
      </c>
      <c r="R35" s="9">
        <f>IFERROR(G35/Total!Q10,"")</f>
        <v>0.98004885993485347</v>
      </c>
      <c r="S35" s="9">
        <f>IFERROR(H35/Total!R10,"")</f>
        <v>0.97726404279709589</v>
      </c>
      <c r="T35" s="9">
        <f>IFERROR(I35/Total!S10,"")</f>
        <v>0.98315516682863624</v>
      </c>
      <c r="U35" s="9" t="str">
        <f>IFERROR(J35/Total!T10,"")</f>
        <v/>
      </c>
    </row>
    <row r="37" spans="1:21" x14ac:dyDescent="0.3">
      <c r="A37" s="3" t="s">
        <v>16</v>
      </c>
      <c r="B37" t="s">
        <v>16</v>
      </c>
      <c r="M37" t="str">
        <f>B37</f>
        <v>TEPSI</v>
      </c>
    </row>
    <row r="38" spans="1:21" x14ac:dyDescent="0.3">
      <c r="B38" s="1"/>
      <c r="C38" s="1">
        <v>0</v>
      </c>
      <c r="D38" s="1">
        <v>1</v>
      </c>
      <c r="E38" s="1">
        <v>2</v>
      </c>
      <c r="F38" s="1">
        <v>3</v>
      </c>
      <c r="G38" s="1">
        <v>4</v>
      </c>
      <c r="H38" s="1">
        <v>5</v>
      </c>
      <c r="I38" s="1">
        <v>6</v>
      </c>
      <c r="J38" s="1">
        <v>7</v>
      </c>
      <c r="M38" s="5"/>
      <c r="N38" s="1">
        <f t="shared" si="3"/>
        <v>0</v>
      </c>
      <c r="O38" s="1">
        <f t="shared" si="4"/>
        <v>1</v>
      </c>
      <c r="P38" s="1">
        <f t="shared" si="5"/>
        <v>2</v>
      </c>
      <c r="Q38" s="1">
        <f t="shared" si="6"/>
        <v>3</v>
      </c>
      <c r="R38" s="1">
        <f t="shared" si="7"/>
        <v>4</v>
      </c>
      <c r="S38" s="1">
        <f t="shared" si="8"/>
        <v>5</v>
      </c>
      <c r="T38" s="1">
        <f t="shared" si="9"/>
        <v>6</v>
      </c>
      <c r="U38" s="1">
        <f t="shared" si="9"/>
        <v>7</v>
      </c>
    </row>
    <row r="39" spans="1:21" x14ac:dyDescent="0.3">
      <c r="B39" s="1">
        <v>2010</v>
      </c>
      <c r="C39" s="2">
        <v>0</v>
      </c>
      <c r="D39" s="2">
        <v>4110</v>
      </c>
      <c r="E39" s="2">
        <v>5057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M39" s="1">
        <f t="shared" si="1"/>
        <v>2010</v>
      </c>
      <c r="N39" s="8">
        <f t="shared" si="3"/>
        <v>0</v>
      </c>
      <c r="O39" s="9">
        <f>IFERROR(D39/Total!N8,"")</f>
        <v>0.45334215751158174</v>
      </c>
      <c r="P39" s="9">
        <f>IFERROR(E39/Total!O8,"")</f>
        <v>0.9925417075564279</v>
      </c>
      <c r="Q39" s="9" t="str">
        <f>IFERROR(F39/Total!P8,"")</f>
        <v/>
      </c>
      <c r="R39" s="9" t="str">
        <f>IFERROR(G39/Total!Q8,"")</f>
        <v/>
      </c>
      <c r="S39" s="9" t="str">
        <f>IFERROR(H39/Total!R8,"")</f>
        <v/>
      </c>
      <c r="T39" s="9" t="str">
        <f>IFERROR(I39/Total!S8,"")</f>
        <v/>
      </c>
      <c r="U39" s="9" t="str">
        <f>IFERROR(J39/Total!T8,"")</f>
        <v/>
      </c>
    </row>
    <row r="40" spans="1:21" x14ac:dyDescent="0.3">
      <c r="B40" s="1">
        <v>2012</v>
      </c>
      <c r="C40" s="2"/>
      <c r="D40" s="2"/>
      <c r="E40" s="2"/>
      <c r="F40" s="2"/>
      <c r="G40" s="2"/>
      <c r="H40" s="2"/>
      <c r="I40" s="2"/>
      <c r="J40" s="2"/>
      <c r="M40" s="1">
        <f t="shared" si="1"/>
        <v>2012</v>
      </c>
      <c r="N40" s="8">
        <f t="shared" si="3"/>
        <v>0</v>
      </c>
      <c r="O40" s="9">
        <f>IFERROR(D40/Total!N9,"")</f>
        <v>0</v>
      </c>
      <c r="P40" s="9">
        <f>IFERROR(E40/Total!O9,"")</f>
        <v>0</v>
      </c>
      <c r="Q40" s="9">
        <f>IFERROR(F40/Total!P9,"")</f>
        <v>0</v>
      </c>
      <c r="R40" s="9" t="str">
        <f>IFERROR(G40/Total!Q9,"")</f>
        <v/>
      </c>
      <c r="S40" s="9" t="str">
        <f>IFERROR(H40/Total!R9,"")</f>
        <v/>
      </c>
      <c r="T40" s="9" t="str">
        <f>IFERROR(I40/Total!S9,"")</f>
        <v/>
      </c>
      <c r="U40" s="9" t="str">
        <f>IFERROR(J40/Total!T9,"")</f>
        <v/>
      </c>
    </row>
    <row r="41" spans="1:21" x14ac:dyDescent="0.3">
      <c r="B41" s="1">
        <v>2017</v>
      </c>
      <c r="C41" s="2"/>
      <c r="D41" s="2"/>
      <c r="E41" s="2"/>
      <c r="F41" s="2"/>
      <c r="G41" s="2"/>
      <c r="H41" s="2"/>
      <c r="I41" s="2"/>
      <c r="J41" s="2"/>
      <c r="M41" s="1">
        <f t="shared" si="1"/>
        <v>2017</v>
      </c>
      <c r="N41" s="8">
        <f t="shared" si="3"/>
        <v>0</v>
      </c>
      <c r="O41" s="9">
        <f>IFERROR(D41/Total!N10,"")</f>
        <v>0</v>
      </c>
      <c r="P41" s="9">
        <f>IFERROR(E41/Total!O10,"")</f>
        <v>0</v>
      </c>
      <c r="Q41" s="9">
        <f>IFERROR(F41/Total!P10,"")</f>
        <v>0</v>
      </c>
      <c r="R41" s="9">
        <f>IFERROR(G41/Total!Q10,"")</f>
        <v>0</v>
      </c>
      <c r="S41" s="9">
        <f>IFERROR(H41/Total!R10,"")</f>
        <v>0</v>
      </c>
      <c r="T41" s="9">
        <f>IFERROR(I41/Total!S10,"")</f>
        <v>0</v>
      </c>
      <c r="U41" s="9" t="str">
        <f>IFERROR(J41/Total!T10,"")</f>
        <v/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cohort-school</vt:lpstr>
      <vt:lpstr>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Javiera Correa Meneghello</cp:lastModifiedBy>
  <dcterms:created xsi:type="dcterms:W3CDTF">2024-06-07T18:05:16Z</dcterms:created>
  <dcterms:modified xsi:type="dcterms:W3CDTF">2024-06-07T19:08:04Z</dcterms:modified>
</cp:coreProperties>
</file>