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cilia\Documents\GitHub\Welfare-effects\Documentos\"/>
    </mc:Choice>
  </mc:AlternateContent>
  <xr:revisionPtr revIDLastSave="0" documentId="13_ncr:1_{B9E64DD8-3B0E-428B-92C0-FAFAC1C6C4C3}" xr6:coauthVersionLast="47" xr6:coauthVersionMax="47" xr10:uidLastSave="{00000000-0000-0000-0000-000000000000}"/>
  <bookViews>
    <workbookView xWindow="-108" yWindow="-108" windowWidth="23256" windowHeight="12456" activeTab="1" xr2:uid="{3C65C6FA-C02D-4F83-8BFD-FD2AFCE37BAD}"/>
  </bookViews>
  <sheets>
    <sheet name="Costo por niño" sheetId="1" r:id="rId1"/>
    <sheet name="Costo construc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B18" i="2"/>
  <c r="R19" i="1"/>
  <c r="M3" i="1"/>
  <c r="N3" i="1"/>
  <c r="N20" i="1" s="1"/>
  <c r="O3" i="1"/>
  <c r="O20" i="1" s="1"/>
  <c r="P3" i="1"/>
  <c r="Q3" i="1"/>
  <c r="R3" i="1"/>
  <c r="S3" i="1"/>
  <c r="S20" i="1" s="1"/>
  <c r="M4" i="1"/>
  <c r="N4" i="1"/>
  <c r="O4" i="1"/>
  <c r="P4" i="1"/>
  <c r="Q4" i="1"/>
  <c r="Q20" i="1" s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P20" i="1" s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S2" i="1"/>
  <c r="S19" i="1" s="1"/>
  <c r="R2" i="1"/>
  <c r="Q2" i="1"/>
  <c r="Q19" i="1" s="1"/>
  <c r="Q21" i="1" s="1"/>
  <c r="Q22" i="1" s="1"/>
  <c r="P2" i="1"/>
  <c r="P19" i="1" s="1"/>
  <c r="O2" i="1"/>
  <c r="O19" i="1" s="1"/>
  <c r="N2" i="1"/>
  <c r="N19" i="1" s="1"/>
  <c r="M2" i="1"/>
  <c r="M19" i="1" s="1"/>
  <c r="L2" i="1"/>
  <c r="L19" i="1" s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3" i="1"/>
  <c r="L20" i="1" s="1"/>
  <c r="K3" i="1"/>
  <c r="N21" i="1" l="1"/>
  <c r="N22" i="1" s="1"/>
  <c r="S21" i="1"/>
  <c r="S22" i="1" s="1"/>
  <c r="P21" i="1"/>
  <c r="P22" i="1" s="1"/>
  <c r="M21" i="1"/>
  <c r="R20" i="1"/>
  <c r="L25" i="1" s="1"/>
  <c r="L21" i="1"/>
  <c r="M20" i="1"/>
  <c r="M25" i="1" s="1"/>
  <c r="O21" i="1"/>
  <c r="O22" i="1" s="1"/>
  <c r="L22" i="1" l="1"/>
  <c r="M22" i="1"/>
  <c r="M26" i="1" s="1"/>
  <c r="R21" i="1"/>
  <c r="R22" i="1" s="1"/>
  <c r="L26" i="1" l="1"/>
</calcChain>
</file>

<file path=xl/sharedStrings.xml><?xml version="1.0" encoding="utf-8"?>
<sst xmlns="http://schemas.openxmlformats.org/spreadsheetml/2006/main" count="53" uniqueCount="51">
  <si>
    <t>REGIÓN</t>
  </si>
  <si>
    <t>Sala Cuna</t>
  </si>
  <si>
    <t>Medio Menor, Medio Mayor, Transición y Heterogéneo</t>
  </si>
  <si>
    <t>RURALIDAD Sala Cuna</t>
  </si>
  <si>
    <t>RURALIDAD Medio Menor, Medio Mayor, Transición y Heterogéneo</t>
  </si>
  <si>
    <t>JORNADA ESPECIAL 1 Sala Cuna</t>
  </si>
  <si>
    <t>JORNADA ESPECIAL 1 Nivel Medio y Transición</t>
  </si>
  <si>
    <t>ZONA EXTREMA Sala Cuna</t>
  </si>
  <si>
    <t>ZONA EXTREMA Medio Menor, Medio Mayor, Transición y Heterogéneo</t>
  </si>
  <si>
    <t>Tarapacá</t>
  </si>
  <si>
    <t>Antofagasta</t>
  </si>
  <si>
    <t>Atacama</t>
  </si>
  <si>
    <t>Coquimbo</t>
  </si>
  <si>
    <t>Valparaíso</t>
  </si>
  <si>
    <t>O’Higgins</t>
  </si>
  <si>
    <t>Maule</t>
  </si>
  <si>
    <t>Bío 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</si>
  <si>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</si>
  <si>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</si>
  <si>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</si>
  <si>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</si>
  <si>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</si>
  <si>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</si>
  <si>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</si>
  <si>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</si>
  <si>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Promedio simple</t>
  </si>
  <si>
    <t>Promedio no-RM</t>
  </si>
  <si>
    <t>Promedio si RM = 50%</t>
  </si>
  <si>
    <t>SC</t>
  </si>
  <si>
    <t>NM</t>
  </si>
  <si>
    <t>Promedio si RM es 50%</t>
  </si>
  <si>
    <t>Valor M2 Cerradas</t>
  </si>
  <si>
    <t>Valor M2 Cubiertas</t>
  </si>
  <si>
    <t>Valor M2 Abiertas</t>
  </si>
  <si>
    <t>ARICA</t>
  </si>
  <si>
    <t>TARAPACÁ</t>
  </si>
  <si>
    <t>ANTOFAGASTA</t>
  </si>
  <si>
    <t>ATACAMA</t>
  </si>
  <si>
    <t>COQUIMBO</t>
  </si>
  <si>
    <t>VALPARAÍSO</t>
  </si>
  <si>
    <t>O'HIGGINS</t>
  </si>
  <si>
    <t>MAULE</t>
  </si>
  <si>
    <t>ÑUBLE</t>
  </si>
  <si>
    <t>BIOBÍO</t>
  </si>
  <si>
    <t>ARAUCANÍA</t>
  </si>
  <si>
    <t>LOS RÍOS</t>
  </si>
  <si>
    <t>LOS LAGOS</t>
  </si>
  <si>
    <t>METROPOLITANA</t>
  </si>
  <si>
    <t>AYSÉN</t>
  </si>
  <si>
    <t>MAGALLANES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</si>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</sst>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1" formatCode="#,##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71" fontId="0" fillId="0" borderId="0" xfId="0" applyNumberFormat="1" applyAlignment="1">
      <alignment vertical="center" wrapText="1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6F36-698E-4BE0-B10A-67C27C692718}">
  <dimension ref="A2:T26"/>
  <sheetViews>
    <sheetView topLeftCell="D8" workbookViewId="0">
      <selection activeCell="K19" sqref="K19:S22"/>
    </sheetView>
  </sheetViews>
  <sheetFormatPr baseColWidth="10" defaultRowHeight="14.4" x14ac:dyDescent="0.3"/>
  <cols>
    <col min="1" max="1" width="14.109375" customWidth="1"/>
    <col min="11" max="11" width="15.44140625" bestFit="1" customWidth="1"/>
  </cols>
  <sheetData>
    <row r="2" spans="1:20" ht="115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tr">
        <f>A2</f>
        <v>REGIÓN</v>
      </c>
      <c r="L2" s="1" t="str">
        <f t="shared" ref="L2:R2" si="0">B2</f>
        <v>Sala Cuna</v>
      </c>
      <c r="M2" s="1" t="str">
        <f t="shared" si="0"/>
        <v>Medio Menor, Medio Mayor, Transición y Heterogéneo</v>
      </c>
      <c r="N2" s="1" t="str">
        <f t="shared" si="0"/>
        <v>RURALIDAD Sala Cuna</v>
      </c>
      <c r="O2" s="1" t="str">
        <f t="shared" si="0"/>
        <v>RURALIDAD Medio Menor, Medio Mayor, Transición y Heterogéneo</v>
      </c>
      <c r="P2" s="1" t="str">
        <f t="shared" si="0"/>
        <v>JORNADA ESPECIAL 1 Sala Cuna</v>
      </c>
      <c r="Q2" s="1" t="str">
        <f t="shared" si="0"/>
        <v>JORNADA ESPECIAL 1 Nivel Medio y Transición</v>
      </c>
      <c r="R2" s="1" t="str">
        <f t="shared" si="0"/>
        <v>ZONA EXTREMA Sala Cuna</v>
      </c>
      <c r="S2" s="1" t="str">
        <f>I2</f>
        <v>ZONA EXTREMA Medio Menor, Medio Mayor, Transición y Heterogéneo</v>
      </c>
    </row>
    <row r="3" spans="1:20" x14ac:dyDescent="0.3">
      <c r="A3" s="3" t="s">
        <v>9</v>
      </c>
      <c r="B3" s="2">
        <v>276.89600000000002</v>
      </c>
      <c r="C3" s="2">
        <v>177.43899999999999</v>
      </c>
      <c r="D3" s="2">
        <v>332.279</v>
      </c>
      <c r="E3" s="2">
        <v>212.92699999999999</v>
      </c>
      <c r="F3" s="2">
        <v>193.82900000000001</v>
      </c>
      <c r="G3" s="2">
        <v>124.20699999999999</v>
      </c>
      <c r="H3" s="2">
        <v>431.96300000000002</v>
      </c>
      <c r="I3" s="2">
        <v>276.80500000000001</v>
      </c>
      <c r="K3" t="str">
        <f>A3</f>
        <v>Tarapacá</v>
      </c>
      <c r="L3" s="4">
        <f>B3*1000</f>
        <v>276896</v>
      </c>
      <c r="M3" s="4">
        <f t="shared" ref="M3:S18" si="1">C3*1000</f>
        <v>177439</v>
      </c>
      <c r="N3" s="4">
        <f t="shared" si="1"/>
        <v>332279</v>
      </c>
      <c r="O3" s="4">
        <f t="shared" si="1"/>
        <v>212927</v>
      </c>
      <c r="P3" s="4">
        <f t="shared" si="1"/>
        <v>193829</v>
      </c>
      <c r="Q3" s="4">
        <f t="shared" si="1"/>
        <v>124207</v>
      </c>
      <c r="R3" s="4">
        <f t="shared" si="1"/>
        <v>431963</v>
      </c>
      <c r="S3" s="4">
        <f t="shared" si="1"/>
        <v>276805</v>
      </c>
      <c r="T3" s="4"/>
    </row>
    <row r="4" spans="1:20" x14ac:dyDescent="0.3">
      <c r="A4" s="3" t="s">
        <v>10</v>
      </c>
      <c r="B4" s="2">
        <v>269.74700000000001</v>
      </c>
      <c r="C4" s="2">
        <v>172.80199999999999</v>
      </c>
      <c r="D4" s="2">
        <v>323.69600000000003</v>
      </c>
      <c r="E4" s="2">
        <v>207.36199999999999</v>
      </c>
      <c r="F4" s="2">
        <v>188.82300000000001</v>
      </c>
      <c r="G4" s="2">
        <v>120.961</v>
      </c>
      <c r="H4" s="2">
        <v>420.80500000000001</v>
      </c>
      <c r="I4" s="2">
        <v>269.57100000000003</v>
      </c>
      <c r="K4" t="str">
        <f t="shared" ref="K4:K18" si="2">A4</f>
        <v>Antofagasta</v>
      </c>
      <c r="L4" s="4">
        <f t="shared" ref="L4:L18" si="3">B4*1000</f>
        <v>269747</v>
      </c>
      <c r="M4" s="4">
        <f t="shared" si="1"/>
        <v>172802</v>
      </c>
      <c r="N4" s="4">
        <f t="shared" si="1"/>
        <v>323696</v>
      </c>
      <c r="O4" s="4">
        <f t="shared" si="1"/>
        <v>207362</v>
      </c>
      <c r="P4" s="4">
        <f t="shared" si="1"/>
        <v>188823</v>
      </c>
      <c r="Q4" s="4">
        <f t="shared" si="1"/>
        <v>120961</v>
      </c>
      <c r="R4" s="4">
        <f t="shared" si="1"/>
        <v>420805</v>
      </c>
      <c r="S4" s="4">
        <f t="shared" si="1"/>
        <v>269571</v>
      </c>
      <c r="T4" s="4"/>
    </row>
    <row r="5" spans="1:20" x14ac:dyDescent="0.3">
      <c r="A5" s="3" t="s">
        <v>11</v>
      </c>
      <c r="B5" s="2">
        <v>260.012</v>
      </c>
      <c r="C5" s="2">
        <v>167.12299999999999</v>
      </c>
      <c r="D5" s="2">
        <v>312.01400000000001</v>
      </c>
      <c r="E5" s="2">
        <v>200.548</v>
      </c>
      <c r="F5" s="2">
        <v>182.00800000000001</v>
      </c>
      <c r="G5" s="2">
        <v>116.896</v>
      </c>
      <c r="H5" s="2">
        <v>405.61799999999999</v>
      </c>
      <c r="I5" s="2">
        <v>260.71199999999999</v>
      </c>
      <c r="K5" t="str">
        <f t="shared" si="2"/>
        <v>Atacama</v>
      </c>
      <c r="L5" s="4">
        <f t="shared" si="3"/>
        <v>260012</v>
      </c>
      <c r="M5" s="4">
        <f t="shared" si="1"/>
        <v>167123</v>
      </c>
      <c r="N5" s="4">
        <f t="shared" si="1"/>
        <v>312014</v>
      </c>
      <c r="O5" s="4">
        <f t="shared" si="1"/>
        <v>200548</v>
      </c>
      <c r="P5" s="4">
        <f t="shared" si="1"/>
        <v>182008</v>
      </c>
      <c r="Q5" s="4">
        <f t="shared" si="1"/>
        <v>116896</v>
      </c>
      <c r="R5" s="4">
        <f t="shared" si="1"/>
        <v>405618</v>
      </c>
      <c r="S5" s="4">
        <f t="shared" si="1"/>
        <v>260712</v>
      </c>
      <c r="T5" s="4"/>
    </row>
    <row r="6" spans="1:20" x14ac:dyDescent="0.3">
      <c r="A6" s="3" t="s">
        <v>12</v>
      </c>
      <c r="B6" s="2">
        <v>245.81299999999999</v>
      </c>
      <c r="C6" s="2">
        <v>158.989</v>
      </c>
      <c r="D6" s="2">
        <v>294.976</v>
      </c>
      <c r="E6" s="2">
        <v>190.78700000000001</v>
      </c>
      <c r="F6" s="2">
        <v>172.036</v>
      </c>
      <c r="G6" s="2">
        <v>111.292</v>
      </c>
      <c r="H6" s="2">
        <v>383.46899999999999</v>
      </c>
      <c r="I6" s="2">
        <v>248.023</v>
      </c>
      <c r="K6" t="str">
        <f t="shared" si="2"/>
        <v>Coquimbo</v>
      </c>
      <c r="L6" s="4">
        <f t="shared" si="3"/>
        <v>245813</v>
      </c>
      <c r="M6" s="4">
        <f t="shared" si="1"/>
        <v>158989</v>
      </c>
      <c r="N6" s="4">
        <f t="shared" si="1"/>
        <v>294976</v>
      </c>
      <c r="O6" s="4">
        <f t="shared" si="1"/>
        <v>190787</v>
      </c>
      <c r="P6" s="4">
        <f t="shared" si="1"/>
        <v>172036</v>
      </c>
      <c r="Q6" s="4">
        <f t="shared" si="1"/>
        <v>111292</v>
      </c>
      <c r="R6" s="4">
        <f t="shared" si="1"/>
        <v>383469</v>
      </c>
      <c r="S6" s="4">
        <f t="shared" si="1"/>
        <v>248023</v>
      </c>
      <c r="T6" s="4"/>
    </row>
    <row r="7" spans="1:20" x14ac:dyDescent="0.3">
      <c r="A7" s="3" t="s">
        <v>13</v>
      </c>
      <c r="B7" s="2">
        <v>236.18299999999999</v>
      </c>
      <c r="C7" s="2">
        <v>152.36600000000001</v>
      </c>
      <c r="D7" s="2">
        <v>283.42</v>
      </c>
      <c r="E7" s="2">
        <v>182.839</v>
      </c>
      <c r="F7" s="2">
        <v>165.328</v>
      </c>
      <c r="G7" s="2">
        <v>106.65600000000001</v>
      </c>
      <c r="H7" s="2">
        <v>368.44600000000003</v>
      </c>
      <c r="I7" s="2">
        <v>237.691</v>
      </c>
      <c r="K7" t="str">
        <f t="shared" si="2"/>
        <v>Valparaíso</v>
      </c>
      <c r="L7" s="4">
        <f t="shared" si="3"/>
        <v>236183</v>
      </c>
      <c r="M7" s="4">
        <f t="shared" si="1"/>
        <v>152366</v>
      </c>
      <c r="N7" s="4">
        <f t="shared" si="1"/>
        <v>283420</v>
      </c>
      <c r="O7" s="4">
        <f t="shared" si="1"/>
        <v>182839</v>
      </c>
      <c r="P7" s="4">
        <f t="shared" si="1"/>
        <v>165328</v>
      </c>
      <c r="Q7" s="4">
        <f t="shared" si="1"/>
        <v>106656</v>
      </c>
      <c r="R7" s="4">
        <f t="shared" si="1"/>
        <v>368446</v>
      </c>
      <c r="S7" s="4">
        <f t="shared" si="1"/>
        <v>237691</v>
      </c>
      <c r="T7" s="4"/>
    </row>
    <row r="8" spans="1:20" x14ac:dyDescent="0.3">
      <c r="A8" s="3" t="s">
        <v>14</v>
      </c>
      <c r="B8" s="2">
        <v>243.82400000000001</v>
      </c>
      <c r="C8" s="2">
        <v>152.608</v>
      </c>
      <c r="D8" s="2">
        <v>292.56900000000002</v>
      </c>
      <c r="E8" s="2">
        <v>183.13</v>
      </c>
      <c r="F8" s="2">
        <v>170.67699999999999</v>
      </c>
      <c r="G8" s="2">
        <v>108.85299999999999</v>
      </c>
      <c r="H8" s="2">
        <v>380.35599999999999</v>
      </c>
      <c r="I8" s="2">
        <v>238.06899999999999</v>
      </c>
      <c r="K8" t="str">
        <f t="shared" si="2"/>
        <v>O’Higgins</v>
      </c>
      <c r="L8" s="4">
        <f t="shared" si="3"/>
        <v>243824</v>
      </c>
      <c r="M8" s="4">
        <f t="shared" si="1"/>
        <v>152608</v>
      </c>
      <c r="N8" s="4">
        <f t="shared" si="1"/>
        <v>292569</v>
      </c>
      <c r="O8" s="4">
        <f t="shared" si="1"/>
        <v>183130</v>
      </c>
      <c r="P8" s="4">
        <f t="shared" si="1"/>
        <v>170677</v>
      </c>
      <c r="Q8" s="4">
        <f t="shared" si="1"/>
        <v>108853</v>
      </c>
      <c r="R8" s="4">
        <f t="shared" si="1"/>
        <v>380356</v>
      </c>
      <c r="S8" s="4">
        <f t="shared" si="1"/>
        <v>238069</v>
      </c>
      <c r="T8" s="4"/>
    </row>
    <row r="9" spans="1:20" x14ac:dyDescent="0.3">
      <c r="A9" s="3" t="s">
        <v>15</v>
      </c>
      <c r="B9" s="2">
        <v>233.88399999999999</v>
      </c>
      <c r="C9" s="2">
        <v>169.334</v>
      </c>
      <c r="D9" s="2">
        <v>282.86</v>
      </c>
      <c r="E9" s="2">
        <v>203.09200000000001</v>
      </c>
      <c r="F9" s="2">
        <v>163.71899999999999</v>
      </c>
      <c r="G9" s="2">
        <v>118.53400000000001</v>
      </c>
      <c r="H9" s="2">
        <v>364.85899999999998</v>
      </c>
      <c r="I9" s="2">
        <v>264.16399999999999</v>
      </c>
      <c r="K9" t="str">
        <f t="shared" si="2"/>
        <v>Maule</v>
      </c>
      <c r="L9" s="4">
        <f t="shared" si="3"/>
        <v>233884</v>
      </c>
      <c r="M9" s="4">
        <f t="shared" si="1"/>
        <v>169334</v>
      </c>
      <c r="N9" s="4">
        <f t="shared" si="1"/>
        <v>282860</v>
      </c>
      <c r="O9" s="4">
        <f t="shared" si="1"/>
        <v>203092</v>
      </c>
      <c r="P9" s="4">
        <f t="shared" si="1"/>
        <v>163719</v>
      </c>
      <c r="Q9" s="4">
        <f t="shared" si="1"/>
        <v>118534</v>
      </c>
      <c r="R9" s="4">
        <f t="shared" si="1"/>
        <v>364859</v>
      </c>
      <c r="S9" s="4">
        <f t="shared" si="1"/>
        <v>264164</v>
      </c>
      <c r="T9" s="4"/>
    </row>
    <row r="10" spans="1:20" x14ac:dyDescent="0.3">
      <c r="A10" s="3" t="s">
        <v>16</v>
      </c>
      <c r="B10" s="2">
        <v>255.095</v>
      </c>
      <c r="C10" s="2">
        <v>166.59100000000001</v>
      </c>
      <c r="D10" s="2">
        <v>305.11399999999998</v>
      </c>
      <c r="E10" s="2">
        <v>199.90899999999999</v>
      </c>
      <c r="F10" s="2">
        <v>178.56700000000001</v>
      </c>
      <c r="G10" s="2">
        <v>116.614</v>
      </c>
      <c r="H10" s="2">
        <v>397.94799999999998</v>
      </c>
      <c r="I10" s="2">
        <v>259.88200000000001</v>
      </c>
      <c r="K10" t="str">
        <f t="shared" si="2"/>
        <v>Bío Bío</v>
      </c>
      <c r="L10" s="4">
        <f t="shared" si="3"/>
        <v>255095</v>
      </c>
      <c r="M10" s="4">
        <f t="shared" si="1"/>
        <v>166591</v>
      </c>
      <c r="N10" s="4">
        <f t="shared" si="1"/>
        <v>305114</v>
      </c>
      <c r="O10" s="4">
        <f t="shared" si="1"/>
        <v>199909</v>
      </c>
      <c r="P10" s="4">
        <f t="shared" si="1"/>
        <v>178567</v>
      </c>
      <c r="Q10" s="4">
        <f t="shared" si="1"/>
        <v>116614</v>
      </c>
      <c r="R10" s="4">
        <f t="shared" si="1"/>
        <v>397948</v>
      </c>
      <c r="S10" s="4">
        <f t="shared" si="1"/>
        <v>259882</v>
      </c>
      <c r="T10" s="4"/>
    </row>
    <row r="11" spans="1:20" x14ac:dyDescent="0.3">
      <c r="A11" s="3" t="s">
        <v>17</v>
      </c>
      <c r="B11" s="2">
        <v>250.65600000000001</v>
      </c>
      <c r="C11" s="2">
        <v>182.40199999999999</v>
      </c>
      <c r="D11" s="2">
        <v>300.78699999999998</v>
      </c>
      <c r="E11" s="2">
        <v>218.88200000000001</v>
      </c>
      <c r="F11" s="2">
        <v>175.459</v>
      </c>
      <c r="G11" s="2">
        <v>127.681</v>
      </c>
      <c r="H11" s="2">
        <v>391.02300000000002</v>
      </c>
      <c r="I11" s="2">
        <v>284.54700000000003</v>
      </c>
      <c r="K11" t="str">
        <f t="shared" si="2"/>
        <v>Araucanía</v>
      </c>
      <c r="L11" s="4">
        <f t="shared" si="3"/>
        <v>250656</v>
      </c>
      <c r="M11" s="4">
        <f t="shared" si="1"/>
        <v>182402</v>
      </c>
      <c r="N11" s="4">
        <f t="shared" si="1"/>
        <v>300787</v>
      </c>
      <c r="O11" s="4">
        <f t="shared" si="1"/>
        <v>218882</v>
      </c>
      <c r="P11" s="4">
        <f t="shared" si="1"/>
        <v>175459</v>
      </c>
      <c r="Q11" s="4">
        <f t="shared" si="1"/>
        <v>127681</v>
      </c>
      <c r="R11" s="4">
        <f t="shared" si="1"/>
        <v>391023</v>
      </c>
      <c r="S11" s="4">
        <f t="shared" si="1"/>
        <v>284547</v>
      </c>
      <c r="T11" s="4"/>
    </row>
    <row r="12" spans="1:20" x14ac:dyDescent="0.3">
      <c r="A12" s="3" t="s">
        <v>18</v>
      </c>
      <c r="B12" s="2">
        <v>249.52099999999999</v>
      </c>
      <c r="C12" s="2">
        <v>162.059</v>
      </c>
      <c r="D12" s="2">
        <v>299.43200000000002</v>
      </c>
      <c r="E12" s="2">
        <v>194.47300000000001</v>
      </c>
      <c r="F12" s="2">
        <v>174.86500000000001</v>
      </c>
      <c r="G12" s="2">
        <v>113.464</v>
      </c>
      <c r="H12" s="2">
        <v>389.25400000000002</v>
      </c>
      <c r="I12" s="2">
        <v>252.11799999999999</v>
      </c>
      <c r="K12" t="str">
        <f t="shared" si="2"/>
        <v>Los Lagos</v>
      </c>
      <c r="L12" s="4">
        <f t="shared" si="3"/>
        <v>249521</v>
      </c>
      <c r="M12" s="4">
        <f t="shared" si="1"/>
        <v>162059</v>
      </c>
      <c r="N12" s="4">
        <f t="shared" si="1"/>
        <v>299432</v>
      </c>
      <c r="O12" s="4">
        <f t="shared" si="1"/>
        <v>194473</v>
      </c>
      <c r="P12" s="4">
        <f t="shared" si="1"/>
        <v>174865</v>
      </c>
      <c r="Q12" s="4">
        <f t="shared" si="1"/>
        <v>113464</v>
      </c>
      <c r="R12" s="4">
        <f t="shared" si="1"/>
        <v>389254</v>
      </c>
      <c r="S12" s="4">
        <f t="shared" si="1"/>
        <v>252118</v>
      </c>
      <c r="T12" s="4"/>
    </row>
    <row r="13" spans="1:20" x14ac:dyDescent="0.3">
      <c r="A13" s="3" t="s">
        <v>19</v>
      </c>
      <c r="B13" s="2">
        <v>362.55599999999998</v>
      </c>
      <c r="C13" s="2">
        <v>257.82</v>
      </c>
      <c r="D13" s="2">
        <v>435.07</v>
      </c>
      <c r="E13" s="2">
        <v>309.38400000000001</v>
      </c>
      <c r="F13" s="2">
        <v>253.791</v>
      </c>
      <c r="G13" s="2">
        <v>180.47399999999999</v>
      </c>
      <c r="H13" s="2">
        <v>555.59100000000001</v>
      </c>
      <c r="I13" s="2">
        <v>402.19900000000001</v>
      </c>
      <c r="K13" t="str">
        <f t="shared" si="2"/>
        <v>Aysén</v>
      </c>
      <c r="L13" s="4">
        <f t="shared" si="3"/>
        <v>362556</v>
      </c>
      <c r="M13" s="4">
        <f t="shared" si="1"/>
        <v>257820</v>
      </c>
      <c r="N13" s="4">
        <f t="shared" si="1"/>
        <v>435070</v>
      </c>
      <c r="O13" s="4">
        <f t="shared" si="1"/>
        <v>309384</v>
      </c>
      <c r="P13" s="4">
        <f t="shared" si="1"/>
        <v>253791</v>
      </c>
      <c r="Q13" s="4">
        <f t="shared" si="1"/>
        <v>180474</v>
      </c>
      <c r="R13" s="4">
        <f t="shared" si="1"/>
        <v>555591</v>
      </c>
      <c r="S13" s="4">
        <f t="shared" si="1"/>
        <v>402199</v>
      </c>
      <c r="T13" s="4"/>
    </row>
    <row r="14" spans="1:20" x14ac:dyDescent="0.3">
      <c r="A14" s="3" t="s">
        <v>20</v>
      </c>
      <c r="B14" s="2">
        <v>311.50799999999998</v>
      </c>
      <c r="C14" s="2">
        <v>202.715</v>
      </c>
      <c r="D14" s="2">
        <v>374.26799999999997</v>
      </c>
      <c r="E14" s="2">
        <v>243.36</v>
      </c>
      <c r="F14" s="2">
        <v>218.32300000000001</v>
      </c>
      <c r="G14" s="2">
        <v>141.90100000000001</v>
      </c>
      <c r="H14" s="2">
        <v>486.548</v>
      </c>
      <c r="I14" s="2">
        <v>316.23500000000001</v>
      </c>
      <c r="K14" t="str">
        <f t="shared" si="2"/>
        <v>Magallanes</v>
      </c>
      <c r="L14" s="4">
        <f t="shared" si="3"/>
        <v>311508</v>
      </c>
      <c r="M14" s="4">
        <f t="shared" si="1"/>
        <v>202715</v>
      </c>
      <c r="N14" s="4">
        <f t="shared" si="1"/>
        <v>374268</v>
      </c>
      <c r="O14" s="4">
        <f t="shared" si="1"/>
        <v>243360</v>
      </c>
      <c r="P14" s="4">
        <f t="shared" si="1"/>
        <v>218323</v>
      </c>
      <c r="Q14" s="4">
        <f t="shared" si="1"/>
        <v>141901</v>
      </c>
      <c r="R14" s="4">
        <f t="shared" si="1"/>
        <v>486548</v>
      </c>
      <c r="S14" s="4">
        <f t="shared" si="1"/>
        <v>316235</v>
      </c>
      <c r="T14" s="4"/>
    </row>
    <row r="15" spans="1:20" x14ac:dyDescent="0.3">
      <c r="A15" s="3" t="s">
        <v>21</v>
      </c>
      <c r="B15" s="2">
        <v>249.52099999999999</v>
      </c>
      <c r="C15" s="2">
        <v>162.10499999999999</v>
      </c>
      <c r="D15" s="2">
        <v>299.42500000000001</v>
      </c>
      <c r="E15" s="2">
        <v>194.52600000000001</v>
      </c>
      <c r="F15" s="2">
        <v>174.86500000000001</v>
      </c>
      <c r="G15" s="2">
        <v>113.474</v>
      </c>
      <c r="H15" s="2">
        <v>389.25299999999999</v>
      </c>
      <c r="I15" s="2">
        <v>252.11799999999999</v>
      </c>
      <c r="K15" t="str">
        <f t="shared" si="2"/>
        <v>Metropolitana</v>
      </c>
      <c r="L15" s="4">
        <f t="shared" si="3"/>
        <v>249521</v>
      </c>
      <c r="M15" s="4">
        <f t="shared" si="1"/>
        <v>162105</v>
      </c>
      <c r="N15" s="4">
        <f t="shared" si="1"/>
        <v>299425</v>
      </c>
      <c r="O15" s="4">
        <f t="shared" si="1"/>
        <v>194526</v>
      </c>
      <c r="P15" s="4">
        <f t="shared" si="1"/>
        <v>174865</v>
      </c>
      <c r="Q15" s="4">
        <f t="shared" si="1"/>
        <v>113474</v>
      </c>
      <c r="R15" s="4">
        <f t="shared" si="1"/>
        <v>389253</v>
      </c>
      <c r="S15" s="4">
        <f t="shared" si="1"/>
        <v>252118</v>
      </c>
      <c r="T15" s="4"/>
    </row>
    <row r="16" spans="1:20" x14ac:dyDescent="0.3">
      <c r="A16" s="3" t="s">
        <v>22</v>
      </c>
      <c r="B16" s="2">
        <v>255.095</v>
      </c>
      <c r="C16" s="2">
        <v>166.59100000000001</v>
      </c>
      <c r="D16" s="2">
        <v>305.11399999999998</v>
      </c>
      <c r="E16" s="2">
        <v>199.90899999999999</v>
      </c>
      <c r="F16" s="2">
        <v>178.56700000000001</v>
      </c>
      <c r="G16" s="2">
        <v>116.614</v>
      </c>
      <c r="H16" s="2">
        <v>397.94799999999998</v>
      </c>
      <c r="I16" s="2">
        <v>259.88200000000001</v>
      </c>
      <c r="K16" t="str">
        <f t="shared" si="2"/>
        <v>Los Ríos</v>
      </c>
      <c r="L16" s="4">
        <f t="shared" si="3"/>
        <v>255095</v>
      </c>
      <c r="M16" s="4">
        <f t="shared" si="1"/>
        <v>166591</v>
      </c>
      <c r="N16" s="4">
        <f t="shared" si="1"/>
        <v>305114</v>
      </c>
      <c r="O16" s="4">
        <f t="shared" si="1"/>
        <v>199909</v>
      </c>
      <c r="P16" s="4">
        <f t="shared" si="1"/>
        <v>178567</v>
      </c>
      <c r="Q16" s="4">
        <f t="shared" si="1"/>
        <v>116614</v>
      </c>
      <c r="R16" s="4">
        <f t="shared" si="1"/>
        <v>397948</v>
      </c>
      <c r="S16" s="4">
        <f t="shared" si="1"/>
        <v>259882</v>
      </c>
      <c r="T16" s="4"/>
    </row>
    <row r="17" spans="1:20" ht="16.8" customHeight="1" x14ac:dyDescent="0.3">
      <c r="A17" s="3" t="s">
        <v>23</v>
      </c>
      <c r="B17" s="2">
        <v>276.89600000000002</v>
      </c>
      <c r="C17" s="2">
        <v>177.43899999999999</v>
      </c>
      <c r="D17" s="2">
        <v>332.279</v>
      </c>
      <c r="E17" s="2">
        <v>212.92699999999999</v>
      </c>
      <c r="F17" s="2">
        <v>193.82900000000001</v>
      </c>
      <c r="G17" s="2">
        <v>124.20699999999999</v>
      </c>
      <c r="H17" s="2">
        <v>431.96300000000002</v>
      </c>
      <c r="I17" s="2">
        <v>276.80500000000001</v>
      </c>
      <c r="K17" t="str">
        <f t="shared" si="2"/>
        <v>Arica y Parinacota</v>
      </c>
      <c r="L17" s="4">
        <f t="shared" si="3"/>
        <v>276896</v>
      </c>
      <c r="M17" s="4">
        <f t="shared" si="1"/>
        <v>177439</v>
      </c>
      <c r="N17" s="4">
        <f t="shared" si="1"/>
        <v>332279</v>
      </c>
      <c r="O17" s="4">
        <f t="shared" si="1"/>
        <v>212927</v>
      </c>
      <c r="P17" s="4">
        <f t="shared" si="1"/>
        <v>193829</v>
      </c>
      <c r="Q17" s="4">
        <f t="shared" si="1"/>
        <v>124207</v>
      </c>
      <c r="R17" s="4">
        <f t="shared" si="1"/>
        <v>431963</v>
      </c>
      <c r="S17" s="4">
        <f t="shared" si="1"/>
        <v>276805</v>
      </c>
      <c r="T17" s="4"/>
    </row>
    <row r="18" spans="1:20" x14ac:dyDescent="0.3">
      <c r="A18" s="3" t="s">
        <v>24</v>
      </c>
      <c r="B18" s="2">
        <v>255.095</v>
      </c>
      <c r="C18" s="2">
        <v>168.59100000000001</v>
      </c>
      <c r="D18" s="2">
        <v>305.11399999999998</v>
      </c>
      <c r="E18" s="2">
        <v>199.90899999999999</v>
      </c>
      <c r="F18" s="2">
        <v>178.56700000000001</v>
      </c>
      <c r="G18" s="2">
        <v>116.614</v>
      </c>
      <c r="H18" s="2">
        <v>397.94799999999998</v>
      </c>
      <c r="I18" s="2">
        <v>259.88200000000001</v>
      </c>
      <c r="K18" t="str">
        <f t="shared" si="2"/>
        <v>Ñuble</v>
      </c>
      <c r="L18" s="4">
        <f t="shared" si="3"/>
        <v>255095</v>
      </c>
      <c r="M18" s="4">
        <f t="shared" si="1"/>
        <v>168591</v>
      </c>
      <c r="N18" s="4">
        <f t="shared" si="1"/>
        <v>305114</v>
      </c>
      <c r="O18" s="4">
        <f t="shared" si="1"/>
        <v>199909</v>
      </c>
      <c r="P18" s="4">
        <f t="shared" si="1"/>
        <v>178567</v>
      </c>
      <c r="Q18" s="4">
        <f t="shared" si="1"/>
        <v>116614</v>
      </c>
      <c r="R18" s="4">
        <f t="shared" si="1"/>
        <v>397948</v>
      </c>
      <c r="S18" s="4">
        <f t="shared" si="1"/>
        <v>259882</v>
      </c>
      <c r="T18" s="4"/>
    </row>
    <row r="19" spans="1:20" x14ac:dyDescent="0.3">
      <c r="L19" t="str">
        <f t="shared" ref="L19:S19" si="4">L2</f>
        <v>Sala Cuna</v>
      </c>
      <c r="M19" t="str">
        <f t="shared" si="4"/>
        <v>Medio Menor, Medio Mayor, Transición y Heterogéneo</v>
      </c>
      <c r="N19" t="str">
        <f t="shared" si="4"/>
        <v>RURALIDAD Sala Cuna</v>
      </c>
      <c r="O19" t="str">
        <f t="shared" si="4"/>
        <v>RURALIDAD Medio Menor, Medio Mayor, Transición y Heterogéneo</v>
      </c>
      <c r="P19" t="str">
        <f t="shared" si="4"/>
        <v>JORNADA ESPECIAL 1 Sala Cuna</v>
      </c>
      <c r="Q19" t="str">
        <f t="shared" si="4"/>
        <v>JORNADA ESPECIAL 1 Nivel Medio y Transición</v>
      </c>
      <c r="R19" t="str">
        <f t="shared" si="4"/>
        <v>ZONA EXTREMA Sala Cuna</v>
      </c>
      <c r="S19" t="str">
        <f t="shared" si="4"/>
        <v>ZONA EXTREMA Medio Menor, Medio Mayor, Transición y Heterogéneo</v>
      </c>
    </row>
    <row r="20" spans="1:20" x14ac:dyDescent="0.3">
      <c r="K20" s="6" t="s">
        <v>25</v>
      </c>
      <c r="L20" s="7">
        <f t="shared" ref="L20:S20" si="5">AVERAGE(L3:L18)</f>
        <v>264518.875</v>
      </c>
      <c r="M20" s="7">
        <f t="shared" si="5"/>
        <v>174810.875</v>
      </c>
      <c r="N20" s="7">
        <f t="shared" si="5"/>
        <v>317401.0625</v>
      </c>
      <c r="O20" s="7">
        <f t="shared" si="5"/>
        <v>209622.75</v>
      </c>
      <c r="P20" s="7">
        <f t="shared" si="5"/>
        <v>185203.3125</v>
      </c>
      <c r="Q20" s="7">
        <f t="shared" si="5"/>
        <v>122402.625</v>
      </c>
      <c r="R20" s="7">
        <f t="shared" si="5"/>
        <v>412062</v>
      </c>
      <c r="S20" s="7">
        <f t="shared" si="5"/>
        <v>272418.9375</v>
      </c>
    </row>
    <row r="21" spans="1:20" x14ac:dyDescent="0.3">
      <c r="K21" s="6" t="s">
        <v>26</v>
      </c>
      <c r="L21" s="7">
        <f t="shared" ref="L21:S21" si="6">AVERAGE(L3:L14,L16:L20)</f>
        <v>265456.2421875</v>
      </c>
      <c r="M21" s="7">
        <f t="shared" si="6"/>
        <v>175604.9921875</v>
      </c>
      <c r="N21" s="7">
        <f t="shared" si="6"/>
        <v>318524.56640625</v>
      </c>
      <c r="O21" s="7">
        <f t="shared" si="6"/>
        <v>210566.296875</v>
      </c>
      <c r="P21" s="7">
        <f t="shared" si="6"/>
        <v>185849.45703125</v>
      </c>
      <c r="Q21" s="7">
        <f t="shared" si="6"/>
        <v>122960.6640625</v>
      </c>
      <c r="R21" s="7">
        <f t="shared" si="6"/>
        <v>413487.5625</v>
      </c>
      <c r="S21" s="7">
        <f t="shared" si="6"/>
        <v>273687.74609375</v>
      </c>
    </row>
    <row r="22" spans="1:20" x14ac:dyDescent="0.3">
      <c r="K22" s="6" t="s">
        <v>27</v>
      </c>
      <c r="L22" s="7">
        <f t="shared" ref="L22:S22" si="7">AVERAGE(L15,L21)</f>
        <v>257488.62109375</v>
      </c>
      <c r="M22" s="7">
        <f t="shared" si="7"/>
        <v>168854.99609375</v>
      </c>
      <c r="N22" s="7">
        <f t="shared" si="7"/>
        <v>308974.783203125</v>
      </c>
      <c r="O22" s="7">
        <f t="shared" si="7"/>
        <v>202546.1484375</v>
      </c>
      <c r="P22" s="7">
        <f t="shared" si="7"/>
        <v>180357.228515625</v>
      </c>
      <c r="Q22" s="7">
        <f t="shared" si="7"/>
        <v>118217.33203125</v>
      </c>
      <c r="R22" s="7">
        <f t="shared" si="7"/>
        <v>401370.28125</v>
      </c>
      <c r="S22" s="7">
        <f t="shared" si="7"/>
        <v>262902.873046875</v>
      </c>
    </row>
    <row r="24" spans="1:20" x14ac:dyDescent="0.3">
      <c r="L24" t="s">
        <v>28</v>
      </c>
      <c r="M24" t="s">
        <v>29</v>
      </c>
    </row>
    <row r="25" spans="1:20" x14ac:dyDescent="0.3">
      <c r="K25" t="s">
        <v>25</v>
      </c>
      <c r="L25" s="5">
        <f>AVERAGE(L20,N20,P20,R20)</f>
        <v>294796.3125</v>
      </c>
      <c r="M25" s="5">
        <f>AVERAGE(M20,O20,Q20,S20)</f>
        <v>194813.796875</v>
      </c>
    </row>
    <row r="26" spans="1:20" x14ac:dyDescent="0.3">
      <c r="K26" t="s">
        <v>30</v>
      </c>
      <c r="L26" s="5">
        <f>AVERAGE(L22,N22,P22,R22)</f>
        <v>287047.728515625</v>
      </c>
      <c r="M26" s="5">
        <f>AVERAGE(M22,O22,Q22,S22)</f>
        <v>188130.33740234375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26AF-82AA-42CC-848E-8BAAFBAB9D1A}">
  <dimension ref="A1:D18"/>
  <sheetViews>
    <sheetView tabSelected="1" workbookViewId="0">
      <selection activeCell="D18" sqref="A1:D18"/>
    </sheetView>
  </sheetViews>
  <sheetFormatPr baseColWidth="10" defaultRowHeight="14.4" x14ac:dyDescent="0.3"/>
  <cols>
    <col min="1" max="1" width="15.6640625" customWidth="1"/>
  </cols>
  <sheetData>
    <row r="1" spans="1:4" ht="28.8" x14ac:dyDescent="0.3">
      <c r="A1" s="1" t="s">
        <v>0</v>
      </c>
      <c r="B1" s="1" t="s">
        <v>31</v>
      </c>
      <c r="C1" s="1" t="s">
        <v>32</v>
      </c>
      <c r="D1" s="1" t="s">
        <v>33</v>
      </c>
    </row>
    <row r="2" spans="1:4" x14ac:dyDescent="0.3">
      <c r="A2" s="2" t="s">
        <v>34</v>
      </c>
      <c r="B2" s="2">
        <v>68.75</v>
      </c>
      <c r="C2" s="2">
        <v>41.25</v>
      </c>
      <c r="D2" s="8">
        <v>17.1875</v>
      </c>
    </row>
    <row r="3" spans="1:4" x14ac:dyDescent="0.3">
      <c r="A3" s="2" t="s">
        <v>35</v>
      </c>
      <c r="B3" s="2">
        <v>68.75</v>
      </c>
      <c r="C3" s="2">
        <v>41.25</v>
      </c>
      <c r="D3" s="8">
        <v>17.1875</v>
      </c>
    </row>
    <row r="4" spans="1:4" x14ac:dyDescent="0.3">
      <c r="A4" s="2" t="s">
        <v>36</v>
      </c>
      <c r="B4" s="2">
        <v>68.75</v>
      </c>
      <c r="C4" s="2">
        <v>41.25</v>
      </c>
      <c r="D4" s="8">
        <v>17.1875</v>
      </c>
    </row>
    <row r="5" spans="1:4" x14ac:dyDescent="0.3">
      <c r="A5" s="2" t="s">
        <v>37</v>
      </c>
      <c r="B5" s="2">
        <v>68.75</v>
      </c>
      <c r="C5" s="2">
        <v>41.25</v>
      </c>
      <c r="D5" s="8">
        <v>17.1875</v>
      </c>
    </row>
    <row r="6" spans="1:4" x14ac:dyDescent="0.3">
      <c r="A6" s="2" t="s">
        <v>38</v>
      </c>
      <c r="B6" s="2">
        <v>55</v>
      </c>
      <c r="C6" s="2">
        <v>33</v>
      </c>
      <c r="D6" s="2">
        <v>13.75</v>
      </c>
    </row>
    <row r="7" spans="1:4" x14ac:dyDescent="0.3">
      <c r="A7" s="2" t="s">
        <v>39</v>
      </c>
      <c r="B7" s="2">
        <v>55</v>
      </c>
      <c r="C7" s="2">
        <v>33</v>
      </c>
      <c r="D7" s="2">
        <v>13.75</v>
      </c>
    </row>
    <row r="8" spans="1:4" x14ac:dyDescent="0.3">
      <c r="A8" s="2" t="s">
        <v>40</v>
      </c>
      <c r="B8" s="2">
        <v>55</v>
      </c>
      <c r="C8" s="2">
        <v>33</v>
      </c>
      <c r="D8" s="2">
        <v>13.75</v>
      </c>
    </row>
    <row r="9" spans="1:4" x14ac:dyDescent="0.3">
      <c r="A9" s="2" t="s">
        <v>41</v>
      </c>
      <c r="B9" s="2">
        <v>55</v>
      </c>
      <c r="C9" s="2">
        <v>33</v>
      </c>
      <c r="D9" s="2">
        <v>13.75</v>
      </c>
    </row>
    <row r="10" spans="1:4" x14ac:dyDescent="0.3">
      <c r="A10" s="2" t="s">
        <v>42</v>
      </c>
      <c r="B10" s="2">
        <v>55</v>
      </c>
      <c r="C10" s="2">
        <v>33</v>
      </c>
      <c r="D10" s="2">
        <v>13.75</v>
      </c>
    </row>
    <row r="11" spans="1:4" x14ac:dyDescent="0.3">
      <c r="A11" s="2" t="s">
        <v>43</v>
      </c>
      <c r="B11" s="2">
        <v>55</v>
      </c>
      <c r="C11" s="2">
        <v>33</v>
      </c>
      <c r="D11" s="2">
        <v>13.75</v>
      </c>
    </row>
    <row r="12" spans="1:4" x14ac:dyDescent="0.3">
      <c r="A12" s="2" t="s">
        <v>44</v>
      </c>
      <c r="B12" s="2">
        <v>55</v>
      </c>
      <c r="C12" s="2">
        <v>33</v>
      </c>
      <c r="D12" s="2">
        <v>13.75</v>
      </c>
    </row>
    <row r="13" spans="1:4" x14ac:dyDescent="0.3">
      <c r="A13" s="2" t="s">
        <v>45</v>
      </c>
      <c r="B13" s="2">
        <v>55</v>
      </c>
      <c r="C13" s="2">
        <v>33</v>
      </c>
      <c r="D13" s="2">
        <v>13.75</v>
      </c>
    </row>
    <row r="14" spans="1:4" x14ac:dyDescent="0.3">
      <c r="A14" s="2" t="s">
        <v>46</v>
      </c>
      <c r="B14" s="2">
        <v>55</v>
      </c>
      <c r="C14" s="2">
        <v>33</v>
      </c>
      <c r="D14" s="2">
        <v>13.75</v>
      </c>
    </row>
    <row r="15" spans="1:4" x14ac:dyDescent="0.3">
      <c r="A15" s="2" t="s">
        <v>47</v>
      </c>
      <c r="B15" s="2">
        <v>55</v>
      </c>
      <c r="C15" s="2">
        <v>33</v>
      </c>
      <c r="D15" s="2">
        <v>13.75</v>
      </c>
    </row>
    <row r="16" spans="1:4" x14ac:dyDescent="0.3">
      <c r="A16" s="2" t="s">
        <v>48</v>
      </c>
      <c r="B16" s="2">
        <v>88</v>
      </c>
      <c r="C16" s="2">
        <v>52.8</v>
      </c>
      <c r="D16" s="2">
        <v>22</v>
      </c>
    </row>
    <row r="17" spans="1:4" x14ac:dyDescent="0.3">
      <c r="A17" s="2" t="s">
        <v>49</v>
      </c>
      <c r="B17" s="2">
        <v>88</v>
      </c>
      <c r="C17" s="2">
        <v>52.8</v>
      </c>
      <c r="D17" s="2">
        <v>22</v>
      </c>
    </row>
    <row r="18" spans="1:4" x14ac:dyDescent="0.3">
      <c r="A18" s="2" t="s">
        <v>50</v>
      </c>
      <c r="B18" s="9">
        <f>AVERAGE(B2:B17)</f>
        <v>62.5625</v>
      </c>
      <c r="C18" s="9">
        <f t="shared" ref="C18:D18" si="0">AVERAGE(C2:C17)</f>
        <v>37.537499999999994</v>
      </c>
      <c r="D18" s="9">
        <f t="shared" si="0"/>
        <v>15.640625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 por niño</vt:lpstr>
      <vt:lpstr>Costo construcción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Javiera Correa Meneghello</dc:creator>
  <cp:lastModifiedBy>Cecilia Javiera Correa Meneghello</cp:lastModifiedBy>
  <dcterms:created xsi:type="dcterms:W3CDTF">2025-01-23T19:58:57Z</dcterms:created>
  <dcterms:modified xsi:type="dcterms:W3CDTF">2025-01-24T03:19:16Z</dcterms:modified>
</cp:coreProperties>
</file>