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2"/>
  <sheetViews>
    <sheetView tabSelected="1" topLeftCell="A7" zoomScale="160" zoomScaleNormal="160" workbookViewId="0">
      <selection activeCell="C22" sqref="C22"/>
    </sheetView>
  </sheetViews>
  <sheetFormatPr baseColWidth="10" defaultColWidth="8.77734375" defaultRowHeight="14.4"/>
  <cols>
    <col width="21.77734375" bestFit="1" customWidth="1" min="3" max="3"/>
    <col width="12.6640625" bestFit="1" customWidth="1" min="4" max="4"/>
    <col width="12.6640625" bestFit="1" customWidth="1" min="7" max="7"/>
    <col width="11.7773437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2.487068786469936</v>
      </c>
      <c r="E5" t="n">
        <v>2.473205427646637</v>
      </c>
      <c r="F5" t="n">
        <v>0.07833023325487293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0.07092175855612669</v>
      </c>
      <c r="E6" t="n">
        <v>0.0736510165631771</v>
      </c>
      <c r="F6" t="n">
        <v>0.00278134240563131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-0.3514618082806427</v>
      </c>
      <c r="E7" t="n">
        <v>-0.3556503586471081</v>
      </c>
      <c r="F7" t="n">
        <v>0.01277362488190663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0.2262180919292995</v>
      </c>
      <c r="E8" t="n">
        <v>0.2194834295511246</v>
      </c>
      <c r="F8" t="n">
        <v>0.008760847900946037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2.497103225123148</v>
      </c>
      <c r="E9" t="n">
        <v>2.589686144113541</v>
      </c>
      <c r="F9" t="n">
        <v>0.08227361025511878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0.2835457032234473</v>
      </c>
      <c r="E10" t="n">
        <v>0.3512575879693031</v>
      </c>
      <c r="F10" t="n">
        <v>0.01197980863363646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2.512711357442917</v>
      </c>
      <c r="E11" t="n">
        <v>2.492827641489762</v>
      </c>
      <c r="F11" t="n">
        <v>0.07910673899493473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0.3673072264836496</v>
      </c>
      <c r="E12" t="n">
        <v>0.2823352706700801</v>
      </c>
      <c r="F12" t="n">
        <v>0.0126826903942877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0.38225272507065</v>
      </c>
      <c r="E13" t="n">
        <v>0.5282260225785356</v>
      </c>
      <c r="F13" t="n">
        <v>0.01948837341497749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0.1943076301978199</v>
      </c>
      <c r="E14" t="n">
        <v>0.149058450399161</v>
      </c>
      <c r="F14" t="n">
        <v>0.008673510417609305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0.2030971319887246</v>
      </c>
      <c r="E15" t="n">
        <v>0.2388526880499385</v>
      </c>
      <c r="F15" t="n">
        <v>0.01994346767187004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0.01049081173921547</v>
      </c>
      <c r="E16" t="n">
        <v>0.22419319888022</v>
      </c>
      <c r="F16" t="n">
        <v>0.02190130316532154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-0.09849709604869172</v>
      </c>
      <c r="E17" t="n">
        <v>-0.06540378725536067</v>
      </c>
      <c r="F17" t="n">
        <v>0.0209973996160298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-0.02548500690743938</v>
      </c>
      <c r="E18" t="n">
        <v>-0.02392661882078389</v>
      </c>
      <c r="F18" t="n">
        <v>0.02055319469374744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0.621589554357082</v>
      </c>
      <c r="E19" t="n">
        <v>0.585264909228308</v>
      </c>
      <c r="F19" t="n">
        <v>0.02026942824165394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0.4520176632526393</v>
      </c>
      <c r="E20" t="n">
        <v>0.4185593185121093</v>
      </c>
      <c r="F20" t="n">
        <v>0.01952905771914442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0.2340579754203605</v>
      </c>
      <c r="E21" t="n">
        <v>0.208091256202629</v>
      </c>
      <c r="F21" t="n">
        <v>0.0143357113310673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-0.004738502304350046</v>
      </c>
      <c r="E22" t="n">
        <v>0.006995364946533139</v>
      </c>
      <c r="F22" t="n">
        <v>0.02119645947542285</v>
      </c>
      <c r="J22">
        <f>SUM(J5:J21)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2"/>
  <sheetViews>
    <sheetView topLeftCell="A13" zoomScale="144" workbookViewId="0">
      <selection activeCell="K10" sqref="K10"/>
    </sheetView>
  </sheetViews>
  <sheetFormatPr baseColWidth="10" defaultRowHeight="14.4"/>
  <cols>
    <col width="37.44140625" bestFit="1" customWidth="1" min="2" max="2"/>
    <col width="2.77734375" customWidth="1" min="3" max="3"/>
    <col width="11.109375" bestFit="1" customWidth="1" style="13" min="4" max="4"/>
    <col width="2.77734375" customWidth="1" style="13" min="5" max="5"/>
    <col width="11.109375" bestFit="1" customWidth="1" style="13" min="6" max="6"/>
    <col width="2.77734375" customWidth="1" style="13" min="7" max="7"/>
    <col width="10.7773437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Intermediate</t>
        </is>
      </c>
      <c r="D11" s="12">
        <f>data!D12*100</f>
        <v/>
      </c>
      <c r="F11" s="12">
        <f>data!E12*100</f>
        <v/>
      </c>
      <c r="H11" s="14">
        <f>data!F12*100</f>
        <v/>
      </c>
    </row>
    <row r="12">
      <c r="B12" t="inlineStr">
        <is>
          <t>% Advanced</t>
        </is>
      </c>
      <c r="D12" s="12">
        <f>data!D13*100</f>
        <v/>
      </c>
      <c r="F12" s="12">
        <f>data!E13*100</f>
        <v/>
      </c>
      <c r="H12" s="14">
        <f>data!F13*100</f>
        <v/>
      </c>
      <c r="N12" s="10" t="n"/>
    </row>
    <row r="13">
      <c r="B13" t="inlineStr">
        <is>
          <t>% Expert</t>
        </is>
      </c>
      <c r="D13" s="12">
        <f>data!D14*100</f>
        <v/>
      </c>
      <c r="F13" s="12">
        <f>data!E14*100</f>
        <v/>
      </c>
      <c r="H13" s="14">
        <f>data!F14*100</f>
        <v/>
      </c>
    </row>
    <row r="14">
      <c r="B14" t="inlineStr">
        <is>
          <t>corr(Portfolio,SIMCE)</t>
        </is>
      </c>
      <c r="D14" s="12">
        <f>data!D15</f>
        <v/>
      </c>
      <c r="F14" s="12">
        <f>data!E15</f>
        <v/>
      </c>
      <c r="H14" s="14">
        <f>data!F15</f>
        <v/>
      </c>
    </row>
    <row r="15">
      <c r="B15" t="inlineStr">
        <is>
          <t>corr(STEI,Simce)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corr(experience,Portfolio)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corr(experience,STEI)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% advanced/expert (control group)</t>
        </is>
      </c>
      <c r="D18" s="12">
        <f>data!D19*100</f>
        <v/>
      </c>
      <c r="E18" s="15" t="n"/>
      <c r="F18" s="12">
        <f>data!E19*100</f>
        <v/>
      </c>
      <c r="G18" s="15" t="n"/>
      <c r="H18" s="14">
        <f>data!F19*100</f>
        <v/>
      </c>
    </row>
    <row r="19">
      <c r="B19" t="inlineStr">
        <is>
          <t>corr(STEI, past test scores)</t>
        </is>
      </c>
      <c r="D19" s="12">
        <f>data!D20</f>
        <v/>
      </c>
      <c r="F19" s="12">
        <f>data!E20</f>
        <v/>
      </c>
      <c r="H19" s="14">
        <f>data!F20</f>
        <v/>
      </c>
    </row>
    <row r="20">
      <c r="B20" s="4" t="inlineStr">
        <is>
          <t>corr(Portfolio,past test scores)</t>
        </is>
      </c>
      <c r="C20" s="4" t="n"/>
      <c r="D20" s="6">
        <f>data!D21</f>
        <v/>
      </c>
      <c r="E20" s="5" t="n"/>
      <c r="F20" s="6">
        <f>data!E21</f>
        <v/>
      </c>
      <c r="G20" s="5" t="n"/>
      <c r="H20" s="11">
        <f>data!F21</f>
        <v/>
      </c>
    </row>
    <row r="22">
      <c r="F22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2021-06-28T21:05:38Z</dcterms:modified>
  <cp:lastModifiedBy>Patricio Araya Córdova</cp:lastModifiedBy>
</cp:coreProperties>
</file>