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2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table_v2" sheetId="3" state="visible" r:id="rId3"/>
    <sheet xmlns:r="http://schemas.openxmlformats.org/officeDocument/2006/relationships" name="description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3"/>
  <sheetViews>
    <sheetView topLeftCell="A3" zoomScale="160" zoomScaleNormal="160" workbookViewId="0">
      <selection activeCell="C19" sqref="C19"/>
    </sheetView>
  </sheetViews>
  <sheetFormatPr baseColWidth="10" defaultColWidth="8.83203125" defaultRowHeight="15"/>
  <cols>
    <col width="3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2.397816531076765</v>
      </c>
      <c r="E5" t="n">
        <v>2.597628049850464</v>
      </c>
      <c r="F5" t="n">
        <v>0.0827659940555151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0.06636558927171611</v>
      </c>
      <c r="E6" t="n">
        <v>0.05482091078162193</v>
      </c>
      <c r="F6" t="n">
        <v>0.003838923879647412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-0.2565833129363568</v>
      </c>
      <c r="E7" t="n">
        <v>-0.2524670787453652</v>
      </c>
      <c r="F7" t="n">
        <v>0.01196320208198977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0.2595568604739846</v>
      </c>
      <c r="E8" t="n">
        <v>0.2585046042799949</v>
      </c>
      <c r="F8" t="n">
        <v>0.01107339326875599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2.511200844530567</v>
      </c>
      <c r="E9" t="n">
        <v>2.640055909395218</v>
      </c>
      <c r="F9" t="n">
        <v>0.08535356757276182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0.1709774225534999</v>
      </c>
      <c r="E10" t="n">
        <v>0.1635836068242788</v>
      </c>
      <c r="F10" t="n">
        <v>0.01079100105634131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2.445665518176387</v>
      </c>
      <c r="E11" t="n">
        <v>2.443338379147864</v>
      </c>
      <c r="F11" t="n">
        <v>0.07752312615622602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0.2825316455696203</v>
      </c>
      <c r="E12" t="n">
        <v>0.2406831810677229</v>
      </c>
      <c r="F12" t="n">
        <v>0.01962425325284537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0.5058589511754069</v>
      </c>
      <c r="E13" t="n">
        <v>0.5988931985806053</v>
      </c>
      <c r="F13" t="n">
        <v>0.0276045855282691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0.1686799276672694</v>
      </c>
      <c r="E14" t="n">
        <v>0.1285060648334402</v>
      </c>
      <c r="F14" t="n">
        <v>0.0145058214945989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0.1523216217674162</v>
      </c>
      <c r="E15" t="n">
        <v>0.2306452291249177</v>
      </c>
      <c r="F15" t="n">
        <v>0.04050777531227545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0.2479215399152589</v>
      </c>
      <c r="E16" t="n">
        <v>0.1164778403135705</v>
      </c>
      <c r="F16" t="n">
        <v>0.04049044875080719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-0.2352215329900356</v>
      </c>
      <c r="E17" t="n">
        <v>-0.07861886063708427</v>
      </c>
      <c r="F17" t="n">
        <v>0.04373606520878793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0.02066697045606621</v>
      </c>
      <c r="E18" t="n">
        <v>0.01503141259971937</v>
      </c>
      <c r="F18" t="n">
        <v>0.04401667665739975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0.4319717261904763</v>
      </c>
      <c r="E19" t="n">
        <v>0.324801336264248</v>
      </c>
      <c r="F19" t="n">
        <v>0.01380040776130307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0.422388284393487</v>
      </c>
      <c r="E20" t="n">
        <v>0.5546846974207648</v>
      </c>
      <c r="F20" t="n">
        <v>0.03517494308405321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0.1006439287204725</v>
      </c>
      <c r="E21" t="n">
        <v>0.277658182292304</v>
      </c>
      <c r="F21" t="n">
        <v>0.0378837725795074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0.03322399280641591</v>
      </c>
      <c r="E22" t="n">
        <v>0.01511867456944235</v>
      </c>
      <c r="F22" t="n">
        <v>0.01787958565283277</v>
      </c>
      <c r="J22">
        <f>(D22-E22)^2/F22^2</f>
        <v/>
      </c>
    </row>
    <row r="23">
      <c r="J23">
        <f>SUM(J5:J22)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zoomScale="144" workbookViewId="0">
      <selection activeCell="D12" sqref="D12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 or 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25"/>
  <sheetViews>
    <sheetView tabSelected="1" workbookViewId="0">
      <selection activeCell="A3" sqref="A3:XFD3"/>
    </sheetView>
  </sheetViews>
  <sheetFormatPr baseColWidth="10" defaultRowHeight="15"/>
  <cols>
    <col width="28.5" bestFit="1" customWidth="1" style="13" min="2" max="2"/>
    <col width="2.83203125" customWidth="1" style="13" min="3" max="3"/>
    <col width="10.83203125" customWidth="1" style="15" min="4" max="4"/>
    <col width="2.83203125" customWidth="1" style="15" min="5" max="5"/>
    <col width="10.83203125" customWidth="1" style="15" min="6" max="6"/>
    <col width="2.83203125" customWidth="1" style="15" min="7" max="7"/>
    <col width="10.83203125" customWidth="1" style="15" min="8" max="8"/>
  </cols>
  <sheetData>
    <row r="2">
      <c r="B2" s="18" t="inlineStr">
        <is>
          <t>Moment</t>
        </is>
      </c>
      <c r="C2" s="19" t="n"/>
      <c r="D2" s="20" t="inlineStr">
        <is>
          <t>Model</t>
        </is>
      </c>
      <c r="E2" s="20" t="n"/>
      <c r="F2" s="20" t="inlineStr">
        <is>
          <t>Data</t>
        </is>
      </c>
      <c r="G2" s="20" t="n"/>
      <c r="H2" s="20" t="inlineStr">
        <is>
          <t>S.E. data</t>
        </is>
      </c>
    </row>
    <row r="3">
      <c r="B3" t="inlineStr">
        <is>
          <t>A. Treatment group  (2016 teachers)</t>
        </is>
      </c>
    </row>
    <row r="4">
      <c r="B4" t="inlineStr">
        <is>
          <t xml:space="preserve">Mean Portfolio </t>
        </is>
      </c>
      <c r="D4" s="14">
        <f>data!D5</f>
        <v/>
      </c>
      <c r="E4" s="14" t="n"/>
      <c r="F4" s="14">
        <f>data!E5</f>
        <v/>
      </c>
      <c r="G4" s="16" t="n"/>
      <c r="H4" s="16">
        <f>data!F5</f>
        <v/>
      </c>
    </row>
    <row r="5">
      <c r="B5" t="inlineStr">
        <is>
          <t xml:space="preserve">Variance Portfolio </t>
        </is>
      </c>
      <c r="D5" s="14">
        <f>data!D6</f>
        <v/>
      </c>
      <c r="E5" s="14" t="n"/>
      <c r="F5" s="14">
        <f>data!E6</f>
        <v/>
      </c>
      <c r="G5" s="16" t="n"/>
      <c r="H5" s="16">
        <f>data!F6</f>
        <v/>
      </c>
    </row>
    <row r="6">
      <c r="B6" t="inlineStr">
        <is>
          <t>Mean PKT</t>
        </is>
      </c>
      <c r="D6" s="14">
        <f>data!D9</f>
        <v/>
      </c>
      <c r="E6" s="14" t="n"/>
      <c r="F6" s="14">
        <f>data!E9</f>
        <v/>
      </c>
      <c r="G6" s="16" t="n"/>
      <c r="H6" s="16">
        <f>data!F9</f>
        <v/>
      </c>
    </row>
    <row r="7">
      <c r="B7" t="inlineStr">
        <is>
          <t>Variance PKT</t>
        </is>
      </c>
      <c r="D7" s="14">
        <f>data!D10</f>
        <v/>
      </c>
      <c r="E7" s="14" t="n"/>
      <c r="F7" s="14">
        <f>data!E10</f>
        <v/>
      </c>
      <c r="G7" s="16" t="n"/>
      <c r="H7" s="16">
        <f>data!F10</f>
        <v/>
      </c>
    </row>
    <row r="8">
      <c r="B8" t="inlineStr">
        <is>
          <t>\% Intermediate</t>
        </is>
      </c>
      <c r="D8" s="14">
        <f>data!D12*100</f>
        <v/>
      </c>
      <c r="E8" s="14" t="n"/>
      <c r="F8" s="14">
        <f>data!E12*100</f>
        <v/>
      </c>
      <c r="G8" s="16" t="n"/>
      <c r="H8" s="16">
        <f>data!F12*100</f>
        <v/>
      </c>
    </row>
    <row r="9">
      <c r="B9" t="inlineStr">
        <is>
          <t>\% Advanced</t>
        </is>
      </c>
      <c r="D9" s="14">
        <f>data!D13*100</f>
        <v/>
      </c>
      <c r="E9" s="14" t="n"/>
      <c r="F9" s="14">
        <f>data!E13*100</f>
        <v/>
      </c>
      <c r="G9" s="16" t="n"/>
      <c r="H9" s="16">
        <f>data!F13*100</f>
        <v/>
      </c>
    </row>
    <row r="10">
      <c r="B10" t="inlineStr">
        <is>
          <t>\% Expert</t>
        </is>
      </c>
      <c r="D10" s="14">
        <f>data!D14*100</f>
        <v/>
      </c>
      <c r="E10" s="14" t="n"/>
      <c r="F10" s="14">
        <f>data!E14*100</f>
        <v/>
      </c>
      <c r="G10" s="16" t="n"/>
      <c r="H10" s="16">
        <f>data!F14*100</f>
        <v/>
      </c>
    </row>
    <row r="11">
      <c r="B11" t="inlineStr">
        <is>
          <t xml:space="preserve">corr(Port,Simce) </t>
        </is>
      </c>
      <c r="D11" s="14">
        <f>data!D15</f>
        <v/>
      </c>
      <c r="E11" s="14" t="n"/>
      <c r="F11" s="14">
        <f>data!E15</f>
        <v/>
      </c>
      <c r="G11" s="16" t="n"/>
      <c r="H11" s="16">
        <f>data!F15</f>
        <v/>
      </c>
    </row>
    <row r="12">
      <c r="B12" t="inlineStr">
        <is>
          <t xml:space="preserve">corr(Test,Simce) </t>
        </is>
      </c>
      <c r="D12" s="14">
        <f>data!D16</f>
        <v/>
      </c>
      <c r="E12" s="14" t="n"/>
      <c r="F12" s="14">
        <f>data!E16</f>
        <v/>
      </c>
      <c r="G12" s="16" t="n"/>
      <c r="H12" s="16">
        <f>data!F16</f>
        <v/>
      </c>
    </row>
    <row r="13">
      <c r="B13" t="inlineStr">
        <is>
          <t xml:space="preserve">corr(exp,Port) </t>
        </is>
      </c>
      <c r="D13" s="14">
        <f>data!D17</f>
        <v/>
      </c>
      <c r="E13" s="14" t="n"/>
      <c r="F13" s="14">
        <f>data!E17</f>
        <v/>
      </c>
      <c r="G13" s="16" t="n"/>
      <c r="H13" s="16">
        <f>data!F17</f>
        <v/>
      </c>
    </row>
    <row r="14">
      <c r="B14" t="inlineStr">
        <is>
          <t xml:space="preserve">corr(exp,Test) </t>
        </is>
      </c>
      <c r="D14" s="14">
        <f>data!D18</f>
        <v/>
      </c>
      <c r="E14" s="14" t="n"/>
      <c r="F14" s="14">
        <f>data!E18</f>
        <v/>
      </c>
      <c r="G14" s="16" t="n"/>
      <c r="H14" s="16">
        <f>data!F18</f>
        <v/>
      </c>
    </row>
    <row r="15">
      <c r="B15" t="inlineStr">
        <is>
          <t xml:space="preserve">Corr(Port,p) </t>
        </is>
      </c>
      <c r="D15" s="14">
        <f>data!D20</f>
        <v/>
      </c>
      <c r="E15" s="14" t="n"/>
      <c r="F15" s="14">
        <f>data!E20</f>
        <v/>
      </c>
      <c r="G15" s="16" t="n"/>
      <c r="H15" s="16">
        <f>data!F20</f>
        <v/>
      </c>
    </row>
    <row r="16">
      <c r="B16" t="inlineStr">
        <is>
          <t xml:space="preserve">Corr(Test,p) </t>
        </is>
      </c>
      <c r="D16" s="14">
        <f>data!D21</f>
        <v/>
      </c>
      <c r="E16" s="14" t="n"/>
      <c r="F16" s="14">
        <f>data!E21</f>
        <v/>
      </c>
      <c r="G16" s="16" t="n"/>
      <c r="H16" s="16">
        <f>data!F21</f>
        <v/>
      </c>
    </row>
    <row r="17">
      <c r="D17" s="14" t="n"/>
      <c r="E17" s="14" t="n"/>
      <c r="F17" s="14" t="n"/>
      <c r="G17" s="16" t="n"/>
      <c r="H17" s="16" t="n"/>
    </row>
    <row r="18">
      <c r="B18" t="inlineStr">
        <is>
          <t>B. Control group (2018- teachers)</t>
        </is>
      </c>
      <c r="D18" s="14" t="n"/>
      <c r="E18" s="14" t="n"/>
      <c r="F18" s="14" t="n"/>
      <c r="G18" s="16" t="n"/>
      <c r="H18" s="16" t="n"/>
    </row>
    <row r="19">
      <c r="B19" t="inlineStr">
        <is>
          <t>Average of past portfolio-test</t>
        </is>
      </c>
      <c r="D19" s="14">
        <f>data!D11</f>
        <v/>
      </c>
      <c r="E19" s="14" t="n"/>
      <c r="F19" s="14">
        <f>data!E11</f>
        <v/>
      </c>
      <c r="G19" s="16" t="n"/>
      <c r="H19" s="16">
        <f>data!F11</f>
        <v/>
      </c>
    </row>
    <row r="20">
      <c r="B20" t="inlineStr">
        <is>
          <t>% advanced or expert</t>
        </is>
      </c>
      <c r="D20" s="14">
        <f>data!D19*100</f>
        <v/>
      </c>
      <c r="E20" s="14" t="n"/>
      <c r="F20" s="14">
        <f>data!E19*100</f>
        <v/>
      </c>
      <c r="G20" s="16" t="n"/>
      <c r="H20" s="16">
        <f>data!F19*100</f>
        <v/>
      </c>
    </row>
    <row r="21">
      <c r="D21" s="14" t="n"/>
      <c r="E21" s="14" t="n"/>
      <c r="F21" s="14" t="n"/>
      <c r="G21" s="16" t="n"/>
      <c r="H21" s="16" t="n"/>
    </row>
    <row r="22">
      <c r="B22" t="inlineStr">
        <is>
          <t>C. Full sample</t>
        </is>
      </c>
      <c r="D22" s="14" t="n"/>
      <c r="E22" s="14" t="n"/>
      <c r="F22" s="14" t="n"/>
      <c r="G22" s="16" t="n"/>
      <c r="H22" s="16" t="n"/>
    </row>
    <row r="23">
      <c r="B23" t="inlineStr">
        <is>
          <t>Mean SIMCE</t>
        </is>
      </c>
      <c r="D23" s="14">
        <f>data!D7</f>
        <v/>
      </c>
      <c r="E23" s="14" t="n"/>
      <c r="F23" s="14">
        <f>data!E7</f>
        <v/>
      </c>
      <c r="G23" s="16" t="n"/>
      <c r="H23" s="16">
        <f>data!F7</f>
        <v/>
      </c>
    </row>
    <row r="24">
      <c r="B24" t="inlineStr">
        <is>
          <t>Variance SIMCE</t>
        </is>
      </c>
      <c r="D24" s="14">
        <f>data!D8</f>
        <v/>
      </c>
      <c r="E24" s="14" t="n"/>
      <c r="F24" s="14">
        <f>data!E8</f>
        <v/>
      </c>
      <c r="G24" s="16" t="n"/>
      <c r="H24" s="16">
        <f>data!F8</f>
        <v/>
      </c>
    </row>
    <row r="25">
      <c r="B25" s="4" t="inlineStr">
        <is>
          <t>Corr(Simce,Exp)</t>
        </is>
      </c>
      <c r="C25" s="4" t="n"/>
      <c r="D25" s="6">
        <f>data!D22</f>
        <v/>
      </c>
      <c r="E25" s="6" t="n"/>
      <c r="F25" s="6">
        <f>data!E22</f>
        <v/>
      </c>
      <c r="G25" s="11" t="n"/>
      <c r="H25" s="11">
        <f>data!F22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33" sqref="F3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2021-11-12T00:43:08Z</dcterms:modified>
  <cp:lastModifiedBy>Microsoft Office User</cp:lastModifiedBy>
</cp:coreProperties>
</file>