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table_v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4"/>
  <sheetViews>
    <sheetView tabSelected="1" topLeftCell="A3" zoomScale="160" zoomScaleNormal="160" workbookViewId="0">
      <selection activeCell="C25" sqref="C25"/>
    </sheetView>
  </sheetViews>
  <sheetFormatPr baseColWidth="10" defaultColWidth="8.83203125" defaultRowHeight="15"/>
  <cols>
    <col width="31" customWidth="1" style="13" min="3" max="3"/>
    <col width="12.6640625" bestFit="1" customWidth="1" style="13" min="4" max="4"/>
    <col width="12.6640625" bestFit="1" customWidth="1" style="13" min="7" max="7"/>
    <col width="11.83203125" bestFit="1" customWidth="1" style="13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2.464088200842154</v>
      </c>
      <c r="E5" t="n">
        <v>2.581198556184769</v>
      </c>
      <c r="F5" t="n">
        <v>0.08182810964922846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0.06927044459805856</v>
      </c>
      <c r="E6" t="n">
        <v>0.06250998651981354</v>
      </c>
      <c r="F6" t="n">
        <v>0.002812108107274512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-0.3994801237015926</v>
      </c>
      <c r="E7" t="n">
        <v>-0.3443212494254112</v>
      </c>
      <c r="F7" t="n">
        <v>0.01137968585875859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0.2199161972911622</v>
      </c>
      <c r="E8" t="n">
        <v>0.2285554205775261</v>
      </c>
      <c r="F8" t="n">
        <v>0.007737233353145483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2.509349917307424</v>
      </c>
      <c r="E9" t="n">
        <v>2.592065150976181</v>
      </c>
      <c r="F9" t="n">
        <v>0.08266076218085858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0.2905799883187443</v>
      </c>
      <c r="E10" t="n">
        <v>0.2635648551732302</v>
      </c>
      <c r="F10" t="n">
        <v>0.01053098017579399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2.490999063512804</v>
      </c>
      <c r="E11" t="n">
        <v>2.410592958283658</v>
      </c>
      <c r="F11" t="n">
        <v>0.07631052784374842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Intermediate</t>
        </is>
      </c>
      <c r="D12" t="n">
        <v>0.3616012939749292</v>
      </c>
      <c r="E12" t="n">
        <v>0.2821355535332045</v>
      </c>
      <c r="F12" t="n">
        <v>0.01259466476202391</v>
      </c>
      <c r="G12" t="n">
        <v>0.2</v>
      </c>
      <c r="H12" t="n">
        <v>8</v>
      </c>
      <c r="I12" s="1" t="n">
        <v>3</v>
      </c>
      <c r="J12">
        <f>(D12-E12)^2/F12^2</f>
        <v/>
      </c>
    </row>
    <row r="13">
      <c r="C13" t="inlineStr">
        <is>
          <t>\% Advanced</t>
        </is>
      </c>
      <c r="D13" t="n">
        <v>0.3817226041245452</v>
      </c>
      <c r="E13" t="n">
        <v>0.529291248397036</v>
      </c>
      <c r="F13" t="n">
        <v>0.01947491925114392</v>
      </c>
      <c r="G13" t="n">
        <v>-0.01</v>
      </c>
      <c r="H13" t="n">
        <v>9</v>
      </c>
      <c r="I13" s="1" t="n">
        <v>4</v>
      </c>
      <c r="J13">
        <f>(D13-E13)^2/F13^2</f>
        <v/>
      </c>
    </row>
    <row r="14">
      <c r="C14" t="inlineStr">
        <is>
          <t>\% Expert</t>
        </is>
      </c>
      <c r="D14" t="n">
        <v>0.1826202992317024</v>
      </c>
      <c r="E14" t="n">
        <v>0.1488150260894422</v>
      </c>
      <c r="F14" t="n">
        <v>0.008497317180154439</v>
      </c>
      <c r="G14" t="n">
        <v>0.1</v>
      </c>
      <c r="H14" t="n">
        <v>10</v>
      </c>
      <c r="I14" s="2" t="n">
        <v>0</v>
      </c>
      <c r="J14">
        <f>(D14-E14)^2/F14^2</f>
        <v/>
      </c>
    </row>
    <row r="15">
      <c r="C15" t="inlineStr">
        <is>
          <t>corr(Port,Simce)</t>
        </is>
      </c>
      <c r="D15" t="n">
        <v>0.2224529920915002</v>
      </c>
      <c r="E15" t="n">
        <v>0.2389975308689028</v>
      </c>
      <c r="F15" t="n">
        <v>0.01970719446538374</v>
      </c>
      <c r="G15" t="n">
        <v>0.7</v>
      </c>
      <c r="H15" t="n">
        <v>11</v>
      </c>
      <c r="I15" s="2" t="n">
        <v>1</v>
      </c>
      <c r="J15">
        <f>(D15-E15)^2/F15^2</f>
        <v/>
      </c>
    </row>
    <row r="16">
      <c r="C16" t="inlineStr">
        <is>
          <t>corr(Test,Simce)</t>
        </is>
      </c>
      <c r="D16" t="n">
        <v>0.1164375179339663</v>
      </c>
      <c r="E16" t="n">
        <v>0.226189139557443</v>
      </c>
      <c r="F16" t="n">
        <v>0.02150634078225261</v>
      </c>
      <c r="G16" t="n">
        <v>-0.4</v>
      </c>
      <c r="H16" t="n">
        <v>12</v>
      </c>
      <c r="I16" s="2" t="n">
        <v>2</v>
      </c>
      <c r="J16">
        <f>(D16-E16)^2/F16^2</f>
        <v/>
      </c>
    </row>
    <row r="17">
      <c r="C17" t="inlineStr">
        <is>
          <t>corr(exp,Port)</t>
        </is>
      </c>
      <c r="D17" t="n">
        <v>-0.07164023951563281</v>
      </c>
      <c r="E17" t="n">
        <v>-0.06684177619523311</v>
      </c>
      <c r="F17" t="n">
        <v>0.02030145292122476</v>
      </c>
      <c r="G17" t="n">
        <v>0.3</v>
      </c>
      <c r="H17" t="n">
        <v>13</v>
      </c>
      <c r="I17" s="2" t="n">
        <v>3</v>
      </c>
      <c r="J17">
        <f>(D17-E17)^2/F17^2</f>
        <v/>
      </c>
    </row>
    <row r="18">
      <c r="C18" t="inlineStr">
        <is>
          <t>corr(exp,Test)</t>
        </is>
      </c>
      <c r="D18" t="n">
        <v>-0.01872787656146262</v>
      </c>
      <c r="E18" t="n">
        <v>-0.02534243929760681</v>
      </c>
      <c r="F18" t="n">
        <v>0.02070464178194394</v>
      </c>
      <c r="G18" t="n">
        <v>0.9</v>
      </c>
      <c r="H18" t="n">
        <v>14</v>
      </c>
      <c r="I18" s="3" t="n">
        <v>0</v>
      </c>
      <c r="J18">
        <f>(D18-E18)^2/F18^2</f>
        <v/>
      </c>
    </row>
    <row r="19">
      <c r="C19" t="inlineStr">
        <is>
          <t>\% adva/expert control</t>
        </is>
      </c>
      <c r="D19" t="n">
        <v>0.5639777484659059</v>
      </c>
      <c r="E19" t="n">
        <v>0.3161279605158629</v>
      </c>
      <c r="F19" t="n">
        <v>0.01064494658365078</v>
      </c>
      <c r="G19" t="n">
        <v>-0.1</v>
      </c>
      <c r="H19" t="n">
        <v>16</v>
      </c>
      <c r="I19" s="3" t="n">
        <v>2</v>
      </c>
      <c r="J19">
        <f>(D19-E19)^2/F19^2</f>
        <v/>
      </c>
    </row>
    <row r="20">
      <c r="C20" t="inlineStr">
        <is>
          <t>Corr(Port,p)</t>
        </is>
      </c>
      <c r="D20" t="n">
        <v>0.4813890666782157</v>
      </c>
      <c r="E20" t="n">
        <v>0.588282594848905</v>
      </c>
      <c r="F20" t="n">
        <v>0.02417879833631291</v>
      </c>
      <c r="G20" t="n">
        <v>-0.2</v>
      </c>
      <c r="H20" t="n">
        <v>17</v>
      </c>
      <c r="I20" s="1" t="n">
        <v>5</v>
      </c>
      <c r="J20">
        <f>(D20-E20)^2/F20^2</f>
        <v/>
      </c>
    </row>
    <row r="21">
      <c r="C21" t="inlineStr">
        <is>
          <t>Corr(Test,p)</t>
        </is>
      </c>
      <c r="D21" t="n">
        <v>0.2215609137065696</v>
      </c>
      <c r="E21" t="n">
        <v>0.3246538201806384</v>
      </c>
      <c r="F21" t="n">
        <v>0.02109262303944222</v>
      </c>
      <c r="G21" t="n">
        <v>0.8</v>
      </c>
      <c r="H21" t="n">
        <v>18</v>
      </c>
      <c r="I21" s="1" t="n">
        <v>5</v>
      </c>
      <c r="J21">
        <f>(D21-E21)^2/F21^2</f>
        <v/>
      </c>
    </row>
    <row r="22">
      <c r="C22" t="inlineStr">
        <is>
          <t>Corr(Simce,Exp)</t>
        </is>
      </c>
      <c r="D22" t="n">
        <v>-0.05634598840963018</v>
      </c>
      <c r="E22" t="n">
        <v>0.04015706062279335</v>
      </c>
      <c r="F22" t="n">
        <v>0.007065554505528104</v>
      </c>
      <c r="J22">
        <f>(D22-E22)^2/F22^2</f>
        <v/>
      </c>
    </row>
    <row r="23">
      <c r="C23" t="inlineStr">
        <is>
          <t>Past portfolio and % expert</t>
        </is>
      </c>
      <c r="E23" t="n">
        <v/>
      </c>
      <c r="F23" t="n">
        <v/>
      </c>
      <c r="J23">
        <f>SUM(J5:J22)</f>
        <v/>
      </c>
    </row>
    <row r="24">
      <c r="C24" t="inlineStr">
        <is>
          <t>Past test and % expert</t>
        </is>
      </c>
      <c r="E24" t="n">
        <v/>
      </c>
      <c r="F24" t="n"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6"/>
  <sheetViews>
    <sheetView zoomScale="144" workbookViewId="0">
      <selection activeCell="D12" sqref="D12"/>
    </sheetView>
  </sheetViews>
  <sheetFormatPr baseColWidth="10" defaultRowHeight="15"/>
  <cols>
    <col width="37.5" bestFit="1" customWidth="1" style="13" min="2" max="2"/>
    <col width="2.83203125" customWidth="1" style="13" min="3" max="3"/>
    <col width="11.1640625" bestFit="1" customWidth="1" style="15" min="4" max="4"/>
    <col width="2.83203125" customWidth="1" style="15" min="5" max="5"/>
    <col width="11.1640625" bestFit="1" customWidth="1" style="15" min="6" max="6"/>
    <col width="2.83203125" customWidth="1" style="15" min="7" max="7"/>
    <col width="10.83203125" customWidth="1" style="15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  <c r="J3" s="17" t="inlineStr">
        <is>
          <t>Identifica</t>
        </is>
      </c>
    </row>
    <row r="4">
      <c r="B4" t="inlineStr">
        <is>
          <t>$E(Portfolio)$</t>
        </is>
      </c>
      <c r="D4" s="14">
        <f>data!D5</f>
        <v/>
      </c>
      <c r="F4" s="14">
        <f>data!E5</f>
        <v/>
      </c>
      <c r="H4" s="16">
        <f>data!F5</f>
        <v/>
      </c>
      <c r="J4" t="inlineStr">
        <is>
          <t>constant en portfolio</t>
        </is>
      </c>
    </row>
    <row r="5">
      <c r="B5" t="inlineStr">
        <is>
          <t>$Var(Portfolio)$</t>
        </is>
      </c>
      <c r="D5" s="14">
        <f>data!D6</f>
        <v/>
      </c>
      <c r="F5" s="14">
        <f>data!E6</f>
        <v/>
      </c>
      <c r="H5" s="16">
        <f>data!F6</f>
        <v/>
      </c>
      <c r="J5" t="inlineStr">
        <is>
          <t>Var portfolio</t>
        </is>
      </c>
    </row>
    <row r="6">
      <c r="B6" t="inlineStr">
        <is>
          <t>$E(SIMCE)$</t>
        </is>
      </c>
      <c r="D6" s="14">
        <f>data!D7</f>
        <v/>
      </c>
      <c r="F6" s="14">
        <f>data!E7</f>
        <v/>
      </c>
      <c r="H6" s="16">
        <f>data!F7</f>
        <v/>
      </c>
      <c r="J6" t="inlineStr">
        <is>
          <t>constant in simnce</t>
        </is>
      </c>
    </row>
    <row r="7">
      <c r="B7" t="inlineStr">
        <is>
          <t>$VAR(SIMCE)$</t>
        </is>
      </c>
      <c r="D7" s="14">
        <f>data!D8</f>
        <v/>
      </c>
      <c r="F7" s="14">
        <f>data!E8</f>
        <v/>
      </c>
      <c r="H7" s="16">
        <f>data!F8</f>
        <v/>
      </c>
      <c r="J7" t="inlineStr">
        <is>
          <t>Variance in h</t>
        </is>
      </c>
    </row>
    <row r="8">
      <c r="B8" t="inlineStr">
        <is>
          <t>$E(STEI)$</t>
        </is>
      </c>
      <c r="D8" s="14">
        <f>data!D9</f>
        <v/>
      </c>
      <c r="F8" s="14">
        <f>data!E9</f>
        <v/>
      </c>
      <c r="H8" s="16">
        <f>data!F9</f>
        <v/>
      </c>
      <c r="J8" t="inlineStr">
        <is>
          <t>constant in STEI</t>
        </is>
      </c>
    </row>
    <row r="9">
      <c r="B9" t="inlineStr">
        <is>
          <t>$VAR(STEI)$</t>
        </is>
      </c>
      <c r="D9" s="14">
        <f>data!D10</f>
        <v/>
      </c>
      <c r="F9" s="14">
        <f>data!E10</f>
        <v/>
      </c>
      <c r="H9" s="16">
        <f>data!F10</f>
        <v/>
      </c>
      <c r="J9" t="inlineStr">
        <is>
          <t>variance in STEI</t>
        </is>
      </c>
    </row>
    <row r="10">
      <c r="B10" t="inlineStr">
        <is>
          <t>$E(STEI+Portfolio\mid \text{Control group})/2$</t>
        </is>
      </c>
      <c r="D10" s="14">
        <f>data!D11</f>
        <v/>
      </c>
      <c r="F10" s="14">
        <f>data!E11</f>
        <v/>
      </c>
      <c r="H10" s="16">
        <f>data!F11</f>
        <v/>
      </c>
      <c r="J10" t="inlineStr">
        <is>
          <t>utility gain from simce</t>
        </is>
      </c>
    </row>
    <row r="11">
      <c r="B11" t="inlineStr">
        <is>
          <t>% Intermediate</t>
        </is>
      </c>
      <c r="D11" s="14">
        <f>data!D12*100</f>
        <v/>
      </c>
      <c r="F11" s="14">
        <f>data!E12*100</f>
        <v/>
      </c>
      <c r="H11" s="16">
        <f>data!F12*100</f>
        <v/>
      </c>
      <c r="J11" s="1" t="inlineStr">
        <is>
          <t>Effect of effort type 1 on portfolio</t>
        </is>
      </c>
    </row>
    <row r="12">
      <c r="B12" t="inlineStr">
        <is>
          <t>% Advanced</t>
        </is>
      </c>
      <c r="D12" s="14">
        <f>data!D13*100</f>
        <v/>
      </c>
      <c r="F12" s="14">
        <f>data!E13*100</f>
        <v/>
      </c>
      <c r="H12" s="16">
        <f>data!F13*100</f>
        <v/>
      </c>
      <c r="J12" s="1" t="inlineStr">
        <is>
          <t>Effect of effort type 2 on portfolio</t>
        </is>
      </c>
      <c r="N12" s="10" t="n"/>
    </row>
    <row r="13">
      <c r="B13" t="inlineStr">
        <is>
          <t>% Expert</t>
        </is>
      </c>
      <c r="D13" s="14">
        <f>data!D14*100</f>
        <v/>
      </c>
      <c r="F13" s="14">
        <f>data!E14*100</f>
        <v/>
      </c>
      <c r="H13" s="16">
        <f>data!F14*100</f>
        <v/>
      </c>
      <c r="J13" s="1" t="inlineStr">
        <is>
          <t>Utility loss from effort type 1</t>
        </is>
      </c>
    </row>
    <row r="14">
      <c r="B14" t="inlineStr">
        <is>
          <t>corr(Portfolio,SIMCE)</t>
        </is>
      </c>
      <c r="D14" s="14">
        <f>data!D15</f>
        <v/>
      </c>
      <c r="F14" s="14">
        <f>data!E15</f>
        <v/>
      </c>
      <c r="H14" s="16">
        <f>data!F15</f>
        <v/>
      </c>
      <c r="J14" t="inlineStr">
        <is>
          <t>Effect of portfolio on simce</t>
        </is>
      </c>
    </row>
    <row r="15">
      <c r="B15" t="inlineStr">
        <is>
          <t>corr(STEI,Simce)</t>
        </is>
      </c>
      <c r="D15" s="14">
        <f>data!D16</f>
        <v/>
      </c>
      <c r="F15" s="14">
        <f>data!E16</f>
        <v/>
      </c>
      <c r="H15" s="16">
        <f>data!F16</f>
        <v/>
      </c>
      <c r="J15" t="inlineStr">
        <is>
          <t>Effect of stei on simce</t>
        </is>
      </c>
    </row>
    <row r="16">
      <c r="B16" t="inlineStr">
        <is>
          <t>corr(experience, SIMCE)</t>
        </is>
      </c>
      <c r="D16" s="14">
        <f>data!D22</f>
        <v/>
      </c>
      <c r="F16" s="14">
        <f>data!E22</f>
        <v/>
      </c>
      <c r="H16" s="16">
        <f>data!F22</f>
        <v/>
      </c>
      <c r="J16" t="inlineStr">
        <is>
          <t>effect of exp on simce+</t>
        </is>
      </c>
    </row>
    <row r="17">
      <c r="B17" t="inlineStr">
        <is>
          <t>corr(experience,Portfolio)</t>
        </is>
      </c>
      <c r="D17" s="14">
        <f>data!D17</f>
        <v/>
      </c>
      <c r="F17" s="14">
        <f>data!E17</f>
        <v/>
      </c>
      <c r="H17" s="16">
        <f>data!F17</f>
        <v/>
      </c>
      <c r="J17" t="inlineStr">
        <is>
          <t>effect of exp on portfolio</t>
        </is>
      </c>
    </row>
    <row r="18">
      <c r="B18" t="inlineStr">
        <is>
          <t>corr(experience,STEI)</t>
        </is>
      </c>
      <c r="D18" s="14">
        <f>data!D18</f>
        <v/>
      </c>
      <c r="F18" s="14">
        <f>data!E18</f>
        <v/>
      </c>
      <c r="H18" s="16">
        <f>data!F18</f>
        <v/>
      </c>
      <c r="J18" t="inlineStr">
        <is>
          <t>effect of exp on STEI</t>
        </is>
      </c>
    </row>
    <row r="19">
      <c r="B19" t="inlineStr">
        <is>
          <t>% advanced or expert (control group)</t>
        </is>
      </c>
      <c r="D19" s="14">
        <f>data!D19*100</f>
        <v/>
      </c>
      <c r="E19" s="12" t="n"/>
      <c r="F19" s="14">
        <f>data!E19*100</f>
        <v/>
      </c>
      <c r="G19" s="12" t="n"/>
      <c r="H19" s="16">
        <f>data!F19*100</f>
        <v/>
      </c>
      <c r="J19" s="1" t="inlineStr">
        <is>
          <t>Utility loss from effort type 2</t>
        </is>
      </c>
    </row>
    <row r="20">
      <c r="B20" t="inlineStr">
        <is>
          <t>corr(STEI, past test scores)</t>
        </is>
      </c>
      <c r="D20" s="14">
        <f>data!D20</f>
        <v/>
      </c>
      <c r="F20" s="14">
        <f>data!E20</f>
        <v/>
      </c>
      <c r="H20" s="16">
        <f>data!F20</f>
        <v/>
      </c>
      <c r="J20" t="inlineStr">
        <is>
          <t>Effect of p0 on STEI</t>
        </is>
      </c>
    </row>
    <row r="21">
      <c r="B21" s="4" t="inlineStr">
        <is>
          <t>corr(Portfolio,past test scores)</t>
        </is>
      </c>
      <c r="C21" s="4" t="n"/>
      <c r="D21" s="6">
        <f>data!D21</f>
        <v/>
      </c>
      <c r="E21" s="5" t="n"/>
      <c r="F21" s="6">
        <f>data!E21</f>
        <v/>
      </c>
      <c r="G21" s="5" t="n"/>
      <c r="H21" s="11">
        <f>data!F21</f>
        <v/>
      </c>
      <c r="J21" t="inlineStr">
        <is>
          <t>Effect of p0 on Portfolio</t>
        </is>
      </c>
    </row>
    <row r="22">
      <c r="F22" s="14" t="n"/>
    </row>
    <row r="26">
      <c r="J26" s="1" t="n"/>
      <c r="K26" t="inlineStr">
        <is>
          <t>estos no tienen relacion 1-1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H26"/>
  <sheetViews>
    <sheetView topLeftCell="A3" workbookViewId="0">
      <selection activeCell="B21" sqref="B21"/>
    </sheetView>
  </sheetViews>
  <sheetFormatPr baseColWidth="10" defaultRowHeight="15"/>
  <cols>
    <col width="28.5" bestFit="1" customWidth="1" style="13" min="2" max="2"/>
    <col width="2.83203125" customWidth="1" style="13" min="3" max="3"/>
    <col width="10.83203125" customWidth="1" style="15" min="4" max="4"/>
    <col width="2.83203125" customWidth="1" style="15" min="5" max="5"/>
    <col width="10.83203125" customWidth="1" style="15" min="6" max="6"/>
    <col width="2.83203125" customWidth="1" style="15" min="7" max="7"/>
    <col width="10.83203125" customWidth="1" style="15" min="8" max="8"/>
  </cols>
  <sheetData>
    <row r="2">
      <c r="B2" s="18" t="inlineStr">
        <is>
          <t>Moment</t>
        </is>
      </c>
      <c r="C2" s="19" t="n"/>
      <c r="D2" s="20" t="inlineStr">
        <is>
          <t>Model</t>
        </is>
      </c>
      <c r="E2" s="20" t="n"/>
      <c r="F2" s="20" t="inlineStr">
        <is>
          <t>Data</t>
        </is>
      </c>
      <c r="G2" s="20" t="n"/>
      <c r="H2" s="20" t="inlineStr">
        <is>
          <t>S.E. data</t>
        </is>
      </c>
    </row>
    <row r="4">
      <c r="B4" t="inlineStr">
        <is>
          <t>A. Treatment group  (2016 teachers)</t>
        </is>
      </c>
    </row>
    <row r="5">
      <c r="B5" t="inlineStr">
        <is>
          <t>Mean Portfolio (treatment)</t>
        </is>
      </c>
      <c r="D5" s="14">
        <f>data!D5</f>
        <v/>
      </c>
      <c r="E5" s="14" t="n"/>
      <c r="F5" s="14">
        <f>data!E5</f>
        <v/>
      </c>
      <c r="G5" s="16" t="n"/>
      <c r="H5" s="16">
        <f>data!F5</f>
        <v/>
      </c>
    </row>
    <row r="6">
      <c r="B6" t="inlineStr">
        <is>
          <t>Variance Portfolio (treatment)</t>
        </is>
      </c>
      <c r="D6" s="14">
        <f>data!D6</f>
        <v/>
      </c>
      <c r="E6" s="14" t="n"/>
      <c r="F6" s="14">
        <f>data!E6</f>
        <v/>
      </c>
      <c r="G6" s="16" t="n"/>
      <c r="H6" s="16">
        <f>data!F6</f>
        <v/>
      </c>
    </row>
    <row r="7">
      <c r="B7" t="inlineStr">
        <is>
          <t>Mean Test (treatment)</t>
        </is>
      </c>
      <c r="D7" s="14">
        <f>data!D9</f>
        <v/>
      </c>
      <c r="E7" s="14" t="n"/>
      <c r="F7" s="14">
        <f>data!E9</f>
        <v/>
      </c>
      <c r="G7" s="16" t="n"/>
      <c r="H7" s="16">
        <f>data!F9</f>
        <v/>
      </c>
    </row>
    <row r="8">
      <c r="B8" t="inlineStr">
        <is>
          <t>Variance Test (treatment)</t>
        </is>
      </c>
      <c r="D8" s="14">
        <f>data!D10</f>
        <v/>
      </c>
      <c r="E8" s="14" t="n"/>
      <c r="F8" s="14">
        <f>data!E10</f>
        <v/>
      </c>
      <c r="G8" s="16" t="n"/>
      <c r="H8" s="16">
        <f>data!F10</f>
        <v/>
      </c>
    </row>
    <row r="9">
      <c r="B9" t="inlineStr">
        <is>
          <t>\% Intermediate (treatment)</t>
        </is>
      </c>
      <c r="D9" s="14">
        <f>data!D12*100</f>
        <v/>
      </c>
      <c r="E9" s="14" t="n"/>
      <c r="F9" s="14">
        <f>data!E12*100</f>
        <v/>
      </c>
      <c r="G9" s="16" t="n"/>
      <c r="H9" s="16">
        <f>data!F12*100</f>
        <v/>
      </c>
    </row>
    <row r="10">
      <c r="B10" t="inlineStr">
        <is>
          <t>\% Advanced (treatment)</t>
        </is>
      </c>
      <c r="D10" s="14">
        <f>data!D13*100</f>
        <v/>
      </c>
      <c r="E10" s="14" t="n"/>
      <c r="F10" s="14">
        <f>data!E13*100</f>
        <v/>
      </c>
      <c r="G10" s="16" t="n"/>
      <c r="H10" s="16">
        <f>data!F13*100</f>
        <v/>
      </c>
    </row>
    <row r="11">
      <c r="B11" t="inlineStr">
        <is>
          <t>\% Expert (treatment)</t>
        </is>
      </c>
      <c r="D11" s="14">
        <f>data!D14*100</f>
        <v/>
      </c>
      <c r="E11" s="14" t="n"/>
      <c r="F11" s="14">
        <f>data!E14*100</f>
        <v/>
      </c>
      <c r="G11" s="16" t="n"/>
      <c r="H11" s="16">
        <f>data!F14*100</f>
        <v/>
      </c>
    </row>
    <row r="12">
      <c r="B12" t="inlineStr">
        <is>
          <t>corr(Port,Simce) (treatment)</t>
        </is>
      </c>
      <c r="D12" s="14">
        <f>data!D15</f>
        <v/>
      </c>
      <c r="E12" s="14" t="n"/>
      <c r="F12" s="14">
        <f>data!E15</f>
        <v/>
      </c>
      <c r="G12" s="16" t="n"/>
      <c r="H12" s="16">
        <f>data!F15</f>
        <v/>
      </c>
    </row>
    <row r="13">
      <c r="B13" t="inlineStr">
        <is>
          <t>corr(Test,Simce) (treatment)</t>
        </is>
      </c>
      <c r="D13" s="14">
        <f>data!D16</f>
        <v/>
      </c>
      <c r="E13" s="14" t="n"/>
      <c r="F13" s="14">
        <f>data!E16</f>
        <v/>
      </c>
      <c r="G13" s="16" t="n"/>
      <c r="H13" s="16">
        <f>data!F16</f>
        <v/>
      </c>
    </row>
    <row r="14">
      <c r="B14" t="inlineStr">
        <is>
          <t>corr(exp,Port) (treatment)</t>
        </is>
      </c>
      <c r="D14" s="14">
        <f>data!D17</f>
        <v/>
      </c>
      <c r="E14" s="14" t="n"/>
      <c r="F14" s="14">
        <f>data!E17</f>
        <v/>
      </c>
      <c r="G14" s="16" t="n"/>
      <c r="H14" s="16">
        <f>data!F17</f>
        <v/>
      </c>
    </row>
    <row r="15">
      <c r="B15" t="inlineStr">
        <is>
          <t>corr(exp,Test) (treatment)</t>
        </is>
      </c>
      <c r="D15" s="14">
        <f>data!D18</f>
        <v/>
      </c>
      <c r="E15" s="14" t="n"/>
      <c r="F15" s="14">
        <f>data!E18</f>
        <v/>
      </c>
      <c r="G15" s="16" t="n"/>
      <c r="H15" s="16">
        <f>data!F18</f>
        <v/>
      </c>
    </row>
    <row r="16">
      <c r="B16" t="inlineStr">
        <is>
          <t>Corr(Port,p) (treatment)</t>
        </is>
      </c>
      <c r="D16" s="14">
        <f>data!D20</f>
        <v/>
      </c>
      <c r="E16" s="14" t="n"/>
      <c r="F16" s="14">
        <f>data!E20</f>
        <v/>
      </c>
      <c r="G16" s="16" t="n"/>
      <c r="H16" s="16">
        <f>data!F20</f>
        <v/>
      </c>
    </row>
    <row r="17">
      <c r="B17" t="inlineStr">
        <is>
          <t>Corr(Test,p) (treatment)</t>
        </is>
      </c>
      <c r="D17" s="14">
        <f>data!D21</f>
        <v/>
      </c>
      <c r="E17" s="14" t="n"/>
      <c r="F17" s="14">
        <f>data!E21</f>
        <v/>
      </c>
      <c r="G17" s="16" t="n"/>
      <c r="H17" s="16">
        <f>data!F21</f>
        <v/>
      </c>
    </row>
    <row r="18">
      <c r="D18" s="14" t="n"/>
      <c r="E18" s="14" t="n"/>
      <c r="F18" s="14" t="n"/>
      <c r="G18" s="16" t="n"/>
      <c r="H18" s="16" t="n"/>
    </row>
    <row r="19">
      <c r="B19" t="inlineStr">
        <is>
          <t>B. Control group (2018- teachers)</t>
        </is>
      </c>
      <c r="D19" s="14" t="n"/>
      <c r="E19" s="14" t="n"/>
      <c r="F19" s="14" t="n"/>
      <c r="G19" s="16" t="n"/>
      <c r="H19" s="16" t="n"/>
    </row>
    <row r="20">
      <c r="B20" t="inlineStr">
        <is>
          <t>Average of past portfolio-test (control)</t>
        </is>
      </c>
      <c r="D20" s="14">
        <f>data!D11</f>
        <v/>
      </c>
      <c r="E20" s="14" t="n"/>
      <c r="F20" s="14">
        <f>data!E11</f>
        <v/>
      </c>
      <c r="G20" s="16" t="n"/>
      <c r="H20" s="16">
        <f>data!F11</f>
        <v/>
      </c>
    </row>
    <row r="21">
      <c r="B21" t="inlineStr">
        <is>
          <t>% advanced or expert (control group)</t>
        </is>
      </c>
      <c r="D21" s="14">
        <f>data!D19*100</f>
        <v/>
      </c>
      <c r="E21" s="14" t="n"/>
      <c r="F21" s="14">
        <f>data!E19*100</f>
        <v/>
      </c>
      <c r="G21" s="16" t="n"/>
      <c r="H21" s="16">
        <f>data!F19*100</f>
        <v/>
      </c>
    </row>
    <row r="22">
      <c r="D22" s="14" t="n"/>
      <c r="E22" s="14" t="n"/>
      <c r="F22" s="14" t="n"/>
      <c r="G22" s="16" t="n"/>
      <c r="H22" s="16" t="n"/>
    </row>
    <row r="23">
      <c r="B23" t="inlineStr">
        <is>
          <t>C. Full sample</t>
        </is>
      </c>
      <c r="D23" s="14" t="n"/>
      <c r="E23" s="14" t="n"/>
      <c r="F23" s="14" t="n"/>
      <c r="G23" s="16" t="n"/>
      <c r="H23" s="16" t="n"/>
    </row>
    <row r="24">
      <c r="B24" t="inlineStr">
        <is>
          <t>Mean SIMCE</t>
        </is>
      </c>
      <c r="D24" s="14">
        <f>data!D7</f>
        <v/>
      </c>
      <c r="E24" s="14" t="n"/>
      <c r="F24" s="14">
        <f>data!E7</f>
        <v/>
      </c>
      <c r="G24" s="16" t="n"/>
      <c r="H24" s="16">
        <f>data!F7</f>
        <v/>
      </c>
    </row>
    <row r="25">
      <c r="B25" t="inlineStr">
        <is>
          <t>Variance SIMCE</t>
        </is>
      </c>
      <c r="D25" s="14">
        <f>data!D8</f>
        <v/>
      </c>
      <c r="E25" s="14" t="n"/>
      <c r="F25" s="14">
        <f>data!E8</f>
        <v/>
      </c>
      <c r="G25" s="16" t="n"/>
      <c r="H25" s="16">
        <f>data!F8</f>
        <v/>
      </c>
    </row>
    <row r="26">
      <c r="B26" s="4" t="inlineStr">
        <is>
          <t>Corr(Simce,Exp)</t>
        </is>
      </c>
      <c r="C26" s="4" t="n"/>
      <c r="D26" s="6">
        <f>data!D22</f>
        <v/>
      </c>
      <c r="E26" s="6" t="n"/>
      <c r="F26" s="6">
        <f>data!E22</f>
        <v/>
      </c>
      <c r="G26" s="11" t="n"/>
      <c r="H26" s="11">
        <f>data!F22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2021-09-09T00:44:05Z</dcterms:modified>
  <cp:lastModifiedBy>Microsoft Office User</cp:lastModifiedBy>
</cp:coreProperties>
</file>