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2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table_v2" sheetId="3" state="visible" r:id="rId3"/>
    <sheet xmlns:r="http://schemas.openxmlformats.org/officeDocument/2006/relationships" name="description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.E+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2" fontId="0" fillId="0" borderId="1" applyAlignment="1" pivotButton="0" quotePrefix="0" xfId="0">
      <alignment horizontal="center"/>
    </xf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left"/>
    </xf>
    <xf numFmtId="2" fontId="0" fillId="0" borderId="0" pivotButton="0" quotePrefix="0" xfId="0"/>
    <xf numFmtId="164" fontId="0" fillId="0" borderId="1" applyAlignment="1" pivotButton="0" quotePrefix="0" xfId="0">
      <alignment horizontal="center"/>
    </xf>
    <xf numFmtId="165" fontId="0" fillId="0" borderId="0" applyAlignment="1" pivotButton="0" quotePrefix="0" xfId="0">
      <alignment horizontal="center"/>
    </xf>
    <xf numFmtId="0" fontId="0" fillId="0" borderId="0" pivotButton="0" quotePrefix="0" xfId="0"/>
    <xf numFmtId="2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3"/>
  <sheetViews>
    <sheetView topLeftCell="A3" zoomScale="160" zoomScaleNormal="160" workbookViewId="0">
      <selection activeCell="C19" sqref="C19"/>
    </sheetView>
  </sheetViews>
  <sheetFormatPr baseColWidth="10" defaultColWidth="8.83203125" defaultRowHeight="15"/>
  <cols>
    <col width="31" customWidth="1" style="13" min="3" max="3"/>
    <col width="12.6640625" bestFit="1" customWidth="1" style="13" min="4" max="4"/>
    <col width="12.6640625" bestFit="1" customWidth="1" style="13" min="7" max="7"/>
    <col width="11.83203125" bestFit="1" customWidth="1" style="13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2.334481465252155</v>
      </c>
      <c r="E5" t="n">
        <v>2.580110813617706</v>
      </c>
      <c r="F5" t="n">
        <v>0.08176001625193983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0.06304154895794926</v>
      </c>
      <c r="E6" t="n">
        <v>0.06096502326056361</v>
      </c>
      <c r="F6" t="n">
        <v>0.002667993418089886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-0.3509889664315783</v>
      </c>
      <c r="E7" t="n">
        <v>-0.3493406109511852</v>
      </c>
      <c r="F7" t="n">
        <v>0.0115327425462048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0.2481196581417857</v>
      </c>
      <c r="E8" t="n">
        <v>0.2464505309313536</v>
      </c>
      <c r="F8" t="n">
        <v>0.008284475005338384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2.464879218125172</v>
      </c>
      <c r="E9" t="n">
        <v>2.587153523921967</v>
      </c>
      <c r="F9" t="n">
        <v>0.08239477748992292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0.2390396292501084</v>
      </c>
      <c r="E10" t="n">
        <v>0.2593775341957807</v>
      </c>
      <c r="F10" t="n">
        <v>0.01006311784609043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2.394167747031487</v>
      </c>
      <c r="E11" t="n">
        <v>2.414178857578098</v>
      </c>
      <c r="F11" t="n">
        <v>0.07642074172699237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Intermediate</t>
        </is>
      </c>
      <c r="D12" t="n">
        <v>0.3122126745435016</v>
      </c>
      <c r="E12" t="n">
        <v>0.2806614651841889</v>
      </c>
      <c r="F12" t="n">
        <v>0.01227379414580883</v>
      </c>
      <c r="G12" t="n">
        <v>0.2</v>
      </c>
      <c r="H12" t="n">
        <v>8</v>
      </c>
      <c r="I12" s="1" t="n">
        <v>3</v>
      </c>
      <c r="J12">
        <f>(D12-E12)^2/F12^2</f>
        <v/>
      </c>
    </row>
    <row r="13">
      <c r="C13" t="inlineStr">
        <is>
          <t>\% Advanced</t>
        </is>
      </c>
      <c r="D13" t="n">
        <v>0.3963050483351235</v>
      </c>
      <c r="E13" t="n">
        <v>0.5355984041030686</v>
      </c>
      <c r="F13" t="n">
        <v>0.01939282459123494</v>
      </c>
      <c r="G13" t="n">
        <v>-0.01</v>
      </c>
      <c r="H13" t="n">
        <v>9</v>
      </c>
      <c r="I13" s="1" t="n">
        <v>4</v>
      </c>
      <c r="J13">
        <f>(D13-E13)^2/F13^2</f>
        <v/>
      </c>
    </row>
    <row r="14">
      <c r="C14" t="inlineStr">
        <is>
          <t>\% Expert</t>
        </is>
      </c>
      <c r="D14" t="n">
        <v>0.1570891514500537</v>
      </c>
      <c r="E14" t="n">
        <v>0.1440756446558492</v>
      </c>
      <c r="F14" t="n">
        <v>0.008237021923345316</v>
      </c>
      <c r="G14" t="n">
        <v>0.1</v>
      </c>
      <c r="H14" t="n">
        <v>10</v>
      </c>
      <c r="I14" s="2" t="n">
        <v>0</v>
      </c>
      <c r="J14">
        <f>(D14-E14)^2/F14^2</f>
        <v/>
      </c>
    </row>
    <row r="15">
      <c r="C15" t="inlineStr">
        <is>
          <t>corr(Port,Simce)</t>
        </is>
      </c>
      <c r="D15" t="n">
        <v>0.2426329908161975</v>
      </c>
      <c r="E15" t="n">
        <v>0.2248075794426195</v>
      </c>
      <c r="F15" t="n">
        <v>0.0188053778978506</v>
      </c>
      <c r="G15" t="n">
        <v>0.7</v>
      </c>
      <c r="H15" t="n">
        <v>11</v>
      </c>
      <c r="I15" s="2" t="n">
        <v>1</v>
      </c>
      <c r="J15">
        <f>(D15-E15)^2/F15^2</f>
        <v/>
      </c>
    </row>
    <row r="16">
      <c r="C16" t="inlineStr">
        <is>
          <t>corr(Test,Simce)</t>
        </is>
      </c>
      <c r="D16" t="n">
        <v>0.2168432655897576</v>
      </c>
      <c r="E16" t="n">
        <v>0.2115540695787249</v>
      </c>
      <c r="F16" t="n">
        <v>0.02079405916577871</v>
      </c>
      <c r="G16" t="n">
        <v>-0.4</v>
      </c>
      <c r="H16" t="n">
        <v>12</v>
      </c>
      <c r="I16" s="2" t="n">
        <v>2</v>
      </c>
      <c r="J16">
        <f>(D16-E16)^2/F16^2</f>
        <v/>
      </c>
    </row>
    <row r="17">
      <c r="C17" t="inlineStr">
        <is>
          <t>corr(exp,Port)</t>
        </is>
      </c>
      <c r="D17" t="n">
        <v>-0.04741708855967446</v>
      </c>
      <c r="E17" t="n">
        <v>-0.0534201121761735</v>
      </c>
      <c r="F17" t="n">
        <v>0.01901255028689232</v>
      </c>
      <c r="G17" t="n">
        <v>0.3</v>
      </c>
      <c r="H17" t="n">
        <v>13</v>
      </c>
      <c r="I17" s="2" t="n">
        <v>3</v>
      </c>
      <c r="J17">
        <f>(D17-E17)^2/F17^2</f>
        <v/>
      </c>
    </row>
    <row r="18">
      <c r="C18" t="inlineStr">
        <is>
          <t>corr(exp,Test)</t>
        </is>
      </c>
      <c r="D18" t="n">
        <v>0.1734706977807524</v>
      </c>
      <c r="E18" t="n">
        <v>-0.01647283785540881</v>
      </c>
      <c r="F18" t="n">
        <v>0.01871554843391677</v>
      </c>
      <c r="G18" t="n">
        <v>0.9</v>
      </c>
      <c r="H18" t="n">
        <v>14</v>
      </c>
      <c r="I18" s="3" t="n">
        <v>0</v>
      </c>
      <c r="J18">
        <f>(D18-E18)^2/F18^2</f>
        <v/>
      </c>
    </row>
    <row r="19">
      <c r="C19" t="inlineStr">
        <is>
          <t>\% adva/expert control</t>
        </is>
      </c>
      <c r="D19" t="n">
        <v>0.3497972195165147</v>
      </c>
      <c r="E19" t="n">
        <v>0.3205286526586854</v>
      </c>
      <c r="F19" t="n">
        <v>0.0106812637549021</v>
      </c>
      <c r="G19" t="n">
        <v>-0.1</v>
      </c>
      <c r="H19" t="n">
        <v>16</v>
      </c>
      <c r="I19" s="3" t="n">
        <v>2</v>
      </c>
      <c r="J19">
        <f>(D19-E19)^2/F19^2</f>
        <v/>
      </c>
    </row>
    <row r="20">
      <c r="C20" t="inlineStr">
        <is>
          <t>Corr(Port,p)</t>
        </is>
      </c>
      <c r="D20" t="n">
        <v>0.4507337182811314</v>
      </c>
      <c r="E20" t="n">
        <v>0.5849596750073122</v>
      </c>
      <c r="F20" t="n">
        <v>0.02336291185204391</v>
      </c>
      <c r="G20" t="n">
        <v>-0.2</v>
      </c>
      <c r="H20" t="n">
        <v>17</v>
      </c>
      <c r="I20" s="1" t="n">
        <v>5</v>
      </c>
      <c r="J20">
        <f>(D20-E20)^2/F20^2</f>
        <v/>
      </c>
    </row>
    <row r="21">
      <c r="C21" t="inlineStr">
        <is>
          <t>Corr(Test,p)</t>
        </is>
      </c>
      <c r="D21" t="n">
        <v>0.320984995098799</v>
      </c>
      <c r="E21" t="n">
        <v>0.3110667178387777</v>
      </c>
      <c r="F21" t="n">
        <v>0.01971975353464254</v>
      </c>
      <c r="G21" t="n">
        <v>0.8</v>
      </c>
      <c r="H21" t="n">
        <v>18</v>
      </c>
      <c r="I21" s="1" t="n">
        <v>5</v>
      </c>
      <c r="J21">
        <f>(D21-E21)^2/F21^2</f>
        <v/>
      </c>
    </row>
    <row r="22">
      <c r="C22" t="inlineStr">
        <is>
          <t>Corr(Simce,Exp)</t>
        </is>
      </c>
      <c r="D22" t="n">
        <v>0.03462097847649802</v>
      </c>
      <c r="E22" t="n">
        <v>0.0392123264834722</v>
      </c>
      <c r="F22" t="n">
        <v>0.007014148367127777</v>
      </c>
      <c r="J22">
        <f>(D22-E22)^2/F22^2</f>
        <v/>
      </c>
    </row>
    <row r="23">
      <c r="J23">
        <f>SUM(J5:J22)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26"/>
  <sheetViews>
    <sheetView zoomScale="144" workbookViewId="0">
      <selection activeCell="D12" sqref="D12"/>
    </sheetView>
  </sheetViews>
  <sheetFormatPr baseColWidth="10" defaultRowHeight="15"/>
  <cols>
    <col width="37.5" bestFit="1" customWidth="1" style="13" min="2" max="2"/>
    <col width="2.83203125" customWidth="1" style="13" min="3" max="3"/>
    <col width="11.1640625" bestFit="1" customWidth="1" style="15" min="4" max="4"/>
    <col width="2.83203125" customWidth="1" style="15" min="5" max="5"/>
    <col width="11.1640625" bestFit="1" customWidth="1" style="15" min="6" max="6"/>
    <col width="2.83203125" customWidth="1" style="15" min="7" max="7"/>
    <col width="10.83203125" customWidth="1" style="15" min="8" max="8"/>
  </cols>
  <sheetData>
    <row r="2">
      <c r="B2" s="4" t="n"/>
      <c r="C2" s="4" t="n"/>
      <c r="D2" s="5" t="n"/>
      <c r="E2" s="5" t="n"/>
      <c r="F2" s="5" t="n"/>
      <c r="G2" s="5" t="n"/>
      <c r="H2" s="5" t="n"/>
    </row>
    <row r="3">
      <c r="B3" s="9" t="inlineStr">
        <is>
          <t>Moment</t>
        </is>
      </c>
      <c r="C3" s="7" t="n"/>
      <c r="D3" s="8" t="inlineStr">
        <is>
          <t>Model</t>
        </is>
      </c>
      <c r="E3" s="8" t="n"/>
      <c r="F3" s="8" t="inlineStr">
        <is>
          <t>Data</t>
        </is>
      </c>
      <c r="G3" s="8" t="n"/>
      <c r="H3" s="8" t="inlineStr">
        <is>
          <t>S.E. data</t>
        </is>
      </c>
      <c r="J3" s="17" t="inlineStr">
        <is>
          <t>Identifica</t>
        </is>
      </c>
    </row>
    <row r="4">
      <c r="B4" t="inlineStr">
        <is>
          <t>$E(Portfolio)$</t>
        </is>
      </c>
      <c r="D4" s="14">
        <f>data!D5</f>
        <v/>
      </c>
      <c r="F4" s="14">
        <f>data!E5</f>
        <v/>
      </c>
      <c r="H4" s="16">
        <f>data!F5</f>
        <v/>
      </c>
      <c r="J4" t="inlineStr">
        <is>
          <t>constant en portfolio</t>
        </is>
      </c>
    </row>
    <row r="5">
      <c r="B5" t="inlineStr">
        <is>
          <t>$Var(Portfolio)$</t>
        </is>
      </c>
      <c r="D5" s="14">
        <f>data!D6</f>
        <v/>
      </c>
      <c r="F5" s="14">
        <f>data!E6</f>
        <v/>
      </c>
      <c r="H5" s="16">
        <f>data!F6</f>
        <v/>
      </c>
      <c r="J5" t="inlineStr">
        <is>
          <t>Var portfolio</t>
        </is>
      </c>
    </row>
    <row r="6">
      <c r="B6" t="inlineStr">
        <is>
          <t>$E(SIMCE)$</t>
        </is>
      </c>
      <c r="D6" s="14">
        <f>data!D7</f>
        <v/>
      </c>
      <c r="F6" s="14">
        <f>data!E7</f>
        <v/>
      </c>
      <c r="H6" s="16">
        <f>data!F7</f>
        <v/>
      </c>
      <c r="J6" t="inlineStr">
        <is>
          <t>constant in simnce</t>
        </is>
      </c>
    </row>
    <row r="7">
      <c r="B7" t="inlineStr">
        <is>
          <t>$VAR(SIMCE)$</t>
        </is>
      </c>
      <c r="D7" s="14">
        <f>data!D8</f>
        <v/>
      </c>
      <c r="F7" s="14">
        <f>data!E8</f>
        <v/>
      </c>
      <c r="H7" s="16">
        <f>data!F8</f>
        <v/>
      </c>
      <c r="J7" t="inlineStr">
        <is>
          <t>Variance in h</t>
        </is>
      </c>
    </row>
    <row r="8">
      <c r="B8" t="inlineStr">
        <is>
          <t>$E(STEI)$</t>
        </is>
      </c>
      <c r="D8" s="14">
        <f>data!D9</f>
        <v/>
      </c>
      <c r="F8" s="14">
        <f>data!E9</f>
        <v/>
      </c>
      <c r="H8" s="16">
        <f>data!F9</f>
        <v/>
      </c>
      <c r="J8" t="inlineStr">
        <is>
          <t>constant in STEI</t>
        </is>
      </c>
    </row>
    <row r="9">
      <c r="B9" t="inlineStr">
        <is>
          <t>$VAR(STEI)$</t>
        </is>
      </c>
      <c r="D9" s="14">
        <f>data!D10</f>
        <v/>
      </c>
      <c r="F9" s="14">
        <f>data!E10</f>
        <v/>
      </c>
      <c r="H9" s="16">
        <f>data!F10</f>
        <v/>
      </c>
      <c r="J9" t="inlineStr">
        <is>
          <t>variance in STEI</t>
        </is>
      </c>
    </row>
    <row r="10">
      <c r="B10" t="inlineStr">
        <is>
          <t>$E(STEI+Portfolio\mid \text{Control group})/2$</t>
        </is>
      </c>
      <c r="D10" s="14">
        <f>data!D11</f>
        <v/>
      </c>
      <c r="F10" s="14">
        <f>data!E11</f>
        <v/>
      </c>
      <c r="H10" s="16">
        <f>data!F11</f>
        <v/>
      </c>
      <c r="J10" t="inlineStr">
        <is>
          <t>utility gain from simce</t>
        </is>
      </c>
    </row>
    <row r="11">
      <c r="B11" t="inlineStr">
        <is>
          <t>% Intermediate</t>
        </is>
      </c>
      <c r="D11" s="14">
        <f>data!D12*100</f>
        <v/>
      </c>
      <c r="F11" s="14">
        <f>data!E12*100</f>
        <v/>
      </c>
      <c r="H11" s="16">
        <f>data!F12*100</f>
        <v/>
      </c>
      <c r="J11" s="1" t="inlineStr">
        <is>
          <t>Effect of effort type 1 on portfolio</t>
        </is>
      </c>
    </row>
    <row r="12">
      <c r="B12" t="inlineStr">
        <is>
          <t>% Advanced</t>
        </is>
      </c>
      <c r="D12" s="14">
        <f>data!D13*100</f>
        <v/>
      </c>
      <c r="F12" s="14">
        <f>data!E13*100</f>
        <v/>
      </c>
      <c r="H12" s="16">
        <f>data!F13*100</f>
        <v/>
      </c>
      <c r="J12" s="1" t="inlineStr">
        <is>
          <t>Effect of effort type 2 on portfolio</t>
        </is>
      </c>
      <c r="N12" s="10" t="n"/>
    </row>
    <row r="13">
      <c r="B13" t="inlineStr">
        <is>
          <t>% Expert</t>
        </is>
      </c>
      <c r="D13" s="14">
        <f>data!D14*100</f>
        <v/>
      </c>
      <c r="F13" s="14">
        <f>data!E14*100</f>
        <v/>
      </c>
      <c r="H13" s="16">
        <f>data!F14*100</f>
        <v/>
      </c>
      <c r="J13" s="1" t="inlineStr">
        <is>
          <t>Utility loss from effort type 1</t>
        </is>
      </c>
    </row>
    <row r="14">
      <c r="B14" t="inlineStr">
        <is>
          <t>corr(Portfolio,SIMCE)</t>
        </is>
      </c>
      <c r="D14" s="14">
        <f>data!D15</f>
        <v/>
      </c>
      <c r="F14" s="14">
        <f>data!E15</f>
        <v/>
      </c>
      <c r="H14" s="16">
        <f>data!F15</f>
        <v/>
      </c>
      <c r="J14" t="inlineStr">
        <is>
          <t>Effect of portfolio on simce</t>
        </is>
      </c>
    </row>
    <row r="15">
      <c r="B15" t="inlineStr">
        <is>
          <t>corr(STEI,Simce)</t>
        </is>
      </c>
      <c r="D15" s="14">
        <f>data!D16</f>
        <v/>
      </c>
      <c r="F15" s="14">
        <f>data!E16</f>
        <v/>
      </c>
      <c r="H15" s="16">
        <f>data!F16</f>
        <v/>
      </c>
      <c r="J15" t="inlineStr">
        <is>
          <t>Effect of stei on simce</t>
        </is>
      </c>
    </row>
    <row r="16">
      <c r="B16" t="inlineStr">
        <is>
          <t>corr(experience, SIMCE)</t>
        </is>
      </c>
      <c r="D16" s="14">
        <f>data!D22</f>
        <v/>
      </c>
      <c r="F16" s="14">
        <f>data!E22</f>
        <v/>
      </c>
      <c r="H16" s="16">
        <f>data!F22</f>
        <v/>
      </c>
      <c r="J16" t="inlineStr">
        <is>
          <t>effect of exp on simce+</t>
        </is>
      </c>
    </row>
    <row r="17">
      <c r="B17" t="inlineStr">
        <is>
          <t>corr(experience,Portfolio)</t>
        </is>
      </c>
      <c r="D17" s="14">
        <f>data!D17</f>
        <v/>
      </c>
      <c r="F17" s="14">
        <f>data!E17</f>
        <v/>
      </c>
      <c r="H17" s="16">
        <f>data!F17</f>
        <v/>
      </c>
      <c r="J17" t="inlineStr">
        <is>
          <t>effect of exp on portfolio</t>
        </is>
      </c>
    </row>
    <row r="18">
      <c r="B18" t="inlineStr">
        <is>
          <t>corr(experience,STEI)</t>
        </is>
      </c>
      <c r="D18" s="14">
        <f>data!D18</f>
        <v/>
      </c>
      <c r="F18" s="14">
        <f>data!E18</f>
        <v/>
      </c>
      <c r="H18" s="16">
        <f>data!F18</f>
        <v/>
      </c>
      <c r="J18" t="inlineStr">
        <is>
          <t>effect of exp on STEI</t>
        </is>
      </c>
    </row>
    <row r="19">
      <c r="B19" t="inlineStr">
        <is>
          <t>% advanced or expert (control group)</t>
        </is>
      </c>
      <c r="D19" s="14">
        <f>data!D19*100</f>
        <v/>
      </c>
      <c r="E19" s="12" t="n"/>
      <c r="F19" s="14">
        <f>data!E19*100</f>
        <v/>
      </c>
      <c r="G19" s="12" t="n"/>
      <c r="H19" s="16">
        <f>data!F19*100</f>
        <v/>
      </c>
      <c r="J19" s="1" t="inlineStr">
        <is>
          <t>Utility loss from effort type 2</t>
        </is>
      </c>
    </row>
    <row r="20">
      <c r="B20" t="inlineStr">
        <is>
          <t>corr(STEI, past test scores)</t>
        </is>
      </c>
      <c r="D20" s="14">
        <f>data!D20</f>
        <v/>
      </c>
      <c r="F20" s="14">
        <f>data!E20</f>
        <v/>
      </c>
      <c r="H20" s="16">
        <f>data!F20</f>
        <v/>
      </c>
      <c r="J20" t="inlineStr">
        <is>
          <t>Effect of p0 on STEI</t>
        </is>
      </c>
    </row>
    <row r="21">
      <c r="B21" s="4" t="inlineStr">
        <is>
          <t>corr(Portfolio,past test scores)</t>
        </is>
      </c>
      <c r="C21" s="4" t="n"/>
      <c r="D21" s="6">
        <f>data!D21</f>
        <v/>
      </c>
      <c r="E21" s="5" t="n"/>
      <c r="F21" s="6">
        <f>data!E21</f>
        <v/>
      </c>
      <c r="G21" s="5" t="n"/>
      <c r="H21" s="11">
        <f>data!F21</f>
        <v/>
      </c>
      <c r="J21" t="inlineStr">
        <is>
          <t>Effect of p0 on Portfolio</t>
        </is>
      </c>
    </row>
    <row r="22">
      <c r="F22" s="14" t="n"/>
    </row>
    <row r="26">
      <c r="J26" s="1" t="n"/>
      <c r="K26" t="inlineStr">
        <is>
          <t>estos no tienen relacion 1-1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H25"/>
  <sheetViews>
    <sheetView tabSelected="1" workbookViewId="0">
      <selection activeCell="A3" sqref="A3:XFD3"/>
    </sheetView>
  </sheetViews>
  <sheetFormatPr baseColWidth="10" defaultRowHeight="15"/>
  <cols>
    <col width="28.5" bestFit="1" customWidth="1" style="13" min="2" max="2"/>
    <col width="2.83203125" customWidth="1" style="13" min="3" max="3"/>
    <col width="10.83203125" customWidth="1" style="15" min="4" max="4"/>
    <col width="2.83203125" customWidth="1" style="15" min="5" max="5"/>
    <col width="10.83203125" customWidth="1" style="15" min="6" max="6"/>
    <col width="2.83203125" customWidth="1" style="15" min="7" max="7"/>
    <col width="10.83203125" customWidth="1" style="15" min="8" max="8"/>
  </cols>
  <sheetData>
    <row r="2">
      <c r="B2" s="18" t="inlineStr">
        <is>
          <t>Moment</t>
        </is>
      </c>
      <c r="C2" s="19" t="n"/>
      <c r="D2" s="20" t="inlineStr">
        <is>
          <t>Model</t>
        </is>
      </c>
      <c r="E2" s="20" t="n"/>
      <c r="F2" s="20" t="inlineStr">
        <is>
          <t>Data</t>
        </is>
      </c>
      <c r="G2" s="20" t="n"/>
      <c r="H2" s="20" t="inlineStr">
        <is>
          <t>S.E. data</t>
        </is>
      </c>
    </row>
    <row r="3">
      <c r="B3" t="inlineStr">
        <is>
          <t>A. Treatment group  (2016 teachers)</t>
        </is>
      </c>
    </row>
    <row r="4">
      <c r="B4" t="inlineStr">
        <is>
          <t xml:space="preserve">Mean Portfolio </t>
        </is>
      </c>
      <c r="D4" s="14">
        <f>data!D5</f>
        <v/>
      </c>
      <c r="E4" s="14" t="n"/>
      <c r="F4" s="14">
        <f>data!E5</f>
        <v/>
      </c>
      <c r="G4" s="16" t="n"/>
      <c r="H4" s="16">
        <f>data!F5</f>
        <v/>
      </c>
    </row>
    <row r="5">
      <c r="B5" t="inlineStr">
        <is>
          <t xml:space="preserve">Variance Portfolio </t>
        </is>
      </c>
      <c r="D5" s="14">
        <f>data!D6</f>
        <v/>
      </c>
      <c r="E5" s="14" t="n"/>
      <c r="F5" s="14">
        <f>data!E6</f>
        <v/>
      </c>
      <c r="G5" s="16" t="n"/>
      <c r="H5" s="16">
        <f>data!F6</f>
        <v/>
      </c>
    </row>
    <row r="6">
      <c r="B6" t="inlineStr">
        <is>
          <t>Mean PKT</t>
        </is>
      </c>
      <c r="D6" s="14">
        <f>data!D9</f>
        <v/>
      </c>
      <c r="E6" s="14" t="n"/>
      <c r="F6" s="14">
        <f>data!E9</f>
        <v/>
      </c>
      <c r="G6" s="16" t="n"/>
      <c r="H6" s="16">
        <f>data!F9</f>
        <v/>
      </c>
    </row>
    <row r="7">
      <c r="B7" t="inlineStr">
        <is>
          <t>Variance PKT</t>
        </is>
      </c>
      <c r="D7" s="14">
        <f>data!D10</f>
        <v/>
      </c>
      <c r="E7" s="14" t="n"/>
      <c r="F7" s="14">
        <f>data!E10</f>
        <v/>
      </c>
      <c r="G7" s="16" t="n"/>
      <c r="H7" s="16">
        <f>data!F10</f>
        <v/>
      </c>
    </row>
    <row r="8">
      <c r="B8" t="inlineStr">
        <is>
          <t>\% Intermediate</t>
        </is>
      </c>
      <c r="D8" s="14">
        <f>data!D12*100</f>
        <v/>
      </c>
      <c r="E8" s="14" t="n"/>
      <c r="F8" s="14">
        <f>data!E12*100</f>
        <v/>
      </c>
      <c r="G8" s="16" t="n"/>
      <c r="H8" s="16">
        <f>data!F12*100</f>
        <v/>
      </c>
    </row>
    <row r="9">
      <c r="B9" t="inlineStr">
        <is>
          <t>\% Advanced</t>
        </is>
      </c>
      <c r="D9" s="14">
        <f>data!D13*100</f>
        <v/>
      </c>
      <c r="E9" s="14" t="n"/>
      <c r="F9" s="14">
        <f>data!E13*100</f>
        <v/>
      </c>
      <c r="G9" s="16" t="n"/>
      <c r="H9" s="16">
        <f>data!F13*100</f>
        <v/>
      </c>
    </row>
    <row r="10">
      <c r="B10" t="inlineStr">
        <is>
          <t>\% Expert</t>
        </is>
      </c>
      <c r="D10" s="14">
        <f>data!D14*100</f>
        <v/>
      </c>
      <c r="E10" s="14" t="n"/>
      <c r="F10" s="14">
        <f>data!E14*100</f>
        <v/>
      </c>
      <c r="G10" s="16" t="n"/>
      <c r="H10" s="16">
        <f>data!F14*100</f>
        <v/>
      </c>
    </row>
    <row r="11">
      <c r="B11" t="inlineStr">
        <is>
          <t xml:space="preserve">corr(Port,Simce) </t>
        </is>
      </c>
      <c r="D11" s="14">
        <f>data!D15</f>
        <v/>
      </c>
      <c r="E11" s="14" t="n"/>
      <c r="F11" s="14">
        <f>data!E15</f>
        <v/>
      </c>
      <c r="G11" s="16" t="n"/>
      <c r="H11" s="16">
        <f>data!F15</f>
        <v/>
      </c>
    </row>
    <row r="12">
      <c r="B12" t="inlineStr">
        <is>
          <t xml:space="preserve">corr(Test,Simce) </t>
        </is>
      </c>
      <c r="D12" s="14">
        <f>data!D16</f>
        <v/>
      </c>
      <c r="E12" s="14" t="n"/>
      <c r="F12" s="14">
        <f>data!E16</f>
        <v/>
      </c>
      <c r="G12" s="16" t="n"/>
      <c r="H12" s="16">
        <f>data!F16</f>
        <v/>
      </c>
    </row>
    <row r="13">
      <c r="B13" t="inlineStr">
        <is>
          <t xml:space="preserve">corr(exp,Port) </t>
        </is>
      </c>
      <c r="D13" s="14">
        <f>data!D17</f>
        <v/>
      </c>
      <c r="E13" s="14" t="n"/>
      <c r="F13" s="14">
        <f>data!E17</f>
        <v/>
      </c>
      <c r="G13" s="16" t="n"/>
      <c r="H13" s="16">
        <f>data!F17</f>
        <v/>
      </c>
    </row>
    <row r="14">
      <c r="B14" t="inlineStr">
        <is>
          <t xml:space="preserve">corr(exp,Test) </t>
        </is>
      </c>
      <c r="D14" s="14">
        <f>data!D18</f>
        <v/>
      </c>
      <c r="E14" s="14" t="n"/>
      <c r="F14" s="14">
        <f>data!E18</f>
        <v/>
      </c>
      <c r="G14" s="16" t="n"/>
      <c r="H14" s="16">
        <f>data!F18</f>
        <v/>
      </c>
    </row>
    <row r="15">
      <c r="B15" t="inlineStr">
        <is>
          <t xml:space="preserve">Corr(Port,p) </t>
        </is>
      </c>
      <c r="D15" s="14">
        <f>data!D20</f>
        <v/>
      </c>
      <c r="E15" s="14" t="n"/>
      <c r="F15" s="14">
        <f>data!E20</f>
        <v/>
      </c>
      <c r="G15" s="16" t="n"/>
      <c r="H15" s="16">
        <f>data!F20</f>
        <v/>
      </c>
    </row>
    <row r="16">
      <c r="B16" t="inlineStr">
        <is>
          <t xml:space="preserve">Corr(Test,p) </t>
        </is>
      </c>
      <c r="D16" s="14">
        <f>data!D21</f>
        <v/>
      </c>
      <c r="E16" s="14" t="n"/>
      <c r="F16" s="14">
        <f>data!E21</f>
        <v/>
      </c>
      <c r="G16" s="16" t="n"/>
      <c r="H16" s="16">
        <f>data!F21</f>
        <v/>
      </c>
    </row>
    <row r="17">
      <c r="D17" s="14" t="n"/>
      <c r="E17" s="14" t="n"/>
      <c r="F17" s="14" t="n"/>
      <c r="G17" s="16" t="n"/>
      <c r="H17" s="16" t="n"/>
    </row>
    <row r="18">
      <c r="B18" t="inlineStr">
        <is>
          <t>B. Control group (2018- teachers)</t>
        </is>
      </c>
      <c r="D18" s="14" t="n"/>
      <c r="E18" s="14" t="n"/>
      <c r="F18" s="14" t="n"/>
      <c r="G18" s="16" t="n"/>
      <c r="H18" s="16" t="n"/>
    </row>
    <row r="19">
      <c r="B19" t="inlineStr">
        <is>
          <t>Average of past portfolio-test</t>
        </is>
      </c>
      <c r="D19" s="14">
        <f>data!D11</f>
        <v/>
      </c>
      <c r="E19" s="14" t="n"/>
      <c r="F19" s="14">
        <f>data!E11</f>
        <v/>
      </c>
      <c r="G19" s="16" t="n"/>
      <c r="H19" s="16">
        <f>data!F11</f>
        <v/>
      </c>
    </row>
    <row r="20">
      <c r="B20" t="inlineStr">
        <is>
          <t>% advanced or expert</t>
        </is>
      </c>
      <c r="D20" s="14">
        <f>data!D19*100</f>
        <v/>
      </c>
      <c r="E20" s="14" t="n"/>
      <c r="F20" s="14">
        <f>data!E19*100</f>
        <v/>
      </c>
      <c r="G20" s="16" t="n"/>
      <c r="H20" s="16">
        <f>data!F19*100</f>
        <v/>
      </c>
    </row>
    <row r="21">
      <c r="D21" s="14" t="n"/>
      <c r="E21" s="14" t="n"/>
      <c r="F21" s="14" t="n"/>
      <c r="G21" s="16" t="n"/>
      <c r="H21" s="16" t="n"/>
    </row>
    <row r="22">
      <c r="B22" t="inlineStr">
        <is>
          <t>C. Full sample</t>
        </is>
      </c>
      <c r="D22" s="14" t="n"/>
      <c r="E22" s="14" t="n"/>
      <c r="F22" s="14" t="n"/>
      <c r="G22" s="16" t="n"/>
      <c r="H22" s="16" t="n"/>
    </row>
    <row r="23">
      <c r="B23" t="inlineStr">
        <is>
          <t>Mean SIMCE</t>
        </is>
      </c>
      <c r="D23" s="14">
        <f>data!D7</f>
        <v/>
      </c>
      <c r="E23" s="14" t="n"/>
      <c r="F23" s="14">
        <f>data!E7</f>
        <v/>
      </c>
      <c r="G23" s="16" t="n"/>
      <c r="H23" s="16">
        <f>data!F7</f>
        <v/>
      </c>
    </row>
    <row r="24">
      <c r="B24" t="inlineStr">
        <is>
          <t>Variance SIMCE</t>
        </is>
      </c>
      <c r="D24" s="14">
        <f>data!D8</f>
        <v/>
      </c>
      <c r="E24" s="14" t="n"/>
      <c r="F24" s="14">
        <f>data!E8</f>
        <v/>
      </c>
      <c r="G24" s="16" t="n"/>
      <c r="H24" s="16">
        <f>data!F8</f>
        <v/>
      </c>
    </row>
    <row r="25">
      <c r="B25" s="4" t="inlineStr">
        <is>
          <t>Corr(Simce,Exp)</t>
        </is>
      </c>
      <c r="C25" s="4" t="n"/>
      <c r="D25" s="6">
        <f>data!D22</f>
        <v/>
      </c>
      <c r="E25" s="6" t="n"/>
      <c r="F25" s="6">
        <f>data!E22</f>
        <v/>
      </c>
      <c r="G25" s="11" t="n"/>
      <c r="H25" s="11">
        <f>data!F22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F33" sqref="F33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2021-11-12T00:43:08Z</dcterms:modified>
  <cp:lastModifiedBy>Microsoft Office User</cp:lastModifiedBy>
</cp:coreProperties>
</file>