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06 Vip" sheetId="1" r:id="rId4"/>
    <sheet name="INS06 Prioridade 2" sheetId="2" r:id="rId5"/>
    <sheet name="INS06 Prioridade 3" sheetId="3" r:id="rId6"/>
    <sheet name="INS06 Prioridade 1" sheetId="4" r:id="rId7"/>
  </sheets>
  <definedNames/>
  <calcPr calcId="124519" calcMode="auto" fullCalcOnLoad="0"/>
</workbook>
</file>

<file path=xl/sharedStrings.xml><?xml version="1.0" encoding="utf-8"?>
<sst xmlns="http://schemas.openxmlformats.org/spreadsheetml/2006/main" uniqueCount="965">
  <si>
    <t>Relatório de Chamados Tratados no Período INS06</t>
  </si>
  <si>
    <t>5% dos Chamados Atendidos</t>
  </si>
  <si>
    <t>Total de Tickets Incidentes Solucionados acima do SLA Vip</t>
  </si>
  <si>
    <t>Total de Tickets Solucionados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</si>
  <si>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</si>
  <si>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</si>
  <si>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</si>
  <si>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</si>
  <si>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</si>
  <si>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</si>
  <si>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</si>
  <si>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</si>
  <si>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</si>
  <si>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</si>
  <si>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</si>
  <si>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</si>
  <si>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</si>
  <si>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</si>
  <si>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</si>
  <si>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</si>
  <si>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</si>
  <si>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Data Resolução</t>
  </si>
  <si>
    <t>Fila Resolução</t>
  </si>
  <si>
    <t>Atendente Resolução</t>
  </si>
  <si>
    <t>Tempo Pendente Fila Resolução</t>
  </si>
  <si>
    <t>Tempo Aberto Fila Resolução</t>
  </si>
  <si>
    <t>Fila de Atendimento</t>
  </si>
  <si>
    <t>Data de Atendimento</t>
  </si>
  <si>
    <t>Atendente Fila de Atendimento</t>
  </si>
  <si>
    <t>Tempo Fila de Atendimento</t>
  </si>
  <si>
    <t>Tempo Total do Atendimento</t>
  </si>
  <si>
    <t>Sla</t>
  </si>
  <si>
    <t>2018041374000056</t>
  </si>
  <si>
    <t>Análise das vulnerabilidades - http://sistemas.funarte.gov.br/</t>
  </si>
  <si>
    <t>Incidente</t>
  </si>
  <si>
    <t>Média</t>
  </si>
  <si>
    <t>Suporte à Infraestrutura::Rede::Portal::Erro/Problema</t>
  </si>
  <si>
    <t>geraldo.chaves@funarte.gov.br</t>
  </si>
  <si>
    <t>Encerrado</t>
  </si>
  <si>
    <t>13/04/2018 10:08:16</t>
  </si>
  <si>
    <t>Central de Serviços</t>
  </si>
  <si>
    <t>Thalita Vecchio</t>
  </si>
  <si>
    <t>13/04/2018 10:08:17</t>
  </si>
  <si>
    <t>10/05/2018 18:03:59</t>
  </si>
  <si>
    <t>Especialistas::Linux</t>
  </si>
  <si>
    <t>Lazaro Gomes</t>
  </si>
  <si>
    <t>142:05:16</t>
  </si>
  <si>
    <t>92:10:26</t>
  </si>
  <si>
    <t>11/05/2018 10:33:10</t>
  </si>
  <si>
    <t>Roberto Silva</t>
  </si>
  <si>
    <t>19:30:49</t>
  </si>
  <si>
    <t>111:41:15</t>
  </si>
  <si>
    <t>Vip</t>
  </si>
  <si>
    <t>2018043074000041</t>
  </si>
  <si>
    <t>Sem acesso</t>
  </si>
  <si>
    <t>Suporte à Infraestrutura::Rede::Internet::Erro/Problema</t>
  </si>
  <si>
    <t>arquivo.cedoc@funarte.gov.br</t>
  </si>
  <si>
    <t>30/04/2018 08:50:01</t>
  </si>
  <si>
    <t>30/04/2018 08:54:58</t>
  </si>
  <si>
    <t>02/05/2018 08:50:04</t>
  </si>
  <si>
    <t>10:22:49</t>
  </si>
  <si>
    <t>00:18:04</t>
  </si>
  <si>
    <t>02/05/2018 09:09:03</t>
  </si>
  <si>
    <t>Admin OTRS</t>
  </si>
  <si>
    <t>00:18:59</t>
  </si>
  <si>
    <t>00:37:03</t>
  </si>
  <si>
    <t>2018043074000131</t>
  </si>
  <si>
    <t>Sistema de Protocolo</t>
  </si>
  <si>
    <t>anavasconcelos@funarte.gov.br</t>
  </si>
  <si>
    <t>30/04/2018 15:00:12</t>
  </si>
  <si>
    <t>Ana Santos</t>
  </si>
  <si>
    <t>30/04/2018 15:06:39</t>
  </si>
  <si>
    <t>02/05/2018 13:14:03</t>
  </si>
  <si>
    <t>Especialistas::Windows</t>
  </si>
  <si>
    <t>Bruno Garcia</t>
  </si>
  <si>
    <t>00:00:00</t>
  </si>
  <si>
    <t>13:58:51</t>
  </si>
  <si>
    <t>02/05/2018 17:29:51</t>
  </si>
  <si>
    <t>Jose Junior</t>
  </si>
  <si>
    <t>04:15:48</t>
  </si>
  <si>
    <t>18:14:39</t>
  </si>
  <si>
    <t>2018050274000011</t>
  </si>
  <si>
    <t>RES:</t>
  </si>
  <si>
    <t>02/05/2018 07:30:06</t>
  </si>
  <si>
    <t>02/05/2018 08:31:20</t>
  </si>
  <si>
    <t>10/05/2018 13:01:28</t>
  </si>
  <si>
    <t>24:22:24</t>
  </si>
  <si>
    <t>51:26:17</t>
  </si>
  <si>
    <t>10/05/2018 13:04:01</t>
  </si>
  <si>
    <t>00:02:33</t>
  </si>
  <si>
    <t>51:28:50</t>
  </si>
  <si>
    <t>2018050274000039</t>
  </si>
  <si>
    <t>ENC: Problemas Portal</t>
  </si>
  <si>
    <t>ronaldolucena@funarte.gov.br</t>
  </si>
  <si>
    <t>02/05/2018 08:20:11</t>
  </si>
  <si>
    <t>02/05/2018 08:28:17</t>
  </si>
  <si>
    <t>03/05/2018 11:01:20</t>
  </si>
  <si>
    <t>14:29:24</t>
  </si>
  <si>
    <t>03/05/2018 14:35:23</t>
  </si>
  <si>
    <t>03:34:03</t>
  </si>
  <si>
    <t>18:03:27</t>
  </si>
  <si>
    <t>2018050274000253</t>
  </si>
  <si>
    <t>Sem acesso a internet - Abertura de chamados</t>
  </si>
  <si>
    <t>eliane-moreira@funarte.gov.br</t>
  </si>
  <si>
    <t>02/05/2018 11:51:41</t>
  </si>
  <si>
    <t>02/05/2018 12:00:42</t>
  </si>
  <si>
    <t>00:09:01</t>
  </si>
  <si>
    <t>02/05/2018 12:09:11</t>
  </si>
  <si>
    <t>00:08:29</t>
  </si>
  <si>
    <t>00:17:30</t>
  </si>
  <si>
    <t>2018050274000413</t>
  </si>
  <si>
    <t>Problema para acessar o publicado</t>
  </si>
  <si>
    <t>alexsandra.abritta@funarte.gov.br</t>
  </si>
  <si>
    <t>02/05/2018 13:26:48</t>
  </si>
  <si>
    <t>02/05/2018 13:40:42</t>
  </si>
  <si>
    <t>00:13:54</t>
  </si>
  <si>
    <t>02/05/2018 13:49:15</t>
  </si>
  <si>
    <t>00:08:33</t>
  </si>
  <si>
    <t>00:22:27</t>
  </si>
  <si>
    <t>2018050274000459</t>
  </si>
  <si>
    <t>Portal Brasil Memória das Artes - fora do ar</t>
  </si>
  <si>
    <t>02/05/2018 13:40:19</t>
  </si>
  <si>
    <t>02/05/2018 13:50:17</t>
  </si>
  <si>
    <t>04/05/2018 16:21:08</t>
  </si>
  <si>
    <t>26:30:43</t>
  </si>
  <si>
    <t>04/05/2018 16:31:48</t>
  </si>
  <si>
    <t>00:10:40</t>
  </si>
  <si>
    <t>26:41:23</t>
  </si>
  <si>
    <t>2018050274000486</t>
  </si>
  <si>
    <t>livia.gomes@funarte.gov.br</t>
  </si>
  <si>
    <t>02/05/2018 13:44:28</t>
  </si>
  <si>
    <t>02/05/2018 13:44:29</t>
  </si>
  <si>
    <t>02/05/2018 14:29:40</t>
  </si>
  <si>
    <t>Luis Alves</t>
  </si>
  <si>
    <t>00:43:40</t>
  </si>
  <si>
    <t>02/05/2018 16:48:49</t>
  </si>
  <si>
    <t>02:19:09</t>
  </si>
  <si>
    <t>03:02:49</t>
  </si>
  <si>
    <t>2018050274000575</t>
  </si>
  <si>
    <t>Teclado com defeito - Abertura de chamados</t>
  </si>
  <si>
    <t>Atendimento de Suporte::Hardware::Teclado::Erro/Problema</t>
  </si>
  <si>
    <t>romulo.reis@funarte.gov.br</t>
  </si>
  <si>
    <t>02/05/2018 14:05:13</t>
  </si>
  <si>
    <t>02/05/2018 14:05:14</t>
  </si>
  <si>
    <t>03/05/2018 10:47:27</t>
  </si>
  <si>
    <t>13:24:33</t>
  </si>
  <si>
    <t>00:06:47</t>
  </si>
  <si>
    <t>03/05/2018 10:49:09</t>
  </si>
  <si>
    <t>00:01:42</t>
  </si>
  <si>
    <t>2018050274000601</t>
  </si>
  <si>
    <t>rafael.silvestre@funarte.gov.br</t>
  </si>
  <si>
    <t>02/05/2018 14:35:35</t>
  </si>
  <si>
    <t>02/05/2018 15:53:42</t>
  </si>
  <si>
    <t>01:06:58</t>
  </si>
  <si>
    <t>00:11:09</t>
  </si>
  <si>
    <t>02/05/2018 16:09:02</t>
  </si>
  <si>
    <t>00:15:20</t>
  </si>
  <si>
    <t>00:26:29</t>
  </si>
  <si>
    <t>2018050274000619</t>
  </si>
  <si>
    <t>Problemas no Outlook</t>
  </si>
  <si>
    <t>Atendimento de Suporte::Correio Eletrônico::Outlook::Erro/Problema</t>
  </si>
  <si>
    <t>julio.medeiros@funarte.gov.br</t>
  </si>
  <si>
    <t>02/05/2018 14:39:17</t>
  </si>
  <si>
    <t>04/05/2018 12:31:48</t>
  </si>
  <si>
    <t>Suporte 2º nível::Prédio TELEPORTO</t>
  </si>
  <si>
    <t>Leandro Silva</t>
  </si>
  <si>
    <t>13:34:27</t>
  </si>
  <si>
    <t>04:04:23</t>
  </si>
  <si>
    <t>04/05/2018 14:52:57</t>
  </si>
  <si>
    <t>Tiago Santos</t>
  </si>
  <si>
    <t>02:21:09</t>
  </si>
  <si>
    <t>06:25:32</t>
  </si>
  <si>
    <t>2018050274000726</t>
  </si>
  <si>
    <t>Sem acesso a internet</t>
  </si>
  <si>
    <t>rodrigo.guimaraes@funarte.gov.br</t>
  </si>
  <si>
    <t>02/05/2018 15:45:05</t>
  </si>
  <si>
    <t>02/05/2018 16:49:54</t>
  </si>
  <si>
    <t>Suporte 2º nível::Prédio São José</t>
  </si>
  <si>
    <t>Marcos Assunção</t>
  </si>
  <si>
    <t>01:03:56</t>
  </si>
  <si>
    <t>02/05/2018 17:27:57</t>
  </si>
  <si>
    <t>00:38:03</t>
  </si>
  <si>
    <t>01:41:59</t>
  </si>
  <si>
    <t>2018050374000046</t>
  </si>
  <si>
    <t>Acesso ao link - Abertura de chamados</t>
  </si>
  <si>
    <t>matheus.pacheco@funarte.gov.br</t>
  </si>
  <si>
    <t>03/05/2018 09:37:46</t>
  </si>
  <si>
    <t>03/05/2018 11:02:20</t>
  </si>
  <si>
    <t>Helder Sousa</t>
  </si>
  <si>
    <t>00:59:59</t>
  </si>
  <si>
    <t>03/05/2018 13:40:31</t>
  </si>
  <si>
    <t>02:38:11</t>
  </si>
  <si>
    <t>03:38:10</t>
  </si>
  <si>
    <t>2018050374000117</t>
  </si>
  <si>
    <t>Sem Internet no andar</t>
  </si>
  <si>
    <t>03/05/2018 11:21:34</t>
  </si>
  <si>
    <t>03/05/2018 11:21:35</t>
  </si>
  <si>
    <t>03/05/2018 11:25:47</t>
  </si>
  <si>
    <t>00:04:13</t>
  </si>
  <si>
    <t>03/05/2018 11:29:11</t>
  </si>
  <si>
    <t>00:03:24</t>
  </si>
  <si>
    <t>00:07:37</t>
  </si>
  <si>
    <t>2018050374000261</t>
  </si>
  <si>
    <t>Antivirus solicitando atualização - Abertura de chamados</t>
  </si>
  <si>
    <t>Atendimento de Suporte::Software::Antivírus::Erro/Problema</t>
  </si>
  <si>
    <t>marcos.souza@funarte.gov.br</t>
  </si>
  <si>
    <t>03/05/2018 14:12:36</t>
  </si>
  <si>
    <t>03/05/2018 14:14:14</t>
  </si>
  <si>
    <t>00:01:38</t>
  </si>
  <si>
    <t>03/05/2018 14:19:18</t>
  </si>
  <si>
    <t>00:05:04</t>
  </si>
  <si>
    <t>00:06:42</t>
  </si>
  <si>
    <t>2018050474000026</t>
  </si>
  <si>
    <t>Problema sistema serpro</t>
  </si>
  <si>
    <t>Suporte à Infraestrutura::Sistemas::Aplicação::Erro/Problema</t>
  </si>
  <si>
    <t>nadya.lopes@funarte.gov.br</t>
  </si>
  <si>
    <t>04/05/2018 09:45:35</t>
  </si>
  <si>
    <t>04/05/2018 09:45:36</t>
  </si>
  <si>
    <t>04/05/2018 12:17:42</t>
  </si>
  <si>
    <t>Fabio Moares</t>
  </si>
  <si>
    <t>02:28:45</t>
  </si>
  <si>
    <t>04/05/2018 14:58:11</t>
  </si>
  <si>
    <t>02:40:29</t>
  </si>
  <si>
    <t>05:09:14</t>
  </si>
  <si>
    <t>2018050474000062</t>
  </si>
  <si>
    <t>Erro bizagi</t>
  </si>
  <si>
    <t>Atendimento de Suporte::Software::Bizagi::Erro/Problema</t>
  </si>
  <si>
    <t>bruno.silva@funarte.gov.br</t>
  </si>
  <si>
    <t>04/05/2018 10:47:05</t>
  </si>
  <si>
    <t>04/05/2018 10:47:06</t>
  </si>
  <si>
    <t>04/05/2018 11:30:40</t>
  </si>
  <si>
    <t>00:43:35</t>
  </si>
  <si>
    <t>04/05/2018 11:39:12</t>
  </si>
  <si>
    <t>00:08:32</t>
  </si>
  <si>
    <t>00:52:07</t>
  </si>
  <si>
    <t>2018050474000348</t>
  </si>
  <si>
    <t>Cabeamento</t>
  </si>
  <si>
    <t>Atendimento de Suporte::Hardware::Cabos::Erro/Problema</t>
  </si>
  <si>
    <t>graziela.silva@funarte.gov.br</t>
  </si>
  <si>
    <t>04/05/2018 15:50:50</t>
  </si>
  <si>
    <t>04/05/2018 15:50:51</t>
  </si>
  <si>
    <t>08/05/2018 16:48:41</t>
  </si>
  <si>
    <t>Suporte 2º nível::Regional MG</t>
  </si>
  <si>
    <t>20:46:31</t>
  </si>
  <si>
    <t>08/05/2018 16:55:51</t>
  </si>
  <si>
    <t>00:07:10</t>
  </si>
  <si>
    <t>2018050774000146</t>
  </si>
  <si>
    <t>Rede intermitente - Abertura de chamados</t>
  </si>
  <si>
    <t>flavia.pinheiro@funarte.gov.br</t>
  </si>
  <si>
    <t>07/05/2018 11:08:33</t>
  </si>
  <si>
    <t>07/05/2018 18:34:00</t>
  </si>
  <si>
    <t>06:30:09</t>
  </si>
  <si>
    <t>00:51:03</t>
  </si>
  <si>
    <t>08/05/2018 10:31:47</t>
  </si>
  <si>
    <t>02:01:47</t>
  </si>
  <si>
    <t>02:52:50</t>
  </si>
  <si>
    <t>2018050774000173</t>
  </si>
  <si>
    <t>SISTEMA FORA</t>
  </si>
  <si>
    <t>victor.souza@funarte.gov.br</t>
  </si>
  <si>
    <t>07/05/2018 11:50:02</t>
  </si>
  <si>
    <t>07/05/2018 12:22:50</t>
  </si>
  <si>
    <t>07/05/2018 11:53:16</t>
  </si>
  <si>
    <t>08/05/2018 10:23:27</t>
  </si>
  <si>
    <t>14:00:14</t>
  </si>
  <si>
    <t>00:30:25</t>
  </si>
  <si>
    <t>08/05/2018 10:40:33</t>
  </si>
  <si>
    <t>00:17:06</t>
  </si>
  <si>
    <t>00:47:31</t>
  </si>
  <si>
    <t>2018050774000217</t>
  </si>
  <si>
    <t>Erro no Protocolo</t>
  </si>
  <si>
    <t>jorgesoares@funarte.gov.br</t>
  </si>
  <si>
    <t>07/05/2018 12:12:27</t>
  </si>
  <si>
    <t>08/05/2018 10:14:24</t>
  </si>
  <si>
    <t>14:07:33</t>
  </si>
  <si>
    <t>00:09:22</t>
  </si>
  <si>
    <t>08/05/2018 11:02:58</t>
  </si>
  <si>
    <t>00:48:34</t>
  </si>
  <si>
    <t>00:57:56</t>
  </si>
  <si>
    <t>2018050774000244</t>
  </si>
  <si>
    <t>Problema portal</t>
  </si>
  <si>
    <t>ascomfunarte@funarte.gov.br</t>
  </si>
  <si>
    <t>07/05/2018 15:13:12</t>
  </si>
  <si>
    <t>10/05/2018 11:46:14</t>
  </si>
  <si>
    <t>25:16:17</t>
  </si>
  <si>
    <t>16:59:17</t>
  </si>
  <si>
    <t>10/05/2018 13:40:36</t>
  </si>
  <si>
    <t>01:54:22</t>
  </si>
  <si>
    <t>18:53:39</t>
  </si>
  <si>
    <t>2018050774000262</t>
  </si>
  <si>
    <t>Pasta na rede</t>
  </si>
  <si>
    <t>Suporte à Infraestrutura::Rede::Acesso::Erro/Problema</t>
  </si>
  <si>
    <t>denise.santos@funarte.gov.br</t>
  </si>
  <si>
    <t>07/05/2018 15:56:01</t>
  </si>
  <si>
    <t>07/05/2018 15:56:02</t>
  </si>
  <si>
    <t>07/05/2018 16:01:16</t>
  </si>
  <si>
    <t>00:05:14</t>
  </si>
  <si>
    <t>07/05/2018 16:09:08</t>
  </si>
  <si>
    <t>00:07:52</t>
  </si>
  <si>
    <t>00:13:06</t>
  </si>
  <si>
    <t>2018050874000037</t>
  </si>
  <si>
    <t>IMPRESSÃO</t>
  </si>
  <si>
    <t>Atendimento de Suporte::Hardware::Impressora::Erro/Problema</t>
  </si>
  <si>
    <t>alexandra.silva@funarte.gov.br</t>
  </si>
  <si>
    <t>08/05/2018 10:00:17</t>
  </si>
  <si>
    <t>08/05/2018 10:02:31</t>
  </si>
  <si>
    <t>08/05/2018 10:11:50</t>
  </si>
  <si>
    <t>00:09:41</t>
  </si>
  <si>
    <t>08/05/2018 10:19:15</t>
  </si>
  <si>
    <t>00:07:25</t>
  </si>
  <si>
    <t>2018050874000153</t>
  </si>
  <si>
    <t>Impressora com problemas</t>
  </si>
  <si>
    <t>daniel.soares@funarte.gov.br</t>
  </si>
  <si>
    <t>08/05/2018 12:20:11</t>
  </si>
  <si>
    <t>08/05/2018 12:31:22</t>
  </si>
  <si>
    <t>08/05/2018 13:53:35</t>
  </si>
  <si>
    <t>01:19:30</t>
  </si>
  <si>
    <t>00:05:03</t>
  </si>
  <si>
    <t>08/05/2018 14:09:04</t>
  </si>
  <si>
    <t>00:15:29</t>
  </si>
  <si>
    <t>00:20:32</t>
  </si>
  <si>
    <t>2018050874000251</t>
  </si>
  <si>
    <t>Problema para abri arquivo PDF - Registro de cobertura</t>
  </si>
  <si>
    <t>Atendimento de Suporte::Software::Impressoras/Editores PDF::Erro/Problema</t>
  </si>
  <si>
    <t>08/05/2018 15:04:25</t>
  </si>
  <si>
    <t>08/05/2018 15:04:26</t>
  </si>
  <si>
    <t>08/05/2018 15:30:50</t>
  </si>
  <si>
    <t>00:25:59</t>
  </si>
  <si>
    <t>08/05/2018 16:35:56</t>
  </si>
  <si>
    <t>01:05:06</t>
  </si>
  <si>
    <t>01:31:05</t>
  </si>
  <si>
    <t>2018050874000313</t>
  </si>
  <si>
    <t>Impressora Apresentando erro</t>
  </si>
  <si>
    <t>convenios@funarte.gov.br</t>
  </si>
  <si>
    <t>08/05/2018 17:10:16</t>
  </si>
  <si>
    <t>08/05/2018 17:13:02</t>
  </si>
  <si>
    <t>09/05/2018 15:53:51</t>
  </si>
  <si>
    <t>Impressão</t>
  </si>
  <si>
    <t>11:20:58</t>
  </si>
  <si>
    <t>00:00:23</t>
  </si>
  <si>
    <t>09/05/2018 16:01:45</t>
  </si>
  <si>
    <t>00:07:54</t>
  </si>
  <si>
    <t>00:08:17</t>
  </si>
  <si>
    <t>2018050874000322</t>
  </si>
  <si>
    <t>Problema no nobreak - Abertura de chamados</t>
  </si>
  <si>
    <t>Atendimento de Suporte::Hardware::NoBreak::Erro/Problema</t>
  </si>
  <si>
    <t>angelica.gusmao@funarte.gov.br</t>
  </si>
  <si>
    <t>08/05/2018 17:13:46</t>
  </si>
  <si>
    <t>09/05/2018 15:14:59</t>
  </si>
  <si>
    <t>12:06:36</t>
  </si>
  <si>
    <t>00:07:22</t>
  </si>
  <si>
    <t>09/05/2018 15:43:47</t>
  </si>
  <si>
    <t>00:28:48</t>
  </si>
  <si>
    <t>00:36:10</t>
  </si>
  <si>
    <t>2018050874000359</t>
  </si>
  <si>
    <t>Protocolo fora do ar</t>
  </si>
  <si>
    <t>08/05/2018 18:22:29</t>
  </si>
  <si>
    <t>09/05/2018 11:48:18</t>
  </si>
  <si>
    <t>Especialistas::Redes</t>
  </si>
  <si>
    <t>05:16:28</t>
  </si>
  <si>
    <t>00:09:07</t>
  </si>
  <si>
    <t>09/05/2018 16:40:48</t>
  </si>
  <si>
    <t>04:52:30</t>
  </si>
  <si>
    <t>05:01:37</t>
  </si>
  <si>
    <t>2018050974000044</t>
  </si>
  <si>
    <t>Erro de impressora</t>
  </si>
  <si>
    <t>carlitorodrigues@funarte.gov.br</t>
  </si>
  <si>
    <t>09/05/2018 09:23:56</t>
  </si>
  <si>
    <t>09/05/2018 09:23:57</t>
  </si>
  <si>
    <t>09/05/2018 10:22:21</t>
  </si>
  <si>
    <t>00:58:00</t>
  </si>
  <si>
    <t>09/05/2018 11:54:05</t>
  </si>
  <si>
    <t>01:31:44</t>
  </si>
  <si>
    <t>02:29:44</t>
  </si>
  <si>
    <t>2018050974000099</t>
  </si>
  <si>
    <t>bruno.barbosa@funarte.gov.br</t>
  </si>
  <si>
    <t>09/05/2018 09:40:21</t>
  </si>
  <si>
    <t>09/05/2018 09:44:50</t>
  </si>
  <si>
    <t>09/05/2018 11:00:29</t>
  </si>
  <si>
    <t>01:15:47</t>
  </si>
  <si>
    <t>09/05/2018 11:09:17</t>
  </si>
  <si>
    <t>00:08:48</t>
  </si>
  <si>
    <t>01:24:35</t>
  </si>
  <si>
    <t>2018050974000151</t>
  </si>
  <si>
    <t>Máquina sem som</t>
  </si>
  <si>
    <t>Atendimento de Suporte::Hardware::Caixa de Som::Erro/Problema</t>
  </si>
  <si>
    <t>jose.rocha@funarte.gov.br</t>
  </si>
  <si>
    <t>09/05/2018 10:34:17</t>
  </si>
  <si>
    <t>09/05/2018 17:40:55</t>
  </si>
  <si>
    <t>03:38:06</t>
  </si>
  <si>
    <t>03:26:30</t>
  </si>
  <si>
    <t>09/05/2018 18:01:17</t>
  </si>
  <si>
    <t>00:20:22</t>
  </si>
  <si>
    <t>03:46:52</t>
  </si>
  <si>
    <t>2018050974000161</t>
  </si>
  <si>
    <t>Erro acesso a rede</t>
  </si>
  <si>
    <t>09/05/2018 11:24:42</t>
  </si>
  <si>
    <t>09/05/2018 11:24:43</t>
  </si>
  <si>
    <t>09/05/2018 11:41:09</t>
  </si>
  <si>
    <t>00:16:27</t>
  </si>
  <si>
    <t>09/05/2018 11:49:19</t>
  </si>
  <si>
    <t>00:08:10</t>
  </si>
  <si>
    <t>00:24:37</t>
  </si>
  <si>
    <t>2018050974000277</t>
  </si>
  <si>
    <t>Problema para imprimir etiquetas</t>
  </si>
  <si>
    <t>gloriamss@funarte.gov.br</t>
  </si>
  <si>
    <t>09/05/2018 14:48:48</t>
  </si>
  <si>
    <t>09/05/2018 15:52:49</t>
  </si>
  <si>
    <t>01:03:47</t>
  </si>
  <si>
    <t>09/05/2018 16:44:02</t>
  </si>
  <si>
    <t>00:51:13</t>
  </si>
  <si>
    <t>01:55:00</t>
  </si>
  <si>
    <t>2018051074000023</t>
  </si>
  <si>
    <t>Problema com base do protocolo</t>
  </si>
  <si>
    <t>mariapaula@funarte.gov.br</t>
  </si>
  <si>
    <t>10/05/2018 09:10:03</t>
  </si>
  <si>
    <t>10/05/2018 09:15:59</t>
  </si>
  <si>
    <t>10/05/2018 09:15:24</t>
  </si>
  <si>
    <t>11/05/2018 11:37:11</t>
  </si>
  <si>
    <t>18:16:36</t>
  </si>
  <si>
    <t>08:38:23</t>
  </si>
  <si>
    <t>11/05/2018 14:06:45</t>
  </si>
  <si>
    <t>02:29:34</t>
  </si>
  <si>
    <t>11:07:57</t>
  </si>
  <si>
    <t>2018051074000247</t>
  </si>
  <si>
    <t>Problemas de acesso ao email Institucional</t>
  </si>
  <si>
    <t>Suporte à Infraestrutura::Exchange::Envio de Mensagens::Erro/Problema</t>
  </si>
  <si>
    <t>cemus@funarte.gov.br</t>
  </si>
  <si>
    <t>10/05/2018 15:50:19</t>
  </si>
  <si>
    <t>10/05/2018 15:53:53</t>
  </si>
  <si>
    <t>10/05/2018 16:35:34</t>
  </si>
  <si>
    <t>00:41:47</t>
  </si>
  <si>
    <t>10/05/2018 16:39:12</t>
  </si>
  <si>
    <t>00:03:38</t>
  </si>
  <si>
    <t>00:45:25</t>
  </si>
  <si>
    <t>2018051074000265</t>
  </si>
  <si>
    <t>Problema impressão</t>
  </si>
  <si>
    <t>maristela.rangel@funarte.gov.br</t>
  </si>
  <si>
    <t>10/05/2018 16:04:32</t>
  </si>
  <si>
    <t>10/05/2018 16:04:33</t>
  </si>
  <si>
    <t>10/05/2018 16:30:22</t>
  </si>
  <si>
    <t>00:25:12</t>
  </si>
  <si>
    <t>10/05/2018 16:39:00</t>
  </si>
  <si>
    <t>00:08:38</t>
  </si>
  <si>
    <t>00:33:50</t>
  </si>
  <si>
    <t>2018051174000031</t>
  </si>
  <si>
    <t>Impressora coordenador Codip não está imprimindo PDF</t>
  </si>
  <si>
    <t>juracy@funarte.gov.br</t>
  </si>
  <si>
    <t>11/05/2018 10:10:14</t>
  </si>
  <si>
    <t>11/05/2018 10:11:27</t>
  </si>
  <si>
    <t>11/05/2018 11:27:38</t>
  </si>
  <si>
    <t>00:18:01</t>
  </si>
  <si>
    <t>00:56:53</t>
  </si>
  <si>
    <t>11/05/2018 13:59:22</t>
  </si>
  <si>
    <t>02:31:44</t>
  </si>
  <si>
    <t>03:28:37</t>
  </si>
  <si>
    <t>2018051174000101</t>
  </si>
  <si>
    <t>Acesso ao Serpro</t>
  </si>
  <si>
    <t>Atendimento de Suporte::Software::Java::Erro/Problema</t>
  </si>
  <si>
    <t>thalles.nascimento@funarte.gov.br</t>
  </si>
  <si>
    <t>11/05/2018 12:34:45</t>
  </si>
  <si>
    <t>11/05/2018 17:30:50</t>
  </si>
  <si>
    <t>Allan Chaves</t>
  </si>
  <si>
    <t>04:55:36</t>
  </si>
  <si>
    <t>14/05/2018 09:48:58</t>
  </si>
  <si>
    <t>17:41:52</t>
  </si>
  <si>
    <t>22:37:28</t>
  </si>
  <si>
    <t>2018051174000156</t>
  </si>
  <si>
    <t>iMPRESSÃO</t>
  </si>
  <si>
    <t>anavianna@funarte.gov.br</t>
  </si>
  <si>
    <t>11/05/2018 13:40:14</t>
  </si>
  <si>
    <t>11/05/2018 13:42:23</t>
  </si>
  <si>
    <t>11/05/2018 13:48:07</t>
  </si>
  <si>
    <t>00:05:58</t>
  </si>
  <si>
    <t>11/05/2018 13:49:05</t>
  </si>
  <si>
    <t>00:00:58</t>
  </si>
  <si>
    <t>00:06:56</t>
  </si>
  <si>
    <t>2018051474000052</t>
  </si>
  <si>
    <t>Sem Acesso a rede</t>
  </si>
  <si>
    <t>14/05/2018 09:55:51</t>
  </si>
  <si>
    <t>14/05/2018 10:13:29</t>
  </si>
  <si>
    <t>14/05/2018 10:44:55</t>
  </si>
  <si>
    <t>00:31:26</t>
  </si>
  <si>
    <t>00:48:56</t>
  </si>
  <si>
    <t>2018051474000212</t>
  </si>
  <si>
    <t>Impressora - Erro</t>
  </si>
  <si>
    <t>monica.moreira@funarte.gov.br</t>
  </si>
  <si>
    <t>14/05/2018 11:19:17</t>
  </si>
  <si>
    <t>14/05/2018 11:19:18</t>
  </si>
  <si>
    <t>14/05/2018 12:49:03</t>
  </si>
  <si>
    <t>01:21:56</t>
  </si>
  <si>
    <t>14/05/2018 13:09:26</t>
  </si>
  <si>
    <t>00:20:23</t>
  </si>
  <si>
    <t>01:42:19</t>
  </si>
  <si>
    <t>2018051474000294</t>
  </si>
  <si>
    <t>Sistema de Protocolo - Indisponível - http://sistemas.funarte.gov.br/protocolo/</t>
  </si>
  <si>
    <t>Suporte à Infraestrutura::Aplicação::Servidores Apache::Erro/Problema</t>
  </si>
  <si>
    <t>zabbix@funarte.gov.br</t>
  </si>
  <si>
    <t>14/05/2018 12:40:18</t>
  </si>
  <si>
    <t>Monitoramento</t>
  </si>
  <si>
    <t>Hugo Silva</t>
  </si>
  <si>
    <t>14/05/2018 13:43:41</t>
  </si>
  <si>
    <t>00:59:27</t>
  </si>
  <si>
    <t>14/05/2018 15:04:11</t>
  </si>
  <si>
    <t>01:20:30</t>
  </si>
  <si>
    <t>02:19:57</t>
  </si>
  <si>
    <t>2018051474000329</t>
  </si>
  <si>
    <t>ENC: Inscrição</t>
  </si>
  <si>
    <t>dramaturgia2018@funarte.gov.br</t>
  </si>
  <si>
    <t>14/05/2018 13:30:13</t>
  </si>
  <si>
    <t>14/05/2018 13:34:33</t>
  </si>
  <si>
    <t>14/05/2018 16:59:13</t>
  </si>
  <si>
    <t>02:54:35</t>
  </si>
  <si>
    <t>15/05/2018 10:37:03</t>
  </si>
  <si>
    <t>18:51:13</t>
  </si>
  <si>
    <t>21:45:48</t>
  </si>
  <si>
    <t>2018051474000365</t>
  </si>
  <si>
    <t>Problema no Sepro</t>
  </si>
  <si>
    <t>ana.braga@funarte.gov.br</t>
  </si>
  <si>
    <t>14/05/2018 14:30:14</t>
  </si>
  <si>
    <t>14/05/2018 14:30:15</t>
  </si>
  <si>
    <t>14/05/2018 15:05:27</t>
  </si>
  <si>
    <t>00:34:48</t>
  </si>
  <si>
    <t>14/05/2018 16:14:11</t>
  </si>
  <si>
    <t>01:08:44</t>
  </si>
  <si>
    <t>01:43:32</t>
  </si>
  <si>
    <t>2018051474000392</t>
  </si>
  <si>
    <t>Problema impressora</t>
  </si>
  <si>
    <t>elizabeth.araujo@funarte.gov.br</t>
  </si>
  <si>
    <t>14/05/2018 15:57:42</t>
  </si>
  <si>
    <t>14/05/2018 15:57:55</t>
  </si>
  <si>
    <t>14/05/2018 17:34:56</t>
  </si>
  <si>
    <t>01:28:10</t>
  </si>
  <si>
    <t>15/05/2018 13:27:45</t>
  </si>
  <si>
    <t>14:07:11</t>
  </si>
  <si>
    <t>15:35:21</t>
  </si>
  <si>
    <t>2018051474000472</t>
  </si>
  <si>
    <t>Erro Impressora</t>
  </si>
  <si>
    <t>erica.prado@funarte.gov.br</t>
  </si>
  <si>
    <t>Atendido</t>
  </si>
  <si>
    <t>14/05/2018 17:00:54</t>
  </si>
  <si>
    <t>14/05/2018 17:01:01</t>
  </si>
  <si>
    <t>15/05/2018 15:50:31</t>
  </si>
  <si>
    <t>14:32:37</t>
  </si>
  <si>
    <t>00:16:36</t>
  </si>
  <si>
    <t>15/05/2018 16:09:16</t>
  </si>
  <si>
    <t>00:18:45</t>
  </si>
  <si>
    <t>00:35:21</t>
  </si>
  <si>
    <t>2018051574000014</t>
  </si>
  <si>
    <t>Protocolo</t>
  </si>
  <si>
    <t>Resolvido</t>
  </si>
  <si>
    <t>15/05/2018 09:20:17</t>
  </si>
  <si>
    <t>15/05/2018 09:28:30</t>
  </si>
  <si>
    <t>15/05/2018 11:13:39</t>
  </si>
  <si>
    <t>00:12:22</t>
  </si>
  <si>
    <t>00:42:48</t>
  </si>
  <si>
    <t>De Resolvido para Encerrado</t>
  </si>
  <si>
    <t>2018051574000087</t>
  </si>
  <si>
    <t>Sem internet</t>
  </si>
  <si>
    <t>15/05/2018 11:03:29</t>
  </si>
  <si>
    <t>15/05/2018 12:24:24</t>
  </si>
  <si>
    <t>01:20:02</t>
  </si>
  <si>
    <t>15/05/2018 13:26:41</t>
  </si>
  <si>
    <t>01:02:17</t>
  </si>
  <si>
    <t>02:22:19</t>
  </si>
  <si>
    <t>2018051574000185</t>
  </si>
  <si>
    <t>ENC: [spam] Administração e Dimensionamento de Estoques - Como Gerenciar Estoques e obter Melhores Ganhos</t>
  </si>
  <si>
    <t>marcoscoelho@funarte.gov.br</t>
  </si>
  <si>
    <t>15/05/2018 12:30:18</t>
  </si>
  <si>
    <t>15/05/2018 12:32:02</t>
  </si>
  <si>
    <t>15/05/2018 13:16:42</t>
  </si>
  <si>
    <t>00:32:40</t>
  </si>
  <si>
    <t>00:12:10</t>
  </si>
  <si>
    <t>15/05/2018 13:19:08</t>
  </si>
  <si>
    <t>00:02:26</t>
  </si>
  <si>
    <t>00:14:36</t>
  </si>
  <si>
    <t>2018051574000238</t>
  </si>
  <si>
    <t>Sem Internet - Abertura de chamados</t>
  </si>
  <si>
    <t>maria.silva@funarte.gov.br</t>
  </si>
  <si>
    <t>15/05/2018 14:59:47</t>
  </si>
  <si>
    <t>15/05/2018 16:05:25</t>
  </si>
  <si>
    <t>01:03:54</t>
  </si>
  <si>
    <t>15/05/2018 16:16:20</t>
  </si>
  <si>
    <t>00:10:55</t>
  </si>
  <si>
    <t>01:14:49</t>
  </si>
  <si>
    <t>Total de Tickets Incidentes Solucionados acima do SLA 2 Horas</t>
  </si>
  <si>
    <t>2018050474000017</t>
  </si>
  <si>
    <t>jose.alfredo@funarte.gov.br</t>
  </si>
  <si>
    <t>04/05/2018 09:09:34</t>
  </si>
  <si>
    <t>07/05/2018 11:46:36</t>
  </si>
  <si>
    <t>11:56:19</t>
  </si>
  <si>
    <t>00:01:12</t>
  </si>
  <si>
    <t>07/05/2018 11:55:23</t>
  </si>
  <si>
    <t>00:08:47</t>
  </si>
  <si>
    <t>00:09:59</t>
  </si>
  <si>
    <t>Prioridade 2 Incidentes - 02 horas</t>
  </si>
  <si>
    <t>2018050474000044</t>
  </si>
  <si>
    <t>Erro de impressora SMTP</t>
  </si>
  <si>
    <t>luciano.marvila@funarte.gov.br</t>
  </si>
  <si>
    <t>04/05/2018 10:04:11</t>
  </si>
  <si>
    <t>04/05/2018 10:40:59</t>
  </si>
  <si>
    <t>00:36:48</t>
  </si>
  <si>
    <t>04/05/2018 10:49:10</t>
  </si>
  <si>
    <t>00:08:11</t>
  </si>
  <si>
    <t>00:44:59</t>
  </si>
  <si>
    <t>2018050774000011</t>
  </si>
  <si>
    <t>Monitor com problema - Abertura de chamados</t>
  </si>
  <si>
    <t>Atendimento de Suporte::Hardware::Monitor::Erro/Problema</t>
  </si>
  <si>
    <t>lais.barros@funarte.gov.br</t>
  </si>
  <si>
    <t>07/05/2018 08:59:22</t>
  </si>
  <si>
    <t>07/05/2018 08:59:23</t>
  </si>
  <si>
    <t>07/05/2018 10:47:56</t>
  </si>
  <si>
    <t>00:56:43</t>
  </si>
  <si>
    <t>00:51:38</t>
  </si>
  <si>
    <t>07/05/2018 13:07:16</t>
  </si>
  <si>
    <t>02:19:20</t>
  </si>
  <si>
    <t>03:10:58</t>
  </si>
  <si>
    <t>2018050774000155</t>
  </si>
  <si>
    <t>Coordenador não consegue imprimir</t>
  </si>
  <si>
    <t>07/05/2018 11:10:19</t>
  </si>
  <si>
    <t>07/05/2018 11:12:13</t>
  </si>
  <si>
    <t>07/05/2018 12:13:53</t>
  </si>
  <si>
    <t>00:59:03</t>
  </si>
  <si>
    <t>07/05/2018 13:10:06</t>
  </si>
  <si>
    <t>00:56:13</t>
  </si>
  <si>
    <t>01:55:16</t>
  </si>
  <si>
    <t>2018051074000158</t>
  </si>
  <si>
    <t>Problema no sistema de protocolo</t>
  </si>
  <si>
    <t>administracaocemus@funarte.gov.br</t>
  </si>
  <si>
    <t>10/05/2018 11:40:17</t>
  </si>
  <si>
    <t>10/05/2018 11:46:55</t>
  </si>
  <si>
    <t>11/05/2018 09:34:52</t>
  </si>
  <si>
    <t>15:19:54</t>
  </si>
  <si>
    <t>00:53:34</t>
  </si>
  <si>
    <t>11/05/2018 11:47:36</t>
  </si>
  <si>
    <t>02:12:44</t>
  </si>
  <si>
    <t>03:06:18</t>
  </si>
  <si>
    <t>2018051074000229</t>
  </si>
  <si>
    <t>sistema protocolo</t>
  </si>
  <si>
    <t>10/05/2018 14:16:57</t>
  </si>
  <si>
    <t>10/05/2018 14:20:33</t>
  </si>
  <si>
    <t>00:03:36</t>
  </si>
  <si>
    <t>10/05/2018 14:29:06</t>
  </si>
  <si>
    <t>00:12:09</t>
  </si>
  <si>
    <t>2018051174000138</t>
  </si>
  <si>
    <t>Correção de Link OTRS</t>
  </si>
  <si>
    <t>Suporte à Infraestrutura::Sistemas::OTRS::Erro/Problema</t>
  </si>
  <si>
    <t>11/05/2018 13:26:00</t>
  </si>
  <si>
    <t>11/05/2018 13:26:16</t>
  </si>
  <si>
    <t>11/05/2018 14:59:57</t>
  </si>
  <si>
    <t>Isabela Souza</t>
  </si>
  <si>
    <t>01:33:57</t>
  </si>
  <si>
    <t>11/05/2018 15:09:09</t>
  </si>
  <si>
    <t>00:09:12</t>
  </si>
  <si>
    <t>01:43:09</t>
  </si>
  <si>
    <t>10% dos Chamados Atendidos</t>
  </si>
  <si>
    <t>Total de Tickets Incidentes Solucionados acima do SLA 4 Horas</t>
  </si>
  <si>
    <t>2018041674000149</t>
  </si>
  <si>
    <t>Analise e geração de laudo</t>
  </si>
  <si>
    <t>Atendimento de Suporte::Hardware::Estabilizador::Erro/Problema</t>
  </si>
  <si>
    <t>raimundo.ferreira@funarte.gov.br</t>
  </si>
  <si>
    <t>16/04/2018 11:44:26</t>
  </si>
  <si>
    <t>03/05/2018 14:52:06</t>
  </si>
  <si>
    <t>124:55:12</t>
  </si>
  <si>
    <t>01:30:53</t>
  </si>
  <si>
    <t>03/05/2018 15:39:18</t>
  </si>
  <si>
    <t>00:47:12</t>
  </si>
  <si>
    <t>02:18:05</t>
  </si>
  <si>
    <t>Prioridade 3 Incidentes - 04 horas</t>
  </si>
  <si>
    <t>2018042674000201</t>
  </si>
  <si>
    <t>Problema no computador</t>
  </si>
  <si>
    <t>Atendimento de Suporte::Hardware::Desktop::Erro/Problema</t>
  </si>
  <si>
    <t>sharinemachado@funarte.gov.br</t>
  </si>
  <si>
    <t>26/04/2018 16:20:12</t>
  </si>
  <si>
    <t>26/04/2018 16:32:20</t>
  </si>
  <si>
    <t>08/05/2018 17:37:53</t>
  </si>
  <si>
    <t>Suporte 2º nível::Regional SP</t>
  </si>
  <si>
    <t>82:09:12</t>
  </si>
  <si>
    <t>03:00:34</t>
  </si>
  <si>
    <t>09/05/2018 11:46:36</t>
  </si>
  <si>
    <t>15:51:17</t>
  </si>
  <si>
    <t>18:51:51</t>
  </si>
  <si>
    <t>2018050274000093</t>
  </si>
  <si>
    <t>computador de colega de setor que não está ligando</t>
  </si>
  <si>
    <t>isabelle.veiga@funarte.gov.br</t>
  </si>
  <si>
    <t>02/05/2018 10:00:19</t>
  </si>
  <si>
    <t>02/05/2018 10:08:03</t>
  </si>
  <si>
    <t>02/05/2018 11:12:18</t>
  </si>
  <si>
    <t>01:01:44</t>
  </si>
  <si>
    <t>02/05/2018 11:15:24</t>
  </si>
  <si>
    <t>00:03:06</t>
  </si>
  <si>
    <t>01:04:50</t>
  </si>
  <si>
    <t>2018050274000146</t>
  </si>
  <si>
    <t>Abertura de chamados</t>
  </si>
  <si>
    <t>gilmar.mirandola@funarte.gov.br</t>
  </si>
  <si>
    <t>02/05/2018 10:31:41</t>
  </si>
  <si>
    <t>02/05/2018 17:19:13</t>
  </si>
  <si>
    <t>05:54:01</t>
  </si>
  <si>
    <t>00:52:51</t>
  </si>
  <si>
    <t>02/05/2018 17:28:23</t>
  </si>
  <si>
    <t>00:09:10</t>
  </si>
  <si>
    <t>01:02:01</t>
  </si>
  <si>
    <t>2018050274000379</t>
  </si>
  <si>
    <t>Teclado com problema - Abertura de chamados</t>
  </si>
  <si>
    <t>yana.ferreira@funarte.gov.br</t>
  </si>
  <si>
    <t>02/05/2018 13:06:31</t>
  </si>
  <si>
    <t>03/05/2018 10:45:59</t>
  </si>
  <si>
    <t>12:23:19</t>
  </si>
  <si>
    <t>00:02:47</t>
  </si>
  <si>
    <t>00:03:10</t>
  </si>
  <si>
    <t>00:05:57</t>
  </si>
  <si>
    <t>2018050274000422</t>
  </si>
  <si>
    <t>Máquina não liga</t>
  </si>
  <si>
    <t>julio.fado@funarte.gov.br</t>
  </si>
  <si>
    <t>02/05/2018 13:28:48</t>
  </si>
  <si>
    <t>09/05/2018 12:32:53</t>
  </si>
  <si>
    <t>61:09:47</t>
  </si>
  <si>
    <t>03:21:55</t>
  </si>
  <si>
    <t>09/05/2018 17:35:02</t>
  </si>
  <si>
    <t>05:02:09</t>
  </si>
  <si>
    <t>08:24:04</t>
  </si>
  <si>
    <t>2018050274000628</t>
  </si>
  <si>
    <t>Micro não liga</t>
  </si>
  <si>
    <t>marlenedasgracas@funarte.gov.br</t>
  </si>
  <si>
    <t>02/05/2018 14:47:30</t>
  </si>
  <si>
    <t>02/05/2018 14:47:31</t>
  </si>
  <si>
    <t>15/05/2018 15:47:28</t>
  </si>
  <si>
    <t>82:58:19</t>
  </si>
  <si>
    <t>01:04:09</t>
  </si>
  <si>
    <t>15/05/2018 16:04:18</t>
  </si>
  <si>
    <t>00:16:50</t>
  </si>
  <si>
    <t>01:20:59</t>
  </si>
  <si>
    <t>2018050374000091</t>
  </si>
  <si>
    <t>Computador não liga</t>
  </si>
  <si>
    <t>jamile.rodrigues@funarte.gov.br</t>
  </si>
  <si>
    <t>03/05/2018 10:59:15</t>
  </si>
  <si>
    <t>03/05/2018 11:17:31</t>
  </si>
  <si>
    <t>00:18:02</t>
  </si>
  <si>
    <t>03/05/2018 14:32:56</t>
  </si>
  <si>
    <t>03:15:25</t>
  </si>
  <si>
    <t>03:33:27</t>
  </si>
  <si>
    <t>2018050374000126</t>
  </si>
  <si>
    <t>Problemas CPU</t>
  </si>
  <si>
    <t>gilvana.lemos@funarte.gov.br</t>
  </si>
  <si>
    <t>03/05/2018 11:50:16</t>
  </si>
  <si>
    <t>03/05/2018 12:36:39</t>
  </si>
  <si>
    <t>03/05/2018 11:56:39</t>
  </si>
  <si>
    <t>03/05/2018 13:16:09</t>
  </si>
  <si>
    <t>03/05/2018 15:11:42</t>
  </si>
  <si>
    <t>01:55:33</t>
  </si>
  <si>
    <t>03:15:03</t>
  </si>
  <si>
    <t>2018050374000288</t>
  </si>
  <si>
    <t>Referente a chamado aberto para verificação de computador que não ligava</t>
  </si>
  <si>
    <t>03/05/2018 14:40:11</t>
  </si>
  <si>
    <t>03/05/2018 15:55:56</t>
  </si>
  <si>
    <t>03/05/2018 15:56:47</t>
  </si>
  <si>
    <t>01:01:32</t>
  </si>
  <si>
    <t>00:05:10</t>
  </si>
  <si>
    <t>03/05/2018 16:09:03</t>
  </si>
  <si>
    <t>00:12:16</t>
  </si>
  <si>
    <t>00:17:26</t>
  </si>
  <si>
    <t>2018050474000035</t>
  </si>
  <si>
    <t>Problema sistema serpro - Abertura de chamados</t>
  </si>
  <si>
    <t>Atendimento de Suporte::Sistemas Operacionais::Windows Client::Erro/Problema</t>
  </si>
  <si>
    <t>cintia.santos@funarte.gov.br</t>
  </si>
  <si>
    <t>04/05/2018 09:51:34</t>
  </si>
  <si>
    <t>04/05/2018 09:51:35</t>
  </si>
  <si>
    <t>04/05/2018 10:47:12</t>
  </si>
  <si>
    <t>00:53:18</t>
  </si>
  <si>
    <t>04/05/2018 12:00:01</t>
  </si>
  <si>
    <t>01:12:49</t>
  </si>
  <si>
    <t>02:06:07</t>
  </si>
  <si>
    <t>2018050474000384</t>
  </si>
  <si>
    <t>Problema Desktop - Abertura de chamados</t>
  </si>
  <si>
    <t>04/05/2018 16:09:14</t>
  </si>
  <si>
    <t>04/05/2018 16:09:15</t>
  </si>
  <si>
    <t>08/05/2018 16:52:55</t>
  </si>
  <si>
    <t>20:40:27</t>
  </si>
  <si>
    <t>08/05/2018 16:57:06</t>
  </si>
  <si>
    <t>00:04:11</t>
  </si>
  <si>
    <t>2018050774000039</t>
  </si>
  <si>
    <t>Computador não inicia - Abertura de chamados</t>
  </si>
  <si>
    <t>gilvanfrancisco@funarte.gov.br</t>
  </si>
  <si>
    <t>07/05/2018 09:10:38</t>
  </si>
  <si>
    <t>07/05/2018 09:10:39</t>
  </si>
  <si>
    <t>07/05/2018 11:01:43</t>
  </si>
  <si>
    <t>01:46:48</t>
  </si>
  <si>
    <t>07/05/2018 13:13:35</t>
  </si>
  <si>
    <t>02:11:52</t>
  </si>
  <si>
    <t>03:58:40</t>
  </si>
  <si>
    <t>2018050774000191</t>
  </si>
  <si>
    <t>Erro Scanner</t>
  </si>
  <si>
    <t>Atendimento de Suporte::Hardware::Scanner::Erro/Problema</t>
  </si>
  <si>
    <t>07/05/2018 11:57:22</t>
  </si>
  <si>
    <t>07/05/2018 12:59:51</t>
  </si>
  <si>
    <t>00:57:29</t>
  </si>
  <si>
    <t>07/05/2018 14:23:58</t>
  </si>
  <si>
    <t>01:24:07</t>
  </si>
  <si>
    <t>02:21:36</t>
  </si>
  <si>
    <t>2018050774000208</t>
  </si>
  <si>
    <t>Portal fora do ar</t>
  </si>
  <si>
    <t>Suporte à Infraestrutura::Rede::Link::Erro/Problema</t>
  </si>
  <si>
    <t>07/05/2018 12:10:03</t>
  </si>
  <si>
    <t>07/05/2018 12:15:49</t>
  </si>
  <si>
    <t>10/05/2018 11:27:07</t>
  </si>
  <si>
    <t>01:01:19</t>
  </si>
  <si>
    <t>38:07:50</t>
  </si>
  <si>
    <t>10/05/2018 13:28:22</t>
  </si>
  <si>
    <t>02:01:15</t>
  </si>
  <si>
    <t>40:09:05</t>
  </si>
  <si>
    <t>2018050774000253</t>
  </si>
  <si>
    <t>ANÁLISE E FORMATAÇÃO DE HD'S</t>
  </si>
  <si>
    <t>Atendimento de Suporte::Hardware::HD::Erro/Problema</t>
  </si>
  <si>
    <t>07/05/2018 15:20:21</t>
  </si>
  <si>
    <t>07/05/2018 15:24:51</t>
  </si>
  <si>
    <t>11/05/2018 10:25:47</t>
  </si>
  <si>
    <t>64:18:38</t>
  </si>
  <si>
    <t>19:11:40</t>
  </si>
  <si>
    <t>11/05/2018 11:33:43</t>
  </si>
  <si>
    <t>01:07:56</t>
  </si>
  <si>
    <t>20:19:36</t>
  </si>
  <si>
    <t>2018050774000306</t>
  </si>
  <si>
    <t>Máquina travando</t>
  </si>
  <si>
    <t>patricia.moschini@funarte.gov.br</t>
  </si>
  <si>
    <t>07/05/2018 17:06:24</t>
  </si>
  <si>
    <t>08/05/2018 13:05:53</t>
  </si>
  <si>
    <t>04:16:47</t>
  </si>
  <si>
    <t>01:42:21</t>
  </si>
  <si>
    <t>08/05/2018 13:19:46</t>
  </si>
  <si>
    <t>00:13:53</t>
  </si>
  <si>
    <t>01:56:14</t>
  </si>
  <si>
    <t>2018050874000261</t>
  </si>
  <si>
    <t>Problema data e hora</t>
  </si>
  <si>
    <t>marcia.francisco@funarte.gov.br</t>
  </si>
  <si>
    <t>08/05/2018 15:09:29</t>
  </si>
  <si>
    <t>08/05/2018 15:48:39</t>
  </si>
  <si>
    <t>00:38:32</t>
  </si>
  <si>
    <t>08/05/2018 16:30:52</t>
  </si>
  <si>
    <t>00:42:13</t>
  </si>
  <si>
    <t>01:20:45</t>
  </si>
  <si>
    <t>2018050974000071</t>
  </si>
  <si>
    <t>Falha na confiança</t>
  </si>
  <si>
    <t>leila.dantas@funarte.gov.br</t>
  </si>
  <si>
    <t>09/05/2018 09:38:41</t>
  </si>
  <si>
    <t>09/05/2018 09:38:42</t>
  </si>
  <si>
    <t>09/05/2018 17:16:48</t>
  </si>
  <si>
    <t>06:11:01</t>
  </si>
  <si>
    <t>01:26:56</t>
  </si>
  <si>
    <t>10/05/2018 11:07:38</t>
  </si>
  <si>
    <t>16:09:10</t>
  </si>
  <si>
    <t>17:36:06</t>
  </si>
  <si>
    <t>2018051074000041</t>
  </si>
  <si>
    <t>OCORRÊNCIA SISTEMA DE PROTOCOLO</t>
  </si>
  <si>
    <t>cgpa@funarte.gov.br</t>
  </si>
  <si>
    <t>10/05/2018 09:40:06</t>
  </si>
  <si>
    <t>10/05/2018 09:50:11</t>
  </si>
  <si>
    <t>11/05/2018 09:35:44</t>
  </si>
  <si>
    <t>12:22:29</t>
  </si>
  <si>
    <t>11/05/2018 11:45:15</t>
  </si>
  <si>
    <t>02:09:31</t>
  </si>
  <si>
    <t>2018051074000096</t>
  </si>
  <si>
    <t>Laudo Equipamento</t>
  </si>
  <si>
    <t>10/05/2018 10:39:19</t>
  </si>
  <si>
    <t>10/05/2018 11:18:18</t>
  </si>
  <si>
    <t>00:38:44</t>
  </si>
  <si>
    <t>10/05/2018 14:17:07</t>
  </si>
  <si>
    <t>02:58:49</t>
  </si>
  <si>
    <t>03:37:33</t>
  </si>
  <si>
    <t>2018051074000112</t>
  </si>
  <si>
    <t>Falha de confiança</t>
  </si>
  <si>
    <t>natanaelcorrea@funarte.gov.br</t>
  </si>
  <si>
    <t>10/05/2018 10:54:09</t>
  </si>
  <si>
    <t>10/05/2018 10:54:10</t>
  </si>
  <si>
    <t>10/05/2018 11:23:51</t>
  </si>
  <si>
    <t>00:29:29</t>
  </si>
  <si>
    <t>10/05/2018 15:00:48</t>
  </si>
  <si>
    <t>03:36:57</t>
  </si>
  <si>
    <t>04:06:26</t>
  </si>
  <si>
    <t>2018051074000176</t>
  </si>
  <si>
    <t>Máquina com problemas de conexão na Web</t>
  </si>
  <si>
    <t>coordenacaobandas@funarte.gov.br</t>
  </si>
  <si>
    <t>10/05/2018 12:10:19</t>
  </si>
  <si>
    <t>10/05/2018 12:16:01</t>
  </si>
  <si>
    <t>10/05/2018 13:03:24</t>
  </si>
  <si>
    <t>00:47:18</t>
  </si>
  <si>
    <t>10/05/2018 15:09:09</t>
  </si>
  <si>
    <t>02:05:45</t>
  </si>
  <si>
    <t>02:53:03</t>
  </si>
  <si>
    <t>2018051174000021</t>
  </si>
  <si>
    <t>Abertura de Chamado - Inoilson Raposo</t>
  </si>
  <si>
    <t>coofin@funarte.gov.br</t>
  </si>
  <si>
    <t>11/05/2018 10:00:13</t>
  </si>
  <si>
    <t>11/05/2018 10:04:53</t>
  </si>
  <si>
    <t>11/05/2018 17:26:23</t>
  </si>
  <si>
    <t>03:51:28</t>
  </si>
  <si>
    <t>03:25:39</t>
  </si>
  <si>
    <t>11/05/2018 18:04:03</t>
  </si>
  <si>
    <t>00:37:40</t>
  </si>
  <si>
    <t>04:03:19</t>
  </si>
  <si>
    <t>2018051174000049</t>
  </si>
  <si>
    <t>Driver VSS Writer</t>
  </si>
  <si>
    <t>mafigueiredo@funarte.gov.br</t>
  </si>
  <si>
    <t>11/05/2018 10:44:08</t>
  </si>
  <si>
    <t>11/05/2018 10:44:09</t>
  </si>
  <si>
    <t>11/05/2018 16:44:57</t>
  </si>
  <si>
    <t>02:29:48</t>
  </si>
  <si>
    <t>03:29:14</t>
  </si>
  <si>
    <t>11/05/2018 17:03:39</t>
  </si>
  <si>
    <t>00:18:42</t>
  </si>
  <si>
    <t>03:47:56</t>
  </si>
  <si>
    <t>2018051474000061</t>
  </si>
  <si>
    <t>Suporte:  Desktop não liga.</t>
  </si>
  <si>
    <t>passagem-dpa@funarte.gov.br</t>
  </si>
  <si>
    <t>14/05/2018 10:00:12</t>
  </si>
  <si>
    <t>14/05/2018 10:05:48</t>
  </si>
  <si>
    <t>14/05/2018 10:23:13</t>
  </si>
  <si>
    <t>00:12:51</t>
  </si>
  <si>
    <t>14/05/2018 10:30:57</t>
  </si>
  <si>
    <t>00:07:44</t>
  </si>
  <si>
    <t>00:20:35</t>
  </si>
  <si>
    <t>2018051474000071</t>
  </si>
  <si>
    <t>14/05/2018 10:05:29</t>
  </si>
  <si>
    <t>14/05/2018 10:07:39</t>
  </si>
  <si>
    <t>00:02:23</t>
  </si>
  <si>
    <t>14/05/2018 10:09:03</t>
  </si>
  <si>
    <t>00:01:24</t>
  </si>
  <si>
    <t>00:03:47</t>
  </si>
  <si>
    <t>2018051474000105</t>
  </si>
  <si>
    <t>ENC: Chamado URGENTE</t>
  </si>
  <si>
    <t>Suporte à Infraestrutura::Printserver::Fila de Impressão::Erro/Problema</t>
  </si>
  <si>
    <t>14/05/2018 10:10:12</t>
  </si>
  <si>
    <t>14/05/2018 10:15:39</t>
  </si>
  <si>
    <t>14/05/2018 11:20:49</t>
  </si>
  <si>
    <t>01:01:33</t>
  </si>
  <si>
    <t>14/05/2018 14:12:48</t>
  </si>
  <si>
    <t>02:51:59</t>
  </si>
  <si>
    <t>03:53:32</t>
  </si>
  <si>
    <t>2018051574000112</t>
  </si>
  <si>
    <t>Erro no Video</t>
  </si>
  <si>
    <t>15/05/2018 11:48:49</t>
  </si>
  <si>
    <t>15/05/2018 12:43:22</t>
  </si>
  <si>
    <t>00:54:11</t>
  </si>
  <si>
    <t>15/05/2018 15:18:57</t>
  </si>
  <si>
    <t>02:35:35</t>
  </si>
  <si>
    <t>03:29:46</t>
  </si>
  <si>
    <t>Total de Tickets Incidentes Solucionados acima do SLA 1 Hora</t>
  </si>
  <si>
    <t>2018050474000124</t>
  </si>
  <si>
    <t>ENC: Agendamento de mudanças de mobiliários e computadores na Gerência de Edições</t>
  </si>
  <si>
    <t>Atendimento de Suporte::Cancelado</t>
  </si>
  <si>
    <t>04/05/2018 11:20:18</t>
  </si>
  <si>
    <t>04/05/2018 11:32:28</t>
  </si>
  <si>
    <t>04/05/2018 11:33:48</t>
  </si>
  <si>
    <t>00:01:23</t>
  </si>
  <si>
    <t>00:05:24</t>
  </si>
  <si>
    <t>Prioridade 1 -  01 hora</t>
  </si>
  <si>
    <t>2018051574000229</t>
  </si>
  <si>
    <t>Chamado de teste</t>
  </si>
  <si>
    <t>bruno.garcia@funarte.gov.br</t>
  </si>
  <si>
    <t>15/05/2018 14:52:12</t>
  </si>
  <si>
    <t>Leonardo Ferreira Lima</t>
  </si>
  <si>
    <t>15/05/2018 14:52:14</t>
  </si>
  <si>
    <t>15/05/2018 14:57:47</t>
  </si>
  <si>
    <t>00:04:36</t>
  </si>
  <si>
    <t>15/05/2018 15:09:13</t>
  </si>
  <si>
    <t>00:11:26</t>
  </si>
  <si>
    <t>00:16:02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</si>
</sst>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rgb="FFFFDAB9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60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11.711426" bestFit="true" customWidth="true" style="0"/>
    <col min="5" max="5" width="12.854004" bestFit="true" customWidth="true" style="0"/>
    <col min="6" max="6" width="87.121582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6.993408" bestFit="true" customWidth="true" style="0"/>
    <col min="16" max="16" width="28.135986" bestFit="true" customWidth="true" style="0"/>
    <col min="17" max="17" width="23.422852" bestFit="true" customWidth="true" style="4"/>
    <col min="18" max="18" width="41.132813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41.132813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4.570313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</v>
      </c>
    </row>
    <row r="4" spans="1:29">
      <c r="A4" s="2" t="s">
        <v>2</v>
      </c>
      <c r="B4" s="3">
        <f>COUNTIF(AB9:AB60,"&gt;3600")</f>
        <v>19</v>
      </c>
    </row>
    <row r="5" spans="1:29">
      <c r="A5" s="2" t="s">
        <v>3</v>
      </c>
      <c r="B5" s="3">
        <f>COUNTIF(B9:B60,"&gt;0")</f>
        <v>52</v>
      </c>
    </row>
    <row r="6" spans="1:29">
      <c r="A6" s="2" t="s">
        <v>4</v>
      </c>
      <c r="B6" s="9">
        <f>IF(B4,B4/B5,0)</f>
        <v>0.36538461538462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s="5" t="s">
        <v>32</v>
      </c>
      <c r="B9" s="5">
        <v>914</v>
      </c>
      <c r="C9" s="5" t="s">
        <v>33</v>
      </c>
      <c r="D9" s="5" t="s">
        <v>34</v>
      </c>
      <c r="E9" s="5" t="s">
        <v>35</v>
      </c>
      <c r="F9" s="5" t="s">
        <v>36</v>
      </c>
      <c r="G9" s="5" t="s">
        <v>37</v>
      </c>
      <c r="H9" s="5" t="s">
        <v>38</v>
      </c>
      <c r="I9" s="5" t="s">
        <v>39</v>
      </c>
      <c r="J9" s="5" t="s">
        <v>40</v>
      </c>
      <c r="K9" s="5" t="s">
        <v>41</v>
      </c>
      <c r="L9" s="5" t="s">
        <v>42</v>
      </c>
      <c r="M9" s="5" t="s">
        <v>40</v>
      </c>
      <c r="N9" s="5" t="s">
        <v>42</v>
      </c>
      <c r="O9" s="7" t="s">
        <v>40</v>
      </c>
      <c r="P9" s="5" t="s">
        <v>41</v>
      </c>
      <c r="Q9" s="6" t="s">
        <v>43</v>
      </c>
      <c r="R9" s="6" t="s">
        <v>44</v>
      </c>
      <c r="S9" s="6" t="s">
        <v>45</v>
      </c>
      <c r="T9" s="6" t="s">
        <v>46</v>
      </c>
      <c r="U9" s="6" t="s">
        <v>47</v>
      </c>
      <c r="V9" s="6" t="s">
        <v>44</v>
      </c>
      <c r="W9" s="6" t="s">
        <v>48</v>
      </c>
      <c r="X9" s="6" t="s">
        <v>49</v>
      </c>
      <c r="Y9" s="6" t="s">
        <v>50</v>
      </c>
      <c r="Z9" s="6" t="s">
        <v>51</v>
      </c>
      <c r="AA9" s="6" t="s">
        <v>52</v>
      </c>
      <c r="AB9">
        <v>331826</v>
      </c>
    </row>
    <row r="10" spans="1:29">
      <c r="A10" t="s">
        <v>53</v>
      </c>
      <c r="B10">
        <v>1165</v>
      </c>
      <c r="C10" t="s">
        <v>54</v>
      </c>
      <c r="D10" t="s">
        <v>34</v>
      </c>
      <c r="E10" t="s">
        <v>35</v>
      </c>
      <c r="F10" t="s">
        <v>55</v>
      </c>
      <c r="G10" t="s">
        <v>56</v>
      </c>
      <c r="H10" t="s">
        <v>38</v>
      </c>
      <c r="I10" t="s">
        <v>57</v>
      </c>
      <c r="J10" t="s">
        <v>40</v>
      </c>
      <c r="K10" t="s">
        <v>49</v>
      </c>
      <c r="L10" t="s">
        <v>58</v>
      </c>
      <c r="M10" t="s">
        <v>40</v>
      </c>
      <c r="N10" t="s">
        <v>58</v>
      </c>
      <c r="O10" s="8" t="s">
        <v>40</v>
      </c>
      <c r="P10" t="s">
        <v>49</v>
      </c>
      <c r="Q10" s="4" t="s">
        <v>59</v>
      </c>
      <c r="R10" s="4" t="s">
        <v>40</v>
      </c>
      <c r="S10" s="4" t="s">
        <v>49</v>
      </c>
      <c r="T10" s="4" t="s">
        <v>60</v>
      </c>
      <c r="U10" s="4" t="s">
        <v>61</v>
      </c>
      <c r="V10" s="4" t="s">
        <v>40</v>
      </c>
      <c r="W10" s="4" t="s">
        <v>62</v>
      </c>
      <c r="X10" s="4" t="s">
        <v>63</v>
      </c>
      <c r="Y10" s="4" t="s">
        <v>64</v>
      </c>
      <c r="Z10" s="4" t="s">
        <v>65</v>
      </c>
      <c r="AA10" s="4" t="s">
        <v>52</v>
      </c>
      <c r="AB10">
        <v>1084</v>
      </c>
    </row>
    <row r="11" spans="1:29">
      <c r="A11" s="5" t="s">
        <v>66</v>
      </c>
      <c r="B11" s="5">
        <v>1174</v>
      </c>
      <c r="C11" s="5" t="s">
        <v>67</v>
      </c>
      <c r="D11" s="5" t="s">
        <v>34</v>
      </c>
      <c r="E11" s="5" t="s">
        <v>35</v>
      </c>
      <c r="F11" s="5" t="s">
        <v>36</v>
      </c>
      <c r="G11" s="5" t="s">
        <v>68</v>
      </c>
      <c r="H11" s="5" t="s">
        <v>38</v>
      </c>
      <c r="I11" s="5" t="s">
        <v>69</v>
      </c>
      <c r="J11" s="5" t="s">
        <v>40</v>
      </c>
      <c r="K11" s="5" t="s">
        <v>70</v>
      </c>
      <c r="L11" s="5" t="s">
        <v>71</v>
      </c>
      <c r="M11" s="5" t="s">
        <v>40</v>
      </c>
      <c r="N11" s="5" t="s">
        <v>71</v>
      </c>
      <c r="O11" s="7" t="s">
        <v>40</v>
      </c>
      <c r="P11" s="5" t="s">
        <v>70</v>
      </c>
      <c r="Q11" s="6" t="s">
        <v>72</v>
      </c>
      <c r="R11" s="6" t="s">
        <v>73</v>
      </c>
      <c r="S11" s="6" t="s">
        <v>74</v>
      </c>
      <c r="T11" s="6" t="s">
        <v>75</v>
      </c>
      <c r="U11" s="6" t="s">
        <v>76</v>
      </c>
      <c r="V11" s="6" t="s">
        <v>73</v>
      </c>
      <c r="W11" s="6" t="s">
        <v>77</v>
      </c>
      <c r="X11" s="6" t="s">
        <v>78</v>
      </c>
      <c r="Y11" s="6" t="s">
        <v>79</v>
      </c>
      <c r="Z11" s="6" t="s">
        <v>80</v>
      </c>
      <c r="AA11" s="6" t="s">
        <v>52</v>
      </c>
      <c r="AB11">
        <v>50331</v>
      </c>
    </row>
    <row r="12" spans="1:29">
      <c r="A12" s="5" t="s">
        <v>81</v>
      </c>
      <c r="B12" s="5">
        <v>1176</v>
      </c>
      <c r="C12" s="5" t="s">
        <v>82</v>
      </c>
      <c r="D12" s="5" t="s">
        <v>34</v>
      </c>
      <c r="E12" s="5" t="s">
        <v>35</v>
      </c>
      <c r="F12" s="5" t="s">
        <v>36</v>
      </c>
      <c r="G12" s="5" t="s">
        <v>37</v>
      </c>
      <c r="H12" s="5" t="s">
        <v>38</v>
      </c>
      <c r="I12" s="5" t="s">
        <v>83</v>
      </c>
      <c r="J12" s="5" t="s">
        <v>40</v>
      </c>
      <c r="K12" s="5" t="s">
        <v>49</v>
      </c>
      <c r="L12" s="5" t="s">
        <v>84</v>
      </c>
      <c r="M12" s="5" t="s">
        <v>40</v>
      </c>
      <c r="N12" s="5" t="s">
        <v>84</v>
      </c>
      <c r="O12" s="7" t="s">
        <v>40</v>
      </c>
      <c r="P12" s="5" t="s">
        <v>49</v>
      </c>
      <c r="Q12" s="6" t="s">
        <v>85</v>
      </c>
      <c r="R12" s="6" t="s">
        <v>73</v>
      </c>
      <c r="S12" s="6" t="s">
        <v>74</v>
      </c>
      <c r="T12" s="6" t="s">
        <v>86</v>
      </c>
      <c r="U12" s="6" t="s">
        <v>87</v>
      </c>
      <c r="V12" s="6" t="s">
        <v>73</v>
      </c>
      <c r="W12" s="6" t="s">
        <v>88</v>
      </c>
      <c r="X12" s="6" t="s">
        <v>49</v>
      </c>
      <c r="Y12" s="6" t="s">
        <v>89</v>
      </c>
      <c r="Z12" s="6" t="s">
        <v>90</v>
      </c>
      <c r="AA12" s="6" t="s">
        <v>52</v>
      </c>
      <c r="AB12">
        <v>185177</v>
      </c>
    </row>
    <row r="13" spans="1:29">
      <c r="A13" s="5" t="s">
        <v>91</v>
      </c>
      <c r="B13" s="5">
        <v>1178</v>
      </c>
      <c r="C13" s="5" t="s">
        <v>92</v>
      </c>
      <c r="D13" s="5" t="s">
        <v>34</v>
      </c>
      <c r="E13" s="5" t="s">
        <v>35</v>
      </c>
      <c r="F13" s="5" t="s">
        <v>36</v>
      </c>
      <c r="G13" s="5" t="s">
        <v>93</v>
      </c>
      <c r="H13" s="5" t="s">
        <v>38</v>
      </c>
      <c r="I13" s="5" t="s">
        <v>94</v>
      </c>
      <c r="J13" s="5" t="s">
        <v>40</v>
      </c>
      <c r="K13" s="5" t="s">
        <v>49</v>
      </c>
      <c r="L13" s="5" t="s">
        <v>95</v>
      </c>
      <c r="M13" s="5" t="s">
        <v>40</v>
      </c>
      <c r="N13" s="5" t="s">
        <v>95</v>
      </c>
      <c r="O13" s="7" t="s">
        <v>40</v>
      </c>
      <c r="P13" s="5" t="s">
        <v>49</v>
      </c>
      <c r="Q13" s="6" t="s">
        <v>96</v>
      </c>
      <c r="R13" s="6" t="s">
        <v>73</v>
      </c>
      <c r="S13" s="6" t="s">
        <v>74</v>
      </c>
      <c r="T13" s="6" t="s">
        <v>75</v>
      </c>
      <c r="U13" s="6" t="s">
        <v>97</v>
      </c>
      <c r="V13" s="6" t="s">
        <v>73</v>
      </c>
      <c r="W13" s="6" t="s">
        <v>98</v>
      </c>
      <c r="X13" s="6" t="s">
        <v>78</v>
      </c>
      <c r="Y13" s="6" t="s">
        <v>99</v>
      </c>
      <c r="Z13" s="6" t="s">
        <v>100</v>
      </c>
      <c r="AA13" s="6" t="s">
        <v>52</v>
      </c>
      <c r="AB13">
        <v>52164</v>
      </c>
    </row>
    <row r="14" spans="1:29">
      <c r="A14" t="s">
        <v>101</v>
      </c>
      <c r="B14">
        <v>1200</v>
      </c>
      <c r="C14" t="s">
        <v>102</v>
      </c>
      <c r="D14" t="s">
        <v>34</v>
      </c>
      <c r="E14" t="s">
        <v>35</v>
      </c>
      <c r="F14" t="s">
        <v>55</v>
      </c>
      <c r="G14" t="s">
        <v>103</v>
      </c>
      <c r="H14" t="s">
        <v>38</v>
      </c>
      <c r="I14" t="s">
        <v>104</v>
      </c>
      <c r="J14" t="s">
        <v>40</v>
      </c>
      <c r="K14" t="s">
        <v>49</v>
      </c>
      <c r="L14" t="s">
        <v>104</v>
      </c>
      <c r="M14" t="s">
        <v>40</v>
      </c>
      <c r="N14" t="s">
        <v>104</v>
      </c>
      <c r="O14" s="8" t="s">
        <v>40</v>
      </c>
      <c r="P14" t="s">
        <v>49</v>
      </c>
      <c r="Q14" s="4" t="s">
        <v>105</v>
      </c>
      <c r="R14" s="4" t="s">
        <v>40</v>
      </c>
      <c r="S14" s="4" t="s">
        <v>49</v>
      </c>
      <c r="T14" s="4" t="s">
        <v>75</v>
      </c>
      <c r="U14" s="4" t="s">
        <v>106</v>
      </c>
      <c r="V14" s="4" t="s">
        <v>40</v>
      </c>
      <c r="W14" s="4" t="s">
        <v>107</v>
      </c>
      <c r="X14" s="4" t="s">
        <v>63</v>
      </c>
      <c r="Y14" s="4" t="s">
        <v>108</v>
      </c>
      <c r="Z14" s="4" t="s">
        <v>109</v>
      </c>
      <c r="AA14" s="4" t="s">
        <v>52</v>
      </c>
      <c r="AB14">
        <v>541</v>
      </c>
    </row>
    <row r="15" spans="1:29">
      <c r="A15" t="s">
        <v>110</v>
      </c>
      <c r="B15">
        <v>1216</v>
      </c>
      <c r="C15" t="s">
        <v>111</v>
      </c>
      <c r="D15" t="s">
        <v>34</v>
      </c>
      <c r="E15" t="s">
        <v>35</v>
      </c>
      <c r="F15" t="s">
        <v>36</v>
      </c>
      <c r="G15" t="s">
        <v>112</v>
      </c>
      <c r="H15" t="s">
        <v>38</v>
      </c>
      <c r="I15" t="s">
        <v>113</v>
      </c>
      <c r="J15" t="s">
        <v>40</v>
      </c>
      <c r="K15" t="s">
        <v>70</v>
      </c>
      <c r="L15" t="s">
        <v>113</v>
      </c>
      <c r="M15" t="s">
        <v>40</v>
      </c>
      <c r="N15" t="s">
        <v>113</v>
      </c>
      <c r="O15" s="8" t="s">
        <v>40</v>
      </c>
      <c r="P15" t="s">
        <v>70</v>
      </c>
      <c r="Q15" s="4" t="s">
        <v>114</v>
      </c>
      <c r="R15" s="4" t="s">
        <v>40</v>
      </c>
      <c r="S15" s="4" t="s">
        <v>70</v>
      </c>
      <c r="T15" s="4" t="s">
        <v>75</v>
      </c>
      <c r="U15" s="4" t="s">
        <v>115</v>
      </c>
      <c r="V15" s="4" t="s">
        <v>40</v>
      </c>
      <c r="W15" s="4" t="s">
        <v>116</v>
      </c>
      <c r="X15" s="4" t="s">
        <v>63</v>
      </c>
      <c r="Y15" s="4" t="s">
        <v>117</v>
      </c>
      <c r="Z15" s="4" t="s">
        <v>118</v>
      </c>
      <c r="AA15" s="4" t="s">
        <v>52</v>
      </c>
      <c r="AB15">
        <v>834</v>
      </c>
    </row>
    <row r="16" spans="1:29">
      <c r="A16" s="5" t="s">
        <v>119</v>
      </c>
      <c r="B16" s="5">
        <v>1220</v>
      </c>
      <c r="C16" s="5" t="s">
        <v>120</v>
      </c>
      <c r="D16" s="5" t="s">
        <v>34</v>
      </c>
      <c r="E16" s="5" t="s">
        <v>35</v>
      </c>
      <c r="F16" s="5" t="s">
        <v>36</v>
      </c>
      <c r="G16" s="5" t="s">
        <v>37</v>
      </c>
      <c r="H16" s="5" t="s">
        <v>38</v>
      </c>
      <c r="I16" s="5" t="s">
        <v>121</v>
      </c>
      <c r="J16" s="5" t="s">
        <v>40</v>
      </c>
      <c r="K16" s="5" t="s">
        <v>70</v>
      </c>
      <c r="L16" s="5" t="s">
        <v>122</v>
      </c>
      <c r="M16" s="5" t="s">
        <v>40</v>
      </c>
      <c r="N16" s="5" t="s">
        <v>122</v>
      </c>
      <c r="O16" s="7" t="s">
        <v>40</v>
      </c>
      <c r="P16" s="5" t="s">
        <v>70</v>
      </c>
      <c r="Q16" s="6" t="s">
        <v>123</v>
      </c>
      <c r="R16" s="6" t="s">
        <v>73</v>
      </c>
      <c r="S16" s="6" t="s">
        <v>45</v>
      </c>
      <c r="T16" s="6" t="s">
        <v>75</v>
      </c>
      <c r="U16" s="6" t="s">
        <v>124</v>
      </c>
      <c r="V16" s="6" t="s">
        <v>73</v>
      </c>
      <c r="W16" s="6" t="s">
        <v>125</v>
      </c>
      <c r="X16" s="6" t="s">
        <v>78</v>
      </c>
      <c r="Y16" s="6" t="s">
        <v>126</v>
      </c>
      <c r="Z16" s="6" t="s">
        <v>127</v>
      </c>
      <c r="AA16" s="6" t="s">
        <v>52</v>
      </c>
      <c r="AB16">
        <v>95443</v>
      </c>
    </row>
    <row r="17" spans="1:29">
      <c r="A17" t="s">
        <v>128</v>
      </c>
      <c r="B17">
        <v>1223</v>
      </c>
      <c r="C17" t="s">
        <v>111</v>
      </c>
      <c r="D17" t="s">
        <v>34</v>
      </c>
      <c r="E17" t="s">
        <v>35</v>
      </c>
      <c r="F17" t="s">
        <v>36</v>
      </c>
      <c r="G17" t="s">
        <v>129</v>
      </c>
      <c r="H17" t="s">
        <v>38</v>
      </c>
      <c r="I17" t="s">
        <v>130</v>
      </c>
      <c r="J17" t="s">
        <v>40</v>
      </c>
      <c r="K17" t="s">
        <v>70</v>
      </c>
      <c r="L17" t="s">
        <v>131</v>
      </c>
      <c r="M17" t="s">
        <v>40</v>
      </c>
      <c r="N17" t="s">
        <v>131</v>
      </c>
      <c r="O17" s="8" t="s">
        <v>40</v>
      </c>
      <c r="P17" t="s">
        <v>70</v>
      </c>
      <c r="Q17" s="4" t="s">
        <v>132</v>
      </c>
      <c r="R17" s="4" t="s">
        <v>73</v>
      </c>
      <c r="S17" s="4" t="s">
        <v>133</v>
      </c>
      <c r="T17" s="4" t="s">
        <v>75</v>
      </c>
      <c r="U17" s="4" t="s">
        <v>134</v>
      </c>
      <c r="V17" s="4" t="s">
        <v>73</v>
      </c>
      <c r="W17" s="4" t="s">
        <v>135</v>
      </c>
      <c r="X17" s="4" t="s">
        <v>70</v>
      </c>
      <c r="Y17" s="4" t="s">
        <v>136</v>
      </c>
      <c r="Z17" s="4" t="s">
        <v>137</v>
      </c>
      <c r="AA17" s="4" t="s">
        <v>52</v>
      </c>
      <c r="AB17">
        <v>2620</v>
      </c>
    </row>
    <row r="18" spans="1:29">
      <c r="A18" t="s">
        <v>138</v>
      </c>
      <c r="B18">
        <v>1232</v>
      </c>
      <c r="C18" t="s">
        <v>139</v>
      </c>
      <c r="D18" t="s">
        <v>34</v>
      </c>
      <c r="E18" t="s">
        <v>35</v>
      </c>
      <c r="F18" t="s">
        <v>140</v>
      </c>
      <c r="G18" t="s">
        <v>141</v>
      </c>
      <c r="H18" t="s">
        <v>38</v>
      </c>
      <c r="I18" t="s">
        <v>142</v>
      </c>
      <c r="J18" t="s">
        <v>40</v>
      </c>
      <c r="K18" t="s">
        <v>70</v>
      </c>
      <c r="L18" t="s">
        <v>143</v>
      </c>
      <c r="M18" t="s">
        <v>40</v>
      </c>
      <c r="N18" t="s">
        <v>143</v>
      </c>
      <c r="O18" s="8" t="s">
        <v>40</v>
      </c>
      <c r="P18" t="s">
        <v>70</v>
      </c>
      <c r="Q18" s="4" t="s">
        <v>144</v>
      </c>
      <c r="R18" s="4" t="s">
        <v>40</v>
      </c>
      <c r="S18" s="4" t="s">
        <v>49</v>
      </c>
      <c r="T18" s="4" t="s">
        <v>145</v>
      </c>
      <c r="U18" s="4" t="s">
        <v>146</v>
      </c>
      <c r="V18" s="4" t="s">
        <v>40</v>
      </c>
      <c r="W18" s="4" t="s">
        <v>147</v>
      </c>
      <c r="X18" s="4" t="s">
        <v>63</v>
      </c>
      <c r="Y18" s="4" t="s">
        <v>148</v>
      </c>
      <c r="Z18" s="4" t="s">
        <v>108</v>
      </c>
      <c r="AA18" s="4" t="s">
        <v>52</v>
      </c>
      <c r="AB18">
        <v>407</v>
      </c>
    </row>
    <row r="19" spans="1:29">
      <c r="A19" t="s">
        <v>149</v>
      </c>
      <c r="B19">
        <v>1235</v>
      </c>
      <c r="C19" t="s">
        <v>111</v>
      </c>
      <c r="D19" t="s">
        <v>34</v>
      </c>
      <c r="E19" t="s">
        <v>35</v>
      </c>
      <c r="F19" t="s">
        <v>36</v>
      </c>
      <c r="G19" t="s">
        <v>150</v>
      </c>
      <c r="H19" t="s">
        <v>38</v>
      </c>
      <c r="I19" t="s">
        <v>151</v>
      </c>
      <c r="J19" t="s">
        <v>40</v>
      </c>
      <c r="K19" t="s">
        <v>70</v>
      </c>
      <c r="L19" t="s">
        <v>151</v>
      </c>
      <c r="M19" t="s">
        <v>40</v>
      </c>
      <c r="N19" t="s">
        <v>151</v>
      </c>
      <c r="O19" s="8" t="s">
        <v>40</v>
      </c>
      <c r="P19" t="s">
        <v>70</v>
      </c>
      <c r="Q19" s="4" t="s">
        <v>152</v>
      </c>
      <c r="R19" s="4" t="s">
        <v>40</v>
      </c>
      <c r="S19" s="4" t="s">
        <v>70</v>
      </c>
      <c r="T19" s="4" t="s">
        <v>153</v>
      </c>
      <c r="U19" s="4" t="s">
        <v>154</v>
      </c>
      <c r="V19" s="4" t="s">
        <v>40</v>
      </c>
      <c r="W19" s="4" t="s">
        <v>155</v>
      </c>
      <c r="X19" s="4" t="s">
        <v>63</v>
      </c>
      <c r="Y19" s="4" t="s">
        <v>156</v>
      </c>
      <c r="Z19" s="4" t="s">
        <v>157</v>
      </c>
      <c r="AA19" s="4" t="s">
        <v>52</v>
      </c>
      <c r="AB19">
        <v>669</v>
      </c>
    </row>
    <row r="20" spans="1:29">
      <c r="A20" s="5" t="s">
        <v>158</v>
      </c>
      <c r="B20" s="5">
        <v>1236</v>
      </c>
      <c r="C20" s="5" t="s">
        <v>159</v>
      </c>
      <c r="D20" s="5" t="s">
        <v>34</v>
      </c>
      <c r="E20" s="5" t="s">
        <v>35</v>
      </c>
      <c r="F20" s="5" t="s">
        <v>160</v>
      </c>
      <c r="G20" s="5" t="s">
        <v>161</v>
      </c>
      <c r="H20" s="5" t="s">
        <v>38</v>
      </c>
      <c r="I20" s="5" t="s">
        <v>162</v>
      </c>
      <c r="J20" s="5" t="s">
        <v>40</v>
      </c>
      <c r="K20" s="5" t="s">
        <v>78</v>
      </c>
      <c r="L20" s="5" t="s">
        <v>162</v>
      </c>
      <c r="M20" s="5" t="s">
        <v>40</v>
      </c>
      <c r="N20" s="5" t="s">
        <v>162</v>
      </c>
      <c r="O20" s="7" t="s">
        <v>40</v>
      </c>
      <c r="P20" s="5" t="s">
        <v>78</v>
      </c>
      <c r="Q20" s="6" t="s">
        <v>163</v>
      </c>
      <c r="R20" s="6" t="s">
        <v>164</v>
      </c>
      <c r="S20" s="6" t="s">
        <v>165</v>
      </c>
      <c r="T20" s="6" t="s">
        <v>166</v>
      </c>
      <c r="U20" s="6" t="s">
        <v>167</v>
      </c>
      <c r="V20" s="6" t="s">
        <v>164</v>
      </c>
      <c r="W20" s="6" t="s">
        <v>168</v>
      </c>
      <c r="X20" s="6" t="s">
        <v>169</v>
      </c>
      <c r="Y20" s="6" t="s">
        <v>170</v>
      </c>
      <c r="Z20" s="6" t="s">
        <v>171</v>
      </c>
      <c r="AA20" s="6" t="s">
        <v>52</v>
      </c>
      <c r="AB20">
        <v>14663</v>
      </c>
    </row>
    <row r="21" spans="1:29">
      <c r="A21" s="5" t="s">
        <v>172</v>
      </c>
      <c r="B21" s="5">
        <v>1247</v>
      </c>
      <c r="C21" s="5" t="s">
        <v>173</v>
      </c>
      <c r="D21" s="5" t="s">
        <v>34</v>
      </c>
      <c r="E21" s="5" t="s">
        <v>35</v>
      </c>
      <c r="F21" s="5" t="s">
        <v>55</v>
      </c>
      <c r="G21" s="5" t="s">
        <v>174</v>
      </c>
      <c r="H21" s="5" t="s">
        <v>38</v>
      </c>
      <c r="I21" s="5" t="s">
        <v>175</v>
      </c>
      <c r="J21" s="5" t="s">
        <v>40</v>
      </c>
      <c r="K21" s="5" t="s">
        <v>70</v>
      </c>
      <c r="L21" s="5" t="s">
        <v>175</v>
      </c>
      <c r="M21" s="5" t="s">
        <v>40</v>
      </c>
      <c r="N21" s="5" t="s">
        <v>175</v>
      </c>
      <c r="O21" s="7" t="s">
        <v>40</v>
      </c>
      <c r="P21" s="5" t="s">
        <v>70</v>
      </c>
      <c r="Q21" s="6" t="s">
        <v>176</v>
      </c>
      <c r="R21" s="6" t="s">
        <v>177</v>
      </c>
      <c r="S21" s="6" t="s">
        <v>178</v>
      </c>
      <c r="T21" s="6" t="s">
        <v>75</v>
      </c>
      <c r="U21" s="6" t="s">
        <v>179</v>
      </c>
      <c r="V21" s="6" t="s">
        <v>177</v>
      </c>
      <c r="W21" s="6" t="s">
        <v>180</v>
      </c>
      <c r="X21" s="6" t="s">
        <v>78</v>
      </c>
      <c r="Y21" s="6" t="s">
        <v>181</v>
      </c>
      <c r="Z21" s="6" t="s">
        <v>182</v>
      </c>
      <c r="AA21" s="6" t="s">
        <v>52</v>
      </c>
      <c r="AB21">
        <v>3836</v>
      </c>
    </row>
    <row r="22" spans="1:29">
      <c r="A22" t="s">
        <v>183</v>
      </c>
      <c r="B22">
        <v>1275</v>
      </c>
      <c r="C22" t="s">
        <v>184</v>
      </c>
      <c r="D22" t="s">
        <v>34</v>
      </c>
      <c r="E22" t="s">
        <v>35</v>
      </c>
      <c r="F22" t="s">
        <v>55</v>
      </c>
      <c r="G22" t="s">
        <v>185</v>
      </c>
      <c r="H22" t="s">
        <v>38</v>
      </c>
      <c r="I22" t="s">
        <v>186</v>
      </c>
      <c r="J22" t="s">
        <v>40</v>
      </c>
      <c r="K22" t="s">
        <v>49</v>
      </c>
      <c r="L22" t="s">
        <v>186</v>
      </c>
      <c r="M22" t="s">
        <v>40</v>
      </c>
      <c r="N22" t="s">
        <v>186</v>
      </c>
      <c r="O22" s="8" t="s">
        <v>40</v>
      </c>
      <c r="P22" t="s">
        <v>49</v>
      </c>
      <c r="Q22" s="4" t="s">
        <v>187</v>
      </c>
      <c r="R22" s="4" t="s">
        <v>44</v>
      </c>
      <c r="S22" s="4" t="s">
        <v>188</v>
      </c>
      <c r="T22" s="4" t="s">
        <v>75</v>
      </c>
      <c r="U22" s="4" t="s">
        <v>189</v>
      </c>
      <c r="V22" s="4" t="s">
        <v>44</v>
      </c>
      <c r="W22" s="4" t="s">
        <v>190</v>
      </c>
      <c r="X22" s="4" t="s">
        <v>78</v>
      </c>
      <c r="Y22" s="4" t="s">
        <v>191</v>
      </c>
      <c r="Z22" s="4" t="s">
        <v>192</v>
      </c>
      <c r="AA22" s="4" t="s">
        <v>52</v>
      </c>
      <c r="AB22">
        <v>3599</v>
      </c>
    </row>
    <row r="23" spans="1:29">
      <c r="A23" t="s">
        <v>193</v>
      </c>
      <c r="B23">
        <v>1282</v>
      </c>
      <c r="C23" t="s">
        <v>194</v>
      </c>
      <c r="D23" t="s">
        <v>34</v>
      </c>
      <c r="E23" t="s">
        <v>35</v>
      </c>
      <c r="F23" t="s">
        <v>55</v>
      </c>
      <c r="G23" t="s">
        <v>141</v>
      </c>
      <c r="H23" t="s">
        <v>38</v>
      </c>
      <c r="I23" t="s">
        <v>195</v>
      </c>
      <c r="J23" t="s">
        <v>40</v>
      </c>
      <c r="K23" t="s">
        <v>78</v>
      </c>
      <c r="L23" t="s">
        <v>196</v>
      </c>
      <c r="M23" t="s">
        <v>40</v>
      </c>
      <c r="N23" t="s">
        <v>196</v>
      </c>
      <c r="O23" s="8" t="s">
        <v>40</v>
      </c>
      <c r="P23" t="s">
        <v>78</v>
      </c>
      <c r="Q23" s="4" t="s">
        <v>197</v>
      </c>
      <c r="R23" s="4" t="s">
        <v>40</v>
      </c>
      <c r="S23" s="4" t="s">
        <v>78</v>
      </c>
      <c r="T23" s="4" t="s">
        <v>75</v>
      </c>
      <c r="U23" s="4" t="s">
        <v>198</v>
      </c>
      <c r="V23" s="4" t="s">
        <v>40</v>
      </c>
      <c r="W23" s="4" t="s">
        <v>199</v>
      </c>
      <c r="X23" s="4" t="s">
        <v>63</v>
      </c>
      <c r="Y23" s="4" t="s">
        <v>200</v>
      </c>
      <c r="Z23" s="4" t="s">
        <v>201</v>
      </c>
      <c r="AA23" s="4" t="s">
        <v>52</v>
      </c>
      <c r="AB23">
        <v>253</v>
      </c>
    </row>
    <row r="24" spans="1:29">
      <c r="A24" t="s">
        <v>202</v>
      </c>
      <c r="B24">
        <v>1297</v>
      </c>
      <c r="C24" t="s">
        <v>203</v>
      </c>
      <c r="D24" t="s">
        <v>34</v>
      </c>
      <c r="E24" t="s">
        <v>35</v>
      </c>
      <c r="F24" t="s">
        <v>204</v>
      </c>
      <c r="G24" t="s">
        <v>205</v>
      </c>
      <c r="H24" t="s">
        <v>38</v>
      </c>
      <c r="I24" t="s">
        <v>206</v>
      </c>
      <c r="J24" t="s">
        <v>40</v>
      </c>
      <c r="K24" t="s">
        <v>70</v>
      </c>
      <c r="L24" t="s">
        <v>206</v>
      </c>
      <c r="M24" t="s">
        <v>40</v>
      </c>
      <c r="N24" t="s">
        <v>206</v>
      </c>
      <c r="O24" s="8" t="s">
        <v>40</v>
      </c>
      <c r="P24" t="s">
        <v>70</v>
      </c>
      <c r="Q24" s="4" t="s">
        <v>207</v>
      </c>
      <c r="R24" s="4" t="s">
        <v>40</v>
      </c>
      <c r="S24" s="4" t="s">
        <v>70</v>
      </c>
      <c r="T24" s="4" t="s">
        <v>75</v>
      </c>
      <c r="U24" s="4" t="s">
        <v>208</v>
      </c>
      <c r="V24" s="4" t="s">
        <v>40</v>
      </c>
      <c r="W24" s="4" t="s">
        <v>209</v>
      </c>
      <c r="X24" s="4" t="s">
        <v>63</v>
      </c>
      <c r="Y24" s="4" t="s">
        <v>210</v>
      </c>
      <c r="Z24" s="4" t="s">
        <v>211</v>
      </c>
      <c r="AA24" s="4" t="s">
        <v>52</v>
      </c>
      <c r="AB24">
        <v>98</v>
      </c>
    </row>
    <row r="25" spans="1:29">
      <c r="A25" s="5" t="s">
        <v>212</v>
      </c>
      <c r="B25" s="5">
        <v>1306</v>
      </c>
      <c r="C25" s="5" t="s">
        <v>213</v>
      </c>
      <c r="D25" s="5" t="s">
        <v>34</v>
      </c>
      <c r="E25" s="5" t="s">
        <v>35</v>
      </c>
      <c r="F25" s="5" t="s">
        <v>214</v>
      </c>
      <c r="G25" s="5" t="s">
        <v>215</v>
      </c>
      <c r="H25" s="5" t="s">
        <v>38</v>
      </c>
      <c r="I25" s="5" t="s">
        <v>216</v>
      </c>
      <c r="J25" s="5" t="s">
        <v>40</v>
      </c>
      <c r="K25" s="5" t="s">
        <v>78</v>
      </c>
      <c r="L25" s="5" t="s">
        <v>217</v>
      </c>
      <c r="M25" s="5" t="s">
        <v>40</v>
      </c>
      <c r="N25" s="5" t="s">
        <v>217</v>
      </c>
      <c r="O25" s="7" t="s">
        <v>40</v>
      </c>
      <c r="P25" s="5" t="s">
        <v>78</v>
      </c>
      <c r="Q25" s="6" t="s">
        <v>218</v>
      </c>
      <c r="R25" s="6" t="s">
        <v>164</v>
      </c>
      <c r="S25" s="6" t="s">
        <v>219</v>
      </c>
      <c r="T25" s="6" t="s">
        <v>75</v>
      </c>
      <c r="U25" s="6" t="s">
        <v>220</v>
      </c>
      <c r="V25" s="6" t="s">
        <v>164</v>
      </c>
      <c r="W25" s="6" t="s">
        <v>221</v>
      </c>
      <c r="X25" s="6" t="s">
        <v>169</v>
      </c>
      <c r="Y25" s="6" t="s">
        <v>222</v>
      </c>
      <c r="Z25" s="6" t="s">
        <v>223</v>
      </c>
      <c r="AA25" s="6" t="s">
        <v>52</v>
      </c>
      <c r="AB25">
        <v>8925</v>
      </c>
    </row>
    <row r="26" spans="1:29">
      <c r="A26" t="s">
        <v>224</v>
      </c>
      <c r="B26">
        <v>1310</v>
      </c>
      <c r="C26" t="s">
        <v>225</v>
      </c>
      <c r="D26" t="s">
        <v>34</v>
      </c>
      <c r="E26" t="s">
        <v>35</v>
      </c>
      <c r="F26" t="s">
        <v>226</v>
      </c>
      <c r="G26" t="s">
        <v>227</v>
      </c>
      <c r="H26" t="s">
        <v>38</v>
      </c>
      <c r="I26" t="s">
        <v>228</v>
      </c>
      <c r="J26" t="s">
        <v>40</v>
      </c>
      <c r="K26" t="s">
        <v>49</v>
      </c>
      <c r="L26" t="s">
        <v>229</v>
      </c>
      <c r="M26" t="s">
        <v>40</v>
      </c>
      <c r="N26" t="s">
        <v>229</v>
      </c>
      <c r="O26" s="8" t="s">
        <v>40</v>
      </c>
      <c r="P26" t="s">
        <v>49</v>
      </c>
      <c r="Q26" s="4" t="s">
        <v>230</v>
      </c>
      <c r="R26" s="4" t="s">
        <v>40</v>
      </c>
      <c r="S26" s="4" t="s">
        <v>49</v>
      </c>
      <c r="T26" s="4" t="s">
        <v>75</v>
      </c>
      <c r="U26" s="4" t="s">
        <v>231</v>
      </c>
      <c r="V26" s="4" t="s">
        <v>40</v>
      </c>
      <c r="W26" s="4" t="s">
        <v>232</v>
      </c>
      <c r="X26" s="4" t="s">
        <v>63</v>
      </c>
      <c r="Y26" s="4" t="s">
        <v>233</v>
      </c>
      <c r="Z26" s="4" t="s">
        <v>234</v>
      </c>
      <c r="AA26" s="4" t="s">
        <v>52</v>
      </c>
      <c r="AB26">
        <v>2615</v>
      </c>
    </row>
    <row r="27" spans="1:29">
      <c r="A27" t="s">
        <v>235</v>
      </c>
      <c r="B27">
        <v>1338</v>
      </c>
      <c r="C27" t="s">
        <v>236</v>
      </c>
      <c r="D27" t="s">
        <v>34</v>
      </c>
      <c r="E27" t="s">
        <v>35</v>
      </c>
      <c r="F27" t="s">
        <v>237</v>
      </c>
      <c r="G27" t="s">
        <v>238</v>
      </c>
      <c r="H27" t="s">
        <v>38</v>
      </c>
      <c r="I27" t="s">
        <v>239</v>
      </c>
      <c r="J27" t="s">
        <v>40</v>
      </c>
      <c r="K27" t="s">
        <v>78</v>
      </c>
      <c r="L27" t="s">
        <v>240</v>
      </c>
      <c r="M27" t="s">
        <v>40</v>
      </c>
      <c r="N27" t="s">
        <v>240</v>
      </c>
      <c r="O27" s="8" t="s">
        <v>40</v>
      </c>
      <c r="P27" t="s">
        <v>78</v>
      </c>
      <c r="Q27" s="4" t="s">
        <v>241</v>
      </c>
      <c r="R27" s="4" t="s">
        <v>242</v>
      </c>
      <c r="S27" s="4" t="s">
        <v>78</v>
      </c>
      <c r="T27" s="4" t="s">
        <v>243</v>
      </c>
      <c r="U27" s="4" t="s">
        <v>75</v>
      </c>
      <c r="V27" s="4" t="s">
        <v>242</v>
      </c>
      <c r="W27" s="4" t="s">
        <v>244</v>
      </c>
      <c r="X27" s="4" t="s">
        <v>78</v>
      </c>
      <c r="Y27" s="4" t="s">
        <v>245</v>
      </c>
      <c r="Z27" s="4" t="s">
        <v>245</v>
      </c>
      <c r="AA27" s="4" t="s">
        <v>52</v>
      </c>
      <c r="AB27">
        <v>0</v>
      </c>
    </row>
    <row r="28" spans="1:29">
      <c r="A28" t="s">
        <v>246</v>
      </c>
      <c r="B28">
        <v>1364</v>
      </c>
      <c r="C28" t="s">
        <v>247</v>
      </c>
      <c r="D28" t="s">
        <v>34</v>
      </c>
      <c r="E28" t="s">
        <v>35</v>
      </c>
      <c r="F28" t="s">
        <v>55</v>
      </c>
      <c r="G28" t="s">
        <v>248</v>
      </c>
      <c r="H28" t="s">
        <v>38</v>
      </c>
      <c r="I28" t="s">
        <v>249</v>
      </c>
      <c r="J28" t="s">
        <v>40</v>
      </c>
      <c r="K28" t="s">
        <v>49</v>
      </c>
      <c r="L28" t="s">
        <v>249</v>
      </c>
      <c r="M28" t="s">
        <v>40</v>
      </c>
      <c r="N28" t="s">
        <v>249</v>
      </c>
      <c r="O28" s="8" t="s">
        <v>40</v>
      </c>
      <c r="P28" t="s">
        <v>49</v>
      </c>
      <c r="Q28" s="4" t="s">
        <v>250</v>
      </c>
      <c r="R28" s="4" t="s">
        <v>164</v>
      </c>
      <c r="S28" s="4" t="s">
        <v>219</v>
      </c>
      <c r="T28" s="4" t="s">
        <v>251</v>
      </c>
      <c r="U28" s="4" t="s">
        <v>252</v>
      </c>
      <c r="V28" s="4" t="s">
        <v>164</v>
      </c>
      <c r="W28" s="4" t="s">
        <v>253</v>
      </c>
      <c r="X28" s="4" t="s">
        <v>49</v>
      </c>
      <c r="Y28" s="4" t="s">
        <v>254</v>
      </c>
      <c r="Z28" s="4" t="s">
        <v>255</v>
      </c>
      <c r="AA28" s="4" t="s">
        <v>52</v>
      </c>
      <c r="AB28">
        <v>3063</v>
      </c>
    </row>
    <row r="29" spans="1:29">
      <c r="A29" t="s">
        <v>256</v>
      </c>
      <c r="B29">
        <v>1367</v>
      </c>
      <c r="C29" t="s">
        <v>257</v>
      </c>
      <c r="D29" t="s">
        <v>34</v>
      </c>
      <c r="E29" t="s">
        <v>35</v>
      </c>
      <c r="F29" t="s">
        <v>55</v>
      </c>
      <c r="G29" t="s">
        <v>258</v>
      </c>
      <c r="H29" t="s">
        <v>38</v>
      </c>
      <c r="I29" t="s">
        <v>259</v>
      </c>
      <c r="J29" t="s">
        <v>40</v>
      </c>
      <c r="K29" t="s">
        <v>133</v>
      </c>
      <c r="L29" t="s">
        <v>260</v>
      </c>
      <c r="M29" t="s">
        <v>73</v>
      </c>
      <c r="N29" t="s">
        <v>261</v>
      </c>
      <c r="O29" s="8" t="s">
        <v>73</v>
      </c>
      <c r="P29" t="s">
        <v>63</v>
      </c>
      <c r="Q29" s="4" t="s">
        <v>262</v>
      </c>
      <c r="R29" s="4" t="s">
        <v>73</v>
      </c>
      <c r="S29" s="4" t="s">
        <v>133</v>
      </c>
      <c r="T29" s="4" t="s">
        <v>263</v>
      </c>
      <c r="U29" s="4" t="s">
        <v>264</v>
      </c>
      <c r="V29" s="4" t="s">
        <v>73</v>
      </c>
      <c r="W29" s="4" t="s">
        <v>265</v>
      </c>
      <c r="X29" s="4" t="s">
        <v>78</v>
      </c>
      <c r="Y29" s="4" t="s">
        <v>266</v>
      </c>
      <c r="Z29" s="4" t="s">
        <v>267</v>
      </c>
      <c r="AA29" s="4" t="s">
        <v>52</v>
      </c>
      <c r="AB29">
        <v>1825</v>
      </c>
    </row>
    <row r="30" spans="1:29">
      <c r="A30" t="s">
        <v>268</v>
      </c>
      <c r="B30">
        <v>1371</v>
      </c>
      <c r="C30" t="s">
        <v>269</v>
      </c>
      <c r="D30" t="s">
        <v>34</v>
      </c>
      <c r="E30" t="s">
        <v>35</v>
      </c>
      <c r="F30" t="s">
        <v>55</v>
      </c>
      <c r="G30" t="s">
        <v>270</v>
      </c>
      <c r="H30" t="s">
        <v>38</v>
      </c>
      <c r="I30" t="s">
        <v>271</v>
      </c>
      <c r="J30" t="s">
        <v>40</v>
      </c>
      <c r="K30" t="s">
        <v>49</v>
      </c>
      <c r="L30" t="s">
        <v>271</v>
      </c>
      <c r="M30" t="s">
        <v>40</v>
      </c>
      <c r="N30" t="s">
        <v>271</v>
      </c>
      <c r="O30" s="8" t="s">
        <v>40</v>
      </c>
      <c r="P30" t="s">
        <v>49</v>
      </c>
      <c r="Q30" s="4" t="s">
        <v>272</v>
      </c>
      <c r="R30" s="4" t="s">
        <v>73</v>
      </c>
      <c r="S30" s="4" t="s">
        <v>133</v>
      </c>
      <c r="T30" s="4" t="s">
        <v>273</v>
      </c>
      <c r="U30" s="4" t="s">
        <v>274</v>
      </c>
      <c r="V30" s="4" t="s">
        <v>73</v>
      </c>
      <c r="W30" s="4" t="s">
        <v>275</v>
      </c>
      <c r="X30" s="4" t="s">
        <v>78</v>
      </c>
      <c r="Y30" s="4" t="s">
        <v>276</v>
      </c>
      <c r="Z30" s="4" t="s">
        <v>277</v>
      </c>
      <c r="AA30" s="4" t="s">
        <v>52</v>
      </c>
      <c r="AB30">
        <v>562</v>
      </c>
    </row>
    <row r="31" spans="1:29">
      <c r="A31" s="5" t="s">
        <v>278</v>
      </c>
      <c r="B31" s="5">
        <v>1374</v>
      </c>
      <c r="C31" s="5" t="s">
        <v>279</v>
      </c>
      <c r="D31" s="5" t="s">
        <v>34</v>
      </c>
      <c r="E31" s="5" t="s">
        <v>35</v>
      </c>
      <c r="F31" s="5" t="s">
        <v>36</v>
      </c>
      <c r="G31" s="5" t="s">
        <v>280</v>
      </c>
      <c r="H31" s="5" t="s">
        <v>38</v>
      </c>
      <c r="I31" s="5" t="s">
        <v>281</v>
      </c>
      <c r="J31" s="5" t="s">
        <v>40</v>
      </c>
      <c r="K31" s="5" t="s">
        <v>78</v>
      </c>
      <c r="L31" s="5" t="s">
        <v>281</v>
      </c>
      <c r="M31" s="5" t="s">
        <v>40</v>
      </c>
      <c r="N31" s="5" t="s">
        <v>281</v>
      </c>
      <c r="O31" s="7" t="s">
        <v>40</v>
      </c>
      <c r="P31" s="5" t="s">
        <v>78</v>
      </c>
      <c r="Q31" s="6" t="s">
        <v>282</v>
      </c>
      <c r="R31" s="6" t="s">
        <v>73</v>
      </c>
      <c r="S31" s="6" t="s">
        <v>74</v>
      </c>
      <c r="T31" s="6" t="s">
        <v>283</v>
      </c>
      <c r="U31" s="6" t="s">
        <v>284</v>
      </c>
      <c r="V31" s="6" t="s">
        <v>73</v>
      </c>
      <c r="W31" s="6" t="s">
        <v>285</v>
      </c>
      <c r="X31" s="6" t="s">
        <v>49</v>
      </c>
      <c r="Y31" s="6" t="s">
        <v>286</v>
      </c>
      <c r="Z31" s="6" t="s">
        <v>287</v>
      </c>
      <c r="AA31" s="6" t="s">
        <v>52</v>
      </c>
      <c r="AB31">
        <v>61157</v>
      </c>
    </row>
    <row r="32" spans="1:29">
      <c r="A32" t="s">
        <v>288</v>
      </c>
      <c r="B32">
        <v>1376</v>
      </c>
      <c r="C32" t="s">
        <v>289</v>
      </c>
      <c r="D32" t="s">
        <v>34</v>
      </c>
      <c r="E32" t="s">
        <v>35</v>
      </c>
      <c r="F32" t="s">
        <v>290</v>
      </c>
      <c r="G32" t="s">
        <v>291</v>
      </c>
      <c r="H32" t="s">
        <v>38</v>
      </c>
      <c r="I32" t="s">
        <v>292</v>
      </c>
      <c r="J32" t="s">
        <v>40</v>
      </c>
      <c r="K32" t="s">
        <v>78</v>
      </c>
      <c r="L32" t="s">
        <v>293</v>
      </c>
      <c r="M32" t="s">
        <v>40</v>
      </c>
      <c r="N32" t="s">
        <v>293</v>
      </c>
      <c r="O32" s="8" t="s">
        <v>40</v>
      </c>
      <c r="P32" t="s">
        <v>78</v>
      </c>
      <c r="Q32" s="4" t="s">
        <v>294</v>
      </c>
      <c r="R32" s="4" t="s">
        <v>40</v>
      </c>
      <c r="S32" s="4" t="s">
        <v>78</v>
      </c>
      <c r="T32" s="4" t="s">
        <v>75</v>
      </c>
      <c r="U32" s="4" t="s">
        <v>295</v>
      </c>
      <c r="V32" s="4" t="s">
        <v>40</v>
      </c>
      <c r="W32" s="4" t="s">
        <v>296</v>
      </c>
      <c r="X32" s="4" t="s">
        <v>63</v>
      </c>
      <c r="Y32" s="4" t="s">
        <v>297</v>
      </c>
      <c r="Z32" s="4" t="s">
        <v>298</v>
      </c>
      <c r="AA32" s="4" t="s">
        <v>52</v>
      </c>
      <c r="AB32">
        <v>314</v>
      </c>
    </row>
    <row r="33" spans="1:29">
      <c r="A33" t="s">
        <v>299</v>
      </c>
      <c r="B33">
        <v>1386</v>
      </c>
      <c r="C33" t="s">
        <v>300</v>
      </c>
      <c r="D33" t="s">
        <v>34</v>
      </c>
      <c r="E33" t="s">
        <v>35</v>
      </c>
      <c r="F33" t="s">
        <v>301</v>
      </c>
      <c r="G33" t="s">
        <v>302</v>
      </c>
      <c r="H33" t="s">
        <v>38</v>
      </c>
      <c r="I33" t="s">
        <v>303</v>
      </c>
      <c r="J33" t="s">
        <v>40</v>
      </c>
      <c r="K33" t="s">
        <v>78</v>
      </c>
      <c r="L33" t="s">
        <v>304</v>
      </c>
      <c r="M33" t="s">
        <v>40</v>
      </c>
      <c r="N33" t="s">
        <v>304</v>
      </c>
      <c r="O33" s="8" t="s">
        <v>40</v>
      </c>
      <c r="P33" t="s">
        <v>78</v>
      </c>
      <c r="Q33" s="4" t="s">
        <v>305</v>
      </c>
      <c r="R33" s="4" t="s">
        <v>40</v>
      </c>
      <c r="S33" s="4" t="s">
        <v>78</v>
      </c>
      <c r="T33" s="4" t="s">
        <v>75</v>
      </c>
      <c r="U33" s="4" t="s">
        <v>306</v>
      </c>
      <c r="V33" s="4" t="s">
        <v>40</v>
      </c>
      <c r="W33" s="4" t="s">
        <v>307</v>
      </c>
      <c r="X33" s="4" t="s">
        <v>63</v>
      </c>
      <c r="Y33" s="4" t="s">
        <v>308</v>
      </c>
      <c r="Z33" s="4" t="s">
        <v>266</v>
      </c>
      <c r="AA33" s="4" t="s">
        <v>52</v>
      </c>
      <c r="AB33">
        <v>581</v>
      </c>
    </row>
    <row r="34" spans="1:29">
      <c r="A34" t="s">
        <v>309</v>
      </c>
      <c r="B34">
        <v>1398</v>
      </c>
      <c r="C34" t="s">
        <v>310</v>
      </c>
      <c r="D34" t="s">
        <v>34</v>
      </c>
      <c r="E34" t="s">
        <v>35</v>
      </c>
      <c r="F34" t="s">
        <v>301</v>
      </c>
      <c r="G34" t="s">
        <v>311</v>
      </c>
      <c r="H34" t="s">
        <v>38</v>
      </c>
      <c r="I34" t="s">
        <v>312</v>
      </c>
      <c r="J34" t="s">
        <v>40</v>
      </c>
      <c r="K34" t="s">
        <v>49</v>
      </c>
      <c r="L34" t="s">
        <v>313</v>
      </c>
      <c r="M34" t="s">
        <v>40</v>
      </c>
      <c r="N34" t="s">
        <v>313</v>
      </c>
      <c r="O34" s="8" t="s">
        <v>40</v>
      </c>
      <c r="P34" t="s">
        <v>49</v>
      </c>
      <c r="Q34" s="4" t="s">
        <v>314</v>
      </c>
      <c r="R34" s="4" t="s">
        <v>40</v>
      </c>
      <c r="S34" s="4" t="s">
        <v>49</v>
      </c>
      <c r="T34" s="4" t="s">
        <v>315</v>
      </c>
      <c r="U34" s="4" t="s">
        <v>316</v>
      </c>
      <c r="V34" s="4" t="s">
        <v>40</v>
      </c>
      <c r="W34" s="4" t="s">
        <v>317</v>
      </c>
      <c r="X34" s="4" t="s">
        <v>63</v>
      </c>
      <c r="Y34" s="4" t="s">
        <v>318</v>
      </c>
      <c r="Z34" s="4" t="s">
        <v>319</v>
      </c>
      <c r="AA34" s="4" t="s">
        <v>52</v>
      </c>
      <c r="AB34">
        <v>303</v>
      </c>
    </row>
    <row r="35" spans="1:29">
      <c r="A35" t="s">
        <v>320</v>
      </c>
      <c r="B35">
        <v>1408</v>
      </c>
      <c r="C35" t="s">
        <v>321</v>
      </c>
      <c r="D35" t="s">
        <v>34</v>
      </c>
      <c r="E35" t="s">
        <v>35</v>
      </c>
      <c r="F35" t="s">
        <v>322</v>
      </c>
      <c r="G35" t="s">
        <v>270</v>
      </c>
      <c r="H35" t="s">
        <v>38</v>
      </c>
      <c r="I35" t="s">
        <v>323</v>
      </c>
      <c r="J35" t="s">
        <v>40</v>
      </c>
      <c r="K35" t="s">
        <v>70</v>
      </c>
      <c r="L35" t="s">
        <v>324</v>
      </c>
      <c r="M35" t="s">
        <v>40</v>
      </c>
      <c r="N35" t="s">
        <v>324</v>
      </c>
      <c r="O35" s="8" t="s">
        <v>40</v>
      </c>
      <c r="P35" t="s">
        <v>70</v>
      </c>
      <c r="Q35" s="4" t="s">
        <v>325</v>
      </c>
      <c r="R35" s="4" t="s">
        <v>164</v>
      </c>
      <c r="S35" s="4" t="s">
        <v>219</v>
      </c>
      <c r="T35" s="4" t="s">
        <v>75</v>
      </c>
      <c r="U35" s="4" t="s">
        <v>326</v>
      </c>
      <c r="V35" s="4" t="s">
        <v>164</v>
      </c>
      <c r="W35" s="4" t="s">
        <v>327</v>
      </c>
      <c r="X35" s="4" t="s">
        <v>78</v>
      </c>
      <c r="Y35" s="4" t="s">
        <v>328</v>
      </c>
      <c r="Z35" s="4" t="s">
        <v>329</v>
      </c>
      <c r="AA35" s="4" t="s">
        <v>52</v>
      </c>
      <c r="AB35">
        <v>1559</v>
      </c>
    </row>
    <row r="36" spans="1:29">
      <c r="A36" t="s">
        <v>330</v>
      </c>
      <c r="B36">
        <v>1414</v>
      </c>
      <c r="C36" t="s">
        <v>331</v>
      </c>
      <c r="D36" t="s">
        <v>34</v>
      </c>
      <c r="E36" t="s">
        <v>35</v>
      </c>
      <c r="F36" t="s">
        <v>301</v>
      </c>
      <c r="G36" t="s">
        <v>332</v>
      </c>
      <c r="H36" t="s">
        <v>38</v>
      </c>
      <c r="I36" t="s">
        <v>333</v>
      </c>
      <c r="J36" t="s">
        <v>40</v>
      </c>
      <c r="K36" t="s">
        <v>78</v>
      </c>
      <c r="L36" t="s">
        <v>334</v>
      </c>
      <c r="M36" t="s">
        <v>40</v>
      </c>
      <c r="N36" t="s">
        <v>334</v>
      </c>
      <c r="O36" s="8" t="s">
        <v>40</v>
      </c>
      <c r="P36" t="s">
        <v>78</v>
      </c>
      <c r="Q36" s="4" t="s">
        <v>335</v>
      </c>
      <c r="R36" s="4" t="s">
        <v>336</v>
      </c>
      <c r="S36" s="4" t="s">
        <v>78</v>
      </c>
      <c r="T36" s="4" t="s">
        <v>337</v>
      </c>
      <c r="U36" s="4" t="s">
        <v>338</v>
      </c>
      <c r="V36" s="4" t="s">
        <v>336</v>
      </c>
      <c r="W36" s="4" t="s">
        <v>339</v>
      </c>
      <c r="X36" s="4" t="s">
        <v>78</v>
      </c>
      <c r="Y36" s="4" t="s">
        <v>340</v>
      </c>
      <c r="Z36" s="4" t="s">
        <v>341</v>
      </c>
      <c r="AA36" s="4" t="s">
        <v>52</v>
      </c>
      <c r="AB36">
        <v>23</v>
      </c>
    </row>
    <row r="37" spans="1:29">
      <c r="A37" t="s">
        <v>342</v>
      </c>
      <c r="B37">
        <v>1415</v>
      </c>
      <c r="C37" t="s">
        <v>343</v>
      </c>
      <c r="D37" t="s">
        <v>34</v>
      </c>
      <c r="E37" t="s">
        <v>35</v>
      </c>
      <c r="F37" t="s">
        <v>344</v>
      </c>
      <c r="G37" t="s">
        <v>345</v>
      </c>
      <c r="H37" t="s">
        <v>38</v>
      </c>
      <c r="I37" t="s">
        <v>346</v>
      </c>
      <c r="J37" t="s">
        <v>40</v>
      </c>
      <c r="K37" t="s">
        <v>70</v>
      </c>
      <c r="L37" t="s">
        <v>346</v>
      </c>
      <c r="M37" t="s">
        <v>40</v>
      </c>
      <c r="N37" t="s">
        <v>346</v>
      </c>
      <c r="O37" s="8" t="s">
        <v>40</v>
      </c>
      <c r="P37" t="s">
        <v>70</v>
      </c>
      <c r="Q37" s="4" t="s">
        <v>347</v>
      </c>
      <c r="R37" s="4" t="s">
        <v>164</v>
      </c>
      <c r="S37" s="4" t="s">
        <v>219</v>
      </c>
      <c r="T37" s="4" t="s">
        <v>348</v>
      </c>
      <c r="U37" s="4" t="s">
        <v>349</v>
      </c>
      <c r="V37" s="4" t="s">
        <v>164</v>
      </c>
      <c r="W37" s="4" t="s">
        <v>350</v>
      </c>
      <c r="X37" s="4" t="s">
        <v>70</v>
      </c>
      <c r="Y37" s="4" t="s">
        <v>351</v>
      </c>
      <c r="Z37" s="4" t="s">
        <v>352</v>
      </c>
      <c r="AA37" s="4" t="s">
        <v>52</v>
      </c>
      <c r="AB37">
        <v>442</v>
      </c>
    </row>
    <row r="38" spans="1:29">
      <c r="A38" t="s">
        <v>353</v>
      </c>
      <c r="B38">
        <v>1418</v>
      </c>
      <c r="C38" t="s">
        <v>354</v>
      </c>
      <c r="D38" t="s">
        <v>34</v>
      </c>
      <c r="E38" t="s">
        <v>35</v>
      </c>
      <c r="F38" t="s">
        <v>36</v>
      </c>
      <c r="G38" t="s">
        <v>141</v>
      </c>
      <c r="H38" t="s">
        <v>38</v>
      </c>
      <c r="I38" t="s">
        <v>355</v>
      </c>
      <c r="J38" t="s">
        <v>40</v>
      </c>
      <c r="K38" t="s">
        <v>70</v>
      </c>
      <c r="L38" t="s">
        <v>355</v>
      </c>
      <c r="M38" t="s">
        <v>40</v>
      </c>
      <c r="N38" t="s">
        <v>355</v>
      </c>
      <c r="O38" s="8" t="s">
        <v>40</v>
      </c>
      <c r="P38" t="s">
        <v>70</v>
      </c>
      <c r="Q38" s="4" t="s">
        <v>356</v>
      </c>
      <c r="R38" s="4" t="s">
        <v>357</v>
      </c>
      <c r="S38" s="4" t="s">
        <v>74</v>
      </c>
      <c r="T38" s="4" t="s">
        <v>358</v>
      </c>
      <c r="U38" s="4" t="s">
        <v>359</v>
      </c>
      <c r="V38" s="4" t="s">
        <v>357</v>
      </c>
      <c r="W38" s="4" t="s">
        <v>360</v>
      </c>
      <c r="X38" s="4" t="s">
        <v>78</v>
      </c>
      <c r="Y38" s="4" t="s">
        <v>361</v>
      </c>
      <c r="Z38" s="4" t="s">
        <v>362</v>
      </c>
      <c r="AA38" s="4" t="s">
        <v>52</v>
      </c>
      <c r="AB38">
        <v>547</v>
      </c>
    </row>
    <row r="39" spans="1:29">
      <c r="A39" t="s">
        <v>363</v>
      </c>
      <c r="B39">
        <v>1422</v>
      </c>
      <c r="C39" t="s">
        <v>364</v>
      </c>
      <c r="D39" t="s">
        <v>34</v>
      </c>
      <c r="E39" t="s">
        <v>35</v>
      </c>
      <c r="F39" t="s">
        <v>301</v>
      </c>
      <c r="G39" t="s">
        <v>365</v>
      </c>
      <c r="H39" t="s">
        <v>38</v>
      </c>
      <c r="I39" t="s">
        <v>366</v>
      </c>
      <c r="J39" t="s">
        <v>40</v>
      </c>
      <c r="K39" t="s">
        <v>169</v>
      </c>
      <c r="L39" t="s">
        <v>367</v>
      </c>
      <c r="M39" t="s">
        <v>40</v>
      </c>
      <c r="N39" t="s">
        <v>367</v>
      </c>
      <c r="O39" s="8" t="s">
        <v>40</v>
      </c>
      <c r="P39" t="s">
        <v>169</v>
      </c>
      <c r="Q39" s="4" t="s">
        <v>368</v>
      </c>
      <c r="R39" s="4" t="s">
        <v>164</v>
      </c>
      <c r="S39" s="4" t="s">
        <v>165</v>
      </c>
      <c r="T39" s="4" t="s">
        <v>75</v>
      </c>
      <c r="U39" s="4" t="s">
        <v>369</v>
      </c>
      <c r="V39" s="4" t="s">
        <v>164</v>
      </c>
      <c r="W39" s="4" t="s">
        <v>370</v>
      </c>
      <c r="X39" s="4" t="s">
        <v>78</v>
      </c>
      <c r="Y39" s="4" t="s">
        <v>371</v>
      </c>
      <c r="Z39" s="4" t="s">
        <v>372</v>
      </c>
      <c r="AA39" s="4" t="s">
        <v>52</v>
      </c>
      <c r="AB39">
        <v>3480</v>
      </c>
    </row>
    <row r="40" spans="1:29">
      <c r="A40" s="5" t="s">
        <v>373</v>
      </c>
      <c r="B40" s="5">
        <v>1427</v>
      </c>
      <c r="C40" s="5" t="s">
        <v>336</v>
      </c>
      <c r="D40" s="5" t="s">
        <v>34</v>
      </c>
      <c r="E40" s="5" t="s">
        <v>35</v>
      </c>
      <c r="F40" s="5" t="s">
        <v>301</v>
      </c>
      <c r="G40" s="5" t="s">
        <v>374</v>
      </c>
      <c r="H40" s="5" t="s">
        <v>38</v>
      </c>
      <c r="I40" s="5" t="s">
        <v>375</v>
      </c>
      <c r="J40" s="5" t="s">
        <v>40</v>
      </c>
      <c r="K40" s="5" t="s">
        <v>49</v>
      </c>
      <c r="L40" s="5" t="s">
        <v>376</v>
      </c>
      <c r="M40" s="5" t="s">
        <v>40</v>
      </c>
      <c r="N40" s="5" t="s">
        <v>376</v>
      </c>
      <c r="O40" s="7" t="s">
        <v>40</v>
      </c>
      <c r="P40" s="5" t="s">
        <v>49</v>
      </c>
      <c r="Q40" s="6" t="s">
        <v>377</v>
      </c>
      <c r="R40" s="6" t="s">
        <v>40</v>
      </c>
      <c r="S40" s="6" t="s">
        <v>78</v>
      </c>
      <c r="T40" s="6" t="s">
        <v>75</v>
      </c>
      <c r="U40" s="6" t="s">
        <v>378</v>
      </c>
      <c r="V40" s="6" t="s">
        <v>40</v>
      </c>
      <c r="W40" s="6" t="s">
        <v>379</v>
      </c>
      <c r="X40" s="6" t="s">
        <v>63</v>
      </c>
      <c r="Y40" s="6" t="s">
        <v>380</v>
      </c>
      <c r="Z40" s="6" t="s">
        <v>381</v>
      </c>
      <c r="AA40" s="6" t="s">
        <v>52</v>
      </c>
      <c r="AB40">
        <v>4547</v>
      </c>
    </row>
    <row r="41" spans="1:29">
      <c r="A41" s="5" t="s">
        <v>382</v>
      </c>
      <c r="B41" s="5">
        <v>1433</v>
      </c>
      <c r="C41" s="5" t="s">
        <v>383</v>
      </c>
      <c r="D41" s="5" t="s">
        <v>34</v>
      </c>
      <c r="E41" s="5" t="s">
        <v>35</v>
      </c>
      <c r="F41" s="5" t="s">
        <v>384</v>
      </c>
      <c r="G41" s="5" t="s">
        <v>385</v>
      </c>
      <c r="H41" s="5" t="s">
        <v>38</v>
      </c>
      <c r="I41" s="5" t="s">
        <v>386</v>
      </c>
      <c r="J41" s="5" t="s">
        <v>40</v>
      </c>
      <c r="K41" s="5" t="s">
        <v>78</v>
      </c>
      <c r="L41" s="5" t="s">
        <v>386</v>
      </c>
      <c r="M41" s="5" t="s">
        <v>40</v>
      </c>
      <c r="N41" s="5" t="s">
        <v>386</v>
      </c>
      <c r="O41" s="7" t="s">
        <v>40</v>
      </c>
      <c r="P41" s="5" t="s">
        <v>78</v>
      </c>
      <c r="Q41" s="6" t="s">
        <v>387</v>
      </c>
      <c r="R41" s="6" t="s">
        <v>164</v>
      </c>
      <c r="S41" s="6" t="s">
        <v>219</v>
      </c>
      <c r="T41" s="6" t="s">
        <v>388</v>
      </c>
      <c r="U41" s="6" t="s">
        <v>389</v>
      </c>
      <c r="V41" s="6" t="s">
        <v>164</v>
      </c>
      <c r="W41" s="6" t="s">
        <v>390</v>
      </c>
      <c r="X41" s="6" t="s">
        <v>70</v>
      </c>
      <c r="Y41" s="6" t="s">
        <v>391</v>
      </c>
      <c r="Z41" s="6" t="s">
        <v>392</v>
      </c>
      <c r="AA41" s="6" t="s">
        <v>52</v>
      </c>
      <c r="AB41">
        <v>12390</v>
      </c>
    </row>
    <row r="42" spans="1:29">
      <c r="A42" t="s">
        <v>393</v>
      </c>
      <c r="B42">
        <v>1434</v>
      </c>
      <c r="C42" t="s">
        <v>394</v>
      </c>
      <c r="D42" t="s">
        <v>34</v>
      </c>
      <c r="E42" t="s">
        <v>35</v>
      </c>
      <c r="F42" t="s">
        <v>290</v>
      </c>
      <c r="G42" t="s">
        <v>174</v>
      </c>
      <c r="H42" t="s">
        <v>38</v>
      </c>
      <c r="I42" t="s">
        <v>395</v>
      </c>
      <c r="J42" t="s">
        <v>40</v>
      </c>
      <c r="K42" t="s">
        <v>78</v>
      </c>
      <c r="L42" t="s">
        <v>396</v>
      </c>
      <c r="M42" t="s">
        <v>40</v>
      </c>
      <c r="N42" t="s">
        <v>396</v>
      </c>
      <c r="O42" s="8" t="s">
        <v>40</v>
      </c>
      <c r="P42" t="s">
        <v>78</v>
      </c>
      <c r="Q42" s="4" t="s">
        <v>397</v>
      </c>
      <c r="R42" s="4" t="s">
        <v>40</v>
      </c>
      <c r="S42" s="4" t="s">
        <v>78</v>
      </c>
      <c r="T42" s="4" t="s">
        <v>75</v>
      </c>
      <c r="U42" s="4" t="s">
        <v>398</v>
      </c>
      <c r="V42" s="4" t="s">
        <v>40</v>
      </c>
      <c r="W42" s="4" t="s">
        <v>399</v>
      </c>
      <c r="X42" s="4" t="s">
        <v>63</v>
      </c>
      <c r="Y42" s="4" t="s">
        <v>400</v>
      </c>
      <c r="Z42" s="4" t="s">
        <v>401</v>
      </c>
      <c r="AA42" s="4" t="s">
        <v>52</v>
      </c>
      <c r="AB42">
        <v>987</v>
      </c>
    </row>
    <row r="43" spans="1:29">
      <c r="A43" s="5" t="s">
        <v>402</v>
      </c>
      <c r="B43" s="5">
        <v>1445</v>
      </c>
      <c r="C43" s="5" t="s">
        <v>403</v>
      </c>
      <c r="D43" s="5" t="s">
        <v>34</v>
      </c>
      <c r="E43" s="5" t="s">
        <v>35</v>
      </c>
      <c r="F43" s="5" t="s">
        <v>301</v>
      </c>
      <c r="G43" s="5" t="s">
        <v>404</v>
      </c>
      <c r="H43" s="5" t="s">
        <v>38</v>
      </c>
      <c r="I43" s="5" t="s">
        <v>405</v>
      </c>
      <c r="J43" s="5" t="s">
        <v>40</v>
      </c>
      <c r="K43" s="5" t="s">
        <v>70</v>
      </c>
      <c r="L43" s="5" t="s">
        <v>405</v>
      </c>
      <c r="M43" s="5" t="s">
        <v>40</v>
      </c>
      <c r="N43" s="5" t="s">
        <v>405</v>
      </c>
      <c r="O43" s="7" t="s">
        <v>40</v>
      </c>
      <c r="P43" s="5" t="s">
        <v>70</v>
      </c>
      <c r="Q43" s="6" t="s">
        <v>406</v>
      </c>
      <c r="R43" s="6" t="s">
        <v>177</v>
      </c>
      <c r="S43" s="6" t="s">
        <v>178</v>
      </c>
      <c r="T43" s="6" t="s">
        <v>75</v>
      </c>
      <c r="U43" s="6" t="s">
        <v>407</v>
      </c>
      <c r="V43" s="6" t="s">
        <v>177</v>
      </c>
      <c r="W43" s="6" t="s">
        <v>408</v>
      </c>
      <c r="X43" s="6" t="s">
        <v>70</v>
      </c>
      <c r="Y43" s="6" t="s">
        <v>409</v>
      </c>
      <c r="Z43" s="6" t="s">
        <v>410</v>
      </c>
      <c r="AA43" s="6" t="s">
        <v>52</v>
      </c>
      <c r="AB43">
        <v>3827</v>
      </c>
    </row>
    <row r="44" spans="1:29">
      <c r="A44" s="5" t="s">
        <v>411</v>
      </c>
      <c r="B44" s="5">
        <v>1454</v>
      </c>
      <c r="C44" s="5" t="s">
        <v>412</v>
      </c>
      <c r="D44" s="5" t="s">
        <v>34</v>
      </c>
      <c r="E44" s="5" t="s">
        <v>35</v>
      </c>
      <c r="F44" s="5" t="s">
        <v>55</v>
      </c>
      <c r="G44" s="5" t="s">
        <v>413</v>
      </c>
      <c r="H44" s="5" t="s">
        <v>38</v>
      </c>
      <c r="I44" s="5" t="s">
        <v>414</v>
      </c>
      <c r="J44" s="5" t="s">
        <v>40</v>
      </c>
      <c r="K44" s="5" t="s">
        <v>49</v>
      </c>
      <c r="L44" s="5" t="s">
        <v>415</v>
      </c>
      <c r="M44" s="5" t="s">
        <v>44</v>
      </c>
      <c r="N44" s="5" t="s">
        <v>416</v>
      </c>
      <c r="O44" s="7" t="s">
        <v>44</v>
      </c>
      <c r="P44" s="5" t="s">
        <v>63</v>
      </c>
      <c r="Q44" s="6" t="s">
        <v>417</v>
      </c>
      <c r="R44" s="6" t="s">
        <v>44</v>
      </c>
      <c r="S44" s="6" t="s">
        <v>45</v>
      </c>
      <c r="T44" s="6" t="s">
        <v>418</v>
      </c>
      <c r="U44" s="6" t="s">
        <v>419</v>
      </c>
      <c r="V44" s="6" t="s">
        <v>44</v>
      </c>
      <c r="W44" s="6" t="s">
        <v>420</v>
      </c>
      <c r="X44" s="6" t="s">
        <v>78</v>
      </c>
      <c r="Y44" s="6" t="s">
        <v>421</v>
      </c>
      <c r="Z44" s="6" t="s">
        <v>422</v>
      </c>
      <c r="AA44" s="6" t="s">
        <v>52</v>
      </c>
      <c r="AB44">
        <v>31103</v>
      </c>
    </row>
    <row r="45" spans="1:29">
      <c r="A45" t="s">
        <v>423</v>
      </c>
      <c r="B45">
        <v>1476</v>
      </c>
      <c r="C45" t="s">
        <v>424</v>
      </c>
      <c r="D45" t="s">
        <v>34</v>
      </c>
      <c r="E45" t="s">
        <v>35</v>
      </c>
      <c r="F45" t="s">
        <v>425</v>
      </c>
      <c r="G45" t="s">
        <v>426</v>
      </c>
      <c r="H45" t="s">
        <v>38</v>
      </c>
      <c r="I45" t="s">
        <v>427</v>
      </c>
      <c r="J45" t="s">
        <v>40</v>
      </c>
      <c r="K45" t="s">
        <v>78</v>
      </c>
      <c r="L45" t="s">
        <v>428</v>
      </c>
      <c r="M45" t="s">
        <v>40</v>
      </c>
      <c r="N45" t="s">
        <v>428</v>
      </c>
      <c r="O45" s="8" t="s">
        <v>40</v>
      </c>
      <c r="P45" t="s">
        <v>78</v>
      </c>
      <c r="Q45" s="4" t="s">
        <v>429</v>
      </c>
      <c r="R45" s="4" t="s">
        <v>40</v>
      </c>
      <c r="S45" s="4" t="s">
        <v>78</v>
      </c>
      <c r="T45" s="4" t="s">
        <v>75</v>
      </c>
      <c r="U45" s="4" t="s">
        <v>430</v>
      </c>
      <c r="V45" s="4" t="s">
        <v>40</v>
      </c>
      <c r="W45" s="4" t="s">
        <v>431</v>
      </c>
      <c r="X45" s="4" t="s">
        <v>63</v>
      </c>
      <c r="Y45" s="4" t="s">
        <v>432</v>
      </c>
      <c r="Z45" s="4" t="s">
        <v>433</v>
      </c>
      <c r="AA45" s="4" t="s">
        <v>52</v>
      </c>
      <c r="AB45">
        <v>2507</v>
      </c>
    </row>
    <row r="46" spans="1:29">
      <c r="A46" t="s">
        <v>434</v>
      </c>
      <c r="B46">
        <v>1478</v>
      </c>
      <c r="C46" t="s">
        <v>435</v>
      </c>
      <c r="D46" t="s">
        <v>34</v>
      </c>
      <c r="E46" t="s">
        <v>35</v>
      </c>
      <c r="F46" t="s">
        <v>301</v>
      </c>
      <c r="G46" t="s">
        <v>436</v>
      </c>
      <c r="H46" t="s">
        <v>38</v>
      </c>
      <c r="I46" t="s">
        <v>437</v>
      </c>
      <c r="J46" t="s">
        <v>40</v>
      </c>
      <c r="K46" t="s">
        <v>78</v>
      </c>
      <c r="L46" t="s">
        <v>438</v>
      </c>
      <c r="M46" t="s">
        <v>40</v>
      </c>
      <c r="N46" t="s">
        <v>438</v>
      </c>
      <c r="O46" s="8" t="s">
        <v>40</v>
      </c>
      <c r="P46" t="s">
        <v>78</v>
      </c>
      <c r="Q46" s="4" t="s">
        <v>439</v>
      </c>
      <c r="R46" s="4" t="s">
        <v>177</v>
      </c>
      <c r="S46" s="4" t="s">
        <v>178</v>
      </c>
      <c r="T46" s="4" t="s">
        <v>75</v>
      </c>
      <c r="U46" s="4" t="s">
        <v>440</v>
      </c>
      <c r="V46" s="4" t="s">
        <v>177</v>
      </c>
      <c r="W46" s="4" t="s">
        <v>441</v>
      </c>
      <c r="X46" s="4" t="s">
        <v>78</v>
      </c>
      <c r="Y46" s="4" t="s">
        <v>442</v>
      </c>
      <c r="Z46" s="4" t="s">
        <v>443</v>
      </c>
      <c r="AA46" s="4" t="s">
        <v>52</v>
      </c>
      <c r="AB46">
        <v>1512</v>
      </c>
    </row>
    <row r="47" spans="1:29">
      <c r="A47" t="s">
        <v>444</v>
      </c>
      <c r="B47">
        <v>1481</v>
      </c>
      <c r="C47" t="s">
        <v>445</v>
      </c>
      <c r="D47" t="s">
        <v>34</v>
      </c>
      <c r="E47" t="s">
        <v>35</v>
      </c>
      <c r="F47" t="s">
        <v>301</v>
      </c>
      <c r="G47" t="s">
        <v>446</v>
      </c>
      <c r="H47" t="s">
        <v>38</v>
      </c>
      <c r="I47" t="s">
        <v>447</v>
      </c>
      <c r="J47" t="s">
        <v>40</v>
      </c>
      <c r="K47" t="s">
        <v>49</v>
      </c>
      <c r="L47" t="s">
        <v>448</v>
      </c>
      <c r="M47" t="s">
        <v>40</v>
      </c>
      <c r="N47" t="s">
        <v>448</v>
      </c>
      <c r="O47" s="8" t="s">
        <v>40</v>
      </c>
      <c r="P47" t="s">
        <v>49</v>
      </c>
      <c r="Q47" s="4" t="s">
        <v>449</v>
      </c>
      <c r="R47" s="4" t="s">
        <v>177</v>
      </c>
      <c r="S47" s="4" t="s">
        <v>178</v>
      </c>
      <c r="T47" s="4" t="s">
        <v>450</v>
      </c>
      <c r="U47" s="4" t="s">
        <v>451</v>
      </c>
      <c r="V47" s="4" t="s">
        <v>177</v>
      </c>
      <c r="W47" s="4" t="s">
        <v>452</v>
      </c>
      <c r="X47" s="4" t="s">
        <v>78</v>
      </c>
      <c r="Y47" s="4" t="s">
        <v>453</v>
      </c>
      <c r="Z47" s="4" t="s">
        <v>454</v>
      </c>
      <c r="AA47" s="4" t="s">
        <v>52</v>
      </c>
      <c r="AB47">
        <v>3413</v>
      </c>
    </row>
    <row r="48" spans="1:29">
      <c r="A48" s="5" t="s">
        <v>455</v>
      </c>
      <c r="B48" s="5">
        <v>1488</v>
      </c>
      <c r="C48" s="5" t="s">
        <v>456</v>
      </c>
      <c r="D48" s="5" t="s">
        <v>34</v>
      </c>
      <c r="E48" s="5" t="s">
        <v>35</v>
      </c>
      <c r="F48" s="5" t="s">
        <v>457</v>
      </c>
      <c r="G48" s="5" t="s">
        <v>458</v>
      </c>
      <c r="H48" s="5" t="s">
        <v>38</v>
      </c>
      <c r="I48" s="5" t="s">
        <v>459</v>
      </c>
      <c r="J48" s="5" t="s">
        <v>40</v>
      </c>
      <c r="K48" s="5" t="s">
        <v>49</v>
      </c>
      <c r="L48" s="5" t="s">
        <v>459</v>
      </c>
      <c r="M48" s="5" t="s">
        <v>40</v>
      </c>
      <c r="N48" s="5" t="s">
        <v>459</v>
      </c>
      <c r="O48" s="7" t="s">
        <v>40</v>
      </c>
      <c r="P48" s="5" t="s">
        <v>49</v>
      </c>
      <c r="Q48" s="6" t="s">
        <v>460</v>
      </c>
      <c r="R48" s="6" t="s">
        <v>177</v>
      </c>
      <c r="S48" s="6" t="s">
        <v>461</v>
      </c>
      <c r="T48" s="6" t="s">
        <v>75</v>
      </c>
      <c r="U48" s="6" t="s">
        <v>462</v>
      </c>
      <c r="V48" s="6" t="s">
        <v>177</v>
      </c>
      <c r="W48" s="6" t="s">
        <v>463</v>
      </c>
      <c r="X48" s="6" t="s">
        <v>78</v>
      </c>
      <c r="Y48" s="6" t="s">
        <v>464</v>
      </c>
      <c r="Z48" s="6" t="s">
        <v>465</v>
      </c>
      <c r="AA48" s="6" t="s">
        <v>52</v>
      </c>
      <c r="AB48">
        <v>17736</v>
      </c>
    </row>
    <row r="49" spans="1:29">
      <c r="A49" t="s">
        <v>466</v>
      </c>
      <c r="B49">
        <v>1493</v>
      </c>
      <c r="C49" t="s">
        <v>467</v>
      </c>
      <c r="D49" t="s">
        <v>34</v>
      </c>
      <c r="E49" t="s">
        <v>35</v>
      </c>
      <c r="F49" t="s">
        <v>301</v>
      </c>
      <c r="G49" t="s">
        <v>468</v>
      </c>
      <c r="H49" t="s">
        <v>38</v>
      </c>
      <c r="I49" t="s">
        <v>469</v>
      </c>
      <c r="J49" t="s">
        <v>40</v>
      </c>
      <c r="K49" t="s">
        <v>78</v>
      </c>
      <c r="L49" t="s">
        <v>470</v>
      </c>
      <c r="M49" t="s">
        <v>40</v>
      </c>
      <c r="N49" t="s">
        <v>470</v>
      </c>
      <c r="O49" s="8" t="s">
        <v>40</v>
      </c>
      <c r="P49" t="s">
        <v>78</v>
      </c>
      <c r="Q49" s="4" t="s">
        <v>471</v>
      </c>
      <c r="R49" s="4" t="s">
        <v>40</v>
      </c>
      <c r="S49" s="4" t="s">
        <v>78</v>
      </c>
      <c r="T49" s="4" t="s">
        <v>75</v>
      </c>
      <c r="U49" s="4" t="s">
        <v>472</v>
      </c>
      <c r="V49" s="4" t="s">
        <v>40</v>
      </c>
      <c r="W49" s="4" t="s">
        <v>473</v>
      </c>
      <c r="X49" s="4" t="s">
        <v>63</v>
      </c>
      <c r="Y49" s="4" t="s">
        <v>474</v>
      </c>
      <c r="Z49" s="4" t="s">
        <v>475</v>
      </c>
      <c r="AA49" s="4" t="s">
        <v>52</v>
      </c>
      <c r="AB49">
        <v>358</v>
      </c>
    </row>
    <row r="50" spans="1:29">
      <c r="A50" t="s">
        <v>476</v>
      </c>
      <c r="B50">
        <v>1515</v>
      </c>
      <c r="C50" t="s">
        <v>477</v>
      </c>
      <c r="D50" t="s">
        <v>34</v>
      </c>
      <c r="E50" t="s">
        <v>35</v>
      </c>
      <c r="F50" t="s">
        <v>290</v>
      </c>
      <c r="G50" t="s">
        <v>174</v>
      </c>
      <c r="H50" t="s">
        <v>38</v>
      </c>
      <c r="I50" t="s">
        <v>478</v>
      </c>
      <c r="J50" t="s">
        <v>40</v>
      </c>
      <c r="K50" t="s">
        <v>49</v>
      </c>
      <c r="L50" t="s">
        <v>478</v>
      </c>
      <c r="M50" t="s">
        <v>40</v>
      </c>
      <c r="N50" t="s">
        <v>478</v>
      </c>
      <c r="O50" s="8" t="s">
        <v>40</v>
      </c>
      <c r="P50" t="s">
        <v>49</v>
      </c>
      <c r="Q50" s="4" t="s">
        <v>479</v>
      </c>
      <c r="R50" s="4" t="s">
        <v>177</v>
      </c>
      <c r="S50" s="4" t="s">
        <v>178</v>
      </c>
      <c r="T50" s="4" t="s">
        <v>75</v>
      </c>
      <c r="U50" s="4" t="s">
        <v>109</v>
      </c>
      <c r="V50" s="4" t="s">
        <v>177</v>
      </c>
      <c r="W50" s="4" t="s">
        <v>480</v>
      </c>
      <c r="X50" s="4" t="s">
        <v>78</v>
      </c>
      <c r="Y50" s="4" t="s">
        <v>481</v>
      </c>
      <c r="Z50" s="4" t="s">
        <v>482</v>
      </c>
      <c r="AA50" s="4" t="s">
        <v>52</v>
      </c>
      <c r="AB50">
        <v>1050</v>
      </c>
    </row>
    <row r="51" spans="1:29">
      <c r="A51" s="5" t="s">
        <v>483</v>
      </c>
      <c r="B51" s="5">
        <v>1531</v>
      </c>
      <c r="C51" s="5" t="s">
        <v>484</v>
      </c>
      <c r="D51" s="5" t="s">
        <v>34</v>
      </c>
      <c r="E51" s="5" t="s">
        <v>35</v>
      </c>
      <c r="F51" s="5" t="s">
        <v>301</v>
      </c>
      <c r="G51" s="5" t="s">
        <v>485</v>
      </c>
      <c r="H51" s="5" t="s">
        <v>38</v>
      </c>
      <c r="I51" s="5" t="s">
        <v>486</v>
      </c>
      <c r="J51" s="5" t="s">
        <v>40</v>
      </c>
      <c r="K51" s="5" t="s">
        <v>78</v>
      </c>
      <c r="L51" s="5" t="s">
        <v>487</v>
      </c>
      <c r="M51" s="5" t="s">
        <v>40</v>
      </c>
      <c r="N51" s="5" t="s">
        <v>487</v>
      </c>
      <c r="O51" s="7" t="s">
        <v>40</v>
      </c>
      <c r="P51" s="5" t="s">
        <v>78</v>
      </c>
      <c r="Q51" s="6" t="s">
        <v>488</v>
      </c>
      <c r="R51" s="6" t="s">
        <v>164</v>
      </c>
      <c r="S51" s="6" t="s">
        <v>165</v>
      </c>
      <c r="T51" s="6" t="s">
        <v>75</v>
      </c>
      <c r="U51" s="6" t="s">
        <v>489</v>
      </c>
      <c r="V51" s="6" t="s">
        <v>164</v>
      </c>
      <c r="W51" s="6" t="s">
        <v>490</v>
      </c>
      <c r="X51" s="6" t="s">
        <v>78</v>
      </c>
      <c r="Y51" s="6" t="s">
        <v>491</v>
      </c>
      <c r="Z51" s="6" t="s">
        <v>492</v>
      </c>
      <c r="AA51" s="6" t="s">
        <v>52</v>
      </c>
      <c r="AB51">
        <v>4916</v>
      </c>
    </row>
    <row r="52" spans="1:29">
      <c r="A52" t="s">
        <v>493</v>
      </c>
      <c r="B52">
        <v>1539</v>
      </c>
      <c r="C52" t="s">
        <v>494</v>
      </c>
      <c r="D52" t="s">
        <v>34</v>
      </c>
      <c r="E52" t="s">
        <v>35</v>
      </c>
      <c r="F52" t="s">
        <v>495</v>
      </c>
      <c r="G52" t="s">
        <v>496</v>
      </c>
      <c r="H52" t="s">
        <v>38</v>
      </c>
      <c r="I52" t="s">
        <v>497</v>
      </c>
      <c r="J52" t="s">
        <v>498</v>
      </c>
      <c r="K52" t="s">
        <v>499</v>
      </c>
      <c r="L52" t="s">
        <v>497</v>
      </c>
      <c r="M52" t="s">
        <v>498</v>
      </c>
      <c r="N52" t="s">
        <v>497</v>
      </c>
      <c r="O52" s="8" t="s">
        <v>498</v>
      </c>
      <c r="P52" t="s">
        <v>499</v>
      </c>
      <c r="Q52" s="4" t="s">
        <v>500</v>
      </c>
      <c r="R52" s="4" t="s">
        <v>44</v>
      </c>
      <c r="S52" s="4" t="s">
        <v>45</v>
      </c>
      <c r="T52" s="4" t="s">
        <v>75</v>
      </c>
      <c r="U52" s="4" t="s">
        <v>501</v>
      </c>
      <c r="V52" s="4" t="s">
        <v>44</v>
      </c>
      <c r="W52" s="4" t="s">
        <v>502</v>
      </c>
      <c r="X52" s="4" t="s">
        <v>78</v>
      </c>
      <c r="Y52" s="4" t="s">
        <v>503</v>
      </c>
      <c r="Z52" s="4" t="s">
        <v>504</v>
      </c>
      <c r="AA52" s="4" t="s">
        <v>52</v>
      </c>
      <c r="AB52">
        <v>3567</v>
      </c>
    </row>
    <row r="53" spans="1:29">
      <c r="A53" s="5" t="s">
        <v>505</v>
      </c>
      <c r="B53" s="5">
        <v>1542</v>
      </c>
      <c r="C53" s="5" t="s">
        <v>506</v>
      </c>
      <c r="D53" s="5" t="s">
        <v>34</v>
      </c>
      <c r="E53" s="5" t="s">
        <v>35</v>
      </c>
      <c r="F53" s="5" t="s">
        <v>36</v>
      </c>
      <c r="G53" s="5" t="s">
        <v>507</v>
      </c>
      <c r="H53" s="5" t="s">
        <v>38</v>
      </c>
      <c r="I53" s="5" t="s">
        <v>508</v>
      </c>
      <c r="J53" s="5" t="s">
        <v>40</v>
      </c>
      <c r="K53" s="5" t="s">
        <v>70</v>
      </c>
      <c r="L53" s="5" t="s">
        <v>509</v>
      </c>
      <c r="M53" s="5" t="s">
        <v>40</v>
      </c>
      <c r="N53" s="5" t="s">
        <v>509</v>
      </c>
      <c r="O53" s="7" t="s">
        <v>40</v>
      </c>
      <c r="P53" s="5" t="s">
        <v>70</v>
      </c>
      <c r="Q53" s="6" t="s">
        <v>510</v>
      </c>
      <c r="R53" s="6" t="s">
        <v>44</v>
      </c>
      <c r="S53" s="6" t="s">
        <v>78</v>
      </c>
      <c r="T53" s="6" t="s">
        <v>75</v>
      </c>
      <c r="U53" s="6" t="s">
        <v>511</v>
      </c>
      <c r="V53" s="6" t="s">
        <v>44</v>
      </c>
      <c r="W53" s="6" t="s">
        <v>512</v>
      </c>
      <c r="X53" s="6" t="s">
        <v>78</v>
      </c>
      <c r="Y53" s="6" t="s">
        <v>513</v>
      </c>
      <c r="Z53" s="6" t="s">
        <v>514</v>
      </c>
      <c r="AA53" s="6" t="s">
        <v>52</v>
      </c>
      <c r="AB53">
        <v>10475</v>
      </c>
    </row>
    <row r="54" spans="1:29">
      <c r="A54" t="s">
        <v>515</v>
      </c>
      <c r="B54">
        <v>1546</v>
      </c>
      <c r="C54" t="s">
        <v>516</v>
      </c>
      <c r="D54" t="s">
        <v>34</v>
      </c>
      <c r="E54" t="s">
        <v>35</v>
      </c>
      <c r="F54" t="s">
        <v>457</v>
      </c>
      <c r="G54" t="s">
        <v>517</v>
      </c>
      <c r="H54" t="s">
        <v>38</v>
      </c>
      <c r="I54" t="s">
        <v>518</v>
      </c>
      <c r="J54" t="s">
        <v>40</v>
      </c>
      <c r="K54" t="s">
        <v>70</v>
      </c>
      <c r="L54" t="s">
        <v>519</v>
      </c>
      <c r="M54" t="s">
        <v>40</v>
      </c>
      <c r="N54" t="s">
        <v>519</v>
      </c>
      <c r="O54" s="8" t="s">
        <v>40</v>
      </c>
      <c r="P54" t="s">
        <v>70</v>
      </c>
      <c r="Q54" s="4" t="s">
        <v>520</v>
      </c>
      <c r="R54" s="4" t="s">
        <v>177</v>
      </c>
      <c r="S54" s="4" t="s">
        <v>461</v>
      </c>
      <c r="T54" s="4" t="s">
        <v>75</v>
      </c>
      <c r="U54" s="4" t="s">
        <v>521</v>
      </c>
      <c r="V54" s="4" t="s">
        <v>177</v>
      </c>
      <c r="W54" s="4" t="s">
        <v>522</v>
      </c>
      <c r="X54" s="4" t="s">
        <v>78</v>
      </c>
      <c r="Y54" s="4" t="s">
        <v>523</v>
      </c>
      <c r="Z54" s="4" t="s">
        <v>524</v>
      </c>
      <c r="AA54" s="4" t="s">
        <v>52</v>
      </c>
      <c r="AB54">
        <v>2088</v>
      </c>
    </row>
    <row r="55" spans="1:29">
      <c r="A55" s="5" t="s">
        <v>525</v>
      </c>
      <c r="B55" s="5">
        <v>1549</v>
      </c>
      <c r="C55" s="5" t="s">
        <v>526</v>
      </c>
      <c r="D55" s="5" t="s">
        <v>34</v>
      </c>
      <c r="E55" s="5" t="s">
        <v>35</v>
      </c>
      <c r="F55" s="5" t="s">
        <v>301</v>
      </c>
      <c r="G55" s="5" t="s">
        <v>527</v>
      </c>
      <c r="H55" s="5" t="s">
        <v>38</v>
      </c>
      <c r="I55" s="5" t="s">
        <v>528</v>
      </c>
      <c r="J55" s="5" t="s">
        <v>40</v>
      </c>
      <c r="K55" s="5" t="s">
        <v>78</v>
      </c>
      <c r="L55" s="5" t="s">
        <v>529</v>
      </c>
      <c r="M55" s="5" t="s">
        <v>40</v>
      </c>
      <c r="N55" s="5" t="s">
        <v>529</v>
      </c>
      <c r="O55" s="7" t="s">
        <v>40</v>
      </c>
      <c r="P55" s="5" t="s">
        <v>78</v>
      </c>
      <c r="Q55" s="6" t="s">
        <v>530</v>
      </c>
      <c r="R55" s="6" t="s">
        <v>164</v>
      </c>
      <c r="S55" s="6" t="s">
        <v>219</v>
      </c>
      <c r="T55" s="6" t="s">
        <v>75</v>
      </c>
      <c r="U55" s="6" t="s">
        <v>531</v>
      </c>
      <c r="V55" s="6" t="s">
        <v>164</v>
      </c>
      <c r="W55" s="6" t="s">
        <v>532</v>
      </c>
      <c r="X55" s="6" t="s">
        <v>78</v>
      </c>
      <c r="Y55" s="6" t="s">
        <v>533</v>
      </c>
      <c r="Z55" s="6" t="s">
        <v>534</v>
      </c>
      <c r="AA55" s="6" t="s">
        <v>52</v>
      </c>
      <c r="AB55">
        <v>5290</v>
      </c>
    </row>
    <row r="56" spans="1:29">
      <c r="A56" t="s">
        <v>535</v>
      </c>
      <c r="B56">
        <v>1557</v>
      </c>
      <c r="C56" t="s">
        <v>536</v>
      </c>
      <c r="D56" t="s">
        <v>34</v>
      </c>
      <c r="E56" t="s">
        <v>35</v>
      </c>
      <c r="F56" t="s">
        <v>301</v>
      </c>
      <c r="G56" t="s">
        <v>537</v>
      </c>
      <c r="H56" t="s">
        <v>538</v>
      </c>
      <c r="I56" t="s">
        <v>539</v>
      </c>
      <c r="J56" t="s">
        <v>40</v>
      </c>
      <c r="K56" t="s">
        <v>78</v>
      </c>
      <c r="L56" t="s">
        <v>540</v>
      </c>
      <c r="M56" t="s">
        <v>40</v>
      </c>
      <c r="N56" t="s">
        <v>540</v>
      </c>
      <c r="O56" s="8" t="s">
        <v>40</v>
      </c>
      <c r="P56" t="s">
        <v>78</v>
      </c>
      <c r="Q56" s="4" t="s">
        <v>541</v>
      </c>
      <c r="R56" s="4" t="s">
        <v>40</v>
      </c>
      <c r="S56" s="4" t="s">
        <v>78</v>
      </c>
      <c r="T56" s="4" t="s">
        <v>542</v>
      </c>
      <c r="U56" s="4" t="s">
        <v>543</v>
      </c>
      <c r="V56" s="4" t="s">
        <v>40</v>
      </c>
      <c r="W56" s="4" t="s">
        <v>544</v>
      </c>
      <c r="X56" s="4" t="s">
        <v>63</v>
      </c>
      <c r="Y56" s="4" t="s">
        <v>545</v>
      </c>
      <c r="Z56" s="4" t="s">
        <v>546</v>
      </c>
      <c r="AA56" s="4" t="s">
        <v>52</v>
      </c>
      <c r="AB56">
        <v>996</v>
      </c>
    </row>
    <row r="57" spans="1:29">
      <c r="A57" t="s">
        <v>547</v>
      </c>
      <c r="B57">
        <v>1558</v>
      </c>
      <c r="C57" t="s">
        <v>548</v>
      </c>
      <c r="D57" t="s">
        <v>34</v>
      </c>
      <c r="E57" t="s">
        <v>35</v>
      </c>
      <c r="F57" t="s">
        <v>55</v>
      </c>
      <c r="G57" t="s">
        <v>468</v>
      </c>
      <c r="H57" t="s">
        <v>549</v>
      </c>
      <c r="I57" t="s">
        <v>550</v>
      </c>
      <c r="J57" t="s">
        <v>40</v>
      </c>
      <c r="K57" t="s">
        <v>49</v>
      </c>
      <c r="L57" t="s">
        <v>551</v>
      </c>
      <c r="M57" t="s">
        <v>40</v>
      </c>
      <c r="N57" t="s">
        <v>551</v>
      </c>
      <c r="O57" s="8" t="s">
        <v>40</v>
      </c>
      <c r="P57" t="s">
        <v>49</v>
      </c>
      <c r="Q57" s="4" t="s">
        <v>552</v>
      </c>
      <c r="R57" s="4" t="s">
        <v>357</v>
      </c>
      <c r="S57" s="4" t="s">
        <v>74</v>
      </c>
      <c r="T57" s="4" t="s">
        <v>553</v>
      </c>
      <c r="U57" s="4" t="s">
        <v>554</v>
      </c>
      <c r="V57" s="4" t="s">
        <v>555</v>
      </c>
      <c r="W57" s="4"/>
      <c r="X57" s="4"/>
      <c r="Y57" s="4"/>
      <c r="Z57" s="4" t="s">
        <v>554</v>
      </c>
      <c r="AA57" s="4" t="s">
        <v>52</v>
      </c>
      <c r="AB57">
        <v>2568</v>
      </c>
    </row>
    <row r="58" spans="1:29">
      <c r="A58" s="5" t="s">
        <v>556</v>
      </c>
      <c r="B58" s="5">
        <v>1565</v>
      </c>
      <c r="C58" s="5" t="s">
        <v>557</v>
      </c>
      <c r="D58" s="5" t="s">
        <v>34</v>
      </c>
      <c r="E58" s="5" t="s">
        <v>35</v>
      </c>
      <c r="F58" s="5" t="s">
        <v>55</v>
      </c>
      <c r="G58" s="5" t="s">
        <v>485</v>
      </c>
      <c r="H58" s="5" t="s">
        <v>538</v>
      </c>
      <c r="I58" s="5" t="s">
        <v>558</v>
      </c>
      <c r="J58" s="5" t="s">
        <v>40</v>
      </c>
      <c r="K58" s="5" t="s">
        <v>78</v>
      </c>
      <c r="L58" s="5" t="s">
        <v>558</v>
      </c>
      <c r="M58" s="5" t="s">
        <v>40</v>
      </c>
      <c r="N58" s="5" t="s">
        <v>558</v>
      </c>
      <c r="O58" s="7" t="s">
        <v>40</v>
      </c>
      <c r="P58" s="5" t="s">
        <v>78</v>
      </c>
      <c r="Q58" s="6" t="s">
        <v>559</v>
      </c>
      <c r="R58" s="6" t="s">
        <v>164</v>
      </c>
      <c r="S58" s="6" t="s">
        <v>219</v>
      </c>
      <c r="T58" s="6" t="s">
        <v>75</v>
      </c>
      <c r="U58" s="6" t="s">
        <v>560</v>
      </c>
      <c r="V58" s="6" t="s">
        <v>164</v>
      </c>
      <c r="W58" s="6" t="s">
        <v>561</v>
      </c>
      <c r="X58" s="6" t="s">
        <v>78</v>
      </c>
      <c r="Y58" s="6" t="s">
        <v>562</v>
      </c>
      <c r="Z58" s="6" t="s">
        <v>563</v>
      </c>
      <c r="AA58" s="6" t="s">
        <v>52</v>
      </c>
      <c r="AB58">
        <v>4802</v>
      </c>
    </row>
    <row r="59" spans="1:29">
      <c r="A59" t="s">
        <v>564</v>
      </c>
      <c r="B59">
        <v>1575</v>
      </c>
      <c r="C59" t="s">
        <v>565</v>
      </c>
      <c r="D59" t="s">
        <v>34</v>
      </c>
      <c r="E59" t="s">
        <v>35</v>
      </c>
      <c r="F59" t="s">
        <v>425</v>
      </c>
      <c r="G59" t="s">
        <v>566</v>
      </c>
      <c r="H59" t="s">
        <v>538</v>
      </c>
      <c r="I59" t="s">
        <v>567</v>
      </c>
      <c r="J59" t="s">
        <v>40</v>
      </c>
      <c r="K59" t="s">
        <v>49</v>
      </c>
      <c r="L59" t="s">
        <v>568</v>
      </c>
      <c r="M59" t="s">
        <v>40</v>
      </c>
      <c r="N59" t="s">
        <v>568</v>
      </c>
      <c r="O59" s="8" t="s">
        <v>40</v>
      </c>
      <c r="P59" t="s">
        <v>49</v>
      </c>
      <c r="Q59" s="4" t="s">
        <v>569</v>
      </c>
      <c r="R59" s="4" t="s">
        <v>40</v>
      </c>
      <c r="S59" s="4" t="s">
        <v>49</v>
      </c>
      <c r="T59" s="4" t="s">
        <v>570</v>
      </c>
      <c r="U59" s="4" t="s">
        <v>571</v>
      </c>
      <c r="V59" s="4" t="s">
        <v>40</v>
      </c>
      <c r="W59" s="4" t="s">
        <v>572</v>
      </c>
      <c r="X59" s="4" t="s">
        <v>63</v>
      </c>
      <c r="Y59" s="4" t="s">
        <v>573</v>
      </c>
      <c r="Z59" s="4" t="s">
        <v>574</v>
      </c>
      <c r="AA59" s="4" t="s">
        <v>52</v>
      </c>
      <c r="AB59">
        <v>730</v>
      </c>
    </row>
    <row r="60" spans="1:29">
      <c r="A60" s="5" t="s">
        <v>575</v>
      </c>
      <c r="B60" s="5">
        <v>1580</v>
      </c>
      <c r="C60" s="5" t="s">
        <v>576</v>
      </c>
      <c r="D60" s="5" t="s">
        <v>34</v>
      </c>
      <c r="E60" s="5" t="s">
        <v>35</v>
      </c>
      <c r="F60" s="5" t="s">
        <v>55</v>
      </c>
      <c r="G60" s="5" t="s">
        <v>577</v>
      </c>
      <c r="H60" s="5" t="s">
        <v>538</v>
      </c>
      <c r="I60" s="5" t="s">
        <v>578</v>
      </c>
      <c r="J60" s="5" t="s">
        <v>40</v>
      </c>
      <c r="K60" s="5" t="s">
        <v>78</v>
      </c>
      <c r="L60" s="5" t="s">
        <v>578</v>
      </c>
      <c r="M60" s="5" t="s">
        <v>40</v>
      </c>
      <c r="N60" s="5" t="s">
        <v>578</v>
      </c>
      <c r="O60" s="7" t="s">
        <v>40</v>
      </c>
      <c r="P60" s="5" t="s">
        <v>78</v>
      </c>
      <c r="Q60" s="6" t="s">
        <v>579</v>
      </c>
      <c r="R60" s="6" t="s">
        <v>164</v>
      </c>
      <c r="S60" s="6" t="s">
        <v>165</v>
      </c>
      <c r="T60" s="6" t="s">
        <v>75</v>
      </c>
      <c r="U60" s="6" t="s">
        <v>580</v>
      </c>
      <c r="V60" s="6" t="s">
        <v>164</v>
      </c>
      <c r="W60" s="6" t="s">
        <v>581</v>
      </c>
      <c r="X60" s="6" t="s">
        <v>78</v>
      </c>
      <c r="Y60" s="6" t="s">
        <v>582</v>
      </c>
      <c r="Z60" s="6" t="s">
        <v>583</v>
      </c>
      <c r="AA60" s="6" t="s">
        <v>52</v>
      </c>
      <c r="AB60">
        <v>3834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5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11.711426" bestFit="true" customWidth="true" style="0"/>
    <col min="5" max="5" width="12.854004" bestFit="true" customWidth="true" style="0"/>
    <col min="6" max="6" width="71.8396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3.422852" bestFit="true" customWidth="true" style="0"/>
    <col min="16" max="16" width="28.135986" bestFit="true" customWidth="true" style="0"/>
    <col min="17" max="17" width="23.422852" bestFit="true" customWidth="true" style="4"/>
    <col min="18" max="18" width="39.990234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39.990234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41.132813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</v>
      </c>
    </row>
    <row r="4" spans="1:29">
      <c r="A4" s="2" t="s">
        <v>584</v>
      </c>
      <c r="B4" s="3">
        <f>COUNTIF(AB9:AB15,"&gt;7200")</f>
        <v>0</v>
      </c>
    </row>
    <row r="5" spans="1:29">
      <c r="A5" s="2" t="s">
        <v>3</v>
      </c>
      <c r="B5" s="3">
        <f>COUNTIF(B9:B15,"&gt;0")</f>
        <v>7</v>
      </c>
    </row>
    <row r="6" spans="1:29">
      <c r="A6" s="2" t="s">
        <v>4</v>
      </c>
      <c r="B6" s="9">
        <f>IF(B4,B4/B5,0)</f>
        <v>0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t="s">
        <v>585</v>
      </c>
      <c r="B9">
        <v>1305</v>
      </c>
      <c r="C9" t="s">
        <v>364</v>
      </c>
      <c r="D9" t="s">
        <v>34</v>
      </c>
      <c r="E9" t="s">
        <v>35</v>
      </c>
      <c r="F9" t="s">
        <v>301</v>
      </c>
      <c r="G9" t="s">
        <v>586</v>
      </c>
      <c r="H9" t="s">
        <v>38</v>
      </c>
      <c r="I9" t="s">
        <v>587</v>
      </c>
      <c r="J9" t="s">
        <v>40</v>
      </c>
      <c r="K9" t="s">
        <v>49</v>
      </c>
      <c r="L9" t="s">
        <v>587</v>
      </c>
      <c r="M9" t="s">
        <v>40</v>
      </c>
      <c r="N9" t="s">
        <v>587</v>
      </c>
      <c r="O9" s="8" t="s">
        <v>40</v>
      </c>
      <c r="P9" t="s">
        <v>49</v>
      </c>
      <c r="Q9" s="4" t="s">
        <v>588</v>
      </c>
      <c r="R9" s="4" t="s">
        <v>336</v>
      </c>
      <c r="S9" s="4" t="s">
        <v>49</v>
      </c>
      <c r="T9" s="4" t="s">
        <v>589</v>
      </c>
      <c r="U9" s="4" t="s">
        <v>590</v>
      </c>
      <c r="V9" s="4" t="s">
        <v>336</v>
      </c>
      <c r="W9" s="4" t="s">
        <v>591</v>
      </c>
      <c r="X9" s="4" t="s">
        <v>78</v>
      </c>
      <c r="Y9" s="4" t="s">
        <v>592</v>
      </c>
      <c r="Z9" s="4" t="s">
        <v>593</v>
      </c>
      <c r="AA9" s="4" t="s">
        <v>594</v>
      </c>
      <c r="AB9">
        <v>72</v>
      </c>
    </row>
    <row r="10" spans="1:29">
      <c r="A10" t="s">
        <v>595</v>
      </c>
      <c r="B10">
        <v>1308</v>
      </c>
      <c r="C10" t="s">
        <v>596</v>
      </c>
      <c r="D10" t="s">
        <v>34</v>
      </c>
      <c r="E10" t="s">
        <v>35</v>
      </c>
      <c r="F10" t="s">
        <v>301</v>
      </c>
      <c r="G10" t="s">
        <v>597</v>
      </c>
      <c r="H10" t="s">
        <v>38</v>
      </c>
      <c r="I10" t="s">
        <v>598</v>
      </c>
      <c r="J10" t="s">
        <v>40</v>
      </c>
      <c r="K10" t="s">
        <v>49</v>
      </c>
      <c r="L10" t="s">
        <v>598</v>
      </c>
      <c r="M10" t="s">
        <v>40</v>
      </c>
      <c r="N10" t="s">
        <v>598</v>
      </c>
      <c r="O10" s="8" t="s">
        <v>40</v>
      </c>
      <c r="P10" t="s">
        <v>49</v>
      </c>
      <c r="Q10" s="4" t="s">
        <v>599</v>
      </c>
      <c r="R10" s="4" t="s">
        <v>40</v>
      </c>
      <c r="S10" s="4" t="s">
        <v>49</v>
      </c>
      <c r="T10" s="4" t="s">
        <v>75</v>
      </c>
      <c r="U10" s="4" t="s">
        <v>600</v>
      </c>
      <c r="V10" s="4" t="s">
        <v>40</v>
      </c>
      <c r="W10" s="4" t="s">
        <v>601</v>
      </c>
      <c r="X10" s="4" t="s">
        <v>63</v>
      </c>
      <c r="Y10" s="4" t="s">
        <v>602</v>
      </c>
      <c r="Z10" s="4" t="s">
        <v>603</v>
      </c>
      <c r="AA10" s="4" t="s">
        <v>594</v>
      </c>
      <c r="AB10">
        <v>2208</v>
      </c>
    </row>
    <row r="11" spans="1:29">
      <c r="A11" t="s">
        <v>604</v>
      </c>
      <c r="B11">
        <v>1351</v>
      </c>
      <c r="C11" t="s">
        <v>605</v>
      </c>
      <c r="D11" t="s">
        <v>34</v>
      </c>
      <c r="E11" t="s">
        <v>35</v>
      </c>
      <c r="F11" t="s">
        <v>606</v>
      </c>
      <c r="G11" t="s">
        <v>607</v>
      </c>
      <c r="H11" t="s">
        <v>38</v>
      </c>
      <c r="I11" t="s">
        <v>608</v>
      </c>
      <c r="J11" t="s">
        <v>40</v>
      </c>
      <c r="K11" t="s">
        <v>49</v>
      </c>
      <c r="L11" t="s">
        <v>609</v>
      </c>
      <c r="M11" t="s">
        <v>40</v>
      </c>
      <c r="N11" t="s">
        <v>609</v>
      </c>
      <c r="O11" s="8" t="s">
        <v>40</v>
      </c>
      <c r="P11" t="s">
        <v>49</v>
      </c>
      <c r="Q11" s="4" t="s">
        <v>610</v>
      </c>
      <c r="R11" s="4" t="s">
        <v>177</v>
      </c>
      <c r="S11" s="4" t="s">
        <v>178</v>
      </c>
      <c r="T11" s="4" t="s">
        <v>611</v>
      </c>
      <c r="U11" s="4" t="s">
        <v>612</v>
      </c>
      <c r="V11" s="4" t="s">
        <v>177</v>
      </c>
      <c r="W11" s="4" t="s">
        <v>613</v>
      </c>
      <c r="X11" s="4" t="s">
        <v>78</v>
      </c>
      <c r="Y11" s="4" t="s">
        <v>614</v>
      </c>
      <c r="Z11" s="4" t="s">
        <v>615</v>
      </c>
      <c r="AA11" s="4" t="s">
        <v>594</v>
      </c>
      <c r="AB11">
        <v>3098</v>
      </c>
    </row>
    <row r="12" spans="1:29">
      <c r="A12" t="s">
        <v>616</v>
      </c>
      <c r="B12">
        <v>1365</v>
      </c>
      <c r="C12" t="s">
        <v>617</v>
      </c>
      <c r="D12" t="s">
        <v>34</v>
      </c>
      <c r="E12" t="s">
        <v>35</v>
      </c>
      <c r="F12" t="s">
        <v>301</v>
      </c>
      <c r="G12" t="s">
        <v>446</v>
      </c>
      <c r="H12" t="s">
        <v>38</v>
      </c>
      <c r="I12" t="s">
        <v>618</v>
      </c>
      <c r="J12" t="s">
        <v>40</v>
      </c>
      <c r="K12" t="s">
        <v>78</v>
      </c>
      <c r="L12" t="s">
        <v>619</v>
      </c>
      <c r="M12" t="s">
        <v>40</v>
      </c>
      <c r="N12" t="s">
        <v>619</v>
      </c>
      <c r="O12" s="8" t="s">
        <v>40</v>
      </c>
      <c r="P12" t="s">
        <v>78</v>
      </c>
      <c r="Q12" s="4" t="s">
        <v>620</v>
      </c>
      <c r="R12" s="4" t="s">
        <v>177</v>
      </c>
      <c r="S12" s="4" t="s">
        <v>461</v>
      </c>
      <c r="T12" s="4" t="s">
        <v>75</v>
      </c>
      <c r="U12" s="4" t="s">
        <v>621</v>
      </c>
      <c r="V12" s="4" t="s">
        <v>177</v>
      </c>
      <c r="W12" s="4" t="s">
        <v>622</v>
      </c>
      <c r="X12" s="4" t="s">
        <v>78</v>
      </c>
      <c r="Y12" s="4" t="s">
        <v>623</v>
      </c>
      <c r="Z12" s="4" t="s">
        <v>624</v>
      </c>
      <c r="AA12" s="4" t="s">
        <v>594</v>
      </c>
      <c r="AB12">
        <v>3543</v>
      </c>
    </row>
    <row r="13" spans="1:29">
      <c r="A13" t="s">
        <v>625</v>
      </c>
      <c r="B13">
        <v>1467</v>
      </c>
      <c r="C13" t="s">
        <v>626</v>
      </c>
      <c r="D13" t="s">
        <v>34</v>
      </c>
      <c r="E13" t="s">
        <v>35</v>
      </c>
      <c r="F13" t="s">
        <v>214</v>
      </c>
      <c r="G13" t="s">
        <v>627</v>
      </c>
      <c r="H13" t="s">
        <v>38</v>
      </c>
      <c r="I13" t="s">
        <v>628</v>
      </c>
      <c r="J13" t="s">
        <v>40</v>
      </c>
      <c r="K13" t="s">
        <v>49</v>
      </c>
      <c r="L13" t="s">
        <v>629</v>
      </c>
      <c r="M13" t="s">
        <v>40</v>
      </c>
      <c r="N13" t="s">
        <v>629</v>
      </c>
      <c r="O13" s="8" t="s">
        <v>40</v>
      </c>
      <c r="P13" t="s">
        <v>49</v>
      </c>
      <c r="Q13" s="4" t="s">
        <v>630</v>
      </c>
      <c r="R13" s="4" t="s">
        <v>44</v>
      </c>
      <c r="S13" s="4" t="s">
        <v>133</v>
      </c>
      <c r="T13" s="4" t="s">
        <v>631</v>
      </c>
      <c r="U13" s="4" t="s">
        <v>632</v>
      </c>
      <c r="V13" s="4" t="s">
        <v>44</v>
      </c>
      <c r="W13" s="4" t="s">
        <v>633</v>
      </c>
      <c r="X13" s="4" t="s">
        <v>78</v>
      </c>
      <c r="Y13" s="4" t="s">
        <v>634</v>
      </c>
      <c r="Z13" s="4" t="s">
        <v>635</v>
      </c>
      <c r="AA13" s="4" t="s">
        <v>594</v>
      </c>
      <c r="AB13">
        <v>3214</v>
      </c>
    </row>
    <row r="14" spans="1:29">
      <c r="A14" t="s">
        <v>636</v>
      </c>
      <c r="B14">
        <v>1474</v>
      </c>
      <c r="C14" t="s">
        <v>637</v>
      </c>
      <c r="D14" t="s">
        <v>34</v>
      </c>
      <c r="E14" t="s">
        <v>35</v>
      </c>
      <c r="F14" t="s">
        <v>214</v>
      </c>
      <c r="G14" t="s">
        <v>291</v>
      </c>
      <c r="H14" t="s">
        <v>38</v>
      </c>
      <c r="I14" t="s">
        <v>638</v>
      </c>
      <c r="J14" t="s">
        <v>40</v>
      </c>
      <c r="K14" t="s">
        <v>78</v>
      </c>
      <c r="L14" t="s">
        <v>638</v>
      </c>
      <c r="M14" t="s">
        <v>40</v>
      </c>
      <c r="N14" t="s">
        <v>638</v>
      </c>
      <c r="O14" s="8" t="s">
        <v>40</v>
      </c>
      <c r="P14" t="s">
        <v>78</v>
      </c>
      <c r="Q14" s="4" t="s">
        <v>639</v>
      </c>
      <c r="R14" s="4" t="s">
        <v>40</v>
      </c>
      <c r="S14" s="4" t="s">
        <v>78</v>
      </c>
      <c r="T14" s="4" t="s">
        <v>75</v>
      </c>
      <c r="U14" s="4" t="s">
        <v>640</v>
      </c>
      <c r="V14" s="4" t="s">
        <v>40</v>
      </c>
      <c r="W14" s="4" t="s">
        <v>641</v>
      </c>
      <c r="X14" s="4" t="s">
        <v>63</v>
      </c>
      <c r="Y14" s="4" t="s">
        <v>117</v>
      </c>
      <c r="Z14" s="4" t="s">
        <v>642</v>
      </c>
      <c r="AA14" s="4" t="s">
        <v>594</v>
      </c>
      <c r="AB14">
        <v>216</v>
      </c>
    </row>
    <row r="15" spans="1:29">
      <c r="A15" t="s">
        <v>643</v>
      </c>
      <c r="B15">
        <v>1491</v>
      </c>
      <c r="C15" t="s">
        <v>644</v>
      </c>
      <c r="D15" t="s">
        <v>34</v>
      </c>
      <c r="E15" t="s">
        <v>35</v>
      </c>
      <c r="F15" t="s">
        <v>645</v>
      </c>
      <c r="G15" t="s">
        <v>566</v>
      </c>
      <c r="H15" t="s">
        <v>38</v>
      </c>
      <c r="I15" t="s">
        <v>646</v>
      </c>
      <c r="J15" t="s">
        <v>40</v>
      </c>
      <c r="K15" t="s">
        <v>49</v>
      </c>
      <c r="L15" t="s">
        <v>647</v>
      </c>
      <c r="M15" t="s">
        <v>40</v>
      </c>
      <c r="N15" t="s">
        <v>647</v>
      </c>
      <c r="O15" s="8" t="s">
        <v>40</v>
      </c>
      <c r="P15" t="s">
        <v>49</v>
      </c>
      <c r="Q15" s="4" t="s">
        <v>648</v>
      </c>
      <c r="R15" s="4" t="s">
        <v>40</v>
      </c>
      <c r="S15" s="4" t="s">
        <v>649</v>
      </c>
      <c r="T15" s="4" t="s">
        <v>75</v>
      </c>
      <c r="U15" s="4" t="s">
        <v>650</v>
      </c>
      <c r="V15" s="4" t="s">
        <v>40</v>
      </c>
      <c r="W15" s="4" t="s">
        <v>651</v>
      </c>
      <c r="X15" s="4" t="s">
        <v>63</v>
      </c>
      <c r="Y15" s="4" t="s">
        <v>652</v>
      </c>
      <c r="Z15" s="4" t="s">
        <v>653</v>
      </c>
      <c r="AA15" s="4" t="s">
        <v>594</v>
      </c>
      <c r="AB15">
        <v>5637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37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11.711426" bestFit="true" customWidth="true" style="0"/>
    <col min="5" max="5" width="12.854004" bestFit="true" customWidth="true" style="0"/>
    <col min="6" max="6" width="90.692139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41.132813" bestFit="true" customWidth="true" style="0"/>
    <col min="14" max="14" width="23.422852" bestFit="true" customWidth="true" style="0"/>
    <col min="15" max="15" width="41.132813" bestFit="true" customWidth="true" style="0"/>
    <col min="16" max="16" width="28.135986" bestFit="true" customWidth="true" style="0"/>
    <col min="17" max="17" width="23.422852" bestFit="true" customWidth="true" style="4"/>
    <col min="18" max="18" width="41.132813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41.132813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41.132813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654</v>
      </c>
    </row>
    <row r="4" spans="1:29">
      <c r="A4" s="2" t="s">
        <v>655</v>
      </c>
      <c r="B4" s="3">
        <f>COUNTIF(AB9:AB37,"&gt;14400")</f>
        <v>2</v>
      </c>
    </row>
    <row r="5" spans="1:29">
      <c r="A5" s="2" t="s">
        <v>3</v>
      </c>
      <c r="B5" s="3">
        <f>COUNTIF(B9:B37,"&gt;0")</f>
        <v>29</v>
      </c>
    </row>
    <row r="6" spans="1:29">
      <c r="A6" s="2" t="s">
        <v>4</v>
      </c>
      <c r="B6" s="9">
        <f>IF(B4,B4/B5,0)</f>
        <v>0.068965517241379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t="s">
        <v>656</v>
      </c>
      <c r="B9">
        <v>943</v>
      </c>
      <c r="C9" t="s">
        <v>657</v>
      </c>
      <c r="D9" t="s">
        <v>34</v>
      </c>
      <c r="E9" t="s">
        <v>35</v>
      </c>
      <c r="F9" t="s">
        <v>658</v>
      </c>
      <c r="G9" t="s">
        <v>659</v>
      </c>
      <c r="H9" t="s">
        <v>38</v>
      </c>
      <c r="I9" t="s">
        <v>660</v>
      </c>
      <c r="J9" t="s">
        <v>40</v>
      </c>
      <c r="K9" t="s">
        <v>49</v>
      </c>
      <c r="L9" t="s">
        <v>660</v>
      </c>
      <c r="M9" t="s">
        <v>40</v>
      </c>
      <c r="N9" t="s">
        <v>660</v>
      </c>
      <c r="O9" s="8" t="s">
        <v>40</v>
      </c>
      <c r="P9" t="s">
        <v>49</v>
      </c>
      <c r="Q9" s="4" t="s">
        <v>661</v>
      </c>
      <c r="R9" s="4" t="s">
        <v>164</v>
      </c>
      <c r="S9" s="4" t="s">
        <v>219</v>
      </c>
      <c r="T9" s="4" t="s">
        <v>662</v>
      </c>
      <c r="U9" s="4" t="s">
        <v>663</v>
      </c>
      <c r="V9" s="4" t="s">
        <v>164</v>
      </c>
      <c r="W9" s="4" t="s">
        <v>664</v>
      </c>
      <c r="X9" s="4" t="s">
        <v>78</v>
      </c>
      <c r="Y9" s="4" t="s">
        <v>665</v>
      </c>
      <c r="Z9" s="4" t="s">
        <v>666</v>
      </c>
      <c r="AA9" s="4" t="s">
        <v>667</v>
      </c>
      <c r="AB9">
        <v>5453</v>
      </c>
    </row>
    <row r="10" spans="1:29">
      <c r="A10" t="s">
        <v>668</v>
      </c>
      <c r="B10">
        <v>1137</v>
      </c>
      <c r="C10" t="s">
        <v>669</v>
      </c>
      <c r="D10" t="s">
        <v>34</v>
      </c>
      <c r="E10" t="s">
        <v>35</v>
      </c>
      <c r="F10" t="s">
        <v>670</v>
      </c>
      <c r="G10" t="s">
        <v>671</v>
      </c>
      <c r="H10" t="s">
        <v>38</v>
      </c>
      <c r="I10" t="s">
        <v>672</v>
      </c>
      <c r="J10" t="s">
        <v>40</v>
      </c>
      <c r="K10" t="s">
        <v>70</v>
      </c>
      <c r="L10" t="s">
        <v>673</v>
      </c>
      <c r="M10" t="s">
        <v>40</v>
      </c>
      <c r="N10" t="s">
        <v>673</v>
      </c>
      <c r="O10" s="8" t="s">
        <v>40</v>
      </c>
      <c r="P10" t="s">
        <v>70</v>
      </c>
      <c r="Q10" s="4" t="s">
        <v>674</v>
      </c>
      <c r="R10" s="4" t="s">
        <v>675</v>
      </c>
      <c r="S10" s="4" t="s">
        <v>461</v>
      </c>
      <c r="T10" s="4" t="s">
        <v>676</v>
      </c>
      <c r="U10" s="4" t="s">
        <v>677</v>
      </c>
      <c r="V10" s="4" t="s">
        <v>675</v>
      </c>
      <c r="W10" s="4" t="s">
        <v>678</v>
      </c>
      <c r="X10" s="4" t="s">
        <v>49</v>
      </c>
      <c r="Y10" s="4" t="s">
        <v>679</v>
      </c>
      <c r="Z10" s="4" t="s">
        <v>680</v>
      </c>
      <c r="AA10" s="4" t="s">
        <v>667</v>
      </c>
      <c r="AB10">
        <v>10834</v>
      </c>
    </row>
    <row r="11" spans="1:29">
      <c r="A11" t="s">
        <v>681</v>
      </c>
      <c r="B11">
        <v>1184</v>
      </c>
      <c r="C11" t="s">
        <v>682</v>
      </c>
      <c r="D11" t="s">
        <v>34</v>
      </c>
      <c r="E11" t="s">
        <v>35</v>
      </c>
      <c r="F11" t="s">
        <v>670</v>
      </c>
      <c r="G11" t="s">
        <v>683</v>
      </c>
      <c r="H11" t="s">
        <v>38</v>
      </c>
      <c r="I11" t="s">
        <v>684</v>
      </c>
      <c r="J11" t="s">
        <v>40</v>
      </c>
      <c r="K11" t="s">
        <v>78</v>
      </c>
      <c r="L11" t="s">
        <v>685</v>
      </c>
      <c r="M11" t="s">
        <v>40</v>
      </c>
      <c r="N11" t="s">
        <v>685</v>
      </c>
      <c r="O11" s="8" t="s">
        <v>40</v>
      </c>
      <c r="P11" t="s">
        <v>78</v>
      </c>
      <c r="Q11" s="4" t="s">
        <v>686</v>
      </c>
      <c r="R11" s="4" t="s">
        <v>164</v>
      </c>
      <c r="S11" s="4" t="s">
        <v>169</v>
      </c>
      <c r="T11" s="4" t="s">
        <v>75</v>
      </c>
      <c r="U11" s="4" t="s">
        <v>687</v>
      </c>
      <c r="V11" s="4" t="s">
        <v>164</v>
      </c>
      <c r="W11" s="4" t="s">
        <v>688</v>
      </c>
      <c r="X11" s="4" t="s">
        <v>78</v>
      </c>
      <c r="Y11" s="4" t="s">
        <v>689</v>
      </c>
      <c r="Z11" s="4" t="s">
        <v>690</v>
      </c>
      <c r="AA11" s="4" t="s">
        <v>667</v>
      </c>
      <c r="AB11">
        <v>3704</v>
      </c>
    </row>
    <row r="12" spans="1:29">
      <c r="A12" t="s">
        <v>691</v>
      </c>
      <c r="B12">
        <v>1189</v>
      </c>
      <c r="C12" t="s">
        <v>692</v>
      </c>
      <c r="D12" t="s">
        <v>34</v>
      </c>
      <c r="E12" t="s">
        <v>35</v>
      </c>
      <c r="F12" t="s">
        <v>670</v>
      </c>
      <c r="G12" t="s">
        <v>693</v>
      </c>
      <c r="H12" t="s">
        <v>38</v>
      </c>
      <c r="I12" t="s">
        <v>694</v>
      </c>
      <c r="J12" t="s">
        <v>40</v>
      </c>
      <c r="K12" t="s">
        <v>78</v>
      </c>
      <c r="L12" t="s">
        <v>694</v>
      </c>
      <c r="M12" t="s">
        <v>40</v>
      </c>
      <c r="N12" t="s">
        <v>694</v>
      </c>
      <c r="O12" s="8" t="s">
        <v>40</v>
      </c>
      <c r="P12" t="s">
        <v>78</v>
      </c>
      <c r="Q12" s="4" t="s">
        <v>695</v>
      </c>
      <c r="R12" s="4" t="s">
        <v>177</v>
      </c>
      <c r="S12" s="4" t="s">
        <v>461</v>
      </c>
      <c r="T12" s="4" t="s">
        <v>696</v>
      </c>
      <c r="U12" s="4" t="s">
        <v>697</v>
      </c>
      <c r="V12" s="4" t="s">
        <v>177</v>
      </c>
      <c r="W12" s="4" t="s">
        <v>698</v>
      </c>
      <c r="X12" s="4" t="s">
        <v>78</v>
      </c>
      <c r="Y12" s="4" t="s">
        <v>699</v>
      </c>
      <c r="Z12" s="4" t="s">
        <v>700</v>
      </c>
      <c r="AA12" s="4" t="s">
        <v>667</v>
      </c>
      <c r="AB12">
        <v>3171</v>
      </c>
    </row>
    <row r="13" spans="1:29">
      <c r="A13" t="s">
        <v>701</v>
      </c>
      <c r="B13">
        <v>1212</v>
      </c>
      <c r="C13" t="s">
        <v>702</v>
      </c>
      <c r="D13" t="s">
        <v>34</v>
      </c>
      <c r="E13" t="s">
        <v>35</v>
      </c>
      <c r="F13" t="s">
        <v>140</v>
      </c>
      <c r="G13" t="s">
        <v>703</v>
      </c>
      <c r="H13" t="s">
        <v>38</v>
      </c>
      <c r="I13" t="s">
        <v>704</v>
      </c>
      <c r="J13" t="s">
        <v>40</v>
      </c>
      <c r="K13" t="s">
        <v>49</v>
      </c>
      <c r="L13" t="s">
        <v>704</v>
      </c>
      <c r="M13" t="s">
        <v>40</v>
      </c>
      <c r="N13" t="s">
        <v>704</v>
      </c>
      <c r="O13" s="8" t="s">
        <v>40</v>
      </c>
      <c r="P13" t="s">
        <v>49</v>
      </c>
      <c r="Q13" s="4" t="s">
        <v>705</v>
      </c>
      <c r="R13" s="4" t="s">
        <v>40</v>
      </c>
      <c r="S13" s="4" t="s">
        <v>49</v>
      </c>
      <c r="T13" s="4" t="s">
        <v>706</v>
      </c>
      <c r="U13" s="4" t="s">
        <v>707</v>
      </c>
      <c r="V13" s="4" t="s">
        <v>40</v>
      </c>
      <c r="W13" s="4" t="s">
        <v>147</v>
      </c>
      <c r="X13" s="4" t="s">
        <v>63</v>
      </c>
      <c r="Y13" s="4" t="s">
        <v>708</v>
      </c>
      <c r="Z13" s="4" t="s">
        <v>709</v>
      </c>
      <c r="AA13" s="4" t="s">
        <v>667</v>
      </c>
      <c r="AB13">
        <v>167</v>
      </c>
    </row>
    <row r="14" spans="1:29">
      <c r="A14" t="s">
        <v>710</v>
      </c>
      <c r="B14">
        <v>1217</v>
      </c>
      <c r="C14" t="s">
        <v>711</v>
      </c>
      <c r="D14" t="s">
        <v>34</v>
      </c>
      <c r="E14" t="s">
        <v>35</v>
      </c>
      <c r="F14" t="s">
        <v>670</v>
      </c>
      <c r="G14" t="s">
        <v>712</v>
      </c>
      <c r="H14" t="s">
        <v>38</v>
      </c>
      <c r="I14" t="s">
        <v>713</v>
      </c>
      <c r="J14" t="s">
        <v>40</v>
      </c>
      <c r="K14" t="s">
        <v>78</v>
      </c>
      <c r="L14" t="s">
        <v>713</v>
      </c>
      <c r="M14" t="s">
        <v>40</v>
      </c>
      <c r="N14" t="s">
        <v>713</v>
      </c>
      <c r="O14" s="8" t="s">
        <v>40</v>
      </c>
      <c r="P14" t="s">
        <v>78</v>
      </c>
      <c r="Q14" s="4" t="s">
        <v>714</v>
      </c>
      <c r="R14" s="4" t="s">
        <v>177</v>
      </c>
      <c r="S14" s="4" t="s">
        <v>461</v>
      </c>
      <c r="T14" s="4" t="s">
        <v>715</v>
      </c>
      <c r="U14" s="4" t="s">
        <v>716</v>
      </c>
      <c r="V14" s="4" t="s">
        <v>177</v>
      </c>
      <c r="W14" s="4" t="s">
        <v>717</v>
      </c>
      <c r="X14" s="4" t="s">
        <v>70</v>
      </c>
      <c r="Y14" s="4" t="s">
        <v>718</v>
      </c>
      <c r="Z14" s="4" t="s">
        <v>719</v>
      </c>
      <c r="AA14" s="4" t="s">
        <v>667</v>
      </c>
      <c r="AB14">
        <v>12115</v>
      </c>
    </row>
    <row r="15" spans="1:29">
      <c r="A15" t="s">
        <v>720</v>
      </c>
      <c r="B15">
        <v>1237</v>
      </c>
      <c r="C15" t="s">
        <v>721</v>
      </c>
      <c r="D15" t="s">
        <v>34</v>
      </c>
      <c r="E15" t="s">
        <v>35</v>
      </c>
      <c r="F15" t="s">
        <v>670</v>
      </c>
      <c r="G15" t="s">
        <v>722</v>
      </c>
      <c r="H15" t="s">
        <v>538</v>
      </c>
      <c r="I15" t="s">
        <v>723</v>
      </c>
      <c r="J15" t="s">
        <v>40</v>
      </c>
      <c r="K15" t="s">
        <v>70</v>
      </c>
      <c r="L15" t="s">
        <v>724</v>
      </c>
      <c r="M15" t="s">
        <v>40</v>
      </c>
      <c r="N15" t="s">
        <v>724</v>
      </c>
      <c r="O15" s="8" t="s">
        <v>40</v>
      </c>
      <c r="P15" t="s">
        <v>70</v>
      </c>
      <c r="Q15" s="4" t="s">
        <v>725</v>
      </c>
      <c r="R15" s="4" t="s">
        <v>164</v>
      </c>
      <c r="S15" s="4" t="s">
        <v>219</v>
      </c>
      <c r="T15" s="4" t="s">
        <v>726</v>
      </c>
      <c r="U15" s="4" t="s">
        <v>727</v>
      </c>
      <c r="V15" s="4" t="s">
        <v>164</v>
      </c>
      <c r="W15" s="4" t="s">
        <v>728</v>
      </c>
      <c r="X15" s="4" t="s">
        <v>78</v>
      </c>
      <c r="Y15" s="4" t="s">
        <v>729</v>
      </c>
      <c r="Z15" s="4" t="s">
        <v>730</v>
      </c>
      <c r="AA15" s="4" t="s">
        <v>667</v>
      </c>
      <c r="AB15">
        <v>3849</v>
      </c>
    </row>
    <row r="16" spans="1:29">
      <c r="A16" t="s">
        <v>731</v>
      </c>
      <c r="B16">
        <v>1280</v>
      </c>
      <c r="C16" t="s">
        <v>732</v>
      </c>
      <c r="D16" t="s">
        <v>34</v>
      </c>
      <c r="E16" t="s">
        <v>35</v>
      </c>
      <c r="F16" t="s">
        <v>670</v>
      </c>
      <c r="G16" t="s">
        <v>733</v>
      </c>
      <c r="H16" t="s">
        <v>38</v>
      </c>
      <c r="I16" t="s">
        <v>734</v>
      </c>
      <c r="J16" t="s">
        <v>40</v>
      </c>
      <c r="K16" t="s">
        <v>78</v>
      </c>
      <c r="L16" t="s">
        <v>734</v>
      </c>
      <c r="M16" t="s">
        <v>40</v>
      </c>
      <c r="N16" t="s">
        <v>734</v>
      </c>
      <c r="O16" s="8" t="s">
        <v>40</v>
      </c>
      <c r="P16" t="s">
        <v>78</v>
      </c>
      <c r="Q16" s="4" t="s">
        <v>735</v>
      </c>
      <c r="R16" s="4" t="s">
        <v>164</v>
      </c>
      <c r="S16" s="4" t="s">
        <v>165</v>
      </c>
      <c r="T16" s="4" t="s">
        <v>75</v>
      </c>
      <c r="U16" s="4" t="s">
        <v>736</v>
      </c>
      <c r="V16" s="4" t="s">
        <v>164</v>
      </c>
      <c r="W16" s="4" t="s">
        <v>737</v>
      </c>
      <c r="X16" s="4" t="s">
        <v>78</v>
      </c>
      <c r="Y16" s="4" t="s">
        <v>738</v>
      </c>
      <c r="Z16" s="4" t="s">
        <v>739</v>
      </c>
      <c r="AA16" s="4" t="s">
        <v>667</v>
      </c>
      <c r="AB16">
        <v>1082</v>
      </c>
    </row>
    <row r="17" spans="1:29">
      <c r="A17" t="s">
        <v>740</v>
      </c>
      <c r="B17">
        <v>1283</v>
      </c>
      <c r="C17" t="s">
        <v>741</v>
      </c>
      <c r="D17" t="s">
        <v>34</v>
      </c>
      <c r="E17" t="s">
        <v>35</v>
      </c>
      <c r="F17" t="s">
        <v>670</v>
      </c>
      <c r="G17" t="s">
        <v>742</v>
      </c>
      <c r="H17" t="s">
        <v>38</v>
      </c>
      <c r="I17" t="s">
        <v>743</v>
      </c>
      <c r="J17" t="s">
        <v>40</v>
      </c>
      <c r="K17" t="s">
        <v>219</v>
      </c>
      <c r="L17" t="s">
        <v>744</v>
      </c>
      <c r="M17" t="s">
        <v>164</v>
      </c>
      <c r="N17" t="s">
        <v>745</v>
      </c>
      <c r="O17" s="8" t="s">
        <v>164</v>
      </c>
      <c r="P17" t="s">
        <v>63</v>
      </c>
      <c r="Q17" s="4" t="s">
        <v>746</v>
      </c>
      <c r="R17" s="4" t="s">
        <v>164</v>
      </c>
      <c r="S17" s="4" t="s">
        <v>219</v>
      </c>
      <c r="T17" s="4" t="s">
        <v>75</v>
      </c>
      <c r="U17" s="4" t="s">
        <v>315</v>
      </c>
      <c r="V17" s="4" t="s">
        <v>164</v>
      </c>
      <c r="W17" s="4" t="s">
        <v>747</v>
      </c>
      <c r="X17" s="4" t="s">
        <v>78</v>
      </c>
      <c r="Y17" s="4" t="s">
        <v>748</v>
      </c>
      <c r="Z17" s="4" t="s">
        <v>749</v>
      </c>
      <c r="AA17" s="4" t="s">
        <v>667</v>
      </c>
      <c r="AB17">
        <v>4770</v>
      </c>
    </row>
    <row r="18" spans="1:29">
      <c r="A18" t="s">
        <v>750</v>
      </c>
      <c r="B18">
        <v>1299</v>
      </c>
      <c r="C18" t="s">
        <v>751</v>
      </c>
      <c r="D18" t="s">
        <v>34</v>
      </c>
      <c r="E18" t="s">
        <v>35</v>
      </c>
      <c r="F18" t="s">
        <v>670</v>
      </c>
      <c r="G18" t="s">
        <v>693</v>
      </c>
      <c r="H18" t="s">
        <v>38</v>
      </c>
      <c r="I18" t="s">
        <v>752</v>
      </c>
      <c r="J18" t="s">
        <v>40</v>
      </c>
      <c r="K18" t="s">
        <v>78</v>
      </c>
      <c r="L18" t="s">
        <v>753</v>
      </c>
      <c r="M18" t="s">
        <v>40</v>
      </c>
      <c r="N18" t="s">
        <v>753</v>
      </c>
      <c r="O18" s="8" t="s">
        <v>40</v>
      </c>
      <c r="P18" t="s">
        <v>78</v>
      </c>
      <c r="Q18" s="4" t="s">
        <v>754</v>
      </c>
      <c r="R18" s="4" t="s">
        <v>40</v>
      </c>
      <c r="S18" s="4" t="s">
        <v>78</v>
      </c>
      <c r="T18" s="4" t="s">
        <v>755</v>
      </c>
      <c r="U18" s="4" t="s">
        <v>756</v>
      </c>
      <c r="V18" s="4" t="s">
        <v>40</v>
      </c>
      <c r="W18" s="4" t="s">
        <v>757</v>
      </c>
      <c r="X18" s="4" t="s">
        <v>63</v>
      </c>
      <c r="Y18" s="4" t="s">
        <v>758</v>
      </c>
      <c r="Z18" s="4" t="s">
        <v>759</v>
      </c>
      <c r="AA18" s="4" t="s">
        <v>667</v>
      </c>
      <c r="AB18">
        <v>310</v>
      </c>
    </row>
    <row r="19" spans="1:29">
      <c r="A19" t="s">
        <v>760</v>
      </c>
      <c r="B19">
        <v>1307</v>
      </c>
      <c r="C19" t="s">
        <v>761</v>
      </c>
      <c r="D19" t="s">
        <v>34</v>
      </c>
      <c r="E19" t="s">
        <v>35</v>
      </c>
      <c r="F19" t="s">
        <v>762</v>
      </c>
      <c r="G19" t="s">
        <v>763</v>
      </c>
      <c r="H19" t="s">
        <v>38</v>
      </c>
      <c r="I19" t="s">
        <v>764</v>
      </c>
      <c r="J19" t="s">
        <v>40</v>
      </c>
      <c r="K19" t="s">
        <v>78</v>
      </c>
      <c r="L19" t="s">
        <v>765</v>
      </c>
      <c r="M19" t="s">
        <v>40</v>
      </c>
      <c r="N19" t="s">
        <v>765</v>
      </c>
      <c r="O19" s="8" t="s">
        <v>40</v>
      </c>
      <c r="P19" t="s">
        <v>78</v>
      </c>
      <c r="Q19" s="4" t="s">
        <v>766</v>
      </c>
      <c r="R19" s="4" t="s">
        <v>164</v>
      </c>
      <c r="S19" s="4" t="s">
        <v>165</v>
      </c>
      <c r="T19" s="4" t="s">
        <v>75</v>
      </c>
      <c r="U19" s="4" t="s">
        <v>767</v>
      </c>
      <c r="V19" s="4" t="s">
        <v>164</v>
      </c>
      <c r="W19" s="4" t="s">
        <v>768</v>
      </c>
      <c r="X19" s="4" t="s">
        <v>78</v>
      </c>
      <c r="Y19" s="4" t="s">
        <v>769</v>
      </c>
      <c r="Z19" s="4" t="s">
        <v>770</v>
      </c>
      <c r="AA19" s="4" t="s">
        <v>667</v>
      </c>
      <c r="AB19">
        <v>3198</v>
      </c>
    </row>
    <row r="20" spans="1:29">
      <c r="A20" t="s">
        <v>771</v>
      </c>
      <c r="B20">
        <v>1342</v>
      </c>
      <c r="C20" t="s">
        <v>772</v>
      </c>
      <c r="D20" t="s">
        <v>34</v>
      </c>
      <c r="E20" t="s">
        <v>35</v>
      </c>
      <c r="F20" t="s">
        <v>670</v>
      </c>
      <c r="G20" t="s">
        <v>238</v>
      </c>
      <c r="H20" t="s">
        <v>38</v>
      </c>
      <c r="I20" t="s">
        <v>773</v>
      </c>
      <c r="J20" t="s">
        <v>40</v>
      </c>
      <c r="K20" t="s">
        <v>78</v>
      </c>
      <c r="L20" t="s">
        <v>774</v>
      </c>
      <c r="M20" t="s">
        <v>40</v>
      </c>
      <c r="N20" t="s">
        <v>774</v>
      </c>
      <c r="O20" s="8" t="s">
        <v>40</v>
      </c>
      <c r="P20" t="s">
        <v>78</v>
      </c>
      <c r="Q20" s="4" t="s">
        <v>775</v>
      </c>
      <c r="R20" s="4" t="s">
        <v>242</v>
      </c>
      <c r="S20" s="4" t="s">
        <v>78</v>
      </c>
      <c r="T20" s="4" t="s">
        <v>776</v>
      </c>
      <c r="U20" s="4" t="s">
        <v>75</v>
      </c>
      <c r="V20" s="4" t="s">
        <v>242</v>
      </c>
      <c r="W20" s="4" t="s">
        <v>777</v>
      </c>
      <c r="X20" s="4" t="s">
        <v>78</v>
      </c>
      <c r="Y20" s="4" t="s">
        <v>778</v>
      </c>
      <c r="Z20" s="4" t="s">
        <v>778</v>
      </c>
      <c r="AA20" s="4" t="s">
        <v>667</v>
      </c>
      <c r="AB20">
        <v>0</v>
      </c>
    </row>
    <row r="21" spans="1:29">
      <c r="A21" t="s">
        <v>779</v>
      </c>
      <c r="B21">
        <v>1353</v>
      </c>
      <c r="C21" t="s">
        <v>780</v>
      </c>
      <c r="D21" t="s">
        <v>34</v>
      </c>
      <c r="E21" t="s">
        <v>35</v>
      </c>
      <c r="F21" t="s">
        <v>670</v>
      </c>
      <c r="G21" t="s">
        <v>781</v>
      </c>
      <c r="H21" t="s">
        <v>38</v>
      </c>
      <c r="I21" t="s">
        <v>782</v>
      </c>
      <c r="J21" t="s">
        <v>40</v>
      </c>
      <c r="K21" t="s">
        <v>49</v>
      </c>
      <c r="L21" t="s">
        <v>783</v>
      </c>
      <c r="M21" t="s">
        <v>40</v>
      </c>
      <c r="N21" t="s">
        <v>783</v>
      </c>
      <c r="O21" s="8" t="s">
        <v>40</v>
      </c>
      <c r="P21" t="s">
        <v>49</v>
      </c>
      <c r="Q21" s="4" t="s">
        <v>784</v>
      </c>
      <c r="R21" s="4" t="s">
        <v>164</v>
      </c>
      <c r="S21" s="4" t="s">
        <v>165</v>
      </c>
      <c r="T21" s="4" t="s">
        <v>75</v>
      </c>
      <c r="U21" s="4" t="s">
        <v>785</v>
      </c>
      <c r="V21" s="4" t="s">
        <v>164</v>
      </c>
      <c r="W21" s="4" t="s">
        <v>786</v>
      </c>
      <c r="X21" s="4" t="s">
        <v>78</v>
      </c>
      <c r="Y21" s="4" t="s">
        <v>787</v>
      </c>
      <c r="Z21" s="4" t="s">
        <v>788</v>
      </c>
      <c r="AA21" s="4" t="s">
        <v>667</v>
      </c>
      <c r="AB21">
        <v>6408</v>
      </c>
    </row>
    <row r="22" spans="1:29">
      <c r="A22" t="s">
        <v>789</v>
      </c>
      <c r="B22">
        <v>1369</v>
      </c>
      <c r="C22" t="s">
        <v>790</v>
      </c>
      <c r="D22" t="s">
        <v>34</v>
      </c>
      <c r="E22" t="s">
        <v>35</v>
      </c>
      <c r="F22" t="s">
        <v>791</v>
      </c>
      <c r="G22" t="s">
        <v>291</v>
      </c>
      <c r="H22" t="s">
        <v>38</v>
      </c>
      <c r="I22" t="s">
        <v>792</v>
      </c>
      <c r="J22" t="s">
        <v>40</v>
      </c>
      <c r="K22" t="s">
        <v>78</v>
      </c>
      <c r="L22" t="s">
        <v>792</v>
      </c>
      <c r="M22" t="s">
        <v>40</v>
      </c>
      <c r="N22" t="s">
        <v>792</v>
      </c>
      <c r="O22" s="8" t="s">
        <v>40</v>
      </c>
      <c r="P22" t="s">
        <v>78</v>
      </c>
      <c r="Q22" s="4" t="s">
        <v>793</v>
      </c>
      <c r="R22" s="4" t="s">
        <v>177</v>
      </c>
      <c r="S22" s="4" t="s">
        <v>178</v>
      </c>
      <c r="T22" s="4" t="s">
        <v>75</v>
      </c>
      <c r="U22" s="4" t="s">
        <v>794</v>
      </c>
      <c r="V22" s="4" t="s">
        <v>177</v>
      </c>
      <c r="W22" s="4" t="s">
        <v>795</v>
      </c>
      <c r="X22" s="4" t="s">
        <v>78</v>
      </c>
      <c r="Y22" s="4" t="s">
        <v>796</v>
      </c>
      <c r="Z22" s="4" t="s">
        <v>797</v>
      </c>
      <c r="AA22" s="4" t="s">
        <v>667</v>
      </c>
      <c r="AB22">
        <v>3449</v>
      </c>
    </row>
    <row r="23" spans="1:29">
      <c r="A23" s="5" t="s">
        <v>798</v>
      </c>
      <c r="B23" s="5">
        <v>1370</v>
      </c>
      <c r="C23" s="5" t="s">
        <v>799</v>
      </c>
      <c r="D23" s="5" t="s">
        <v>34</v>
      </c>
      <c r="E23" s="5" t="s">
        <v>35</v>
      </c>
      <c r="F23" s="5" t="s">
        <v>800</v>
      </c>
      <c r="G23" s="5" t="s">
        <v>280</v>
      </c>
      <c r="H23" s="5" t="s">
        <v>38</v>
      </c>
      <c r="I23" s="5" t="s">
        <v>801</v>
      </c>
      <c r="J23" s="5" t="s">
        <v>40</v>
      </c>
      <c r="K23" s="5" t="s">
        <v>49</v>
      </c>
      <c r="L23" s="5" t="s">
        <v>802</v>
      </c>
      <c r="M23" s="5" t="s">
        <v>40</v>
      </c>
      <c r="N23" s="5" t="s">
        <v>802</v>
      </c>
      <c r="O23" s="7" t="s">
        <v>40</v>
      </c>
      <c r="P23" s="5" t="s">
        <v>49</v>
      </c>
      <c r="Q23" s="6" t="s">
        <v>803</v>
      </c>
      <c r="R23" s="6" t="s">
        <v>73</v>
      </c>
      <c r="S23" s="6" t="s">
        <v>133</v>
      </c>
      <c r="T23" s="6" t="s">
        <v>804</v>
      </c>
      <c r="U23" s="6" t="s">
        <v>805</v>
      </c>
      <c r="V23" s="6" t="s">
        <v>73</v>
      </c>
      <c r="W23" s="6" t="s">
        <v>806</v>
      </c>
      <c r="X23" s="6" t="s">
        <v>49</v>
      </c>
      <c r="Y23" s="6" t="s">
        <v>807</v>
      </c>
      <c r="Z23" s="6" t="s">
        <v>808</v>
      </c>
      <c r="AA23" s="6" t="s">
        <v>667</v>
      </c>
      <c r="AB23">
        <v>137270</v>
      </c>
    </row>
    <row r="24" spans="1:29">
      <c r="A24" s="5" t="s">
        <v>809</v>
      </c>
      <c r="B24" s="5">
        <v>1375</v>
      </c>
      <c r="C24" s="5" t="s">
        <v>810</v>
      </c>
      <c r="D24" s="5" t="s">
        <v>34</v>
      </c>
      <c r="E24" s="5" t="s">
        <v>35</v>
      </c>
      <c r="F24" s="5" t="s">
        <v>811</v>
      </c>
      <c r="G24" s="5" t="s">
        <v>659</v>
      </c>
      <c r="H24" s="5" t="s">
        <v>38</v>
      </c>
      <c r="I24" s="5" t="s">
        <v>812</v>
      </c>
      <c r="J24" s="5" t="s">
        <v>40</v>
      </c>
      <c r="K24" s="5" t="s">
        <v>78</v>
      </c>
      <c r="L24" s="5" t="s">
        <v>813</v>
      </c>
      <c r="M24" s="5" t="s">
        <v>40</v>
      </c>
      <c r="N24" s="5" t="s">
        <v>813</v>
      </c>
      <c r="O24" s="7" t="s">
        <v>40</v>
      </c>
      <c r="P24" s="5" t="s">
        <v>78</v>
      </c>
      <c r="Q24" s="6" t="s">
        <v>814</v>
      </c>
      <c r="R24" s="6" t="s">
        <v>177</v>
      </c>
      <c r="S24" s="6" t="s">
        <v>178</v>
      </c>
      <c r="T24" s="6" t="s">
        <v>815</v>
      </c>
      <c r="U24" s="6" t="s">
        <v>816</v>
      </c>
      <c r="V24" s="6" t="s">
        <v>177</v>
      </c>
      <c r="W24" s="6" t="s">
        <v>817</v>
      </c>
      <c r="X24" s="6" t="s">
        <v>78</v>
      </c>
      <c r="Y24" s="6" t="s">
        <v>818</v>
      </c>
      <c r="Z24" s="6" t="s">
        <v>819</v>
      </c>
      <c r="AA24" s="6" t="s">
        <v>667</v>
      </c>
      <c r="AB24">
        <v>69100</v>
      </c>
    </row>
    <row r="25" spans="1:29">
      <c r="A25" t="s">
        <v>820</v>
      </c>
      <c r="B25">
        <v>1380</v>
      </c>
      <c r="C25" t="s">
        <v>821</v>
      </c>
      <c r="D25" t="s">
        <v>34</v>
      </c>
      <c r="E25" t="s">
        <v>35</v>
      </c>
      <c r="F25" t="s">
        <v>670</v>
      </c>
      <c r="G25" t="s">
        <v>822</v>
      </c>
      <c r="H25" t="s">
        <v>38</v>
      </c>
      <c r="I25" t="s">
        <v>823</v>
      </c>
      <c r="J25" t="s">
        <v>40</v>
      </c>
      <c r="K25" t="s">
        <v>78</v>
      </c>
      <c r="L25" t="s">
        <v>823</v>
      </c>
      <c r="M25" t="s">
        <v>40</v>
      </c>
      <c r="N25" t="s">
        <v>823</v>
      </c>
      <c r="O25" s="8" t="s">
        <v>40</v>
      </c>
      <c r="P25" t="s">
        <v>78</v>
      </c>
      <c r="Q25" s="4" t="s">
        <v>824</v>
      </c>
      <c r="R25" s="4" t="s">
        <v>164</v>
      </c>
      <c r="S25" s="4" t="s">
        <v>219</v>
      </c>
      <c r="T25" s="4" t="s">
        <v>825</v>
      </c>
      <c r="U25" s="4" t="s">
        <v>826</v>
      </c>
      <c r="V25" s="4" t="s">
        <v>164</v>
      </c>
      <c r="W25" s="4" t="s">
        <v>827</v>
      </c>
      <c r="X25" s="4" t="s">
        <v>78</v>
      </c>
      <c r="Y25" s="4" t="s">
        <v>828</v>
      </c>
      <c r="Z25" s="4" t="s">
        <v>829</v>
      </c>
      <c r="AA25" s="4" t="s">
        <v>667</v>
      </c>
      <c r="AB25">
        <v>6141</v>
      </c>
    </row>
    <row r="26" spans="1:29">
      <c r="A26" t="s">
        <v>830</v>
      </c>
      <c r="B26">
        <v>1409</v>
      </c>
      <c r="C26" t="s">
        <v>831</v>
      </c>
      <c r="D26" t="s">
        <v>34</v>
      </c>
      <c r="E26" t="s">
        <v>35</v>
      </c>
      <c r="F26" t="s">
        <v>670</v>
      </c>
      <c r="G26" t="s">
        <v>832</v>
      </c>
      <c r="H26" t="s">
        <v>38</v>
      </c>
      <c r="I26" t="s">
        <v>833</v>
      </c>
      <c r="J26" t="s">
        <v>40</v>
      </c>
      <c r="K26" t="s">
        <v>78</v>
      </c>
      <c r="L26" t="s">
        <v>833</v>
      </c>
      <c r="M26" t="s">
        <v>40</v>
      </c>
      <c r="N26" t="s">
        <v>833</v>
      </c>
      <c r="O26" s="8" t="s">
        <v>40</v>
      </c>
      <c r="P26" t="s">
        <v>78</v>
      </c>
      <c r="Q26" s="4" t="s">
        <v>834</v>
      </c>
      <c r="R26" s="4" t="s">
        <v>177</v>
      </c>
      <c r="S26" s="4" t="s">
        <v>178</v>
      </c>
      <c r="T26" s="4" t="s">
        <v>75</v>
      </c>
      <c r="U26" s="4" t="s">
        <v>835</v>
      </c>
      <c r="V26" s="4" t="s">
        <v>177</v>
      </c>
      <c r="W26" s="4" t="s">
        <v>836</v>
      </c>
      <c r="X26" s="4" t="s">
        <v>78</v>
      </c>
      <c r="Y26" s="4" t="s">
        <v>837</v>
      </c>
      <c r="Z26" s="4" t="s">
        <v>838</v>
      </c>
      <c r="AA26" s="4" t="s">
        <v>667</v>
      </c>
      <c r="AB26">
        <v>2312</v>
      </c>
    </row>
    <row r="27" spans="1:29">
      <c r="A27" t="s">
        <v>839</v>
      </c>
      <c r="B27">
        <v>1425</v>
      </c>
      <c r="C27" t="s">
        <v>840</v>
      </c>
      <c r="D27" t="s">
        <v>34</v>
      </c>
      <c r="E27" t="s">
        <v>35</v>
      </c>
      <c r="F27" t="s">
        <v>670</v>
      </c>
      <c r="G27" t="s">
        <v>841</v>
      </c>
      <c r="H27" t="s">
        <v>38</v>
      </c>
      <c r="I27" t="s">
        <v>842</v>
      </c>
      <c r="J27" t="s">
        <v>40</v>
      </c>
      <c r="K27" t="s">
        <v>49</v>
      </c>
      <c r="L27" t="s">
        <v>843</v>
      </c>
      <c r="M27" t="s">
        <v>40</v>
      </c>
      <c r="N27" t="s">
        <v>843</v>
      </c>
      <c r="O27" s="8" t="s">
        <v>40</v>
      </c>
      <c r="P27" t="s">
        <v>49</v>
      </c>
      <c r="Q27" s="4" t="s">
        <v>844</v>
      </c>
      <c r="R27" s="4" t="s">
        <v>164</v>
      </c>
      <c r="S27" s="4" t="s">
        <v>165</v>
      </c>
      <c r="T27" s="4" t="s">
        <v>845</v>
      </c>
      <c r="U27" s="4" t="s">
        <v>846</v>
      </c>
      <c r="V27" s="4" t="s">
        <v>164</v>
      </c>
      <c r="W27" s="4" t="s">
        <v>847</v>
      </c>
      <c r="X27" s="4" t="s">
        <v>78</v>
      </c>
      <c r="Y27" s="4" t="s">
        <v>848</v>
      </c>
      <c r="Z27" s="4" t="s">
        <v>849</v>
      </c>
      <c r="AA27" s="4" t="s">
        <v>667</v>
      </c>
      <c r="AB27">
        <v>5216</v>
      </c>
    </row>
    <row r="28" spans="1:29">
      <c r="A28" t="s">
        <v>850</v>
      </c>
      <c r="B28">
        <v>1456</v>
      </c>
      <c r="C28" t="s">
        <v>851</v>
      </c>
      <c r="D28" t="s">
        <v>34</v>
      </c>
      <c r="E28" t="s">
        <v>35</v>
      </c>
      <c r="F28" t="s">
        <v>762</v>
      </c>
      <c r="G28" t="s">
        <v>852</v>
      </c>
      <c r="H28" t="s">
        <v>38</v>
      </c>
      <c r="I28" t="s">
        <v>853</v>
      </c>
      <c r="J28" t="s">
        <v>40</v>
      </c>
      <c r="K28" t="s">
        <v>49</v>
      </c>
      <c r="L28" t="s">
        <v>854</v>
      </c>
      <c r="M28" t="s">
        <v>40</v>
      </c>
      <c r="N28" t="s">
        <v>854</v>
      </c>
      <c r="O28" s="8" t="s">
        <v>40</v>
      </c>
      <c r="P28" t="s">
        <v>49</v>
      </c>
      <c r="Q28" s="4" t="s">
        <v>855</v>
      </c>
      <c r="R28" s="4" t="s">
        <v>44</v>
      </c>
      <c r="S28" s="4" t="s">
        <v>133</v>
      </c>
      <c r="T28" s="4" t="s">
        <v>856</v>
      </c>
      <c r="U28" s="4" t="s">
        <v>75</v>
      </c>
      <c r="V28" s="4" t="s">
        <v>44</v>
      </c>
      <c r="W28" s="4" t="s">
        <v>857</v>
      </c>
      <c r="X28" s="4" t="s">
        <v>78</v>
      </c>
      <c r="Y28" s="4" t="s">
        <v>858</v>
      </c>
      <c r="Z28" s="4" t="s">
        <v>858</v>
      </c>
      <c r="AA28" s="4" t="s">
        <v>667</v>
      </c>
      <c r="AB28">
        <v>0</v>
      </c>
    </row>
    <row r="29" spans="1:29">
      <c r="A29" t="s">
        <v>859</v>
      </c>
      <c r="B29">
        <v>1461</v>
      </c>
      <c r="C29" t="s">
        <v>860</v>
      </c>
      <c r="D29" t="s">
        <v>34</v>
      </c>
      <c r="E29" t="s">
        <v>35</v>
      </c>
      <c r="F29" t="s">
        <v>791</v>
      </c>
      <c r="G29" t="s">
        <v>404</v>
      </c>
      <c r="H29" t="s">
        <v>38</v>
      </c>
      <c r="I29" t="s">
        <v>861</v>
      </c>
      <c r="J29" t="s">
        <v>40</v>
      </c>
      <c r="K29" t="s">
        <v>49</v>
      </c>
      <c r="L29" t="s">
        <v>861</v>
      </c>
      <c r="M29" t="s">
        <v>40</v>
      </c>
      <c r="N29" t="s">
        <v>861</v>
      </c>
      <c r="O29" s="8" t="s">
        <v>40</v>
      </c>
      <c r="P29" t="s">
        <v>49</v>
      </c>
      <c r="Q29" s="4" t="s">
        <v>862</v>
      </c>
      <c r="R29" s="4" t="s">
        <v>177</v>
      </c>
      <c r="S29" s="4" t="s">
        <v>178</v>
      </c>
      <c r="T29" s="4" t="s">
        <v>75</v>
      </c>
      <c r="U29" s="4" t="s">
        <v>863</v>
      </c>
      <c r="V29" s="4" t="s">
        <v>177</v>
      </c>
      <c r="W29" s="4" t="s">
        <v>864</v>
      </c>
      <c r="X29" s="4" t="s">
        <v>70</v>
      </c>
      <c r="Y29" s="4" t="s">
        <v>865</v>
      </c>
      <c r="Z29" s="4" t="s">
        <v>866</v>
      </c>
      <c r="AA29" s="4" t="s">
        <v>667</v>
      </c>
      <c r="AB29">
        <v>2324</v>
      </c>
    </row>
    <row r="30" spans="1:29">
      <c r="A30" t="s">
        <v>867</v>
      </c>
      <c r="B30">
        <v>1463</v>
      </c>
      <c r="C30" t="s">
        <v>868</v>
      </c>
      <c r="D30" t="s">
        <v>34</v>
      </c>
      <c r="E30" t="s">
        <v>35</v>
      </c>
      <c r="F30" t="s">
        <v>670</v>
      </c>
      <c r="G30" t="s">
        <v>869</v>
      </c>
      <c r="H30" t="s">
        <v>38</v>
      </c>
      <c r="I30" t="s">
        <v>870</v>
      </c>
      <c r="J30" t="s">
        <v>40</v>
      </c>
      <c r="K30" t="s">
        <v>49</v>
      </c>
      <c r="L30" t="s">
        <v>871</v>
      </c>
      <c r="M30" t="s">
        <v>40</v>
      </c>
      <c r="N30" t="s">
        <v>871</v>
      </c>
      <c r="O30" s="8" t="s">
        <v>40</v>
      </c>
      <c r="P30" t="s">
        <v>49</v>
      </c>
      <c r="Q30" s="4" t="s">
        <v>872</v>
      </c>
      <c r="R30" s="4" t="s">
        <v>164</v>
      </c>
      <c r="S30" s="4" t="s">
        <v>219</v>
      </c>
      <c r="T30" s="4" t="s">
        <v>75</v>
      </c>
      <c r="U30" s="4" t="s">
        <v>873</v>
      </c>
      <c r="V30" s="4" t="s">
        <v>164</v>
      </c>
      <c r="W30" s="4" t="s">
        <v>874</v>
      </c>
      <c r="X30" s="4" t="s">
        <v>78</v>
      </c>
      <c r="Y30" s="4" t="s">
        <v>875</v>
      </c>
      <c r="Z30" s="4" t="s">
        <v>876</v>
      </c>
      <c r="AA30" s="4" t="s">
        <v>667</v>
      </c>
      <c r="AB30">
        <v>1769</v>
      </c>
    </row>
    <row r="31" spans="1:29">
      <c r="A31" t="s">
        <v>877</v>
      </c>
      <c r="B31">
        <v>1469</v>
      </c>
      <c r="C31" t="s">
        <v>878</v>
      </c>
      <c r="D31" t="s">
        <v>34</v>
      </c>
      <c r="E31" t="s">
        <v>35</v>
      </c>
      <c r="F31" t="s">
        <v>670</v>
      </c>
      <c r="G31" t="s">
        <v>879</v>
      </c>
      <c r="H31" t="s">
        <v>38</v>
      </c>
      <c r="I31" t="s">
        <v>880</v>
      </c>
      <c r="J31" t="s">
        <v>40</v>
      </c>
      <c r="K31" t="s">
        <v>49</v>
      </c>
      <c r="L31" t="s">
        <v>881</v>
      </c>
      <c r="M31" t="s">
        <v>40</v>
      </c>
      <c r="N31" t="s">
        <v>881</v>
      </c>
      <c r="O31" s="8" t="s">
        <v>40</v>
      </c>
      <c r="P31" t="s">
        <v>49</v>
      </c>
      <c r="Q31" s="4" t="s">
        <v>882</v>
      </c>
      <c r="R31" s="4" t="s">
        <v>164</v>
      </c>
      <c r="S31" s="4" t="s">
        <v>219</v>
      </c>
      <c r="T31" s="4" t="s">
        <v>75</v>
      </c>
      <c r="U31" s="4" t="s">
        <v>883</v>
      </c>
      <c r="V31" s="4" t="s">
        <v>164</v>
      </c>
      <c r="W31" s="4" t="s">
        <v>884</v>
      </c>
      <c r="X31" s="4" t="s">
        <v>78</v>
      </c>
      <c r="Y31" s="4" t="s">
        <v>885</v>
      </c>
      <c r="Z31" s="4" t="s">
        <v>886</v>
      </c>
      <c r="AA31" s="4" t="s">
        <v>667</v>
      </c>
      <c r="AB31">
        <v>2838</v>
      </c>
    </row>
    <row r="32" spans="1:29">
      <c r="A32" t="s">
        <v>887</v>
      </c>
      <c r="B32">
        <v>1480</v>
      </c>
      <c r="C32" t="s">
        <v>888</v>
      </c>
      <c r="D32" t="s">
        <v>34</v>
      </c>
      <c r="E32" t="s">
        <v>35</v>
      </c>
      <c r="F32" t="s">
        <v>670</v>
      </c>
      <c r="G32" t="s">
        <v>889</v>
      </c>
      <c r="H32" t="s">
        <v>38</v>
      </c>
      <c r="I32" t="s">
        <v>890</v>
      </c>
      <c r="J32" t="s">
        <v>40</v>
      </c>
      <c r="K32" t="s">
        <v>49</v>
      </c>
      <c r="L32" t="s">
        <v>891</v>
      </c>
      <c r="M32" t="s">
        <v>40</v>
      </c>
      <c r="N32" t="s">
        <v>891</v>
      </c>
      <c r="O32" s="8" t="s">
        <v>40</v>
      </c>
      <c r="P32" t="s">
        <v>49</v>
      </c>
      <c r="Q32" s="4" t="s">
        <v>892</v>
      </c>
      <c r="R32" s="4" t="s">
        <v>164</v>
      </c>
      <c r="S32" s="4" t="s">
        <v>219</v>
      </c>
      <c r="T32" s="4" t="s">
        <v>893</v>
      </c>
      <c r="U32" s="4" t="s">
        <v>894</v>
      </c>
      <c r="V32" s="4" t="s">
        <v>164</v>
      </c>
      <c r="W32" s="4" t="s">
        <v>895</v>
      </c>
      <c r="X32" s="4" t="s">
        <v>78</v>
      </c>
      <c r="Y32" s="4" t="s">
        <v>896</v>
      </c>
      <c r="Z32" s="4" t="s">
        <v>897</v>
      </c>
      <c r="AA32" s="4" t="s">
        <v>667</v>
      </c>
      <c r="AB32">
        <v>12339</v>
      </c>
    </row>
    <row r="33" spans="1:29">
      <c r="A33" t="s">
        <v>898</v>
      </c>
      <c r="B33">
        <v>1482</v>
      </c>
      <c r="C33" t="s">
        <v>899</v>
      </c>
      <c r="D33" t="s">
        <v>34</v>
      </c>
      <c r="E33" t="s">
        <v>35</v>
      </c>
      <c r="F33" t="s">
        <v>670</v>
      </c>
      <c r="G33" t="s">
        <v>900</v>
      </c>
      <c r="H33" t="s">
        <v>38</v>
      </c>
      <c r="I33" t="s">
        <v>901</v>
      </c>
      <c r="J33" t="s">
        <v>40</v>
      </c>
      <c r="K33" t="s">
        <v>49</v>
      </c>
      <c r="L33" t="s">
        <v>902</v>
      </c>
      <c r="M33" t="s">
        <v>40</v>
      </c>
      <c r="N33" t="s">
        <v>902</v>
      </c>
      <c r="O33" s="8" t="s">
        <v>40</v>
      </c>
      <c r="P33" t="s">
        <v>49</v>
      </c>
      <c r="Q33" s="4" t="s">
        <v>903</v>
      </c>
      <c r="R33" s="4" t="s">
        <v>164</v>
      </c>
      <c r="S33" s="4" t="s">
        <v>165</v>
      </c>
      <c r="T33" s="4" t="s">
        <v>904</v>
      </c>
      <c r="U33" s="4" t="s">
        <v>905</v>
      </c>
      <c r="V33" s="4" t="s">
        <v>164</v>
      </c>
      <c r="W33" s="4" t="s">
        <v>906</v>
      </c>
      <c r="X33" s="4" t="s">
        <v>78</v>
      </c>
      <c r="Y33" s="4" t="s">
        <v>907</v>
      </c>
      <c r="Z33" s="4" t="s">
        <v>908</v>
      </c>
      <c r="AA33" s="4" t="s">
        <v>667</v>
      </c>
      <c r="AB33">
        <v>12554</v>
      </c>
    </row>
    <row r="34" spans="1:29">
      <c r="A34" t="s">
        <v>909</v>
      </c>
      <c r="B34">
        <v>1516</v>
      </c>
      <c r="C34" t="s">
        <v>910</v>
      </c>
      <c r="D34" t="s">
        <v>34</v>
      </c>
      <c r="E34" t="s">
        <v>35</v>
      </c>
      <c r="F34" t="s">
        <v>670</v>
      </c>
      <c r="G34" t="s">
        <v>911</v>
      </c>
      <c r="H34" t="s">
        <v>38</v>
      </c>
      <c r="I34" t="s">
        <v>912</v>
      </c>
      <c r="J34" t="s">
        <v>40</v>
      </c>
      <c r="K34" t="s">
        <v>78</v>
      </c>
      <c r="L34" t="s">
        <v>913</v>
      </c>
      <c r="M34" t="s">
        <v>40</v>
      </c>
      <c r="N34" t="s">
        <v>913</v>
      </c>
      <c r="O34" s="8" t="s">
        <v>40</v>
      </c>
      <c r="P34" t="s">
        <v>78</v>
      </c>
      <c r="Q34" s="4" t="s">
        <v>914</v>
      </c>
      <c r="R34" s="4" t="s">
        <v>164</v>
      </c>
      <c r="S34" s="4" t="s">
        <v>165</v>
      </c>
      <c r="T34" s="4" t="s">
        <v>75</v>
      </c>
      <c r="U34" s="4" t="s">
        <v>915</v>
      </c>
      <c r="V34" s="4" t="s">
        <v>164</v>
      </c>
      <c r="W34" s="4" t="s">
        <v>916</v>
      </c>
      <c r="X34" s="4" t="s">
        <v>78</v>
      </c>
      <c r="Y34" s="4" t="s">
        <v>917</v>
      </c>
      <c r="Z34" s="4" t="s">
        <v>918</v>
      </c>
      <c r="AA34" s="4" t="s">
        <v>667</v>
      </c>
      <c r="AB34">
        <v>771</v>
      </c>
    </row>
    <row r="35" spans="1:29">
      <c r="A35" t="s">
        <v>919</v>
      </c>
      <c r="B35">
        <v>1517</v>
      </c>
      <c r="C35" t="s">
        <v>910</v>
      </c>
      <c r="D35" t="s">
        <v>34</v>
      </c>
      <c r="E35" t="s">
        <v>35</v>
      </c>
      <c r="F35" t="s">
        <v>670</v>
      </c>
      <c r="G35" t="s">
        <v>911</v>
      </c>
      <c r="H35" t="s">
        <v>38</v>
      </c>
      <c r="I35" t="s">
        <v>912</v>
      </c>
      <c r="J35" t="s">
        <v>40</v>
      </c>
      <c r="K35" t="s">
        <v>49</v>
      </c>
      <c r="L35" t="s">
        <v>920</v>
      </c>
      <c r="M35" t="s">
        <v>40</v>
      </c>
      <c r="N35" t="s">
        <v>920</v>
      </c>
      <c r="O35" s="8" t="s">
        <v>40</v>
      </c>
      <c r="P35" t="s">
        <v>49</v>
      </c>
      <c r="Q35" s="4" t="s">
        <v>921</v>
      </c>
      <c r="R35" s="4" t="s">
        <v>40</v>
      </c>
      <c r="S35" s="4" t="s">
        <v>49</v>
      </c>
      <c r="T35" s="4" t="s">
        <v>75</v>
      </c>
      <c r="U35" s="4" t="s">
        <v>922</v>
      </c>
      <c r="V35" s="4" t="s">
        <v>40</v>
      </c>
      <c r="W35" s="4" t="s">
        <v>923</v>
      </c>
      <c r="X35" s="4" t="s">
        <v>63</v>
      </c>
      <c r="Y35" s="4" t="s">
        <v>924</v>
      </c>
      <c r="Z35" s="4" t="s">
        <v>925</v>
      </c>
      <c r="AA35" s="4" t="s">
        <v>667</v>
      </c>
      <c r="AB35">
        <v>143</v>
      </c>
    </row>
    <row r="36" spans="1:29">
      <c r="A36" t="s">
        <v>926</v>
      </c>
      <c r="B36">
        <v>1520</v>
      </c>
      <c r="C36" t="s">
        <v>927</v>
      </c>
      <c r="D36" t="s">
        <v>34</v>
      </c>
      <c r="E36" t="s">
        <v>35</v>
      </c>
      <c r="F36" t="s">
        <v>928</v>
      </c>
      <c r="G36" t="s">
        <v>566</v>
      </c>
      <c r="H36" t="s">
        <v>38</v>
      </c>
      <c r="I36" t="s">
        <v>929</v>
      </c>
      <c r="J36" t="s">
        <v>40</v>
      </c>
      <c r="K36" t="s">
        <v>78</v>
      </c>
      <c r="L36" t="s">
        <v>930</v>
      </c>
      <c r="M36" t="s">
        <v>40</v>
      </c>
      <c r="N36" t="s">
        <v>930</v>
      </c>
      <c r="O36" s="8" t="s">
        <v>40</v>
      </c>
      <c r="P36" t="s">
        <v>78</v>
      </c>
      <c r="Q36" s="4" t="s">
        <v>931</v>
      </c>
      <c r="R36" s="4" t="s">
        <v>357</v>
      </c>
      <c r="S36" s="4" t="s">
        <v>133</v>
      </c>
      <c r="T36" s="4" t="s">
        <v>75</v>
      </c>
      <c r="U36" s="4" t="s">
        <v>932</v>
      </c>
      <c r="V36" s="4" t="s">
        <v>357</v>
      </c>
      <c r="W36" s="4" t="s">
        <v>933</v>
      </c>
      <c r="X36" s="4" t="s">
        <v>78</v>
      </c>
      <c r="Y36" s="4" t="s">
        <v>934</v>
      </c>
      <c r="Z36" s="4" t="s">
        <v>935</v>
      </c>
      <c r="AA36" s="4" t="s">
        <v>667</v>
      </c>
      <c r="AB36">
        <v>3693</v>
      </c>
    </row>
    <row r="37" spans="1:29">
      <c r="A37" t="s">
        <v>936</v>
      </c>
      <c r="B37">
        <v>1568</v>
      </c>
      <c r="C37" t="s">
        <v>937</v>
      </c>
      <c r="D37" t="s">
        <v>34</v>
      </c>
      <c r="E37" t="s">
        <v>35</v>
      </c>
      <c r="F37" t="s">
        <v>670</v>
      </c>
      <c r="G37" t="s">
        <v>841</v>
      </c>
      <c r="H37" t="s">
        <v>538</v>
      </c>
      <c r="I37" t="s">
        <v>938</v>
      </c>
      <c r="J37" t="s">
        <v>40</v>
      </c>
      <c r="K37" t="s">
        <v>49</v>
      </c>
      <c r="L37" t="s">
        <v>938</v>
      </c>
      <c r="M37" t="s">
        <v>40</v>
      </c>
      <c r="N37" t="s">
        <v>938</v>
      </c>
      <c r="O37" s="8" t="s">
        <v>40</v>
      </c>
      <c r="P37" t="s">
        <v>49</v>
      </c>
      <c r="Q37" s="4" t="s">
        <v>939</v>
      </c>
      <c r="R37" s="4" t="s">
        <v>164</v>
      </c>
      <c r="S37" s="4" t="s">
        <v>165</v>
      </c>
      <c r="T37" s="4" t="s">
        <v>75</v>
      </c>
      <c r="U37" s="4" t="s">
        <v>940</v>
      </c>
      <c r="V37" s="4" t="s">
        <v>164</v>
      </c>
      <c r="W37" s="4" t="s">
        <v>941</v>
      </c>
      <c r="X37" s="4" t="s">
        <v>78</v>
      </c>
      <c r="Y37" s="4" t="s">
        <v>942</v>
      </c>
      <c r="Z37" s="4" t="s">
        <v>943</v>
      </c>
      <c r="AA37" s="4" t="s">
        <v>667</v>
      </c>
      <c r="AB37">
        <v>3251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0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11.711426" bestFit="true" customWidth="true" style="0"/>
    <col min="5" max="5" width="12.854004" bestFit="true" customWidth="true" style="0"/>
    <col min="6" max="6" width="39.990234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6.993408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3.422852" bestFit="true" customWidth="true" style="0"/>
    <col min="16" max="16" width="28.135986" bestFit="true" customWidth="true" style="0"/>
    <col min="17" max="17" width="23.422852" bestFit="true" customWidth="true" style="4"/>
    <col min="18" max="18" width="23.422852" bestFit="true" customWidth="true" style="4"/>
    <col min="19" max="19" width="26.993408" bestFit="true" customWidth="true" style="4"/>
    <col min="20" max="20" width="35.2771" bestFit="true" customWidth="true" style="4"/>
    <col min="21" max="21" width="32.991943" bestFit="true" customWidth="true" style="4"/>
    <col min="22" max="22" width="23.42285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8.135986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654</v>
      </c>
    </row>
    <row r="4" spans="1:29">
      <c r="A4" s="2" t="s">
        <v>944</v>
      </c>
      <c r="B4" s="3">
        <f>COUNTIF(AB9:AB10,"&gt;3600")</f>
        <v>0</v>
      </c>
    </row>
    <row r="5" spans="1:29">
      <c r="A5" s="2" t="s">
        <v>3</v>
      </c>
      <c r="B5" s="3">
        <f>COUNTIF(B9:B10,"&gt;0")</f>
        <v>2</v>
      </c>
    </row>
    <row r="6" spans="1:29">
      <c r="A6" s="2" t="s">
        <v>4</v>
      </c>
      <c r="B6" s="9">
        <f>IF(B4,B4/B5,0)</f>
        <v>0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t="s">
        <v>945</v>
      </c>
      <c r="B9">
        <v>1316</v>
      </c>
      <c r="C9" t="s">
        <v>946</v>
      </c>
      <c r="D9" t="s">
        <v>34</v>
      </c>
      <c r="E9" t="s">
        <v>35</v>
      </c>
      <c r="F9" t="s">
        <v>947</v>
      </c>
      <c r="G9" t="s">
        <v>693</v>
      </c>
      <c r="H9" t="s">
        <v>38</v>
      </c>
      <c r="I9" t="s">
        <v>948</v>
      </c>
      <c r="J9" t="s">
        <v>40</v>
      </c>
      <c r="K9" t="s">
        <v>78</v>
      </c>
      <c r="L9" t="s">
        <v>949</v>
      </c>
      <c r="M9" t="s">
        <v>40</v>
      </c>
      <c r="N9" t="s">
        <v>949</v>
      </c>
      <c r="O9" s="8" t="s">
        <v>40</v>
      </c>
      <c r="P9" t="s">
        <v>78</v>
      </c>
      <c r="Q9" s="4" t="s">
        <v>950</v>
      </c>
      <c r="R9" s="4" t="s">
        <v>40</v>
      </c>
      <c r="S9" s="4" t="s">
        <v>78</v>
      </c>
      <c r="T9" s="4" t="s">
        <v>75</v>
      </c>
      <c r="U9" s="4" t="s">
        <v>951</v>
      </c>
      <c r="V9" s="4" t="s">
        <v>40</v>
      </c>
      <c r="W9" s="4" t="s">
        <v>232</v>
      </c>
      <c r="X9" s="4" t="s">
        <v>63</v>
      </c>
      <c r="Y9" s="4" t="s">
        <v>952</v>
      </c>
      <c r="Z9" s="4" t="s">
        <v>146</v>
      </c>
      <c r="AA9" s="4" t="s">
        <v>953</v>
      </c>
      <c r="AB9">
        <v>83</v>
      </c>
    </row>
    <row r="10" spans="1:29">
      <c r="A10" t="s">
        <v>954</v>
      </c>
      <c r="B10">
        <v>1579</v>
      </c>
      <c r="C10" t="s">
        <v>955</v>
      </c>
      <c r="D10" t="s">
        <v>34</v>
      </c>
      <c r="E10" t="s">
        <v>35</v>
      </c>
      <c r="F10" t="s">
        <v>947</v>
      </c>
      <c r="G10" t="s">
        <v>956</v>
      </c>
      <c r="H10" t="s">
        <v>538</v>
      </c>
      <c r="I10" t="s">
        <v>957</v>
      </c>
      <c r="J10" t="s">
        <v>40</v>
      </c>
      <c r="K10" t="s">
        <v>958</v>
      </c>
      <c r="L10" t="s">
        <v>959</v>
      </c>
      <c r="M10" t="s">
        <v>40</v>
      </c>
      <c r="N10" t="s">
        <v>959</v>
      </c>
      <c r="O10" s="8" t="s">
        <v>40</v>
      </c>
      <c r="P10" t="s">
        <v>958</v>
      </c>
      <c r="Q10" s="4" t="s">
        <v>960</v>
      </c>
      <c r="R10" s="4" t="s">
        <v>40</v>
      </c>
      <c r="S10" s="4" t="s">
        <v>958</v>
      </c>
      <c r="T10" s="4" t="s">
        <v>75</v>
      </c>
      <c r="U10" s="4" t="s">
        <v>961</v>
      </c>
      <c r="V10" s="4" t="s">
        <v>40</v>
      </c>
      <c r="W10" s="4" t="s">
        <v>962</v>
      </c>
      <c r="X10" s="4" t="s">
        <v>63</v>
      </c>
      <c r="Y10" s="4" t="s">
        <v>963</v>
      </c>
      <c r="Z10" s="4" t="s">
        <v>964</v>
      </c>
      <c r="AA10" s="4" t="s">
        <v>953</v>
      </c>
      <c r="AB10">
        <v>276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INS06 Vip</vt:lpstr>
      <vt:lpstr>INS06 Prioridade 2</vt:lpstr>
      <vt:lpstr>INS06 Prioridade 3</vt:lpstr>
      <vt:lpstr>INS06 Prioridade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2018-05-28T19:52:04+02:00</dcterms:created>
  <dcterms:modified xsi:type="dcterms:W3CDTF">2018-05-28T19:52:04+02:00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