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13 VIP" sheetId="1" r:id="rId4"/>
    <sheet name="INS13 Prioridade 2" sheetId="2" r:id="rId5"/>
    <sheet name="INS13 Prioridade 3" sheetId="3" r:id="rId6"/>
    <sheet name="INS13 Prioridade 1" sheetId="4" r:id="rId7"/>
  </sheets>
  <definedNames/>
  <calcPr calcId="124519" calcMode="auto" fullCalcOnLoad="0"/>
</workbook>
</file>

<file path=xl/sharedStrings.xml><?xml version="1.0" encoding="utf-8"?>
<sst xmlns="http://schemas.openxmlformats.org/spreadsheetml/2006/main" uniqueCount="103">
  <si>
    <t>Relatório de Chamados Tratados no Período INS13</t>
  </si>
  <si>
    <t>Total de Tickets Incidentes Backlog Vip</t>
  </si>
  <si>
    <t>Total de Tickets Incidentes Recebidos Vip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</si>
  <si>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</si>
  <si>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</si>
  <si>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</si>
  <si>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</si>
  <si>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</si>
  <si>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</si>
  <si>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</si>
  <si>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</si>
  <si>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</si>
  <si>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</si>
  <si>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</si>
  <si>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</si>
  <si>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</si>
  <si>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</si>
  <si>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</si>
  <si>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</si>
  <si>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</si>
  <si>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Sla</t>
  </si>
  <si>
    <t>2018041374000056</t>
  </si>
  <si>
    <t>Análise das vulnerabilidades - http://sistemas.funarte.gov.br/</t>
  </si>
  <si>
    <t>Incidente</t>
  </si>
  <si>
    <t>Média</t>
  </si>
  <si>
    <t>Suporte à Infraestrutura::Rede::Portal::Erro/Problema</t>
  </si>
  <si>
    <t>geraldo.chaves@funarte.gov.br</t>
  </si>
  <si>
    <t>Suspenso</t>
  </si>
  <si>
    <t>13/04/2018 10:08:16</t>
  </si>
  <si>
    <t>Central de Serviços</t>
  </si>
  <si>
    <t>Thalita Vecchio</t>
  </si>
  <si>
    <t>13/04/2018 10:08:17</t>
  </si>
  <si>
    <t>Vip</t>
  </si>
  <si>
    <t>2018041674000176</t>
  </si>
  <si>
    <t>Acervo Grande Otelo</t>
  </si>
  <si>
    <t>marcoscoelho@funarte.gov.br</t>
  </si>
  <si>
    <t>16/04/2018 13:56:08</t>
  </si>
  <si>
    <t>Jose Junior</t>
  </si>
  <si>
    <t>16/04/2018 13:56:10</t>
  </si>
  <si>
    <t>2018041674000185</t>
  </si>
  <si>
    <t>16/04/2018 14:00:26</t>
  </si>
  <si>
    <t>16/04/2018 14:00:27</t>
  </si>
  <si>
    <t>2018042474000188</t>
  </si>
  <si>
    <t>Problemas com JAVA e PC com problemas para ligar</t>
  </si>
  <si>
    <t>Atendimento de Suporte::Software::Java::Erro/Problema</t>
  </si>
  <si>
    <t>nader.jaber@funarte.gov.br</t>
  </si>
  <si>
    <t>Suspenso Usuário</t>
  </si>
  <si>
    <t>24/04/2018 13:30:15</t>
  </si>
  <si>
    <t>Ana Santos</t>
  </si>
  <si>
    <t>24/04/2018 13:33:46</t>
  </si>
  <si>
    <t>24/04/2018 13:35:04</t>
  </si>
  <si>
    <t>Suporte 2º nível::Prédio TELEPORTO</t>
  </si>
  <si>
    <t>Total de Tickets Incidentes Backlog Prioridade 2</t>
  </si>
  <si>
    <t>Total de Tickets Incidentes Recebidos Prioridade 2</t>
  </si>
  <si>
    <t>2018042674000022</t>
  </si>
  <si>
    <t>Abertura de chamados</t>
  </si>
  <si>
    <t>Atendimento de Suporte::Hardware::Impressora::Erro/Problema</t>
  </si>
  <si>
    <t>rui.pitombo@funarte.gov.br</t>
  </si>
  <si>
    <t>Em andamento</t>
  </si>
  <si>
    <t>26/04/2018 09:50:48</t>
  </si>
  <si>
    <t>Roberto Silva</t>
  </si>
  <si>
    <t>Prioridade 2 Incidentes - 02 horas</t>
  </si>
  <si>
    <t>Total de Tickets Incidentes Backlog Prioridade 3</t>
  </si>
  <si>
    <t>Total de Tickets Incidentes Recebidos Prioridade 3</t>
  </si>
  <si>
    <t>2018040274000041</t>
  </si>
  <si>
    <t>Troca de computador</t>
  </si>
  <si>
    <t>Atendimento de Suporte::Hardware::Desktop::Erro/Problema</t>
  </si>
  <si>
    <t>merebezerra@funarte.gov.br</t>
  </si>
  <si>
    <t>02/04/2018 09:44:50</t>
  </si>
  <si>
    <t>Tiago Santos</t>
  </si>
  <si>
    <t>02/04/2018 09:44:51</t>
  </si>
  <si>
    <t>Prioridade 3 Incidentes - 04 horas</t>
  </si>
  <si>
    <t>2018040474000037</t>
  </si>
  <si>
    <t>Atendimento de Suporte::Sistemas Operacionais::Windows Client::Erro/Problema</t>
  </si>
  <si>
    <t>luiz.carlos@funarte.gov.br</t>
  </si>
  <si>
    <t>04/04/2018 10:17:05</t>
  </si>
  <si>
    <t>2018041674000149</t>
  </si>
  <si>
    <t>Analise e geração de laudo</t>
  </si>
  <si>
    <t>Atendimento de Suporte::Hardware::Estabilizador::Erro/Problema</t>
  </si>
  <si>
    <t>raimundo.ferreira@funarte.gov.br</t>
  </si>
  <si>
    <t>16/04/2018 11:44:26</t>
  </si>
  <si>
    <t>2018042474000161</t>
  </si>
  <si>
    <t>Sistema Operacional não Inicia</t>
  </si>
  <si>
    <t>jorge.euzebio@funarte.gov.br</t>
  </si>
  <si>
    <t>24/04/2018 13:10:13</t>
  </si>
  <si>
    <t>24/04/2018 13:11:58</t>
  </si>
  <si>
    <t>24/04/2018 13:16:38</t>
  </si>
  <si>
    <t>Laboratório</t>
  </si>
  <si>
    <t>2018042574000177</t>
  </si>
  <si>
    <t>Computador desligando sozinho  - Abertura de chamados</t>
  </si>
  <si>
    <t>patricia.moschini@funarte.gov.br</t>
  </si>
  <si>
    <t>25/04/2018 12:11:50</t>
  </si>
  <si>
    <t>Total de Tickets Incidentes Backlog Prioridade 1</t>
  </si>
  <si>
    <t>Total de Tickets Incidentes Recebidos Prioridade 1</t>
  </si>
  <si>
    <t>2018042674000041</t>
  </si>
  <si>
    <t>Chamado de teste</t>
  </si>
  <si>
    <t>Atendimento de Suporte::Cancelado</t>
  </si>
  <si>
    <t>bruno.garcia@funarte.gov.br</t>
  </si>
  <si>
    <t>Aberto</t>
  </si>
  <si>
    <t>26/04/2018 09:57:13</t>
  </si>
  <si>
    <t>Leonardo Ferreira Lima</t>
  </si>
  <si>
    <t>26/04/2018 09:57:14</t>
  </si>
  <si>
    <t>Prioridade 1 -  01 hora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</si>
</sst>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2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11.711426" bestFit="true" customWidth="true" style="0"/>
    <col min="5" max="5" width="12.854004" bestFit="true" customWidth="true" style="0"/>
    <col min="6" max="6" width="63.555908" bestFit="true" customWidth="true" style="0"/>
    <col min="7" max="7" width="80" customWidth="true" style="0"/>
    <col min="8" max="8" width="19.995117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41.132813" bestFit="true" customWidth="true" style="0"/>
    <col min="16" max="16" width="28.135986" bestFit="true" customWidth="true" style="0"/>
    <col min="17" max="17" width="4.570313" bestFit="true" customWidth="true" style="4"/>
  </cols>
  <sheetData>
    <row r="1" spans="1:17">
      <c r="A1" s="1" t="s">
        <v>0</v>
      </c>
    </row>
    <row r="2" spans="1:17">
      <c r="A2" s="1"/>
    </row>
    <row r="4" spans="1:17">
      <c r="A4" s="2" t="s">
        <v>1</v>
      </c>
      <c r="B4" s="3">
        <f>COUNTIF(B9:B12,"&gt;0")</f>
        <v>4</v>
      </c>
    </row>
    <row r="5" spans="1:17">
      <c r="A5" s="2" t="s">
        <v>2</v>
      </c>
      <c r="B5" s="3">
        <v>91</v>
      </c>
    </row>
    <row r="6" spans="1:17">
      <c r="A6" s="2" t="s">
        <v>3</v>
      </c>
      <c r="B6" s="6">
        <f>IF(B4,B4/B5,0)</f>
        <v>0.043956043956044</v>
      </c>
    </row>
    <row r="8" spans="1:17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 t="s">
        <v>19</v>
      </c>
      <c r="Q8" s="3" t="s">
        <v>20</v>
      </c>
    </row>
    <row r="9" spans="1:17">
      <c r="A9" t="s">
        <v>21</v>
      </c>
      <c r="B9">
        <v>914</v>
      </c>
      <c r="C9" t="s">
        <v>22</v>
      </c>
      <c r="D9" t="s">
        <v>23</v>
      </c>
      <c r="E9" t="s">
        <v>24</v>
      </c>
      <c r="F9" t="s">
        <v>25</v>
      </c>
      <c r="G9" t="s">
        <v>26</v>
      </c>
      <c r="H9" t="s">
        <v>27</v>
      </c>
      <c r="I9" t="s">
        <v>28</v>
      </c>
      <c r="J9" t="s">
        <v>29</v>
      </c>
      <c r="K9" t="s">
        <v>30</v>
      </c>
      <c r="L9" t="s">
        <v>31</v>
      </c>
      <c r="M9" t="s">
        <v>29</v>
      </c>
      <c r="N9" t="s">
        <v>31</v>
      </c>
      <c r="O9" s="5" t="s">
        <v>29</v>
      </c>
      <c r="P9" t="s">
        <v>30</v>
      </c>
      <c r="Q9" s="4" t="s">
        <v>32</v>
      </c>
    </row>
    <row r="10" spans="1:17">
      <c r="A10" t="s">
        <v>33</v>
      </c>
      <c r="B10">
        <v>946</v>
      </c>
      <c r="C10" t="s">
        <v>34</v>
      </c>
      <c r="D10" t="s">
        <v>23</v>
      </c>
      <c r="E10" t="s">
        <v>24</v>
      </c>
      <c r="F10" t="s">
        <v>25</v>
      </c>
      <c r="G10" t="s">
        <v>35</v>
      </c>
      <c r="H10" t="s">
        <v>27</v>
      </c>
      <c r="I10" t="s">
        <v>36</v>
      </c>
      <c r="J10" t="s">
        <v>29</v>
      </c>
      <c r="K10" t="s">
        <v>37</v>
      </c>
      <c r="L10" t="s">
        <v>38</v>
      </c>
      <c r="M10" t="s">
        <v>29</v>
      </c>
      <c r="N10" t="s">
        <v>38</v>
      </c>
      <c r="O10" s="5" t="s">
        <v>29</v>
      </c>
      <c r="P10" t="s">
        <v>37</v>
      </c>
      <c r="Q10" s="4" t="s">
        <v>32</v>
      </c>
    </row>
    <row r="11" spans="1:17">
      <c r="A11" t="s">
        <v>39</v>
      </c>
      <c r="B11">
        <v>947</v>
      </c>
      <c r="C11" t="s">
        <v>34</v>
      </c>
      <c r="D11" t="s">
        <v>23</v>
      </c>
      <c r="E11" t="s">
        <v>24</v>
      </c>
      <c r="F11" t="s">
        <v>25</v>
      </c>
      <c r="G11" t="s">
        <v>35</v>
      </c>
      <c r="H11" t="s">
        <v>27</v>
      </c>
      <c r="I11" t="s">
        <v>40</v>
      </c>
      <c r="J11" t="s">
        <v>29</v>
      </c>
      <c r="K11" t="s">
        <v>37</v>
      </c>
      <c r="L11" t="s">
        <v>41</v>
      </c>
      <c r="M11" t="s">
        <v>29</v>
      </c>
      <c r="N11" t="s">
        <v>41</v>
      </c>
      <c r="O11" s="5" t="s">
        <v>29</v>
      </c>
      <c r="P11" t="s">
        <v>37</v>
      </c>
      <c r="Q11" s="4" t="s">
        <v>32</v>
      </c>
    </row>
    <row r="12" spans="1:17">
      <c r="A12" t="s">
        <v>42</v>
      </c>
      <c r="B12">
        <v>1074</v>
      </c>
      <c r="C12" t="s">
        <v>43</v>
      </c>
      <c r="D12" t="s">
        <v>23</v>
      </c>
      <c r="E12" t="s">
        <v>24</v>
      </c>
      <c r="F12" t="s">
        <v>44</v>
      </c>
      <c r="G12" t="s">
        <v>45</v>
      </c>
      <c r="H12" t="s">
        <v>46</v>
      </c>
      <c r="I12" t="s">
        <v>47</v>
      </c>
      <c r="J12" t="s">
        <v>29</v>
      </c>
      <c r="K12" t="s">
        <v>48</v>
      </c>
      <c r="L12" t="s">
        <v>49</v>
      </c>
      <c r="M12" t="s">
        <v>29</v>
      </c>
      <c r="N12" t="s">
        <v>50</v>
      </c>
      <c r="O12" s="5" t="s">
        <v>51</v>
      </c>
      <c r="P12" t="s">
        <v>48</v>
      </c>
      <c r="Q12" s="4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9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11.711426" bestFit="true" customWidth="true" style="0"/>
    <col min="5" max="5" width="12.854004" bestFit="true" customWidth="true" style="0"/>
    <col min="6" max="6" width="70.697021" bestFit="true" customWidth="true" style="0"/>
    <col min="7" max="7" width="80" customWidth="true" style="0"/>
    <col min="8" max="8" width="15.281982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3.422852" bestFit="true" customWidth="true" style="0"/>
    <col min="16" max="16" width="28.135986" bestFit="true" customWidth="true" style="0"/>
    <col min="17" max="17" width="41.132813" bestFit="true" customWidth="true" style="4"/>
  </cols>
  <sheetData>
    <row r="1" spans="1:17">
      <c r="A1" s="1" t="s">
        <v>0</v>
      </c>
    </row>
    <row r="2" spans="1:17">
      <c r="A2" s="1"/>
    </row>
    <row r="4" spans="1:17">
      <c r="A4" s="2" t="s">
        <v>52</v>
      </c>
      <c r="B4" s="3">
        <f>COUNTIF(B9:B9,"&gt;0")</f>
        <v>1</v>
      </c>
    </row>
    <row r="5" spans="1:17">
      <c r="A5" s="2" t="s">
        <v>53</v>
      </c>
      <c r="B5" s="3">
        <v>40</v>
      </c>
    </row>
    <row r="6" spans="1:17">
      <c r="A6" s="2" t="s">
        <v>3</v>
      </c>
      <c r="B6" s="6">
        <f>IF(B4,B4/B5,0)</f>
        <v>0.025</v>
      </c>
    </row>
    <row r="8" spans="1:17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 t="s">
        <v>19</v>
      </c>
      <c r="Q8" s="3" t="s">
        <v>20</v>
      </c>
    </row>
    <row r="9" spans="1:17">
      <c r="A9" t="s">
        <v>54</v>
      </c>
      <c r="B9">
        <v>1119</v>
      </c>
      <c r="C9" t="s">
        <v>55</v>
      </c>
      <c r="D9" t="s">
        <v>23</v>
      </c>
      <c r="E9" t="s">
        <v>24</v>
      </c>
      <c r="F9" t="s">
        <v>56</v>
      </c>
      <c r="G9" t="s">
        <v>57</v>
      </c>
      <c r="H9" t="s">
        <v>58</v>
      </c>
      <c r="I9" t="s">
        <v>59</v>
      </c>
      <c r="J9" t="s">
        <v>29</v>
      </c>
      <c r="K9" t="s">
        <v>60</v>
      </c>
      <c r="L9" t="s">
        <v>59</v>
      </c>
      <c r="M9" t="s">
        <v>29</v>
      </c>
      <c r="N9" t="s">
        <v>59</v>
      </c>
      <c r="O9" s="5" t="s">
        <v>29</v>
      </c>
      <c r="P9" t="s">
        <v>60</v>
      </c>
      <c r="Q9" s="4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3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11.711426" bestFit="true" customWidth="true" style="0"/>
    <col min="5" max="5" width="12.854004" bestFit="true" customWidth="true" style="0"/>
    <col min="6" max="6" width="90.692139" bestFit="true" customWidth="true" style="0"/>
    <col min="7" max="7" width="80" customWidth="true" style="0"/>
    <col min="8" max="8" width="19.995117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3.422852" bestFit="true" customWidth="true" style="0"/>
    <col min="16" max="16" width="28.135986" bestFit="true" customWidth="true" style="0"/>
    <col min="17" max="17" width="41.132813" bestFit="true" customWidth="true" style="4"/>
  </cols>
  <sheetData>
    <row r="1" spans="1:17">
      <c r="A1" s="1" t="s">
        <v>0</v>
      </c>
    </row>
    <row r="2" spans="1:17">
      <c r="A2" s="1"/>
    </row>
    <row r="4" spans="1:17">
      <c r="A4" s="2" t="s">
        <v>62</v>
      </c>
      <c r="B4" s="3">
        <f>COUNTIF(B9:B13,"&gt;0")</f>
        <v>5</v>
      </c>
    </row>
    <row r="5" spans="1:17">
      <c r="A5" s="2" t="s">
        <v>63</v>
      </c>
      <c r="B5" s="3">
        <v>35</v>
      </c>
    </row>
    <row r="6" spans="1:17">
      <c r="A6" s="2" t="s">
        <v>3</v>
      </c>
      <c r="B6" s="6">
        <f>IF(B4,B4/B5,0)</f>
        <v>0.14285714285714</v>
      </c>
    </row>
    <row r="8" spans="1:17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 t="s">
        <v>19</v>
      </c>
      <c r="Q8" s="3" t="s">
        <v>20</v>
      </c>
    </row>
    <row r="9" spans="1:17">
      <c r="A9" t="s">
        <v>64</v>
      </c>
      <c r="B9">
        <v>672</v>
      </c>
      <c r="C9" t="s">
        <v>65</v>
      </c>
      <c r="D9" t="s">
        <v>23</v>
      </c>
      <c r="E9" t="s">
        <v>24</v>
      </c>
      <c r="F9" t="s">
        <v>66</v>
      </c>
      <c r="G9" t="s">
        <v>67</v>
      </c>
      <c r="H9" t="s">
        <v>27</v>
      </c>
      <c r="I9" t="s">
        <v>68</v>
      </c>
      <c r="J9" t="s">
        <v>29</v>
      </c>
      <c r="K9" t="s">
        <v>69</v>
      </c>
      <c r="L9" t="s">
        <v>70</v>
      </c>
      <c r="M9" t="s">
        <v>29</v>
      </c>
      <c r="N9" t="s">
        <v>70</v>
      </c>
      <c r="O9" s="5" t="s">
        <v>29</v>
      </c>
      <c r="P9" t="s">
        <v>69</v>
      </c>
      <c r="Q9" s="4" t="s">
        <v>71</v>
      </c>
    </row>
    <row r="10" spans="1:17">
      <c r="A10" t="s">
        <v>72</v>
      </c>
      <c r="B10">
        <v>734</v>
      </c>
      <c r="C10" t="s">
        <v>55</v>
      </c>
      <c r="D10" t="s">
        <v>23</v>
      </c>
      <c r="E10" t="s">
        <v>24</v>
      </c>
      <c r="F10" t="s">
        <v>73</v>
      </c>
      <c r="G10" t="s">
        <v>74</v>
      </c>
      <c r="H10" t="s">
        <v>27</v>
      </c>
      <c r="I10" t="s">
        <v>75</v>
      </c>
      <c r="J10" t="s">
        <v>29</v>
      </c>
      <c r="K10" t="s">
        <v>37</v>
      </c>
      <c r="L10" t="s">
        <v>75</v>
      </c>
      <c r="M10" t="s">
        <v>29</v>
      </c>
      <c r="N10" t="s">
        <v>75</v>
      </c>
      <c r="O10" s="5" t="s">
        <v>29</v>
      </c>
      <c r="P10" t="s">
        <v>37</v>
      </c>
      <c r="Q10" s="4" t="s">
        <v>71</v>
      </c>
    </row>
    <row r="11" spans="1:17">
      <c r="A11" t="s">
        <v>76</v>
      </c>
      <c r="B11">
        <v>943</v>
      </c>
      <c r="C11" t="s">
        <v>77</v>
      </c>
      <c r="D11" t="s">
        <v>23</v>
      </c>
      <c r="E11" t="s">
        <v>24</v>
      </c>
      <c r="F11" t="s">
        <v>78</v>
      </c>
      <c r="G11" t="s">
        <v>79</v>
      </c>
      <c r="H11" t="s">
        <v>46</v>
      </c>
      <c r="I11" t="s">
        <v>80</v>
      </c>
      <c r="J11" t="s">
        <v>29</v>
      </c>
      <c r="K11" t="s">
        <v>60</v>
      </c>
      <c r="L11" t="s">
        <v>80</v>
      </c>
      <c r="M11" t="s">
        <v>29</v>
      </c>
      <c r="N11" t="s">
        <v>80</v>
      </c>
      <c r="O11" s="5" t="s">
        <v>29</v>
      </c>
      <c r="P11" t="s">
        <v>60</v>
      </c>
      <c r="Q11" s="4" t="s">
        <v>71</v>
      </c>
    </row>
    <row r="12" spans="1:17">
      <c r="A12" t="s">
        <v>81</v>
      </c>
      <c r="B12">
        <v>1072</v>
      </c>
      <c r="C12" t="s">
        <v>82</v>
      </c>
      <c r="D12" t="s">
        <v>23</v>
      </c>
      <c r="E12" t="s">
        <v>24</v>
      </c>
      <c r="F12" t="s">
        <v>66</v>
      </c>
      <c r="G12" t="s">
        <v>83</v>
      </c>
      <c r="H12" t="s">
        <v>27</v>
      </c>
      <c r="I12" t="s">
        <v>84</v>
      </c>
      <c r="J12" t="s">
        <v>29</v>
      </c>
      <c r="K12" t="s">
        <v>60</v>
      </c>
      <c r="L12" t="s">
        <v>85</v>
      </c>
      <c r="M12" t="s">
        <v>29</v>
      </c>
      <c r="N12" t="s">
        <v>86</v>
      </c>
      <c r="O12" s="5" t="s">
        <v>87</v>
      </c>
      <c r="P12" t="s">
        <v>60</v>
      </c>
      <c r="Q12" s="4" t="s">
        <v>71</v>
      </c>
    </row>
    <row r="13" spans="1:17">
      <c r="A13" t="s">
        <v>88</v>
      </c>
      <c r="B13">
        <v>1104</v>
      </c>
      <c r="C13" t="s">
        <v>89</v>
      </c>
      <c r="D13" t="s">
        <v>23</v>
      </c>
      <c r="E13" t="s">
        <v>24</v>
      </c>
      <c r="F13" t="s">
        <v>66</v>
      </c>
      <c r="G13" t="s">
        <v>90</v>
      </c>
      <c r="H13" t="s">
        <v>46</v>
      </c>
      <c r="I13" t="s">
        <v>91</v>
      </c>
      <c r="J13" t="s">
        <v>29</v>
      </c>
      <c r="K13" t="s">
        <v>60</v>
      </c>
      <c r="L13" t="s">
        <v>91</v>
      </c>
      <c r="M13" t="s">
        <v>29</v>
      </c>
      <c r="N13" t="s">
        <v>91</v>
      </c>
      <c r="O13" s="5" t="s">
        <v>29</v>
      </c>
      <c r="P13" t="s">
        <v>60</v>
      </c>
      <c r="Q13" s="4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9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11.711426" bestFit="true" customWidth="true" style="0"/>
    <col min="5" max="5" width="12.854004" bestFit="true" customWidth="true" style="0"/>
    <col min="6" max="6" width="39.990234" bestFit="true" customWidth="true" style="0"/>
    <col min="7" max="7" width="80" customWidth="true" style="0"/>
    <col min="8" max="8" width="8.140869" bestFit="true" customWidth="true" style="0"/>
    <col min="9" max="9" width="23.422852" bestFit="true" customWidth="true" style="0"/>
    <col min="10" max="10" width="23.422852" bestFit="true" customWidth="true" style="0"/>
    <col min="11" max="11" width="26.993408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3.422852" bestFit="true" customWidth="true" style="0"/>
    <col min="16" max="16" width="28.135986" bestFit="true" customWidth="true" style="0"/>
    <col min="17" max="17" width="28.135986" bestFit="true" customWidth="true" style="4"/>
  </cols>
  <sheetData>
    <row r="1" spans="1:17">
      <c r="A1" s="1" t="s">
        <v>0</v>
      </c>
    </row>
    <row r="2" spans="1:17">
      <c r="A2" s="1"/>
    </row>
    <row r="4" spans="1:17">
      <c r="A4" s="2" t="s">
        <v>92</v>
      </c>
      <c r="B4" s="3">
        <f>COUNTIF(B9:B9,"&gt;0")</f>
        <v>1</v>
      </c>
    </row>
    <row r="5" spans="1:17">
      <c r="A5" s="2" t="s">
        <v>93</v>
      </c>
      <c r="B5" s="3">
        <v>2</v>
      </c>
    </row>
    <row r="6" spans="1:17">
      <c r="A6" s="2" t="s">
        <v>3</v>
      </c>
      <c r="B6" s="6">
        <f>IF(B4,B4/B5,0)</f>
        <v>0.5</v>
      </c>
    </row>
    <row r="8" spans="1:17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 t="s">
        <v>19</v>
      </c>
      <c r="Q8" s="3" t="s">
        <v>20</v>
      </c>
    </row>
    <row r="9" spans="1:17">
      <c r="A9" t="s">
        <v>94</v>
      </c>
      <c r="B9">
        <v>1121</v>
      </c>
      <c r="C9" t="s">
        <v>95</v>
      </c>
      <c r="D9" t="s">
        <v>23</v>
      </c>
      <c r="E9" t="s">
        <v>24</v>
      </c>
      <c r="F9" t="s">
        <v>96</v>
      </c>
      <c r="G9" t="s">
        <v>97</v>
      </c>
      <c r="H9" t="s">
        <v>98</v>
      </c>
      <c r="I9" t="s">
        <v>99</v>
      </c>
      <c r="J9" t="s">
        <v>29</v>
      </c>
      <c r="K9" t="s">
        <v>100</v>
      </c>
      <c r="L9" t="s">
        <v>101</v>
      </c>
      <c r="M9" t="s">
        <v>29</v>
      </c>
      <c r="N9" t="s">
        <v>101</v>
      </c>
      <c r="O9" s="5" t="s">
        <v>29</v>
      </c>
      <c r="P9" t="s">
        <v>100</v>
      </c>
      <c r="Q9" s="4" t="s">
        <v>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INS13 VIP</vt:lpstr>
      <vt:lpstr>INS13 Prioridade 2</vt:lpstr>
      <vt:lpstr>INS13 Prioridade 3</vt:lpstr>
      <vt:lpstr>INS13 Prioridade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2018-05-03T19:24:11+02:00</dcterms:created>
  <dcterms:modified xsi:type="dcterms:W3CDTF">2018-05-03T19:24:11+02:00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