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730" windowHeight="9975" activeTab="4"/>
  </bookViews>
  <sheets>
    <sheet name="Grupo 1830" sheetId="8" r:id="rId1"/>
    <sheet name="Grupo 2478" sheetId="9" r:id="rId2"/>
    <sheet name="Grupo 2535" sheetId="10" r:id="rId3"/>
    <sheet name="Grupo 2771" sheetId="11" r:id="rId4"/>
    <sheet name="Grupo 1374" sheetId="12" r:id="rId5"/>
    <sheet name="Sin grupo" sheetId="14" r:id="rId6"/>
  </sheets>
  <externalReferences>
    <externalReference r:id="rId7"/>
  </externalReferences>
  <definedNames>
    <definedName name="_xlnm._FilterDatabase" localSheetId="4" hidden="1">'Grupo 1374'!$A$1:$J$119</definedName>
    <definedName name="_xlnm._FilterDatabase" localSheetId="0" hidden="1">'Grupo 1830'!$A$1:$J$172</definedName>
    <definedName name="_xlnm._FilterDatabase" localSheetId="1" hidden="1">'Grupo 2478'!$A$1:$J$87</definedName>
    <definedName name="_xlnm._FilterDatabase" localSheetId="2" hidden="1">'Grupo 2535'!$A$1:$J$52</definedName>
    <definedName name="_xlnm._FilterDatabase" localSheetId="3" hidden="1">'Grupo 2771'!$A$1:$J$14</definedName>
    <definedName name="_xlnm._FilterDatabase" localSheetId="5" hidden="1">'Sin grupo'!$A$1:$J$69</definedName>
  </definedNames>
  <calcPr calcId="145621"/>
</workbook>
</file>

<file path=xl/calcChain.xml><?xml version="1.0" encoding="utf-8"?>
<calcChain xmlns="http://schemas.openxmlformats.org/spreadsheetml/2006/main">
  <c r="M6" i="9" l="1"/>
  <c r="M5" i="8" l="1"/>
  <c r="M10" i="8"/>
  <c r="M8" i="8"/>
  <c r="M6" i="8"/>
  <c r="M7" i="8"/>
  <c r="M12" i="8"/>
  <c r="M11" i="8"/>
  <c r="M10" i="11"/>
  <c r="M9" i="11"/>
  <c r="M8" i="11"/>
  <c r="M6" i="11"/>
  <c r="M5" i="11"/>
  <c r="M4" i="11"/>
  <c r="M3" i="11"/>
  <c r="M14" i="10"/>
  <c r="M13" i="10"/>
  <c r="M12" i="10"/>
  <c r="M10" i="10"/>
  <c r="M9" i="10"/>
  <c r="M8" i="10"/>
  <c r="M7" i="10"/>
  <c r="M13" i="9"/>
  <c r="M12" i="9"/>
  <c r="M11" i="9"/>
  <c r="M9" i="9"/>
  <c r="M8" i="9"/>
  <c r="M8" i="14"/>
  <c r="M13" i="14" s="1"/>
  <c r="M7" i="9"/>
  <c r="J69" i="14"/>
  <c r="I69" i="14"/>
  <c r="H69" i="14"/>
  <c r="G69" i="14"/>
  <c r="F69" i="14"/>
  <c r="B69" i="14"/>
  <c r="J68" i="14"/>
  <c r="I68" i="14"/>
  <c r="H68" i="14"/>
  <c r="G68" i="14"/>
  <c r="F68" i="14"/>
  <c r="B68" i="14"/>
  <c r="J67" i="14"/>
  <c r="I67" i="14"/>
  <c r="H67" i="14"/>
  <c r="G67" i="14"/>
  <c r="F67" i="14"/>
  <c r="B67" i="14"/>
  <c r="J66" i="14"/>
  <c r="I66" i="14"/>
  <c r="H66" i="14"/>
  <c r="G66" i="14"/>
  <c r="F66" i="14"/>
  <c r="B66" i="14"/>
  <c r="J65" i="14"/>
  <c r="I65" i="14"/>
  <c r="H65" i="14"/>
  <c r="G65" i="14"/>
  <c r="F65" i="14"/>
  <c r="B65" i="14"/>
  <c r="J64" i="14"/>
  <c r="I64" i="14"/>
  <c r="H64" i="14"/>
  <c r="G64" i="14"/>
  <c r="F64" i="14"/>
  <c r="B64" i="14"/>
  <c r="J63" i="14"/>
  <c r="I63" i="14"/>
  <c r="H63" i="14"/>
  <c r="G63" i="14"/>
  <c r="F63" i="14"/>
  <c r="B63" i="14"/>
  <c r="J62" i="14"/>
  <c r="I62" i="14"/>
  <c r="H62" i="14"/>
  <c r="G62" i="14"/>
  <c r="F62" i="14"/>
  <c r="B62" i="14"/>
  <c r="J61" i="14"/>
  <c r="I61" i="14"/>
  <c r="H61" i="14"/>
  <c r="G61" i="14"/>
  <c r="F61" i="14"/>
  <c r="B61" i="14"/>
  <c r="J60" i="14"/>
  <c r="I60" i="14"/>
  <c r="H60" i="14"/>
  <c r="G60" i="14"/>
  <c r="F60" i="14"/>
  <c r="B60" i="14"/>
  <c r="J59" i="14"/>
  <c r="I59" i="14"/>
  <c r="H59" i="14"/>
  <c r="G59" i="14"/>
  <c r="F59" i="14"/>
  <c r="B59" i="14"/>
  <c r="J58" i="14"/>
  <c r="I58" i="14"/>
  <c r="H58" i="14"/>
  <c r="G58" i="14"/>
  <c r="F58" i="14"/>
  <c r="B58" i="14"/>
  <c r="J57" i="14"/>
  <c r="I57" i="14"/>
  <c r="H57" i="14"/>
  <c r="G57" i="14"/>
  <c r="F57" i="14"/>
  <c r="B57" i="14"/>
  <c r="J56" i="14"/>
  <c r="I56" i="14"/>
  <c r="H56" i="14"/>
  <c r="G56" i="14"/>
  <c r="F56" i="14"/>
  <c r="B56" i="14"/>
  <c r="J55" i="14"/>
  <c r="I55" i="14"/>
  <c r="H55" i="14"/>
  <c r="G55" i="14"/>
  <c r="F55" i="14"/>
  <c r="B55" i="14"/>
  <c r="J54" i="14"/>
  <c r="I54" i="14"/>
  <c r="H54" i="14"/>
  <c r="G54" i="14"/>
  <c r="F54" i="14"/>
  <c r="B54" i="14"/>
  <c r="J53" i="14"/>
  <c r="I53" i="14"/>
  <c r="H53" i="14"/>
  <c r="G53" i="14"/>
  <c r="F53" i="14"/>
  <c r="B53" i="14"/>
  <c r="J52" i="14"/>
  <c r="I52" i="14"/>
  <c r="H52" i="14"/>
  <c r="G52" i="14"/>
  <c r="F52" i="14"/>
  <c r="B52" i="14"/>
  <c r="J51" i="14"/>
  <c r="I51" i="14"/>
  <c r="H51" i="14"/>
  <c r="G51" i="14"/>
  <c r="F51" i="14"/>
  <c r="B51" i="14"/>
  <c r="J50" i="14"/>
  <c r="I50" i="14"/>
  <c r="H50" i="14"/>
  <c r="G50" i="14"/>
  <c r="F50" i="14"/>
  <c r="B50" i="14"/>
  <c r="J49" i="14"/>
  <c r="I49" i="14"/>
  <c r="H49" i="14"/>
  <c r="G49" i="14"/>
  <c r="F49" i="14"/>
  <c r="B49" i="14"/>
  <c r="J48" i="14"/>
  <c r="I48" i="14"/>
  <c r="H48" i="14"/>
  <c r="G48" i="14"/>
  <c r="F48" i="14"/>
  <c r="B48" i="14"/>
  <c r="J47" i="14"/>
  <c r="I47" i="14"/>
  <c r="H47" i="14"/>
  <c r="G47" i="14"/>
  <c r="F47" i="14"/>
  <c r="B47" i="14"/>
  <c r="J46" i="14"/>
  <c r="I46" i="14"/>
  <c r="H46" i="14"/>
  <c r="G46" i="14"/>
  <c r="F46" i="14"/>
  <c r="B46" i="14"/>
  <c r="J45" i="14"/>
  <c r="I45" i="14"/>
  <c r="H45" i="14"/>
  <c r="G45" i="14"/>
  <c r="F45" i="14"/>
  <c r="B45" i="14"/>
  <c r="J44" i="14"/>
  <c r="I44" i="14"/>
  <c r="H44" i="14"/>
  <c r="G44" i="14"/>
  <c r="F44" i="14"/>
  <c r="B44" i="14"/>
  <c r="J43" i="14"/>
  <c r="I43" i="14"/>
  <c r="H43" i="14"/>
  <c r="G43" i="14"/>
  <c r="F43" i="14"/>
  <c r="B43" i="14"/>
  <c r="J42" i="14"/>
  <c r="I42" i="14"/>
  <c r="H42" i="14"/>
  <c r="G42" i="14"/>
  <c r="F42" i="14"/>
  <c r="B42" i="14"/>
  <c r="J41" i="14"/>
  <c r="I41" i="14"/>
  <c r="H41" i="14"/>
  <c r="G41" i="14"/>
  <c r="F41" i="14"/>
  <c r="B41" i="14"/>
  <c r="J40" i="14"/>
  <c r="I40" i="14"/>
  <c r="H40" i="14"/>
  <c r="G40" i="14"/>
  <c r="F40" i="14"/>
  <c r="B40" i="14"/>
  <c r="J39" i="14"/>
  <c r="I39" i="14"/>
  <c r="H39" i="14"/>
  <c r="G39" i="14"/>
  <c r="F39" i="14"/>
  <c r="B39" i="14"/>
  <c r="J38" i="14"/>
  <c r="I38" i="14"/>
  <c r="H38" i="14"/>
  <c r="G38" i="14"/>
  <c r="F38" i="14"/>
  <c r="B38" i="14"/>
  <c r="J37" i="14"/>
  <c r="I37" i="14"/>
  <c r="H37" i="14"/>
  <c r="G37" i="14"/>
  <c r="F37" i="14"/>
  <c r="B37" i="14"/>
  <c r="J36" i="14"/>
  <c r="I36" i="14"/>
  <c r="H36" i="14"/>
  <c r="G36" i="14"/>
  <c r="F36" i="14"/>
  <c r="B36" i="14"/>
  <c r="J35" i="14"/>
  <c r="I35" i="14"/>
  <c r="H35" i="14"/>
  <c r="G35" i="14"/>
  <c r="F35" i="14"/>
  <c r="B35" i="14"/>
  <c r="J34" i="14"/>
  <c r="I34" i="14"/>
  <c r="H34" i="14"/>
  <c r="G34" i="14"/>
  <c r="F34" i="14"/>
  <c r="B34" i="14"/>
  <c r="J33" i="14"/>
  <c r="I33" i="14"/>
  <c r="H33" i="14"/>
  <c r="G33" i="14"/>
  <c r="F33" i="14"/>
  <c r="B33" i="14"/>
  <c r="J32" i="14"/>
  <c r="I32" i="14"/>
  <c r="H32" i="14"/>
  <c r="G32" i="14"/>
  <c r="F32" i="14"/>
  <c r="B32" i="14"/>
  <c r="J31" i="14"/>
  <c r="I31" i="14"/>
  <c r="H31" i="14"/>
  <c r="G31" i="14"/>
  <c r="F31" i="14"/>
  <c r="B31" i="14"/>
  <c r="J30" i="14"/>
  <c r="I30" i="14"/>
  <c r="H30" i="14"/>
  <c r="G30" i="14"/>
  <c r="F30" i="14"/>
  <c r="B30" i="14"/>
  <c r="J29" i="14"/>
  <c r="I29" i="14"/>
  <c r="H29" i="14"/>
  <c r="G29" i="14"/>
  <c r="F29" i="14"/>
  <c r="B29" i="14"/>
  <c r="J28" i="14"/>
  <c r="I28" i="14"/>
  <c r="H28" i="14"/>
  <c r="G28" i="14"/>
  <c r="F28" i="14"/>
  <c r="B28" i="14"/>
  <c r="J27" i="14"/>
  <c r="I27" i="14"/>
  <c r="H27" i="14"/>
  <c r="G27" i="14"/>
  <c r="F27" i="14"/>
  <c r="B27" i="14"/>
  <c r="J26" i="14"/>
  <c r="I26" i="14"/>
  <c r="H26" i="14"/>
  <c r="G26" i="14"/>
  <c r="F26" i="14"/>
  <c r="B26" i="14"/>
  <c r="J25" i="14"/>
  <c r="I25" i="14"/>
  <c r="H25" i="14"/>
  <c r="G25" i="14"/>
  <c r="F25" i="14"/>
  <c r="B25" i="14"/>
  <c r="J24" i="14"/>
  <c r="I24" i="14"/>
  <c r="H24" i="14"/>
  <c r="G24" i="14"/>
  <c r="F24" i="14"/>
  <c r="B24" i="14"/>
  <c r="J23" i="14"/>
  <c r="I23" i="14"/>
  <c r="H23" i="14"/>
  <c r="G23" i="14"/>
  <c r="F23" i="14"/>
  <c r="B23" i="14"/>
  <c r="J22" i="14"/>
  <c r="I22" i="14"/>
  <c r="H22" i="14"/>
  <c r="G22" i="14"/>
  <c r="F22" i="14"/>
  <c r="B22" i="14"/>
  <c r="J21" i="14"/>
  <c r="I21" i="14"/>
  <c r="H21" i="14"/>
  <c r="G21" i="14"/>
  <c r="F21" i="14"/>
  <c r="B21" i="14"/>
  <c r="J20" i="14"/>
  <c r="I20" i="14"/>
  <c r="H20" i="14"/>
  <c r="G20" i="14"/>
  <c r="F20" i="14"/>
  <c r="B20" i="14"/>
  <c r="J19" i="14"/>
  <c r="I19" i="14"/>
  <c r="H19" i="14"/>
  <c r="G19" i="14"/>
  <c r="F19" i="14"/>
  <c r="B19" i="14"/>
  <c r="J18" i="14"/>
  <c r="I18" i="14"/>
  <c r="H18" i="14"/>
  <c r="G18" i="14"/>
  <c r="F18" i="14"/>
  <c r="B18" i="14"/>
  <c r="J17" i="14"/>
  <c r="I17" i="14"/>
  <c r="H17" i="14"/>
  <c r="G17" i="14"/>
  <c r="F17" i="14"/>
  <c r="B17" i="14"/>
  <c r="J16" i="14"/>
  <c r="I16" i="14"/>
  <c r="H16" i="14"/>
  <c r="G16" i="14"/>
  <c r="F16" i="14"/>
  <c r="B16" i="14"/>
  <c r="J15" i="14"/>
  <c r="I15" i="14"/>
  <c r="H15" i="14"/>
  <c r="G15" i="14"/>
  <c r="F15" i="14"/>
  <c r="B15" i="14"/>
  <c r="J14" i="14"/>
  <c r="I14" i="14"/>
  <c r="H14" i="14"/>
  <c r="G14" i="14"/>
  <c r="F14" i="14"/>
  <c r="B14" i="14"/>
  <c r="J13" i="14"/>
  <c r="I13" i="14"/>
  <c r="H13" i="14"/>
  <c r="G13" i="14"/>
  <c r="F13" i="14"/>
  <c r="B13" i="14"/>
  <c r="J12" i="14"/>
  <c r="I12" i="14"/>
  <c r="H12" i="14"/>
  <c r="G12" i="14"/>
  <c r="F12" i="14"/>
  <c r="B12" i="14"/>
  <c r="J11" i="14"/>
  <c r="I11" i="14"/>
  <c r="H11" i="14"/>
  <c r="G11" i="14"/>
  <c r="F11" i="14"/>
  <c r="B11" i="14"/>
  <c r="J10" i="14"/>
  <c r="I10" i="14"/>
  <c r="H10" i="14"/>
  <c r="G10" i="14"/>
  <c r="F10" i="14"/>
  <c r="B10" i="14"/>
  <c r="J9" i="14"/>
  <c r="I9" i="14"/>
  <c r="H9" i="14"/>
  <c r="G9" i="14"/>
  <c r="F9" i="14"/>
  <c r="B9" i="14"/>
  <c r="J8" i="14"/>
  <c r="I8" i="14"/>
  <c r="H8" i="14"/>
  <c r="G8" i="14"/>
  <c r="F8" i="14"/>
  <c r="B8" i="14"/>
  <c r="J7" i="14"/>
  <c r="I7" i="14"/>
  <c r="H7" i="14"/>
  <c r="G7" i="14"/>
  <c r="F7" i="14"/>
  <c r="B7" i="14"/>
  <c r="J6" i="14"/>
  <c r="I6" i="14"/>
  <c r="H6" i="14"/>
  <c r="G6" i="14"/>
  <c r="F6" i="14"/>
  <c r="B6" i="14"/>
  <c r="J5" i="14"/>
  <c r="I5" i="14"/>
  <c r="H5" i="14"/>
  <c r="G5" i="14"/>
  <c r="F5" i="14"/>
  <c r="B5" i="14"/>
  <c r="J4" i="14"/>
  <c r="I4" i="14"/>
  <c r="H4" i="14"/>
  <c r="G4" i="14"/>
  <c r="F4" i="14"/>
  <c r="B4" i="14"/>
  <c r="J3" i="14"/>
  <c r="I3" i="14"/>
  <c r="H3" i="14"/>
  <c r="G3" i="14"/>
  <c r="F3" i="14"/>
  <c r="B3" i="14"/>
  <c r="J2" i="14"/>
  <c r="I2" i="14"/>
  <c r="H2" i="14"/>
  <c r="G2" i="14"/>
  <c r="F2" i="14"/>
  <c r="B2" i="14"/>
  <c r="M9" i="12" l="1"/>
  <c r="M14" i="12" s="1"/>
  <c r="M7" i="11"/>
  <c r="M12" i="11" s="1"/>
  <c r="M11" i="10"/>
  <c r="M16" i="10" s="1"/>
  <c r="M10" i="9"/>
  <c r="M15" i="9" s="1"/>
  <c r="M9" i="8"/>
  <c r="M14" i="8" s="1"/>
</calcChain>
</file>

<file path=xl/sharedStrings.xml><?xml version="1.0" encoding="utf-8"?>
<sst xmlns="http://schemas.openxmlformats.org/spreadsheetml/2006/main" count="3649" uniqueCount="2003">
  <si>
    <t>Cód persona</t>
  </si>
  <si>
    <t>Nombre</t>
  </si>
  <si>
    <t>Papel</t>
  </si>
  <si>
    <t xml:space="preserve">Situación </t>
  </si>
  <si>
    <t>Ciclos de inactividad</t>
  </si>
  <si>
    <t>Direccion</t>
  </si>
  <si>
    <t>Telefóno casa</t>
  </si>
  <si>
    <t>Celular</t>
  </si>
  <si>
    <t>E-mail</t>
  </si>
  <si>
    <t>Municipio</t>
  </si>
  <si>
    <t xml:space="preserve">Activas </t>
  </si>
  <si>
    <t xml:space="preserve">Inactivas 1 </t>
  </si>
  <si>
    <t>Inactivas 2</t>
  </si>
  <si>
    <t>Inactivas 3</t>
  </si>
  <si>
    <t xml:space="preserve">Disponibles </t>
  </si>
  <si>
    <t>Inactivas 4</t>
  </si>
  <si>
    <t>Inactivas 5</t>
  </si>
  <si>
    <t>Inactivas 6</t>
  </si>
  <si>
    <t>Actividad</t>
  </si>
  <si>
    <t>ADRIANA CORTES GUTIERREZ</t>
  </si>
  <si>
    <t>Consultora</t>
  </si>
  <si>
    <t>CLL 2F # 41 30 3ER PISO</t>
  </si>
  <si>
    <t>000000000000</t>
  </si>
  <si>
    <t>3167464512</t>
  </si>
  <si>
    <t>adrianacejmcortes@hotmail.com</t>
  </si>
  <si>
    <t>BOGOTÁ</t>
  </si>
  <si>
    <t>JESSICA SHIRLEY VALENCIA ALVAREZ</t>
  </si>
  <si>
    <t>CL 33 SUR # 5A 30 CASA</t>
  </si>
  <si>
    <t>3344660</t>
  </si>
  <si>
    <t>3134318066</t>
  </si>
  <si>
    <t>jvalencia.alvarez@gmail.com</t>
  </si>
  <si>
    <t>MARIA FABIOLA BARRETO BARRETO</t>
  </si>
  <si>
    <t>CL 6B # 79C 81 INT. 28 - APTO 455.( BARRIO PIO XII )</t>
  </si>
  <si>
    <t>3012394302</t>
  </si>
  <si>
    <t xml:space="preserve">CARLOS ENRIQUE AMAYA GAITAN </t>
  </si>
  <si>
    <t>Consultora Indicante</t>
  </si>
  <si>
    <t>DG 40F BIS SUR # 72P 41 INT 13 APTO 313</t>
  </si>
  <si>
    <t>2730461</t>
  </si>
  <si>
    <t>3214397889</t>
  </si>
  <si>
    <t>ADRIANA MARIA GUZMAN PARRA</t>
  </si>
  <si>
    <t>CL 52 A SUR # 5 B 70 CS/MOLINOS EL PORTAL</t>
  </si>
  <si>
    <t>3125934893</t>
  </si>
  <si>
    <t>3163968307</t>
  </si>
  <si>
    <t>adriana161981@hotmail.com</t>
  </si>
  <si>
    <t>ESTERH NIETO DE ALVARADO</t>
  </si>
  <si>
    <t>DG 2 # 64A 65 INT 3 AP 302</t>
  </si>
  <si>
    <t>4141256</t>
  </si>
  <si>
    <t>3002049333</t>
  </si>
  <si>
    <t>GUERTY SOLEDAD HORTUA OLARTE</t>
  </si>
  <si>
    <t>KR 40 # 39B 25 SUR INT 2 APTO 306 BQ 2 CONJUNTO ARBOLEDA DEL REY</t>
  </si>
  <si>
    <t xml:space="preserve">2316787 </t>
  </si>
  <si>
    <t>3142990062</t>
  </si>
  <si>
    <t>soledadhortua@hotmail.com</t>
  </si>
  <si>
    <t>MARTHA LUCIA PARRA ESPINOSA</t>
  </si>
  <si>
    <t>CL 38 B SUR#  83 02 CASA</t>
  </si>
  <si>
    <t>4549627</t>
  </si>
  <si>
    <t>3125768379</t>
  </si>
  <si>
    <t>tuchalu@hotmail.com</t>
  </si>
  <si>
    <t>MONICA QUESADA ANDRADE</t>
  </si>
  <si>
    <t>CNO2</t>
  </si>
  <si>
    <t>DG 40 SUR # 34 A 45 -</t>
  </si>
  <si>
    <t>2307817</t>
  </si>
  <si>
    <t>3105801664</t>
  </si>
  <si>
    <t>monica-quesada@hotmail.com</t>
  </si>
  <si>
    <t xml:space="preserve">HELDA REBECA CUBILLOS MARTINEZ </t>
  </si>
  <si>
    <t>CL 7 F# 72 B 11 CASA PISO 2</t>
  </si>
  <si>
    <t>4117048</t>
  </si>
  <si>
    <t>3208417095</t>
  </si>
  <si>
    <t>rebecacubillos_16@hotmail.com</t>
  </si>
  <si>
    <t xml:space="preserve">NOHORA ALBA CAICEDO OYUELA </t>
  </si>
  <si>
    <t>KR 70B # 3 45 SUR APT 103 INT 1 CONJUNTO CERRADO PARQUE RESIDENCIAL PLAZA DE LAS AMERICAS</t>
  </si>
  <si>
    <t>3115158049</t>
  </si>
  <si>
    <t>nohoraalba_62@hotmail.com</t>
  </si>
  <si>
    <t>ELVIA LEONOR DELGADILLO MENDEZ</t>
  </si>
  <si>
    <t>CL 42 G SUR # 74 A 55 AP 520 IN 7</t>
  </si>
  <si>
    <t>3862746</t>
  </si>
  <si>
    <t>3164337998</t>
  </si>
  <si>
    <t>elviaymariapaula@hotmail.com</t>
  </si>
  <si>
    <t>MARINA PEDREROS ACOSTA</t>
  </si>
  <si>
    <t>CL 31 B SUR # 29 71 CS</t>
  </si>
  <si>
    <t>00000000</t>
  </si>
  <si>
    <t>3138616756</t>
  </si>
  <si>
    <t xml:space="preserve">PATRICIA MARTINEZ EUPARELA </t>
  </si>
  <si>
    <t>CL 17 # 4  68 AP 607</t>
  </si>
  <si>
    <t>3158686166</t>
  </si>
  <si>
    <t xml:space="preserve">MIRTHA MARIA PEÑA BOHORQUEZ </t>
  </si>
  <si>
    <t>CL 9C BIS # 68G 85 TR 3 APT 12-01 CONJUNTO RESERVA DE LAS AMERICAS ( MARSELLA)</t>
  </si>
  <si>
    <t>7046616</t>
  </si>
  <si>
    <t>3133712052</t>
  </si>
  <si>
    <t>mirtapeb@hotmail.com</t>
  </si>
  <si>
    <t>MARIA ESTELA SOTELO MERCHAN</t>
  </si>
  <si>
    <t>CL 32 SUR # 39 A 53 CS</t>
  </si>
  <si>
    <t>0000000</t>
  </si>
  <si>
    <t>3105515530</t>
  </si>
  <si>
    <t>skilla.soteb212@gmail.com</t>
  </si>
  <si>
    <t xml:space="preserve">BLANCA FLOR RODRIGUEZ VERA </t>
  </si>
  <si>
    <t>CL 9C BIS # 68G 85 AP 602 BQ 3 CONJUNTO RESERVA DE LAS AMERICAS ET 1 / BARRIO MARSELLA</t>
  </si>
  <si>
    <t>4857165</t>
  </si>
  <si>
    <t>3115474632</t>
  </si>
  <si>
    <t>flor.rodriguez10@hotmail.com</t>
  </si>
  <si>
    <t xml:space="preserve">ELIANA MARIA CAMARGO BERRIO </t>
  </si>
  <si>
    <t>KR 78 # 4 12 CS</t>
  </si>
  <si>
    <t>3103948427</t>
  </si>
  <si>
    <t>elyanacamargo2488@gmail.com</t>
  </si>
  <si>
    <t>YEIMI ESPERANZA ROCHA MONTIED</t>
  </si>
  <si>
    <t>CL 66 B SUR # 81 D 25 CASA</t>
  </si>
  <si>
    <t>2083583</t>
  </si>
  <si>
    <t>3108753177</t>
  </si>
  <si>
    <t>yeimytiej7@gmail.com</t>
  </si>
  <si>
    <t>LUZ ESPERANZA PINZON CONTRERAS</t>
  </si>
  <si>
    <t>TV 24B #14A 48 SUR -</t>
  </si>
  <si>
    <t>3009491</t>
  </si>
  <si>
    <t>3142473144</t>
  </si>
  <si>
    <t>esperazapinzon123@hotmail.com</t>
  </si>
  <si>
    <t>ANA MILENA GARCIA SANTANA</t>
  </si>
  <si>
    <t>KR 81A # 57A SUR 52 CASA</t>
  </si>
  <si>
    <t>3103269749</t>
  </si>
  <si>
    <t>milejust@hotmail.com</t>
  </si>
  <si>
    <t xml:space="preserve">PAOLA ANDREA CIFUENTES BULLA </t>
  </si>
  <si>
    <t>KR 68C # 22 10 SUR APTO 502 INT 4 - VILLA CLAUDIA</t>
  </si>
  <si>
    <t>3039773</t>
  </si>
  <si>
    <t>3133235611</t>
  </si>
  <si>
    <t>bulladiaz39@hotmail.com</t>
  </si>
  <si>
    <t>ANA ALICIA HINCAPIE PRIETO</t>
  </si>
  <si>
    <t>CL 54 C SUR # 97 20 AP 304 BQ 11</t>
  </si>
  <si>
    <t>6777613</t>
  </si>
  <si>
    <t>3015507729</t>
  </si>
  <si>
    <t>alisita25@hotmail.es</t>
  </si>
  <si>
    <t xml:space="preserve">VIRGINIA LONDOÑO TORRES </t>
  </si>
  <si>
    <t>KR 78A BIS # 41G 33 SUR CASA</t>
  </si>
  <si>
    <t>4941745</t>
  </si>
  <si>
    <t>3013590752</t>
  </si>
  <si>
    <t>CAROLINA RAMIREZ UBAQUE</t>
  </si>
  <si>
    <t>KR 77 Y # 48 4 SUR CS</t>
  </si>
  <si>
    <t>4769030</t>
  </si>
  <si>
    <t>3123552741</t>
  </si>
  <si>
    <t>FLOR IDALY GONZALEZ RAMMIREZ</t>
  </si>
  <si>
    <t>KR 39A # 30 14SUR CS PRIMER PISO BARRIO SANTA RITA</t>
  </si>
  <si>
    <t>7507330</t>
  </si>
  <si>
    <t>3214238928</t>
  </si>
  <si>
    <t>laly_20@hotmail.com</t>
  </si>
  <si>
    <t>PAULA JERALDINE MEJIA AROCA</t>
  </si>
  <si>
    <t>CL 1A SUR # 72B 64 CS</t>
  </si>
  <si>
    <t>3193835794</t>
  </si>
  <si>
    <t>paaula.me28@gmail.com</t>
  </si>
  <si>
    <t>OSCAR JAVIER MANCILLA PLESTED</t>
  </si>
  <si>
    <t>CL 31C SUR # 19 29 CS</t>
  </si>
  <si>
    <t>4424000</t>
  </si>
  <si>
    <t>3172435191</t>
  </si>
  <si>
    <t>oscarmancillaplested@gmail.com</t>
  </si>
  <si>
    <t>LORENA MARIA BOLAÑO SANCHEZ</t>
  </si>
  <si>
    <t>KR 4F BIS ESTE # 89 20 SUR CS - CHICO SUR</t>
  </si>
  <si>
    <t>7625592</t>
  </si>
  <si>
    <t>3104898122</t>
  </si>
  <si>
    <t>eufemiafe@hotmail.com</t>
  </si>
  <si>
    <t>MARIA YOLIMA PULIDO RUIZ</t>
  </si>
  <si>
    <t>KR 24B # 40A 59 SUR CS - QUIROGA</t>
  </si>
  <si>
    <t>3052869</t>
  </si>
  <si>
    <t>3152366826</t>
  </si>
  <si>
    <t>yolimapulido@gmail.com</t>
  </si>
  <si>
    <t>NATALY JIMENEZ DIAZ</t>
  </si>
  <si>
    <t>CL 31C  SUR # 19 29 CS</t>
  </si>
  <si>
    <t>3209617242</t>
  </si>
  <si>
    <t xml:space="preserve">LEIDY DAYANA CANASTERO AYALA </t>
  </si>
  <si>
    <t>CL 33 # 51 A  37 SUR CS</t>
  </si>
  <si>
    <t>3476601</t>
  </si>
  <si>
    <t>3172670190</t>
  </si>
  <si>
    <t>lcanastero@gmail.com</t>
  </si>
  <si>
    <t>MARIA ISABEL OICATA BERNAL</t>
  </si>
  <si>
    <t>CL 39D # 39A 46sur CASA</t>
  </si>
  <si>
    <t>4072818</t>
  </si>
  <si>
    <t>3132338662</t>
  </si>
  <si>
    <t>asistente.administracion@tecniambiente.com</t>
  </si>
  <si>
    <t xml:space="preserve">KAROL DANIELA TRIANA PAEZ  </t>
  </si>
  <si>
    <t>TV 34 C # 41  55 SUR CS 19 EL REFUGIO</t>
  </si>
  <si>
    <t>7242095</t>
  </si>
  <si>
    <t>3168708417</t>
  </si>
  <si>
    <t>paez_danii@hotmail.com</t>
  </si>
  <si>
    <t>JAQUELINE GOMEZ MUÑOZ</t>
  </si>
  <si>
    <t>CR 7 B # 91  29 SUR CS ALFONSO LOPEZ</t>
  </si>
  <si>
    <t>7644882</t>
  </si>
  <si>
    <t>3143378629</t>
  </si>
  <si>
    <t>JUAN MANUEL MARULANDA RIVERA</t>
  </si>
  <si>
    <t>TV 52 B # 2 52 CASA PRIMER PISO</t>
  </si>
  <si>
    <t>3182215376</t>
  </si>
  <si>
    <t>ALICIA ESMERALDA GARAVITO GONZALEZ</t>
  </si>
  <si>
    <t>KR 43 C# 4F 18 AP 2</t>
  </si>
  <si>
    <t>2904503</t>
  </si>
  <si>
    <t>3045237726</t>
  </si>
  <si>
    <t>alygaravito@hotmail.com</t>
  </si>
  <si>
    <t xml:space="preserve">ALEX RODRIGUEZ TAFUR </t>
  </si>
  <si>
    <t>TV 16F BIS B # 49 A   52 SUR -SUR URBANIZACION LA VEGA DE SAN FRANCISCO</t>
  </si>
  <si>
    <t>4786020</t>
  </si>
  <si>
    <t>3003106622</t>
  </si>
  <si>
    <t>alexrt0407@hotmail.com</t>
  </si>
  <si>
    <t>ADRIANA MARTINEZ LUGO</t>
  </si>
  <si>
    <t>KR 34 # 1 A  15 AP 200</t>
  </si>
  <si>
    <t>7016124</t>
  </si>
  <si>
    <t>3167599980</t>
  </si>
  <si>
    <t>amartinezlugo@hotmail.com</t>
  </si>
  <si>
    <t xml:space="preserve">ANGELA PAOLA GARAVITO HORTUA </t>
  </si>
  <si>
    <t>TV 34A BIS # 40A 10 SUR NUEVA VILLA MAYOR</t>
  </si>
  <si>
    <t>3155776937</t>
  </si>
  <si>
    <t>paolagaravito@hotmail.com</t>
  </si>
  <si>
    <t xml:space="preserve">JENIFER MENDIVELSO RUIZ </t>
  </si>
  <si>
    <t>CR 93 C # 59 B  12 SUR CS BOSA SANTIAGO DE LAS ATALAYAS</t>
  </si>
  <si>
    <t>3032555</t>
  </si>
  <si>
    <t>3132617172</t>
  </si>
  <si>
    <t>jeniffer42753@gmail.com</t>
  </si>
  <si>
    <t xml:space="preserve">MARIA OLGA ACOSTA SAIDIZA </t>
  </si>
  <si>
    <t>KR 44 # 5  31 CS PISO 2</t>
  </si>
  <si>
    <t>4205690</t>
  </si>
  <si>
    <t>3123593608</t>
  </si>
  <si>
    <t xml:space="preserve">MARITZA POLANIA CUBILLOS </t>
  </si>
  <si>
    <t>CL 46 A # 78 H 35 SUR CS PISO 2</t>
  </si>
  <si>
    <t>2998101</t>
  </si>
  <si>
    <t>3144793103</t>
  </si>
  <si>
    <t>mar_itza1975@hotmail.com</t>
  </si>
  <si>
    <t>RUBI JANNETH RODRIGUEZ CARO</t>
  </si>
  <si>
    <t>KR 33 # 4 42 PISO 3</t>
  </si>
  <si>
    <t>3019016</t>
  </si>
  <si>
    <t>3132839551</t>
  </si>
  <si>
    <t>LAURA VIVIANA ESPITIA</t>
  </si>
  <si>
    <t>CL 39 D SUR # 34 D 27 CS</t>
  </si>
  <si>
    <t>5655480</t>
  </si>
  <si>
    <t>3103136602</t>
  </si>
  <si>
    <t>arualol@hotmail.com</t>
  </si>
  <si>
    <t>VALERIA ALEJANDRA VILLALBA GAVIRIA</t>
  </si>
  <si>
    <t>KR 78 B # 1 05 APT 401 BQ 27 INT 21</t>
  </si>
  <si>
    <t>3970741</t>
  </si>
  <si>
    <t>3176803299</t>
  </si>
  <si>
    <t>valeria5364@gmail.com</t>
  </si>
  <si>
    <t>LUZ ADRIANA NIETO GARCIA</t>
  </si>
  <si>
    <t>KR 72A # 152B 32 APT 2 BQ 302 CONJUNTO COLINA CAMPESTRE</t>
  </si>
  <si>
    <t>4624362</t>
  </si>
  <si>
    <t>3112116499</t>
  </si>
  <si>
    <t>aliadri6@yahoo.com</t>
  </si>
  <si>
    <t>PAOLA MILENA PORRAS JIMENEZ</t>
  </si>
  <si>
    <t>CL 4B # 20 19 BLOQUE 3 APT 501</t>
  </si>
  <si>
    <t>4679265</t>
  </si>
  <si>
    <t>3134942295</t>
  </si>
  <si>
    <t>pamipoji@gmail.com</t>
  </si>
  <si>
    <t>LUZ MARINA ESPINOSA FORERO</t>
  </si>
  <si>
    <t>CL 34 SUR # 52 C 51 CS</t>
  </si>
  <si>
    <t>8143197</t>
  </si>
  <si>
    <t>3162862907</t>
  </si>
  <si>
    <t>samcf016@hotmail.com</t>
  </si>
  <si>
    <t>PAULINA GALEANO SANABRIA</t>
  </si>
  <si>
    <t>KR 34 F # 39 C 63 SUR CS</t>
  </si>
  <si>
    <t>6090930</t>
  </si>
  <si>
    <t>3143095171</t>
  </si>
  <si>
    <t>alexandragamboa@gmail.com</t>
  </si>
  <si>
    <t>NATALIA SANTOS ALFONSO</t>
  </si>
  <si>
    <t>KR 8 ESTE # 27 A 29 SUR -</t>
  </si>
  <si>
    <t>3639921</t>
  </si>
  <si>
    <t>3013640064</t>
  </si>
  <si>
    <t>santosnta@hotmail.com</t>
  </si>
  <si>
    <t>ADRIANA PATRICIA GONZALEZ</t>
  </si>
  <si>
    <t>KR 83 # 47B  SUR  02 APT 402</t>
  </si>
  <si>
    <t>7969892</t>
  </si>
  <si>
    <t>3134598343</t>
  </si>
  <si>
    <t>apgonzalez123@hotmail.com</t>
  </si>
  <si>
    <t>FANNY RAMOS USAQUEN</t>
  </si>
  <si>
    <t>DG 71 F # 77 G  40 SUR CS</t>
  </si>
  <si>
    <t>7299034</t>
  </si>
  <si>
    <t>3144708998</t>
  </si>
  <si>
    <t>fannyr_0697@hotmail.com</t>
  </si>
  <si>
    <t>NICOLE NAIARA HERRERA SOLORZANO</t>
  </si>
  <si>
    <t>CL 48 SUR # 86 41 AP 531 CONJ ALAMEDA DE SAN JOSE II // BOSA MARGARITAS</t>
  </si>
  <si>
    <t>7231678</t>
  </si>
  <si>
    <t>3123466456</t>
  </si>
  <si>
    <t>nico.flaca@hotmail.com</t>
  </si>
  <si>
    <t xml:space="preserve">LUZ MERY ROMERO GUTIERREZ </t>
  </si>
  <si>
    <t>CR 98 D # 61 A  31 SUR CS SAN BERNARDINO II</t>
  </si>
  <si>
    <t>7846276</t>
  </si>
  <si>
    <t>3112868544</t>
  </si>
  <si>
    <t>lumar.1964@hotmail.com</t>
  </si>
  <si>
    <t xml:space="preserve"> CAMILA ANDREA PEREZ LADINO </t>
  </si>
  <si>
    <t>CL 40 # 72 I  33 SUR APTO 402 BLOQUE 4 ALAMEDAS DE TIMIZA II</t>
  </si>
  <si>
    <t>3054936</t>
  </si>
  <si>
    <t>3007511554</t>
  </si>
  <si>
    <t>perezcamila8@hotmail.com</t>
  </si>
  <si>
    <t>DANIEL RICARDO BERNAL SIERRA</t>
  </si>
  <si>
    <t>KR 18 A # 32 30 SUR -</t>
  </si>
  <si>
    <t>3126601946</t>
  </si>
  <si>
    <t>3007049473</t>
  </si>
  <si>
    <t>dbernalsierra1984@gmail.com</t>
  </si>
  <si>
    <t xml:space="preserve">ADIELA JARAMILLO CESPEDES </t>
  </si>
  <si>
    <t>CR 78 I # 56A  56 SUR CS</t>
  </si>
  <si>
    <t>6049678</t>
  </si>
  <si>
    <t>3102362313</t>
  </si>
  <si>
    <t>derlyforero@gmail.com</t>
  </si>
  <si>
    <t xml:space="preserve">CLAUDIA PATRICIA PEÑA REYES </t>
  </si>
  <si>
    <t>CL 37 G # 72J  75 SUR CS</t>
  </si>
  <si>
    <t>4523593</t>
  </si>
  <si>
    <t>3112824137</t>
  </si>
  <si>
    <t>tyshamich@hotmail.com</t>
  </si>
  <si>
    <t xml:space="preserve"> JANETH MARTINEZ BARRERA </t>
  </si>
  <si>
    <t>CR 73 # 39  64/24 SUR APTO 447 BLOQUE 24</t>
  </si>
  <si>
    <t>4853833</t>
  </si>
  <si>
    <t>3005688426</t>
  </si>
  <si>
    <t>janethmartinezbarrera@gmail.com</t>
  </si>
  <si>
    <t xml:space="preserve">ANGELA MAYERLY GUZMAN ALFONSO </t>
  </si>
  <si>
    <t>CL 42 # 87 H  06 SUR CS / PATIO BONITO</t>
  </si>
  <si>
    <t>00000000000000</t>
  </si>
  <si>
    <t>3167756325</t>
  </si>
  <si>
    <t>angeguz4@gmail.com</t>
  </si>
  <si>
    <t xml:space="preserve">ALBA ZULEY MONCADA RAMIREZ </t>
  </si>
  <si>
    <t>CL 35 # 39 B  20 SUR CS</t>
  </si>
  <si>
    <t>6216749</t>
  </si>
  <si>
    <t>3132730665</t>
  </si>
  <si>
    <t>alba.moncada12@hotmail.com</t>
  </si>
  <si>
    <t>CAROLINA AVILA AVILA</t>
  </si>
  <si>
    <t>CL 34 SUR # 71 F 20 AP 201 BQ 1 CONJUNTOS SAN LUCAS II</t>
  </si>
  <si>
    <t>2657794</t>
  </si>
  <si>
    <t>3003902038</t>
  </si>
  <si>
    <t>caritoavila29@yahoo.com</t>
  </si>
  <si>
    <t>DIANA PATRICIA CASTAÑO BOTERO</t>
  </si>
  <si>
    <t>KR 73 # 6 C  71 CS 10</t>
  </si>
  <si>
    <t>4120129</t>
  </si>
  <si>
    <t>3208693104</t>
  </si>
  <si>
    <t>dianacasta29@hotmail.com</t>
  </si>
  <si>
    <t>LIDIA JAEL CARRANZA MARTINEZ</t>
  </si>
  <si>
    <t>CNIF</t>
  </si>
  <si>
    <t>KR 92 # 72 SUR  41 CS 207</t>
  </si>
  <si>
    <t>3103112783</t>
  </si>
  <si>
    <t>jaelgolds@hotmail.com</t>
  </si>
  <si>
    <t>MARIA DEL CARMEN ROZO JARA</t>
  </si>
  <si>
    <t>CL 6 B # 81 B 51 AP 627 BQ 7 TIERRA DEL SOL</t>
  </si>
  <si>
    <t>7385678</t>
  </si>
  <si>
    <t>3115044421</t>
  </si>
  <si>
    <t xml:space="preserve">NIDMA YOLANDA FRANCO RODRIGUEZ </t>
  </si>
  <si>
    <t>TV 16 F # 49A  31 SUR CS</t>
  </si>
  <si>
    <t>4770875</t>
  </si>
  <si>
    <t>3212908249</t>
  </si>
  <si>
    <t xml:space="preserve">JENNYS BEATRIZ MANJARRES PULIDO </t>
  </si>
  <si>
    <t>TV 69 B # 9D  90 APTO 102 BLOQUE 9</t>
  </si>
  <si>
    <t>4665566</t>
  </si>
  <si>
    <t>3185298461</t>
  </si>
  <si>
    <t>jennymagames@hotmail.com</t>
  </si>
  <si>
    <t>MARTHA CECILIA FLOREZ CASTRO</t>
  </si>
  <si>
    <t>KR 25 SUR # 39  17 CS</t>
  </si>
  <si>
    <t>3193890287</t>
  </si>
  <si>
    <t>danieluzacan@hotmail.com</t>
  </si>
  <si>
    <t>CARLOS DANIEL VILLARREAL CORRECHA</t>
  </si>
  <si>
    <t>CL 42 G SUR # 74 A 55 AP 229 BQ 10 MULTIFAMILIARES LAGO TIMIZA  MZ 2 ETAPA 3</t>
  </si>
  <si>
    <t>4583731</t>
  </si>
  <si>
    <t>3005107351</t>
  </si>
  <si>
    <t>cadavico083@hotmail.com</t>
  </si>
  <si>
    <t>ELIAB CHARIFF RODRIGUEZ SANABRIA</t>
  </si>
  <si>
    <t>AK 50 # 39 A SUR 41 CS / VILLA SONIA</t>
  </si>
  <si>
    <t>4659791</t>
  </si>
  <si>
    <t>3043645453</t>
  </si>
  <si>
    <t xml:space="preserve">ALEXIS BEJARANO RODRIGUEZ </t>
  </si>
  <si>
    <t>KR 80 A # 2 79 CASA</t>
  </si>
  <si>
    <t>4111985</t>
  </si>
  <si>
    <t>3183788476</t>
  </si>
  <si>
    <t>alunadriguez04@gmail.com</t>
  </si>
  <si>
    <t>DOLLY LIBERATO PEREZ</t>
  </si>
  <si>
    <t>KR 78 # 42 SUR 40 CS</t>
  </si>
  <si>
    <t>5633795</t>
  </si>
  <si>
    <t>3142042233</t>
  </si>
  <si>
    <t>dollyliberato@hotmail.com</t>
  </si>
  <si>
    <t>DILSA ESPERANZA MORA GARAY</t>
  </si>
  <si>
    <t>KR 11 C # 2 13 SUR CS</t>
  </si>
  <si>
    <t>3054597</t>
  </si>
  <si>
    <t>3202291894</t>
  </si>
  <si>
    <t>ancita70@hotmail.com</t>
  </si>
  <si>
    <t>YERALDINE MARTINEZ CASTRO</t>
  </si>
  <si>
    <t>KR 68 # 1 63 CONJUNTO AMERICA 68 SEGUNDA ETAPA TO 7 AP 202</t>
  </si>
  <si>
    <t>3030164</t>
  </si>
  <si>
    <t>3007147300</t>
  </si>
  <si>
    <t>JOHANNA JULIET PINZON CUBIDES</t>
  </si>
  <si>
    <t>KR 68 #18 50 SUR CS</t>
  </si>
  <si>
    <t>4639768</t>
  </si>
  <si>
    <t>3115262716</t>
  </si>
  <si>
    <t>johannacubides@hotmail.es</t>
  </si>
  <si>
    <t>ANDRES MAURICIO LOPEZ BERNAL</t>
  </si>
  <si>
    <t>CL 70 SUR # 78 C 49 CS NUEVA GRANADA II BOSA</t>
  </si>
  <si>
    <t>3168447500</t>
  </si>
  <si>
    <t>dayanabernal166@hotmail.com</t>
  </si>
  <si>
    <t>ANA CELIA CASTILLO AMAYA</t>
  </si>
  <si>
    <t>CL 19 SUR # 69  55 AP 303 BQ 5 CONJUNTOM ALTAMIRA</t>
  </si>
  <si>
    <t>6633654</t>
  </si>
  <si>
    <t>3202105917</t>
  </si>
  <si>
    <t>anycaast118@gmail.com</t>
  </si>
  <si>
    <t>YUDI MARZZELA SANCHEZ BOLIVAR</t>
  </si>
  <si>
    <t>KR 88 I # 54 C 71 SUR AP 1403 BQ 2/ BOSA BRASIL</t>
  </si>
  <si>
    <t>4057871</t>
  </si>
  <si>
    <t>3112761439</t>
  </si>
  <si>
    <t>yumarzzela@gmail.com</t>
  </si>
  <si>
    <t>DIANA MARCELA RAMOS GARZON</t>
  </si>
  <si>
    <t>CL 22 SUR # 69  59 AP 301 BQ 10 PLAZUELA DE LAS AMERICAS</t>
  </si>
  <si>
    <t>3112360336</t>
  </si>
  <si>
    <t xml:space="preserve">JACQUELYNE MORALES RODRIGUEZ </t>
  </si>
  <si>
    <t>CL 38 SUR # 34B 48 CS</t>
  </si>
  <si>
    <t>7020914</t>
  </si>
  <si>
    <t>3155169883</t>
  </si>
  <si>
    <t>compras@oxitrans.com.co</t>
  </si>
  <si>
    <t xml:space="preserve">DAYANA PAOLA SOLANO BENITEZ </t>
  </si>
  <si>
    <t>CL 4B # 39 B  90 IN 3 AP 411 COJNUTO PARQUE DE PRIMAVERA</t>
  </si>
  <si>
    <t>4781334</t>
  </si>
  <si>
    <t>3123072230</t>
  </si>
  <si>
    <t>dahianasol0907@gmail.com</t>
  </si>
  <si>
    <t>LAURA CAMILA CUEVAS ESPINOSA</t>
  </si>
  <si>
    <t>KR 79 # 7 A  05 CS NUEVAS CASTILLA</t>
  </si>
  <si>
    <t>8810613</t>
  </si>
  <si>
    <t>3183327663</t>
  </si>
  <si>
    <t>PAOLA ANDREA	 SANDINO URREGO</t>
  </si>
  <si>
    <t>KR 70 A # 1 27 CS HIPOTECHO OCCIDENTAL</t>
  </si>
  <si>
    <t>3134546797</t>
  </si>
  <si>
    <t>pausandino@hotmail.com</t>
  </si>
  <si>
    <t>ANA JUDITH MARTINEZ VELASQUEZ</t>
  </si>
  <si>
    <t>CL 71 #98B 9 SUR AP 303 BQ 07 BOSA RECREO</t>
  </si>
  <si>
    <t>diegoanss2687@hotmail.com</t>
  </si>
  <si>
    <t xml:space="preserve">FANNY CHILITO </t>
  </si>
  <si>
    <t>CL 41 C SUR # 81 D 32 CS</t>
  </si>
  <si>
    <t>5703824</t>
  </si>
  <si>
    <t>3112203833</t>
  </si>
  <si>
    <t>DIANA PATRICIA ESPINOSA GAMBOA</t>
  </si>
  <si>
    <t>CL 35 SUR # 50A 69 AP 201 BARRIO SANTA RITA</t>
  </si>
  <si>
    <t>2639811</t>
  </si>
  <si>
    <t>3057131215</t>
  </si>
  <si>
    <t>dipaesga@gmail.com</t>
  </si>
  <si>
    <t>SHIRLEY GISSELA MOLANO MEJIA</t>
  </si>
  <si>
    <t>CL 1 SUR #  72 13 CS</t>
  </si>
  <si>
    <t>7355720</t>
  </si>
  <si>
    <t>3143898290</t>
  </si>
  <si>
    <t xml:space="preserve">DEISSY ROMERO ALEJO </t>
  </si>
  <si>
    <t>KR 50 BIS A # 38 B SUR 75 CS VILLA SONIA</t>
  </si>
  <si>
    <t>4806211</t>
  </si>
  <si>
    <t>3053238332</t>
  </si>
  <si>
    <t>deissyromeros@gmail.com</t>
  </si>
  <si>
    <t>HAYDITH GUZMAN SOTO</t>
  </si>
  <si>
    <t>KR 78B # 33A SUR 41 APT 410 BQ 15 KENNEDY CENTRAL</t>
  </si>
  <si>
    <t>4627433</t>
  </si>
  <si>
    <t>3132769802</t>
  </si>
  <si>
    <t>haydith15052002@hotmail.com</t>
  </si>
  <si>
    <t xml:space="preserve">BEIBA ANASTACIA CIFUENTES SARMIENTO </t>
  </si>
  <si>
    <t>TRANSV 39A # 38A 33 SUR CS</t>
  </si>
  <si>
    <t>4632997</t>
  </si>
  <si>
    <t>3113162524</t>
  </si>
  <si>
    <t>beibacifuentes_@hotmail.com</t>
  </si>
  <si>
    <t>DIANA MARCELA SIERRA VELANDIA</t>
  </si>
  <si>
    <t>KR 11 # 19 SUR 35 CS</t>
  </si>
  <si>
    <t>3002771456</t>
  </si>
  <si>
    <t>vesimadi52@hotmail.com</t>
  </si>
  <si>
    <t xml:space="preserve">ALEJANDRA MANTILLA PEÑA </t>
  </si>
  <si>
    <t>KR 72 I BIS # 38 B SUR 29 IN 3</t>
  </si>
  <si>
    <t>5499623</t>
  </si>
  <si>
    <t>3114634441</t>
  </si>
  <si>
    <t>MARGARITA RODRIGUEZ CAICEDO</t>
  </si>
  <si>
    <t>CL 2 A BIS A # 53 A 66 CS PS 1 BARRIO CAMELIA</t>
  </si>
  <si>
    <t>2905641</t>
  </si>
  <si>
    <t>3186477414</t>
  </si>
  <si>
    <t>andrekunea@hotmail.com</t>
  </si>
  <si>
    <t>MARIA YALI RUIZ RODRIGUEZ</t>
  </si>
  <si>
    <t>CL 42 BIS SUR # 17B ESTE 41 CS</t>
  </si>
  <si>
    <t>6008004</t>
  </si>
  <si>
    <t>3044150853</t>
  </si>
  <si>
    <t>cadis2000@yahoo.es</t>
  </si>
  <si>
    <t>YENNY HIRNEY HEREDIA HERNANDEZ</t>
  </si>
  <si>
    <t>CL 52A SUR # 00 18 ESTE CS</t>
  </si>
  <si>
    <t>2057438</t>
  </si>
  <si>
    <t>3105855128</t>
  </si>
  <si>
    <t>hirneyjenny@hotmail.com</t>
  </si>
  <si>
    <t>CINDY NAYIBYS PEREZ RADA</t>
  </si>
  <si>
    <t>CL 28 SUR # 29 B  74 CS AP 202</t>
  </si>
  <si>
    <t>3204353814</t>
  </si>
  <si>
    <t>3145779875</t>
  </si>
  <si>
    <t>cinarada_25@outlook.com</t>
  </si>
  <si>
    <t>YULIETH GONZALEZ SANTAMARIA</t>
  </si>
  <si>
    <t>KR 79 A # 41 F SUR 26 CS KENNEDY</t>
  </si>
  <si>
    <t>3212346690</t>
  </si>
  <si>
    <t>gonzalezsantamariajulieth@hotmail.com</t>
  </si>
  <si>
    <t>LILIA PAOLA JIMENEZ GUERRERO</t>
  </si>
  <si>
    <t>KR 54 # 2 B 87 CS  AP 101</t>
  </si>
  <si>
    <t>000000000</t>
  </si>
  <si>
    <t>3176581063</t>
  </si>
  <si>
    <t>lpaola.jimenez@gmail.com</t>
  </si>
  <si>
    <t>ANDREA CATALINA GOMEZ OBANDO</t>
  </si>
  <si>
    <t>CL 5 SUR # 71 D 40 BARRIO AMERICA CENTRAL</t>
  </si>
  <si>
    <t>4932681</t>
  </si>
  <si>
    <t>3103397882</t>
  </si>
  <si>
    <t>andreacatagomez@gmail.com</t>
  </si>
  <si>
    <t>EDNA ROCIO BARBOSA LINARES</t>
  </si>
  <si>
    <t>KR 51 C BIS # 41 B SUR 07 CS AP 1 BARRIO MUZU</t>
  </si>
  <si>
    <t>4803113</t>
  </si>
  <si>
    <t>3012263511</t>
  </si>
  <si>
    <t>ednabarbosa.linares@hotmail.com</t>
  </si>
  <si>
    <t>RUBIELA GALICIA BONILLA</t>
  </si>
  <si>
    <t>CL 56 F SUR # 92A  29 -</t>
  </si>
  <si>
    <t>3743738</t>
  </si>
  <si>
    <t>3005791280</t>
  </si>
  <si>
    <t xml:space="preserve">DIEGO HERNANDO	QUIÑONES GUZMAN </t>
  </si>
  <si>
    <t>TV 3 A # 88 SUR 25 CS BARRIO BELLA VISTA</t>
  </si>
  <si>
    <t>7625864</t>
  </si>
  <si>
    <t>3112103149</t>
  </si>
  <si>
    <t>diegoquio@hotmail.com</t>
  </si>
  <si>
    <t xml:space="preserve">MARIA DEL ROSARIO OSORIO PINEDA </t>
  </si>
  <si>
    <t>CL 39 SUR # 50 A 25 CS</t>
  </si>
  <si>
    <t>3204790275</t>
  </si>
  <si>
    <t>mosorio2121@hotmail.com</t>
  </si>
  <si>
    <t>VICTOR ALFONSO	OSPINA MARTINEZ</t>
  </si>
  <si>
    <t>DG 41 A SUR # 50 65 CS BARRIO VILLA SONIA</t>
  </si>
  <si>
    <t>4639087</t>
  </si>
  <si>
    <t>3203200655</t>
  </si>
  <si>
    <t>yuri.monsalve@aerocivil.gov.co</t>
  </si>
  <si>
    <t>JEYMY RUIZ BAUTISTA</t>
  </si>
  <si>
    <t>KR 8 # 34 A 21 SUR CS BARRIO SAN ISIDRO</t>
  </si>
  <si>
    <t>3212585895</t>
  </si>
  <si>
    <t>yeito86@gmail.com</t>
  </si>
  <si>
    <t>LISSET FERNANDA ARROYO MALAVER</t>
  </si>
  <si>
    <t>KR 50 BIS A # 38 B SUR 75 CS</t>
  </si>
  <si>
    <t>3060981</t>
  </si>
  <si>
    <t>3017832321</t>
  </si>
  <si>
    <t>NATHALIA CASTILLO CHAVERRA</t>
  </si>
  <si>
    <t>KR 77 N # 55 SUR 40 AP 101 CATALINA 2 BARRIO ROMA</t>
  </si>
  <si>
    <t>7822619</t>
  </si>
  <si>
    <t>3003291414</t>
  </si>
  <si>
    <t>nathis_55@hotmail.com</t>
  </si>
  <si>
    <t xml:space="preserve">YULI SOREYI GRANADA MENDEZ </t>
  </si>
  <si>
    <t>CL 6 B # 79 C 81 TO 14 AP 527 CONJUNTO VILLA GALAN / BARRIO PIO XII</t>
  </si>
  <si>
    <t>3144653588</t>
  </si>
  <si>
    <t xml:space="preserve">NEIDEE RAMIREZ SANCHEZ </t>
  </si>
  <si>
    <t>DG 2 A # 79 F  16 CS / BARRIO KENNEDY</t>
  </si>
  <si>
    <t>3742487</t>
  </si>
  <si>
    <t>3017595019</t>
  </si>
  <si>
    <t>nejupadaxsiempre@hotmail.com</t>
  </si>
  <si>
    <t>ELVIA MARIA OLMOS SANCHEZ</t>
  </si>
  <si>
    <t>KR 69 # 21A SUR 22 APT 303 BQ 3</t>
  </si>
  <si>
    <t>3879597</t>
  </si>
  <si>
    <t>3114811364</t>
  </si>
  <si>
    <t>GLORIA CONSTANZA SULBARAN MUÑOZ</t>
  </si>
  <si>
    <t>KR 5 A # 48 Z SUR 52 CS</t>
  </si>
  <si>
    <t>5172776</t>
  </si>
  <si>
    <t>3138362677</t>
  </si>
  <si>
    <t>csulba@hotmail.com</t>
  </si>
  <si>
    <t xml:space="preserve">MONICA MARIA QUINTERO HENAO </t>
  </si>
  <si>
    <t>KR 22 # 28 B SUR 21 CS</t>
  </si>
  <si>
    <t>6031393</t>
  </si>
  <si>
    <t>3103752667</t>
  </si>
  <si>
    <t>wilianci512@gmail.com</t>
  </si>
  <si>
    <t>MARIA ZORAIDA HINCAPIE SUAREZ</t>
  </si>
  <si>
    <t>CLL 40 # 39B SUR 25 APTO 302 BLOQUE 1 ARBOLEDA DEL REY</t>
  </si>
  <si>
    <t>0000000000</t>
  </si>
  <si>
    <t>3214401782</t>
  </si>
  <si>
    <t>zoraidahincapie@hotmail.com</t>
  </si>
  <si>
    <t>CARIDAD VELEZ RAMIREZ</t>
  </si>
  <si>
    <t>KR 80 # 8B 37 ETAPA 1 AP 201 BOSQUES DE BAVARIA</t>
  </si>
  <si>
    <t>4965118</t>
  </si>
  <si>
    <t>3204518144</t>
  </si>
  <si>
    <t>rvelezcar@hotmail.com</t>
  </si>
  <si>
    <t>STEFANIA VARGAS SOLER</t>
  </si>
  <si>
    <t>KR 72H BIS # 38B 43 CASA / CERCA DE RANCHO GRANDE</t>
  </si>
  <si>
    <t>8123296</t>
  </si>
  <si>
    <t>3144188598</t>
  </si>
  <si>
    <t>barto9001@hotmail.com</t>
  </si>
  <si>
    <t xml:space="preserve">DIANA DEL CARMEN GARCIA CRUZ </t>
  </si>
  <si>
    <t>KR 73 B BIS #  26 81 SUR ENTRADA 23 BLQ 4 APTO 426 PORTERIA 3 KENNEDY</t>
  </si>
  <si>
    <t>4522105</t>
  </si>
  <si>
    <t>3162673985</t>
  </si>
  <si>
    <t>dianis445@yahoo.es</t>
  </si>
  <si>
    <t xml:space="preserve">MARIA PATRICIA SOLANO DE BELLO </t>
  </si>
  <si>
    <t>CL 32 # 52 C  31 CS</t>
  </si>
  <si>
    <t>5638045</t>
  </si>
  <si>
    <t>3152285145</t>
  </si>
  <si>
    <t>pattisome@yahoo.com</t>
  </si>
  <si>
    <t>MARIA DEL AMPARO NARANJO CALDERON</t>
  </si>
  <si>
    <t>CL 13 SUR # 6 85 ESTE IN 2 AP 116 BQ D2 CONJUNTO RINCON DE SAN NICOLAS</t>
  </si>
  <si>
    <t>4741389</t>
  </si>
  <si>
    <t>3144866816</t>
  </si>
  <si>
    <t>AURA ELISA HERNANDEZ CUARAN</t>
  </si>
  <si>
    <t>CL 52 A # 24 C  20 APTO 402 BLOQUE 5 MULTIFAMILIAR QUINDIO</t>
  </si>
  <si>
    <t>8122897</t>
  </si>
  <si>
    <t>3112906603</t>
  </si>
  <si>
    <t xml:space="preserve">DIANA CAROLINA LEMOS SANDOVAL  </t>
  </si>
  <si>
    <t>CR 59 # 5 B  28 PISO 302</t>
  </si>
  <si>
    <t>4739570</t>
  </si>
  <si>
    <t>3112471300</t>
  </si>
  <si>
    <t>carito.072007@hotmail.com</t>
  </si>
  <si>
    <t xml:space="preserve">MARTHA LIBIA RAMIREZ DE QUINTERO </t>
  </si>
  <si>
    <t>CL 2 B # 30  35 CS</t>
  </si>
  <si>
    <t>2478815</t>
  </si>
  <si>
    <t>3103370361</t>
  </si>
  <si>
    <t>titamayo@hotmail.com</t>
  </si>
  <si>
    <t>SILVIA JULIANA VARGAS RUEDA</t>
  </si>
  <si>
    <t>KR 87 SUR # 40 A  17 CS PS 3</t>
  </si>
  <si>
    <t>3006862260</t>
  </si>
  <si>
    <t>CARMEN YUVELY  RUIZ AVILES</t>
  </si>
  <si>
    <t>KR 10 # 25  05 SUR CASA</t>
  </si>
  <si>
    <t>2092237</t>
  </si>
  <si>
    <t>3125181554</t>
  </si>
  <si>
    <t>yuvely81@hotmail.com</t>
  </si>
  <si>
    <t>ANGELA PATRICIA GRUESSO ECHEVERRI</t>
  </si>
  <si>
    <t>KR 70 B # 3  31 AP 204 INT 5 PLAZA DE LAS AMERICAS</t>
  </si>
  <si>
    <t>4679480</t>
  </si>
  <si>
    <t>3162665298</t>
  </si>
  <si>
    <t xml:space="preserve">ALBA FABIOLA BURGOS SANCHEZ </t>
  </si>
  <si>
    <t>CR 51 A BIS # 40 06 SUR BARRIO MUZU</t>
  </si>
  <si>
    <t>4942077</t>
  </si>
  <si>
    <t>3102987829</t>
  </si>
  <si>
    <t>DORA ISABEL DIAZ DE RODRIGUEZ</t>
  </si>
  <si>
    <t>KR 79 F # 52 43 SUR MZ A2 APTO 201 BQ 3</t>
  </si>
  <si>
    <t>4751397</t>
  </si>
  <si>
    <t>3138824900</t>
  </si>
  <si>
    <t>dora_diaz12@hotmail.com</t>
  </si>
  <si>
    <t xml:space="preserve">RUTH GARCIA GOMEZ </t>
  </si>
  <si>
    <t>CL 41 C SUR # 78 B 06 CS</t>
  </si>
  <si>
    <t>00000000000</t>
  </si>
  <si>
    <t>3003651314</t>
  </si>
  <si>
    <t>tulipan.1967@hotmail.com</t>
  </si>
  <si>
    <t>CLAUDIA MAGALY MARQUEZ CARDENAS</t>
  </si>
  <si>
    <t>KR 56 SUR # 16  16 AP 322 BQ 11 EDIFICIO LAS PALMAS</t>
  </si>
  <si>
    <t>8028834</t>
  </si>
  <si>
    <t>3106259976</t>
  </si>
  <si>
    <t>cmarquezcardenas@gmail.com</t>
  </si>
  <si>
    <t>ANDREA KATHERINE GONZALEZ ZAMORA</t>
  </si>
  <si>
    <t>KR 70 D # 64 SUR  30 BQ 6 AP 2602</t>
  </si>
  <si>
    <t>3105702390</t>
  </si>
  <si>
    <t>JENNIFER MONSERRAT GUALDRON AMAYA</t>
  </si>
  <si>
    <t>CL 5 SUR # 78 L 64 BQ G2 APT 202</t>
  </si>
  <si>
    <t>2997519</t>
  </si>
  <si>
    <t>3159276474</t>
  </si>
  <si>
    <t>moserratgam@gmail.com</t>
  </si>
  <si>
    <t>ADRIANA ALEXANDRA JUNCO AVILA</t>
  </si>
  <si>
    <t>CL 4B # 39 B  90 AP 402 BQ 2/ CONJUTNOS PARQUES PRIMAVERA</t>
  </si>
  <si>
    <t>3209022540</t>
  </si>
  <si>
    <t>adrialex10@hotmail.com</t>
  </si>
  <si>
    <t>EDUAR DAVID SANTANA LAITON</t>
  </si>
  <si>
    <t>CR 2 A # 17 A  35 SUR EL VELODROMO AP 202 BQ 16</t>
  </si>
  <si>
    <t>3866544</t>
  </si>
  <si>
    <t>3208624525</t>
  </si>
  <si>
    <t>ncoresc18@gmail.com</t>
  </si>
  <si>
    <t xml:space="preserve">MIGDONIA YAMILE SANCHEZ URTENGO </t>
  </si>
  <si>
    <t>CL 62D SUR #87C 26 CS/BOSA ESTANZUELA</t>
  </si>
  <si>
    <t>3155632714</t>
  </si>
  <si>
    <t>ysurtenga@gmail.com</t>
  </si>
  <si>
    <t>LUZ STELLA AMAYA NAVARRO</t>
  </si>
  <si>
    <t>CL 1 D BIS # 25A 49 CASA 1 PISO</t>
  </si>
  <si>
    <t>2018098</t>
  </si>
  <si>
    <t>3212650551</t>
  </si>
  <si>
    <t>luchy_amaya@yahoo.com</t>
  </si>
  <si>
    <t xml:space="preserve">ERIKA ANDREA OSPINA CUERVO </t>
  </si>
  <si>
    <t>CL 8 BIS A # 79C 27 CASA</t>
  </si>
  <si>
    <t>3694000</t>
  </si>
  <si>
    <t>3016938319</t>
  </si>
  <si>
    <t>eranoscu@gmail.com</t>
  </si>
  <si>
    <t>ANGELICA MARIA LEAL VARGAS</t>
  </si>
  <si>
    <t>CL 16 SUR # 56 44 CS</t>
  </si>
  <si>
    <t>7002900</t>
  </si>
  <si>
    <t>3134736885</t>
  </si>
  <si>
    <t>anyi1919@hotmail.com</t>
  </si>
  <si>
    <t>DIANA MILEIDY MARTINEZ GALLO</t>
  </si>
  <si>
    <t>TV 78C # 6B  20 INTERIOR 12</t>
  </si>
  <si>
    <t>3203949922</t>
  </si>
  <si>
    <t xml:space="preserve">JAQUELINE LARA BRICEÑO </t>
  </si>
  <si>
    <t>CR 90 # 6 A  47 CS 137</t>
  </si>
  <si>
    <t>4010162</t>
  </si>
  <si>
    <t>3203375350</t>
  </si>
  <si>
    <t>SANDRA YINETH PARRA FLOREZ</t>
  </si>
  <si>
    <t>CL 39A SUR # 50C 21 PISO 2</t>
  </si>
  <si>
    <t>5634901</t>
  </si>
  <si>
    <t>3222534479</t>
  </si>
  <si>
    <t>parrasandra80@hotmail.com</t>
  </si>
  <si>
    <t>JUAN FERNANDO MARTIN CAMERA PATIÑO</t>
  </si>
  <si>
    <t>CL 6C # 72B 45 APTO 201 BLOQUE 5 - CASTILLA</t>
  </si>
  <si>
    <t>3123366739</t>
  </si>
  <si>
    <t>martincamera1966@gmail.com</t>
  </si>
  <si>
    <t>SERGIO ANTONIO CASALLAS GUZMAN</t>
  </si>
  <si>
    <t>CL 37 A SUR # 50 A 14 APTO 100</t>
  </si>
  <si>
    <t>7205020</t>
  </si>
  <si>
    <t>3212619255</t>
  </si>
  <si>
    <t>anmajust@gmail.com</t>
  </si>
  <si>
    <t>LADY JHOANA DONCEL CELIS</t>
  </si>
  <si>
    <t>CL 70 A SUR # 2 A 50 SUR -</t>
  </si>
  <si>
    <t>7730385</t>
  </si>
  <si>
    <t>3208437093</t>
  </si>
  <si>
    <t>ldoncel27@gmail.com</t>
  </si>
  <si>
    <t>CATHERINE GIRALDO CASTRO</t>
  </si>
  <si>
    <t>CL 56 D SUR # 71 C 03 CS</t>
  </si>
  <si>
    <t>7759577</t>
  </si>
  <si>
    <t>3103206946</t>
  </si>
  <si>
    <t>Catherine.119811981@gmail.com</t>
  </si>
  <si>
    <t>SOFIA DEL PILAR BETANCOURT VASQUEZ</t>
  </si>
  <si>
    <t>CL 48A SUR # 88C 80 CONJ ALAMEDAS DE SAN JOSE 3 CS 11</t>
  </si>
  <si>
    <t>4701176</t>
  </si>
  <si>
    <t>3208953024</t>
  </si>
  <si>
    <t>sophybeva@yahoo.com</t>
  </si>
  <si>
    <t>MARY LUZ CAICEDO DAZA</t>
  </si>
  <si>
    <t>KR 69A # 2B 21 -</t>
  </si>
  <si>
    <t>2604513</t>
  </si>
  <si>
    <t>3207242024</t>
  </si>
  <si>
    <t>margataluz04@hotmail.com</t>
  </si>
  <si>
    <t xml:space="preserve">SANDRA VIVIANA LOPEZ URREA </t>
  </si>
  <si>
    <t>CL 33 # 51 G 58 SUR CS</t>
  </si>
  <si>
    <t>3142169927</t>
  </si>
  <si>
    <t>viviana100n@hotmail.com</t>
  </si>
  <si>
    <t xml:space="preserve">AURA ALICIA BERNAL DE SUAREZ </t>
  </si>
  <si>
    <t>AV 54 # 46  84 SUR CS</t>
  </si>
  <si>
    <t>3118040413</t>
  </si>
  <si>
    <t>ingridm_suarez@hotmail.com</t>
  </si>
  <si>
    <t>SANDRA MILENA CUELLAR SIERRA</t>
  </si>
  <si>
    <t>KR 16 # 3  24 SUR CS</t>
  </si>
  <si>
    <t>7554548</t>
  </si>
  <si>
    <t>3185647291</t>
  </si>
  <si>
    <t>sweetmilenita@hotmail.com</t>
  </si>
  <si>
    <t>SARA LILIANA TABARES MENDEZ</t>
  </si>
  <si>
    <t>KR 83 A # 61  11 SUR CS</t>
  </si>
  <si>
    <t>3134520745</t>
  </si>
  <si>
    <t>rayodeluna.com@hotmail.com</t>
  </si>
  <si>
    <t>ROCIO MARYURY RUEDA GARZON</t>
  </si>
  <si>
    <t>CL 41 C SUR # 74 35 CS</t>
  </si>
  <si>
    <t>2647790</t>
  </si>
  <si>
    <t>3015352459</t>
  </si>
  <si>
    <t>rocioyorlando@hotmail.com</t>
  </si>
  <si>
    <t xml:space="preserve">MARTHA ELENA PEREZ ARENAS </t>
  </si>
  <si>
    <t>CL 29 # 29 B  28 SUR CS INT 1 COLEGIO LA PAZ</t>
  </si>
  <si>
    <t>7139997</t>
  </si>
  <si>
    <t>3002668699</t>
  </si>
  <si>
    <t>martangelapr2@hotmail.com</t>
  </si>
  <si>
    <t>FABIOLA NIÑO DE GUZMÁN CÁRDENAS</t>
  </si>
  <si>
    <t>AV CR 68 # 18  50 SUR CS</t>
  </si>
  <si>
    <t>3114470372</t>
  </si>
  <si>
    <t>fcgc23@yahoo.co</t>
  </si>
  <si>
    <t>FLORALBA CASTIBLANCO CASTIBLANCO</t>
  </si>
  <si>
    <t>CL 7A BIS # 78H  95 APT 101 COJ MOLINOS DE ARAGON</t>
  </si>
  <si>
    <t>5757156</t>
  </si>
  <si>
    <t>3132072296</t>
  </si>
  <si>
    <t>floralbacas@yahoo.es</t>
  </si>
  <si>
    <t xml:space="preserve"> MILTON ADOLFO RAMIREZ ANTONIO </t>
  </si>
  <si>
    <t>CL 42 F SUR # 87 B 18 IN 2 APTO 403 PORTAL DEL PINAR</t>
  </si>
  <si>
    <t>3003094988</t>
  </si>
  <si>
    <t>miltonramireza04@hotmail.com</t>
  </si>
  <si>
    <t xml:space="preserve">IRENIS RAMIREZ CASTRILLON </t>
  </si>
  <si>
    <t>KR 12 ESTE # 11 SUR  25 TO 12 AP 202 / PARQUE DE LA ROCA</t>
  </si>
  <si>
    <t>4799877</t>
  </si>
  <si>
    <t>3132839085</t>
  </si>
  <si>
    <t>irenisramirez@hotmail.com</t>
  </si>
  <si>
    <t xml:space="preserve">JORGE EDUARDO BETANCUR FRANCO </t>
  </si>
  <si>
    <t>CL 11 A SUR # 29 D 04 AP 101</t>
  </si>
  <si>
    <t>3174833198</t>
  </si>
  <si>
    <t>fradet28@gmail.com</t>
  </si>
  <si>
    <t xml:space="preserve">CAMILO HERAZO SUAREZ </t>
  </si>
  <si>
    <t>CL 38 SUR # 72 I  22 CONJUNTO BOYACA COLOMBIA</t>
  </si>
  <si>
    <t>2613305</t>
  </si>
  <si>
    <t>3159262622</t>
  </si>
  <si>
    <t>luchi240879@hotmail.com</t>
  </si>
  <si>
    <t>MARIA SENAIDA CASTAÑEDA ALFONSO</t>
  </si>
  <si>
    <t>CL 42 SUR # 87 H 06 CS</t>
  </si>
  <si>
    <t>4534408</t>
  </si>
  <si>
    <t>3134246809</t>
  </si>
  <si>
    <t>CRISTIAN ANDRES VANEGAS REY</t>
  </si>
  <si>
    <t>KR 5 P # 49 B  06 SUR CS</t>
  </si>
  <si>
    <t>3915225</t>
  </si>
  <si>
    <t>3144657796</t>
  </si>
  <si>
    <t>cristianvan24@hotmail.com</t>
  </si>
  <si>
    <t>HAROLD ARTURO ZAMUDIO</t>
  </si>
  <si>
    <t>KR 72 Q BIS # 42 B SUR  36 AP 101 SANTA CATALINA</t>
  </si>
  <si>
    <t>3167988331</t>
  </si>
  <si>
    <t>glvivianamolina@gmail.com</t>
  </si>
  <si>
    <t>MARIA EMMA CORTES MACHADO</t>
  </si>
  <si>
    <t>KR 85 A # 44 SUR 09 TORRE 10 AP 140 PORTAL SAN BRASILIA</t>
  </si>
  <si>
    <t>5519224</t>
  </si>
  <si>
    <t>3124813675</t>
  </si>
  <si>
    <t>mariacortes382@hotmail.com</t>
  </si>
  <si>
    <t>RUDDY KATHERINE SALAZAR GUEVARA</t>
  </si>
  <si>
    <t>CL 40 SUR # 72 I 33 AP 402 INT 4 CONJUNTO ALAMEDAS</t>
  </si>
  <si>
    <t>3112418053</t>
  </si>
  <si>
    <t>kathermosa5018@hotmail.com</t>
  </si>
  <si>
    <t>YENITH OLINDA SANCHEZ GAMBA</t>
  </si>
  <si>
    <t>DG 71 D SUR # 77 H 25 CS</t>
  </si>
  <si>
    <t>3105751313</t>
  </si>
  <si>
    <t>k.yenith@hotmail.com</t>
  </si>
  <si>
    <t>MARIA ALEJANDRA RAMIREZ MARTINEZ</t>
  </si>
  <si>
    <t>CL 6 B # 79 C 81 BQ 11 AP 321</t>
  </si>
  <si>
    <t>3090122</t>
  </si>
  <si>
    <t>3178222476</t>
  </si>
  <si>
    <t>malejahsrm@gmail.com</t>
  </si>
  <si>
    <t>SANYI NATALI DUARTE BAEZ</t>
  </si>
  <si>
    <t>CL 68 BIS # 80 K 03 SUR BOSA PIAMONTES</t>
  </si>
  <si>
    <t>3134000771</t>
  </si>
  <si>
    <t>sanyis002@hotmail.com</t>
  </si>
  <si>
    <t>ESPERANZA ACEVEDO</t>
  </si>
  <si>
    <t>KR 90 # 6D 80 NUEVA CASTILLA</t>
  </si>
  <si>
    <t>4624935</t>
  </si>
  <si>
    <t>3133911307</t>
  </si>
  <si>
    <t>espeace-16@hotmail.com</t>
  </si>
  <si>
    <t>NOHEMI JIMENEZ</t>
  </si>
  <si>
    <t>CL 40 SUR # 51G 17 CS MOZU</t>
  </si>
  <si>
    <t>3224300325</t>
  </si>
  <si>
    <t>hjimenez804@hotmail.com</t>
  </si>
  <si>
    <t>LILYANA ISABEL MORA MARTINEZ</t>
  </si>
  <si>
    <t>KR 51A BIS # 40 06 SUR MUZU</t>
  </si>
  <si>
    <t>3133152284</t>
  </si>
  <si>
    <t>liliana_mora_m@hotmail.com</t>
  </si>
  <si>
    <t xml:space="preserve">INGRID DAYANA OROZCO BARRERA </t>
  </si>
  <si>
    <t>DG 40 SUR # 34 A 45 CS</t>
  </si>
  <si>
    <t>7412534</t>
  </si>
  <si>
    <t>3173690179</t>
  </si>
  <si>
    <t>MARIA EUGENIA GARZON FONSECA</t>
  </si>
  <si>
    <t>CL 71 SUR # 98B 50 APT 303 BQ 7 - BOSA RECREO</t>
  </si>
  <si>
    <t>3204899773</t>
  </si>
  <si>
    <t>marygarzon7805@hotmail.com</t>
  </si>
  <si>
    <t>GLADYS AMPARO OSPINA CASTRO</t>
  </si>
  <si>
    <t>DIAG 22C # 29A 47 APT 1141</t>
  </si>
  <si>
    <t>2686005</t>
  </si>
  <si>
    <t>3166702995</t>
  </si>
  <si>
    <t>glamoc5@hotmail.com</t>
  </si>
  <si>
    <t>BERTHA LILIA MORA DE GAMBOA</t>
  </si>
  <si>
    <t>KR 72 J # 49 SUR  37 P3</t>
  </si>
  <si>
    <t>5634354</t>
  </si>
  <si>
    <t>3114961584</t>
  </si>
  <si>
    <t>berthagamboa930@yahoo.com</t>
  </si>
  <si>
    <t xml:space="preserve">IDALY LIZCANO </t>
  </si>
  <si>
    <t>KRA 72 ## 57B SUR 85 INT 6 APTO  401</t>
  </si>
  <si>
    <t>7790372</t>
  </si>
  <si>
    <t>3132688746</t>
  </si>
  <si>
    <t>LIDAY20@HOTMAIL.COM</t>
  </si>
  <si>
    <t>LILIA MERCEDES GARZON BEJARANO</t>
  </si>
  <si>
    <t>KR 40 # 39B 25 SUR INT 1 AP 202 (VILLA MAYOR)</t>
  </si>
  <si>
    <t>4710526</t>
  </si>
  <si>
    <t>3175168169</t>
  </si>
  <si>
    <t xml:space="preserve">FRANCY NAYIBE LOPEZ ZEA </t>
  </si>
  <si>
    <t>KR 29 B # 30 SUR  20 CS</t>
  </si>
  <si>
    <t>2024910</t>
  </si>
  <si>
    <t>3044632276</t>
  </si>
  <si>
    <t>francynlopezz@gmail.com</t>
  </si>
  <si>
    <t>DELSY MORALES POPAYAN</t>
  </si>
  <si>
    <t>CL 30A SUR # 68D  41 CASA</t>
  </si>
  <si>
    <t>7281644</t>
  </si>
  <si>
    <t>3138770866</t>
  </si>
  <si>
    <t xml:space="preserve">SANDRA PATRICIA CRUZ LOPEZ </t>
  </si>
  <si>
    <t>CL 33 SUR # 91 C 57 -</t>
  </si>
  <si>
    <t>3112178031</t>
  </si>
  <si>
    <t>sandracl@ejercito.mil.co</t>
  </si>
  <si>
    <t>MARTHA PATRICIA PARRA MORENO</t>
  </si>
  <si>
    <t>KR  88D # 6D 27 TR 10 AP 634 BARRIO SAN DIEGO DE CASTILLA</t>
  </si>
  <si>
    <t>4731038</t>
  </si>
  <si>
    <t>3132279550</t>
  </si>
  <si>
    <t>MARIA HELENA BURITICA DUQUE</t>
  </si>
  <si>
    <t>KR 78 # 1SUR 03 BQ 48 IN 5 APTO 302</t>
  </si>
  <si>
    <t>5712554</t>
  </si>
  <si>
    <t>3102250391</t>
  </si>
  <si>
    <t>CEYLA DEL CARMEN LEON LEON</t>
  </si>
  <si>
    <t>CL 70 B SUR # 80 N 32 -</t>
  </si>
  <si>
    <t>3034587</t>
  </si>
  <si>
    <t>3125294908</t>
  </si>
  <si>
    <t>ceylaleonleon@gmail.com</t>
  </si>
  <si>
    <t>ANGELICA SOLANO ANGARITA</t>
  </si>
  <si>
    <t>CL 7 # 92 A  56 CS 302 - CIUDAD TINTAL</t>
  </si>
  <si>
    <t>4499309</t>
  </si>
  <si>
    <t>3208087679</t>
  </si>
  <si>
    <t>anyelica2511@hotmail.com</t>
  </si>
  <si>
    <t>IMELDA YAGUARA CASTRO</t>
  </si>
  <si>
    <t>KR 11 BIS A ESTE # 46 62 SUR NUEVA GLORIA</t>
  </si>
  <si>
    <t>3118337992</t>
  </si>
  <si>
    <t>yahoo.02@outlook.es</t>
  </si>
  <si>
    <t>JULY PAOLA CORTES RAMOS</t>
  </si>
  <si>
    <t>KR 78K # 36 46 SUR APTO 308 BLOQUE 38 - KENNEDY</t>
  </si>
  <si>
    <t>000000</t>
  </si>
  <si>
    <t>3208489551</t>
  </si>
  <si>
    <t>papeleriayuly1@hotmail.com</t>
  </si>
  <si>
    <t>YOLANDA TIMOTE HERNANDEZ</t>
  </si>
  <si>
    <t>AK 72 # 43A 04 SUR CS - II SECTOR</t>
  </si>
  <si>
    <t>7242475</t>
  </si>
  <si>
    <t>3105696763</t>
  </si>
  <si>
    <t>JANETH PATRICIA BEJARANO SANCHEZ</t>
  </si>
  <si>
    <t>KR 81B # 63 50 SUR CS</t>
  </si>
  <si>
    <t>3213908898</t>
  </si>
  <si>
    <t>patojaneth@hotmail.com</t>
  </si>
  <si>
    <t xml:space="preserve">ROSALIA MAHECHA DE ALEJO </t>
  </si>
  <si>
    <t>CL 37 # 39B 28 SUR CS BARRIO SANTA RITA</t>
  </si>
  <si>
    <t>7488640</t>
  </si>
  <si>
    <t>3143123332</t>
  </si>
  <si>
    <t>GINA SANTOFIMIO FAJARDO</t>
  </si>
  <si>
    <t>TV 38 # 30 43 SUR CS - VILLA DEL ROSARIO</t>
  </si>
  <si>
    <t>4050164</t>
  </si>
  <si>
    <t>3158783398</t>
  </si>
  <si>
    <t>gisafa1@hotmail.com</t>
  </si>
  <si>
    <t>MARTHA LUCIA ROJAS</t>
  </si>
  <si>
    <t>KR 8 ESTE # 17A 49 SUR CS</t>
  </si>
  <si>
    <t>3283520</t>
  </si>
  <si>
    <t>3204432941</t>
  </si>
  <si>
    <t>ANGIE CATALINA VARGAS GARCIA</t>
  </si>
  <si>
    <t>DG 3 # 83  02 APTO 807 BLOQUE 05</t>
  </si>
  <si>
    <t>4686869</t>
  </si>
  <si>
    <t>3102771254</t>
  </si>
  <si>
    <t>catavargas@yahoo.es</t>
  </si>
  <si>
    <t>MIGUEL ANGEL FONSECA MORENO</t>
  </si>
  <si>
    <t>CL 48 U BIS SUR # 2 15 CS</t>
  </si>
  <si>
    <t>5684306</t>
  </si>
  <si>
    <t>3192894727</t>
  </si>
  <si>
    <t xml:space="preserve"> MARIA ROSALBA LEON ARCINIEGAS</t>
  </si>
  <si>
    <t>CL 4 # 36 80 AP 419 BQ F BALCONES DE TIBANA 3</t>
  </si>
  <si>
    <t>8136199</t>
  </si>
  <si>
    <t>3117123342</t>
  </si>
  <si>
    <t>AMILDE SIMANCA DE CRISTO</t>
  </si>
  <si>
    <t>CL 34 SUR #73F 48 CS PISO 2</t>
  </si>
  <si>
    <t>4539997</t>
  </si>
  <si>
    <t>3224355973</t>
  </si>
  <si>
    <t>asimanca04@yahoo.es</t>
  </si>
  <si>
    <t xml:space="preserve">MYRIAM FONSECA GONZALEZ </t>
  </si>
  <si>
    <t>KR 24 # 7  79 SUR CS</t>
  </si>
  <si>
    <t>3151737</t>
  </si>
  <si>
    <t>3133900635</t>
  </si>
  <si>
    <t>myriamfonsecagonzalez@gmail.com</t>
  </si>
  <si>
    <t xml:space="preserve">MARIA ENGRACIA ZEA </t>
  </si>
  <si>
    <t>KR 29 B # 30  20 SUR CS</t>
  </si>
  <si>
    <t>3123668038</t>
  </si>
  <si>
    <t>francynlopezz@hotmail.com</t>
  </si>
  <si>
    <t>LIZETH DAYANA RODRIGUEZ QUITIAN</t>
  </si>
  <si>
    <t>KR 47 # 59 B 10 IN PS 4 CS</t>
  </si>
  <si>
    <t>7184474</t>
  </si>
  <si>
    <t>3102222288</t>
  </si>
  <si>
    <t>dayannarq@yahoo.es</t>
  </si>
  <si>
    <t>MAYRA ALEJANDRA SALCEDO ESCOBAR</t>
  </si>
  <si>
    <t>CL 6A # 88 51 APTO 201 BQ 20 CONJUNTO TINTALA II FASE I</t>
  </si>
  <si>
    <t>3142038483</t>
  </si>
  <si>
    <t>mayalesa11@gmail.com</t>
  </si>
  <si>
    <t xml:space="preserve">LEIDY DAYANA NIZ VELASQUEZ </t>
  </si>
  <si>
    <t>CL 1C # 37  17 -</t>
  </si>
  <si>
    <t>5610862</t>
  </si>
  <si>
    <t>3014308867</t>
  </si>
  <si>
    <t>leidyniz@hotmail.com</t>
  </si>
  <si>
    <t>ALEXANDRA PATRICIA RAMIREZ RUBIO</t>
  </si>
  <si>
    <t>CR 38 B # 1 D  28 CARABELAS CS FALABELLA</t>
  </si>
  <si>
    <t>5607663</t>
  </si>
  <si>
    <t>3104784662</t>
  </si>
  <si>
    <t>alexandraramirez01@hotmail.com</t>
  </si>
  <si>
    <t xml:space="preserve">MARIA MARGARITA CARREÑO DE RODRIGUEZ </t>
  </si>
  <si>
    <t>CL 69 C BIS A # 78  62 SUR CS</t>
  </si>
  <si>
    <t>7759501</t>
  </si>
  <si>
    <t>3163384100</t>
  </si>
  <si>
    <t xml:space="preserve">SANDRA GUIOVANNA MORENO ROA </t>
  </si>
  <si>
    <t>CR 57 A # 4 B 76 CS</t>
  </si>
  <si>
    <t>4742404</t>
  </si>
  <si>
    <t>3142900502</t>
  </si>
  <si>
    <t>joha30095@hotmail.com</t>
  </si>
  <si>
    <t xml:space="preserve">YAMIL ANDREA AVILA JOAQUI </t>
  </si>
  <si>
    <t>KR 78 # 69 C SUR  58 CS</t>
  </si>
  <si>
    <t>7800677</t>
  </si>
  <si>
    <t>3105646270</t>
  </si>
  <si>
    <t>yendreavil@hotmail.com</t>
  </si>
  <si>
    <t>SONIA ELISETH ORDOÑEZ LEDESMA</t>
  </si>
  <si>
    <t>DG 54B # 3F 99 SUR -</t>
  </si>
  <si>
    <t>3226607077</t>
  </si>
  <si>
    <t xml:space="preserve">ROSALBA GALAN DE JIMENEZ </t>
  </si>
  <si>
    <t>KR 78 C SUR # 69 B 54 PISO 2</t>
  </si>
  <si>
    <t>7805665</t>
  </si>
  <si>
    <t>3115337317</t>
  </si>
  <si>
    <t>rosalga52@hotmail.com</t>
  </si>
  <si>
    <t>ELIZABETH FUENTES AREVALO</t>
  </si>
  <si>
    <t>KR 38A # 28 SUR 16 CS</t>
  </si>
  <si>
    <t>3143040761</t>
  </si>
  <si>
    <t>andrufeli25@hotmail.com</t>
  </si>
  <si>
    <t>SONIA YIRA TOAPANTA MESA</t>
  </si>
  <si>
    <t>KR 4B #49 10 SUR -</t>
  </si>
  <si>
    <t>6619518</t>
  </si>
  <si>
    <t>3016741828</t>
  </si>
  <si>
    <t>soniyira24@hotmail.com</t>
  </si>
  <si>
    <t>CLAUDIA GOMEZ MOLLER</t>
  </si>
  <si>
    <t>CL 34 # 78C  23 SUR BLOQUE 17 APTO 303 SUPER MANZANA 7</t>
  </si>
  <si>
    <t>4547519</t>
  </si>
  <si>
    <t>3138775309</t>
  </si>
  <si>
    <t>cg_moller02@hotmail.com</t>
  </si>
  <si>
    <t>CARLOS LISANDRO ACUÑA VASQUEZ</t>
  </si>
  <si>
    <t>CL 42F SUR # 72I  38 CS 59 BARRIO BOITA</t>
  </si>
  <si>
    <t>3031475</t>
  </si>
  <si>
    <t>3012633493</t>
  </si>
  <si>
    <t xml:space="preserve">EDITH BARRETO LUGO </t>
  </si>
  <si>
    <t>CL 76 SUR # 80 M 25 AP 104 BQ 2 VEGAS DE MARYLAN</t>
  </si>
  <si>
    <t>4806523</t>
  </si>
  <si>
    <t>3162554290</t>
  </si>
  <si>
    <t>edjomeban18@hotmail.com</t>
  </si>
  <si>
    <t>ANA MARIA DEBIA GUZMAN</t>
  </si>
  <si>
    <t>KR 80 C # 42 C 63 SUR PS 2 CS</t>
  </si>
  <si>
    <t>7969474</t>
  </si>
  <si>
    <t>3143025825</t>
  </si>
  <si>
    <t>anydevia@hotmail.com</t>
  </si>
  <si>
    <t>KATHERYN IZABELLYNA BERMUDEZ GUERRERO</t>
  </si>
  <si>
    <t>KR 35 # 31  86 SUR INT 26</t>
  </si>
  <si>
    <t>2021448</t>
  </si>
  <si>
    <t>3208990507</t>
  </si>
  <si>
    <t>katheryn.bermudez@gmail.com</t>
  </si>
  <si>
    <t>JENNIFER BUSTOS MONCADA</t>
  </si>
  <si>
    <t>CL 13 SUR # 8  34 INT 4 APTO 310 QUINTARAMOS - NARIÑO SUR</t>
  </si>
  <si>
    <t>3112685303</t>
  </si>
  <si>
    <t>gene1234@hotmail.com</t>
  </si>
  <si>
    <t>BLANCA EDUVIGES CAMACHO BERMUDEZ</t>
  </si>
  <si>
    <t>CL 4 BIS  # 40C 52 CS</t>
  </si>
  <si>
    <t>3102386917</t>
  </si>
  <si>
    <t>b1961cb@hotmail.com</t>
  </si>
  <si>
    <t>BLANCA NIEVES SANCHEZ NIÑO</t>
  </si>
  <si>
    <t>KR 41 B # 4 B 23 CS 2PS</t>
  </si>
  <si>
    <t>4703734</t>
  </si>
  <si>
    <t>3132636031</t>
  </si>
  <si>
    <t>blanca_nieves125@hotmail.ocm</t>
  </si>
  <si>
    <t xml:space="preserve">ANGELICA OROZCO ARBOLEDA </t>
  </si>
  <si>
    <t>CL 7 D # 81 B 03 AP 101 BQ 3 LA ARMONIA</t>
  </si>
  <si>
    <t>3115975477</t>
  </si>
  <si>
    <t>anora29@hotmail.com</t>
  </si>
  <si>
    <t>DARLY JOHANNA GUTIERREZ RODRIGUEZ</t>
  </si>
  <si>
    <t>CNO1</t>
  </si>
  <si>
    <t>DG 27 D SUR # 7 ESTE 80 CS</t>
  </si>
  <si>
    <t>5071909</t>
  </si>
  <si>
    <t>3112071909</t>
  </si>
  <si>
    <t>darlyngo429@gmail.com</t>
  </si>
  <si>
    <t>SARA LORENA BERNAL DUARTE</t>
  </si>
  <si>
    <t>KE 6 ESTE # 13 SUR 50 AP 702 BQ 2 APARTAMENTOS DE SANCRISTOBAL SUR</t>
  </si>
  <si>
    <t>2894036</t>
  </si>
  <si>
    <t>3057929614</t>
  </si>
  <si>
    <t>lisesarabernal@gmail.com</t>
  </si>
  <si>
    <t>LAURA MARCELA GUERRERO MARTINEZ</t>
  </si>
  <si>
    <t>AC 51 SUR # 5 19 AP 402 BL MALDONADO ABRAHAM LINCON</t>
  </si>
  <si>
    <t>3714310</t>
  </si>
  <si>
    <t>3134382752</t>
  </si>
  <si>
    <t>lamar515@gmail.com</t>
  </si>
  <si>
    <t>KAREN ALEXANDRA PEREZ RIOS</t>
  </si>
  <si>
    <t>CL 13 # 14 ESTE 61 AP 201 BQ 7 CONJUNTO PUNTA DEL ESTE SAN CRISTOBAL SUR</t>
  </si>
  <si>
    <t>4596401</t>
  </si>
  <si>
    <t>3174296810</t>
  </si>
  <si>
    <t>kapere20393@gmail.com</t>
  </si>
  <si>
    <t>ANA BELEN MURILLO MENDOZA</t>
  </si>
  <si>
    <t>KR 88 C # 63 SUR  67 AP 301 BQ 3 BOSA NUEVA ETAPA 1- BOSA LIBERTAD</t>
  </si>
  <si>
    <t>7461555</t>
  </si>
  <si>
    <t>3046629732</t>
  </si>
  <si>
    <t>ANGELA MARCELA PENA DAVID</t>
  </si>
  <si>
    <t>KR 82A #42F SUR 56 CS PS 1 GRAN BRITALIA</t>
  </si>
  <si>
    <t>4030631</t>
  </si>
  <si>
    <t>3118062011</t>
  </si>
  <si>
    <t>angelamarcela@live.com</t>
  </si>
  <si>
    <t>ZULY YURANNY SOTELO POLANCO</t>
  </si>
  <si>
    <t>CL 48 K BIS SUR # 4 54 APTO 201</t>
  </si>
  <si>
    <t>5678655</t>
  </si>
  <si>
    <t>3227001645</t>
  </si>
  <si>
    <t>BLANCA FLOR CAÑON CELEMIN</t>
  </si>
  <si>
    <t>KR 41 # 34 71 SUR CS7BARRIO SANTA RITA</t>
  </si>
  <si>
    <t>7276696</t>
  </si>
  <si>
    <t>3195782644</t>
  </si>
  <si>
    <t>abfisto@hotmail.com</t>
  </si>
  <si>
    <t>SANDRA EDUVIJES DIAZ MONSALVE</t>
  </si>
  <si>
    <t>KR 88 #54C 82 SUR CS PS2</t>
  </si>
  <si>
    <t>3105659241</t>
  </si>
  <si>
    <t>sandradiazmonsalve@gmail.com</t>
  </si>
  <si>
    <t>ANDREA CECILIA LAITON ROMERO</t>
  </si>
  <si>
    <t>CL 5B SUR # 03A 20 TO 2 AP 203 CONJUNT LAS BRISAS</t>
  </si>
  <si>
    <t>4626683</t>
  </si>
  <si>
    <t>3155751106</t>
  </si>
  <si>
    <t>andrulay@gmail.com</t>
  </si>
  <si>
    <t>JULIANA MARCELA CUADROS BAUTISTA</t>
  </si>
  <si>
    <t>CL 17 SUR # 39 85 INT 7 AP 513 LA GUACA ETAPA 5</t>
  </si>
  <si>
    <t>3916845</t>
  </si>
  <si>
    <t>3138578547</t>
  </si>
  <si>
    <t>martbaurl@hotmail.com</t>
  </si>
  <si>
    <t>LUZ MARINA QUIROGA MUÑOZ</t>
  </si>
  <si>
    <t>CL 19 BIS #32 SUR 01 AP 402/BARRIO SANTANDER SUR INDUSTRIAL</t>
  </si>
  <si>
    <t>3192250246</t>
  </si>
  <si>
    <t>luzma.quiroga@hotmail.es</t>
  </si>
  <si>
    <t>LEIDY JULIETH JIMENEZ WILCHES</t>
  </si>
  <si>
    <t>CL 33 SUR # 9 45 PS 3 CS AP 103</t>
  </si>
  <si>
    <t>3196686749</t>
  </si>
  <si>
    <t>ladylacool_2@hotmail.com</t>
  </si>
  <si>
    <t>CIRA PINTO ESPEJO</t>
  </si>
  <si>
    <t>CL 60B # 79D SUR  19 AP 102 NUEVA VILLA ANITA</t>
  </si>
  <si>
    <t>3132746969</t>
  </si>
  <si>
    <t>alcira313570@gmail.com</t>
  </si>
  <si>
    <t xml:space="preserve">LUZ MARINA MAHECHA </t>
  </si>
  <si>
    <t>KR 56 # 4 B 43 CS PS 2</t>
  </si>
  <si>
    <t>4946535</t>
  </si>
  <si>
    <t>3166165246</t>
  </si>
  <si>
    <t>KATHEREN DAYANNA	 GOMEZ FLOREZ</t>
  </si>
  <si>
    <t>CL 50 SUR # 2 D ESTE 51 CS</t>
  </si>
  <si>
    <t>3208462593</t>
  </si>
  <si>
    <t>dayis2805@hotmail.com</t>
  </si>
  <si>
    <t xml:space="preserve">YASMIN PATRICIA	 BOHORQUEZ CORTES </t>
  </si>
  <si>
    <t>CL 1 # 78 L 12 AP 501 BQ H2 BANDERAS</t>
  </si>
  <si>
    <t>2656728</t>
  </si>
  <si>
    <t>3162366527</t>
  </si>
  <si>
    <t>yphc67@yahoo.com</t>
  </si>
  <si>
    <t xml:space="preserve">ANGELA MARIA GONZALEZ GARAY </t>
  </si>
  <si>
    <t>AK 13 B ESTE # 42 C SUR 79 PS 2</t>
  </si>
  <si>
    <t>3019400715</t>
  </si>
  <si>
    <t>m.angie.y@hotmail.com</t>
  </si>
  <si>
    <t>YESIKA ALEXANDRA CORRALES NAVARRO</t>
  </si>
  <si>
    <t>CL 54 C SUR # 95 A  18 BQ 14 AP 503 PORVENIR RESERVADO 10 BARRIO BOSA PORVENIR</t>
  </si>
  <si>
    <t>6163077</t>
  </si>
  <si>
    <t>3103382488</t>
  </si>
  <si>
    <t>alexandracorrales2011@hotmail.com</t>
  </si>
  <si>
    <t>LEIDY MAYERLY REYES CEPEDA</t>
  </si>
  <si>
    <t>KR 7 ESTE # 91 SUR 54 CS / BARRIO ALFONSO LOPEZ</t>
  </si>
  <si>
    <t>7732228</t>
  </si>
  <si>
    <t>3202424529</t>
  </si>
  <si>
    <t>leidy.reyesc@hotmail.com</t>
  </si>
  <si>
    <t>JUAN CARLOS GALLEGO PINEDA</t>
  </si>
  <si>
    <t>TV 1B ESTE # 7A 8 SUR APTO 202 BLOQUE 2 CONJUNTO BUENOS AIRES</t>
  </si>
  <si>
    <t>2802019</t>
  </si>
  <si>
    <t>3006942400</t>
  </si>
  <si>
    <t>norelycuello@gmail.com</t>
  </si>
  <si>
    <t>NUBIA EMILIA QUINTERO ROMERO</t>
  </si>
  <si>
    <t>CL 19 SUR # 5 70 CS BR VELODROMO 1RA DE MAYO</t>
  </si>
  <si>
    <t>3013746956</t>
  </si>
  <si>
    <t xml:space="preserve">ENRIQUE CARLOS FIGUEROA MEJIA </t>
  </si>
  <si>
    <t>CR 77 H # 68 J  11 SUR CS</t>
  </si>
  <si>
    <t>7765221</t>
  </si>
  <si>
    <t>3176793911</t>
  </si>
  <si>
    <t xml:space="preserve">SANDRA MILENA CASTRO VELA </t>
  </si>
  <si>
    <t>DG 73 A # 78 I  50 ESTAPA 8 CS 184 BOSA LAURELES ALAMEDA DEL PARQUE</t>
  </si>
  <si>
    <t>4939939</t>
  </si>
  <si>
    <t>3138277953</t>
  </si>
  <si>
    <t xml:space="preserve">MARIA DEL ROSARIO CASTAÑEDA SORIANO </t>
  </si>
  <si>
    <t>KR 78 F # 0 33 SUR APTO 101 INT 2 BLOQUE I TECITO</t>
  </si>
  <si>
    <t>2933998</t>
  </si>
  <si>
    <t>3124979612</t>
  </si>
  <si>
    <t>rosarioss22@gmail.com</t>
  </si>
  <si>
    <t xml:space="preserve">VILMA MAGNOLIA MANJARRES DIAZ </t>
  </si>
  <si>
    <t>KR 78G # 78 SUR 72 INT 43 URB LA ESPERANZA MZ 1 E</t>
  </si>
  <si>
    <t>7468368</t>
  </si>
  <si>
    <t>3118504404</t>
  </si>
  <si>
    <t xml:space="preserve">LICETH JOHANNA GAONA VANEGAS </t>
  </si>
  <si>
    <t>CL 34 SUR # 52 C 6 CS AP 1/BARRIO LOS ANGELES TEJAR</t>
  </si>
  <si>
    <t>2307905</t>
  </si>
  <si>
    <t>3124451845</t>
  </si>
  <si>
    <t>yois_14@hotmail.com</t>
  </si>
  <si>
    <t>MARIA FERNANDA CRUZ CUBILLOS</t>
  </si>
  <si>
    <t>KR 1 BIS # 22D 66 SUR CS</t>
  </si>
  <si>
    <t>3629107</t>
  </si>
  <si>
    <t>3146354346</t>
  </si>
  <si>
    <t>adryl1905@hotmail.com</t>
  </si>
  <si>
    <t>DAYANA LICETH PRADO CORTES</t>
  </si>
  <si>
    <t>KR 80 BIS A # 48A 10 SUR ALMENAR</t>
  </si>
  <si>
    <t>3138079853</t>
  </si>
  <si>
    <t>EDITH LIZARAZO RIOS</t>
  </si>
  <si>
    <t>CL 77 A SUR  # 82 41 MZ 2B INT 144 CS BARRIO BOSA LAURELES LA ESPERANZA</t>
  </si>
  <si>
    <t>4491700</t>
  </si>
  <si>
    <t>3123160911</t>
  </si>
  <si>
    <t>yagrchima850610@gmail.com</t>
  </si>
  <si>
    <t>KELLY DAYANA GUTIERREZ SERRATO</t>
  </si>
  <si>
    <t>TV 15 A # 32 SUR 49 CS</t>
  </si>
  <si>
    <t>3612739</t>
  </si>
  <si>
    <t>3165094364</t>
  </si>
  <si>
    <t>kelly.dayana1986@gmail.com</t>
  </si>
  <si>
    <t xml:space="preserve">LUZ ADRIANA CUBILLOS PINZON </t>
  </si>
  <si>
    <t>CR 1 BIS # 21  66 SUR CS</t>
  </si>
  <si>
    <t>adry1905@hotmail.com</t>
  </si>
  <si>
    <t xml:space="preserve">ROSALBA POSADA GOMEZ </t>
  </si>
  <si>
    <t>KR 25 BIS # 3 26 3 PS</t>
  </si>
  <si>
    <t>5065566</t>
  </si>
  <si>
    <t>3103137702</t>
  </si>
  <si>
    <t>rosalinda2829@gmail.com</t>
  </si>
  <si>
    <t>SILVANO RAFAEL ARZUAGA CARVAJALINO</t>
  </si>
  <si>
    <t>CL 7 # 87 B 70 AP 229 BQ 8 CONJUNTO SAN PEDRO DE CASTILLA / BARRIO TINTAL SAN PEDRO DE CASTILLA</t>
  </si>
  <si>
    <t>3043868081</t>
  </si>
  <si>
    <t>rafaelarzuaga@hotmail.com</t>
  </si>
  <si>
    <t xml:space="preserve"> MARCELA VIVIANA MARIN ALBARRACIN </t>
  </si>
  <si>
    <t>CL 8 # 38 B  04 SUR -</t>
  </si>
  <si>
    <t>4681036</t>
  </si>
  <si>
    <t>3144279899</t>
  </si>
  <si>
    <t>YOLANDA HERRERA GUTIERREZ</t>
  </si>
  <si>
    <t>CL 73 SUR # 92  85 CIUDADELA EL RECREO BOSA // CONJUNTO NUEVO RECREO 1 // BLOQUE 104 // APT 10</t>
  </si>
  <si>
    <t>3134265799</t>
  </si>
  <si>
    <t>mari_161289@hotmail.com</t>
  </si>
  <si>
    <t>VILMA CARDENAS BOLIVAR</t>
  </si>
  <si>
    <t>CL 9 D # 69 D 80 BLOQ 1 APT 408</t>
  </si>
  <si>
    <t>2389611</t>
  </si>
  <si>
    <t>3178689138</t>
  </si>
  <si>
    <t xml:space="preserve">ANA MAGNOLIA ORJUELA PULIDO </t>
  </si>
  <si>
    <t>CL 53 SUR # 5 B  31 -</t>
  </si>
  <si>
    <t>5696032</t>
  </si>
  <si>
    <t>3143125945</t>
  </si>
  <si>
    <t>MARIA ISABEL BUSTOS CRUZ</t>
  </si>
  <si>
    <t>CL 49C SUR # 5T 07 CASA</t>
  </si>
  <si>
    <t>3065742</t>
  </si>
  <si>
    <t>3134884873</t>
  </si>
  <si>
    <t>DIANA CATALINA PEREZ ESPINOSA</t>
  </si>
  <si>
    <t>CL 22 SUR # 11B  56 SEGUNDO PISO</t>
  </si>
  <si>
    <t>321445671</t>
  </si>
  <si>
    <t>3214005671</t>
  </si>
  <si>
    <t>CONSUELO GUTIERREZ MONTES</t>
  </si>
  <si>
    <t>TV 40 # 69 J 26 SUR CS</t>
  </si>
  <si>
    <t>3138019906</t>
  </si>
  <si>
    <t>consuelogutierrezm@hotmail.com</t>
  </si>
  <si>
    <t>ALEJA REINA ROJAS</t>
  </si>
  <si>
    <t>CLL 7 A BIS C # 80A 50 APTO 103A</t>
  </si>
  <si>
    <t>4120030</t>
  </si>
  <si>
    <t>3174099519</t>
  </si>
  <si>
    <t>alejitareina@hotmail.com</t>
  </si>
  <si>
    <t xml:space="preserve">ANDREA ROCIO CASTILLO PAEZ </t>
  </si>
  <si>
    <t>KR 72N BIS # 37B 31 SUR casa</t>
  </si>
  <si>
    <t>4513343</t>
  </si>
  <si>
    <t>3142294457</t>
  </si>
  <si>
    <t>andrecas0906@hotmail.com</t>
  </si>
  <si>
    <t xml:space="preserve">MARIANA  RIZO JIMENEZ </t>
  </si>
  <si>
    <t>KR  79B # 49 43 SUR INT 3 APT 402  BLOQUE  12 CONJUNTO CHINCA</t>
  </si>
  <si>
    <t>2935138</t>
  </si>
  <si>
    <t>3219680779</t>
  </si>
  <si>
    <t>ADRIANA MARCELA GUTIERREZ GUTIERREZ</t>
  </si>
  <si>
    <t>CL 22 D # 72  38 AP 501 TORRE 3 CONJUNTO EL JARDIN</t>
  </si>
  <si>
    <t>6910200</t>
  </si>
  <si>
    <t>3212586200</t>
  </si>
  <si>
    <t>adrianagut86@hotmail.com</t>
  </si>
  <si>
    <t>SANDRA YEANNETH SANCHEZ LAVERDE</t>
  </si>
  <si>
    <t>DG 28 SUR # 7 45 ESTE CS SEGUNDO PISO</t>
  </si>
  <si>
    <t>3639779</t>
  </si>
  <si>
    <t>3168911909</t>
  </si>
  <si>
    <t xml:space="preserve">CARMENZA ARIZA LOPEZ </t>
  </si>
  <si>
    <t>KR 69 C # 37 A  22 SUR CS</t>
  </si>
  <si>
    <t>2304617</t>
  </si>
  <si>
    <t>3012097229</t>
  </si>
  <si>
    <t>mabarzon2010@gmail.com</t>
  </si>
  <si>
    <t>MARIA EMILCE BELLO GOMEZ</t>
  </si>
  <si>
    <t>CL 4D # 57 28 APTO 202 DIRECCION NUEVA</t>
  </si>
  <si>
    <t>8120571</t>
  </si>
  <si>
    <t>3114730731</t>
  </si>
  <si>
    <t>embego@hotmail.com</t>
  </si>
  <si>
    <t>TULIA CUELLAR CUELLAR</t>
  </si>
  <si>
    <t>KR 51D BIS # 42 16 SUR CS</t>
  </si>
  <si>
    <t>4808744</t>
  </si>
  <si>
    <t>3212094419</t>
  </si>
  <si>
    <t>tuliacuellarcuellar@gmail.com</t>
  </si>
  <si>
    <t>MARIA CRISTINA ORTEGON BERMUDEZ</t>
  </si>
  <si>
    <t>CL 17 SUR # 11 B  29 CS</t>
  </si>
  <si>
    <t>7551784</t>
  </si>
  <si>
    <t>3218206529</t>
  </si>
  <si>
    <t>cosasdecasacs1@hotmail.com</t>
  </si>
  <si>
    <t>CAMILA YESENIA RUIZ MATOREL</t>
  </si>
  <si>
    <t>KR 3 # 21 46 AP 2101 AP 2101 BL B TR DE FENICIA</t>
  </si>
  <si>
    <t>8016431</t>
  </si>
  <si>
    <t>3102242386</t>
  </si>
  <si>
    <t xml:space="preserve">RUTH ELIDA RODRIGUEZ JIMENEZ </t>
  </si>
  <si>
    <t>TR 3 D # 70 B  15 SUR APTO 2</t>
  </si>
  <si>
    <t>3505246</t>
  </si>
  <si>
    <t>3112698482</t>
  </si>
  <si>
    <t>naturaoriflame@gmail.com</t>
  </si>
  <si>
    <t xml:space="preserve">LORENA LOZADA ALVAREZ </t>
  </si>
  <si>
    <t>CR 73 # 2 A  30 CS</t>
  </si>
  <si>
    <t>4012571</t>
  </si>
  <si>
    <t>3124057025</t>
  </si>
  <si>
    <t xml:space="preserve">NICIDA CUERO GRANJA </t>
  </si>
  <si>
    <t>KR 69 A # 3 51 SUR PS 3</t>
  </si>
  <si>
    <t>4612545</t>
  </si>
  <si>
    <t>3123638967</t>
  </si>
  <si>
    <t xml:space="preserve">ANGELA CRISTINA GAONA RUGE </t>
  </si>
  <si>
    <t>KR 80 C # 46 B 30 SUR CS</t>
  </si>
  <si>
    <t>3107873576</t>
  </si>
  <si>
    <t>cristinag13@hotmail.com</t>
  </si>
  <si>
    <t>MARIA CATALINA OLARTE DIAZ</t>
  </si>
  <si>
    <t>AC 57R SUR # 62 65 CONJUNTO PORTAL DE MADELENA // BLOQUE 28 // APT 101</t>
  </si>
  <si>
    <t>3017640</t>
  </si>
  <si>
    <t>3193733877</t>
  </si>
  <si>
    <t>mcatalinaolarte@gmail.com</t>
  </si>
  <si>
    <t>MARTHA RUTH RIVEROS MONJE</t>
  </si>
  <si>
    <t>KR 18 C # 1 C  27 PS 1</t>
  </si>
  <si>
    <t>4633504</t>
  </si>
  <si>
    <t>3214551638</t>
  </si>
  <si>
    <t>YUDI MILENA GARZON ALVAREZ</t>
  </si>
  <si>
    <t>KR 3 # 6 25 SUR P 301 BQ 1 (BUENOS AIRES</t>
  </si>
  <si>
    <t>7535020</t>
  </si>
  <si>
    <t>3106476774</t>
  </si>
  <si>
    <t>milenayjar18@hotmail.com</t>
  </si>
  <si>
    <t>KERLY YANSURY OCAMPO JIMENEZ</t>
  </si>
  <si>
    <t>TV 72 F # 43 SUR  59 TR 1 AP 1602  CONJUNTO SEVILLANA DEL PARQUE II</t>
  </si>
  <si>
    <t>3021009</t>
  </si>
  <si>
    <t>3194852156</t>
  </si>
  <si>
    <t>arlegito@gmail.com</t>
  </si>
  <si>
    <t xml:space="preserve">YEISON FERNANDO LOPEZ BARRANTES </t>
  </si>
  <si>
    <t>KR 70 C # 1 SUR 86 AP 143 BQ 14 PLAZUELAS DEL HIPODROMO</t>
  </si>
  <si>
    <t>3202241060</t>
  </si>
  <si>
    <t>JENNY ALEXANDRA RAMOS GUERRERO</t>
  </si>
  <si>
    <t>KR 23 # 43 31 SUR CS PS 1</t>
  </si>
  <si>
    <t>4604879</t>
  </si>
  <si>
    <t>3006595778</t>
  </si>
  <si>
    <t>jennyramos0305@gmail.com</t>
  </si>
  <si>
    <t>ANGIE MARITZA BERMUDEZ CORAL</t>
  </si>
  <si>
    <t>CL 17 SUR # 29 A  36 CS</t>
  </si>
  <si>
    <t>3134676149</t>
  </si>
  <si>
    <t>angie-353@hotmail.com</t>
  </si>
  <si>
    <t>LUZ ELENA CORREA GARCIA</t>
  </si>
  <si>
    <t>CL 57C SUR # 77I 90 INT 8 AP 315 BARRIO NUEVA ROMA</t>
  </si>
  <si>
    <t>8005266</t>
  </si>
  <si>
    <t>3126676421</t>
  </si>
  <si>
    <t>luzelena0472@hotmail.com</t>
  </si>
  <si>
    <t>SANDRA PATRICIA MURCIA</t>
  </si>
  <si>
    <t>CL 43BIS SUR #78C 03 CS NUEVO KENNEDY</t>
  </si>
  <si>
    <t>4511013</t>
  </si>
  <si>
    <t>3182491689</t>
  </si>
  <si>
    <t>shanita2870@gmail.com</t>
  </si>
  <si>
    <t>GLORIA DUQUE OCAMPO</t>
  </si>
  <si>
    <t>KR 68I # 19 12 SUR CS VILLA CLAUDIA</t>
  </si>
  <si>
    <t>3108685003</t>
  </si>
  <si>
    <t>gloriaduqueocampo@yahoo.es</t>
  </si>
  <si>
    <t>ANYELA PAOLA ROMERO RAMIREZ</t>
  </si>
  <si>
    <t>CL 2B # 69C 53 PS 2 CS/NUEVA MARSELLA</t>
  </si>
  <si>
    <t>4177863</t>
  </si>
  <si>
    <t>3138606626</t>
  </si>
  <si>
    <t>anparo_720@hotmail.com</t>
  </si>
  <si>
    <t>YULI ROSIO MEDINA MARTINEZ</t>
  </si>
  <si>
    <t>KR 87 D # 48 SUR 03 CS 45 /BOSA LAS MARGARITAS</t>
  </si>
  <si>
    <t>3124907767</t>
  </si>
  <si>
    <t>oncemedina4@gmail.com</t>
  </si>
  <si>
    <t>MARTHA LILIANA SANTOS GOMEZ</t>
  </si>
  <si>
    <t>KR 53D BIS # 4C 66 CS/SAN RAFAEL GALAN</t>
  </si>
  <si>
    <t>2839181</t>
  </si>
  <si>
    <t>3014718035</t>
  </si>
  <si>
    <t>malisago@hotmail.com</t>
  </si>
  <si>
    <t>ANETH DAYAN YARA TAPIERO</t>
  </si>
  <si>
    <t>CL 36F SUR # 11 ESTE 26 CS</t>
  </si>
  <si>
    <t>3625312</t>
  </si>
  <si>
    <t>3213396117</t>
  </si>
  <si>
    <t>dayan0108@hotmail.com</t>
  </si>
  <si>
    <t>LAURA LISETH TAUTIVA LASSO</t>
  </si>
  <si>
    <t>CL 39SUR # 72M 85 AP 404 BQ 2 CRISTALES SYG/CARIMAGUA</t>
  </si>
  <si>
    <t>3184783819</t>
  </si>
  <si>
    <t>lauratautiva_09@hotmail.com</t>
  </si>
  <si>
    <t>GLORIA ARGENIS ARIAS MURCIA</t>
  </si>
  <si>
    <t>CL 43BIS SUR #78C 21 CS/NUEVO TIMIZA</t>
  </si>
  <si>
    <t>3142435103</t>
  </si>
  <si>
    <t>enyde@yahoo.es</t>
  </si>
  <si>
    <t>MARIA ELENA CASTRO DE GOMEZ</t>
  </si>
  <si>
    <t>CL 62 SUR # 79B 54 AP 202 BQC3 CONJUNTO LA CAPILLA</t>
  </si>
  <si>
    <t>7801937</t>
  </si>
  <si>
    <t>3102625683</t>
  </si>
  <si>
    <t>dannmtns.09@gmail.com</t>
  </si>
  <si>
    <t>JENIFFER ANDREA ARIZA VERDUGO</t>
  </si>
  <si>
    <t>TV 74 A #43 SUR 61 INT 4 AP 410 MULTIFAMILIARES LARGO TIMIZA ET 4</t>
  </si>
  <si>
    <t>3174324164</t>
  </si>
  <si>
    <t>andreita9103@hotmail.com</t>
  </si>
  <si>
    <t xml:space="preserve">EVANGELINA PENAGOS DE RAMIREZ </t>
  </si>
  <si>
    <t>KR 79 D # 41 F  44 SUR BARRIO ESTADOS UNIDOS CS</t>
  </si>
  <si>
    <t>2735018</t>
  </si>
  <si>
    <t>3163795799</t>
  </si>
  <si>
    <t>alejaramirez-92@hotmail.com</t>
  </si>
  <si>
    <t xml:space="preserve">AMILCAR ALBERTO CABANZO TELLEZ </t>
  </si>
  <si>
    <t>KR 49 B # 59 A 04 ATLANTA CARUÑA</t>
  </si>
  <si>
    <t>8115642</t>
  </si>
  <si>
    <t>3209312001</t>
  </si>
  <si>
    <t>MARIA CONSUELO SERRATO ESCOBAR</t>
  </si>
  <si>
    <t>KR 13H # 32 SUR 47 CS</t>
  </si>
  <si>
    <t>3208173618</t>
  </si>
  <si>
    <t>consilo4@hotmail.com</t>
  </si>
  <si>
    <t xml:space="preserve">LUISA FERNANDA MUÑOZ VELANDIA </t>
  </si>
  <si>
    <t>CL 43BIS SUR #78C 03 CS NUEVA TIMIZA</t>
  </si>
  <si>
    <t>4210561</t>
  </si>
  <si>
    <t>3123233502</t>
  </si>
  <si>
    <t>luisafermunezve@hotmail.com</t>
  </si>
  <si>
    <t>CINDY VERENA PAEZ HERNANDEZ</t>
  </si>
  <si>
    <t>CL 43 BIS SUR # 78 03 CS NUEVO TIMIZA</t>
  </si>
  <si>
    <t>3195673651</t>
  </si>
  <si>
    <t>paezita@hotmail.com</t>
  </si>
  <si>
    <t xml:space="preserve">DIANA ROCIO ROJAS DIAZ </t>
  </si>
  <si>
    <t>CL 35 A SUR # 73 D 13 CS PS 2 KENNEDY</t>
  </si>
  <si>
    <t>3003705691</t>
  </si>
  <si>
    <t>diana.rojas.diaz.24@hotmail.com</t>
  </si>
  <si>
    <t>MARILUZ CASTRO REYES</t>
  </si>
  <si>
    <t>CL 42 B SUR # 78 A 34 CS KENNEDY PALENQUE</t>
  </si>
  <si>
    <t>2936884</t>
  </si>
  <si>
    <t>3133023519</t>
  </si>
  <si>
    <t>ptck-s@hotmail.com</t>
  </si>
  <si>
    <t>YEXELEN ALVAREZ ABRIL</t>
  </si>
  <si>
    <t>CL 57 R SUR # 62  65 APT 202 BQ 27 CONJ PORTAL DE MADELENA</t>
  </si>
  <si>
    <t>7520105</t>
  </si>
  <si>
    <t>3103059910</t>
  </si>
  <si>
    <t xml:space="preserve">MARIA BEATRIZ MURCIA GOMEZ </t>
  </si>
  <si>
    <t>CL 43BIS SUR #78C 03 BARRIO NUEVO TIMIZA</t>
  </si>
  <si>
    <t>3108751086</t>
  </si>
  <si>
    <t xml:space="preserve">SANDRA MILENA BENITEZ CASTRO </t>
  </si>
  <si>
    <t>CL 6 SUR # 72 B 57 CS COLEGIO DISTRITAL KENNEDY</t>
  </si>
  <si>
    <t>3105864124</t>
  </si>
  <si>
    <t>ANDREA CASTRO SANCHEZ</t>
  </si>
  <si>
    <t>CL 57 G SUR # 72 D 36 -</t>
  </si>
  <si>
    <t>2697093</t>
  </si>
  <si>
    <t>3105763709</t>
  </si>
  <si>
    <t>andreita04_10@hotmail.com</t>
  </si>
  <si>
    <t xml:space="preserve">ANGELA YAMILE URIBE BARAJAS  </t>
  </si>
  <si>
    <t>KR 69D # 1 51 SUR APTO 1109 BLOQUE 2 TORRES DE SAN ISIDRO</t>
  </si>
  <si>
    <t>3268787</t>
  </si>
  <si>
    <t>3214216419</t>
  </si>
  <si>
    <t>angelauribe@natura.net</t>
  </si>
  <si>
    <t xml:space="preserve">LAURA CAMILA BELTRAN MANRIQUE </t>
  </si>
  <si>
    <t>CR 71 # 2 A  66 APTO 301 BLOQUE 8 TECHO III</t>
  </si>
  <si>
    <t>4833243</t>
  </si>
  <si>
    <t>3134746989</t>
  </si>
  <si>
    <t xml:space="preserve">MONICA FIGUEROA GARCIA </t>
  </si>
  <si>
    <t>CL 28B SUR # 12D 33 AP 100 PISO 1</t>
  </si>
  <si>
    <t>2720603</t>
  </si>
  <si>
    <t>3102836312</t>
  </si>
  <si>
    <t xml:space="preserve">GINA EVANGELINA GALINDO ESPEJO </t>
  </si>
  <si>
    <t>KR 68 D BIS # 39  21 SUR BARRIO LA FRAGUA CONJUNTO TALAVERA</t>
  </si>
  <si>
    <t>3143130451</t>
  </si>
  <si>
    <t>mafergin@hotmail.com</t>
  </si>
  <si>
    <t xml:space="preserve">FANNY ENIT MONTOYA ARANGO </t>
  </si>
  <si>
    <t>CR 79G # 41C  88 SUR -</t>
  </si>
  <si>
    <t>2646512</t>
  </si>
  <si>
    <t>3202300190</t>
  </si>
  <si>
    <t xml:space="preserve"> EVELIN CRISTINA GONZALEZ CASTAÑO </t>
  </si>
  <si>
    <t>CL 5C # 21  13 CS</t>
  </si>
  <si>
    <t>3003419122</t>
  </si>
  <si>
    <t>3004851093</t>
  </si>
  <si>
    <t>evegonza27@hotmail.com</t>
  </si>
  <si>
    <t xml:space="preserve">MARIA EMMA DONCEL BELTRAN </t>
  </si>
  <si>
    <t>KR 82 # 47 B 23 SUR CS</t>
  </si>
  <si>
    <t>3144421104</t>
  </si>
  <si>
    <t>gordita0406@hotmail.com</t>
  </si>
  <si>
    <t>NANCY ANGELICA ALDANA DUQUE</t>
  </si>
  <si>
    <t>KR 69 B # 36 19 SUR PS 2</t>
  </si>
  <si>
    <t>2043072</t>
  </si>
  <si>
    <t>3153960674</t>
  </si>
  <si>
    <t>tashiangelica@gmail.com</t>
  </si>
  <si>
    <t xml:space="preserve">AMERICA DEL PILAR GOMEZ FORERO </t>
  </si>
  <si>
    <t>CNOF</t>
  </si>
  <si>
    <t>KR 80 B # 42 G 16 -</t>
  </si>
  <si>
    <t>4062637</t>
  </si>
  <si>
    <t>3003245474</t>
  </si>
  <si>
    <t>pilargomezforero@hotmail.com</t>
  </si>
  <si>
    <t>OLIVIA SALAZAR GRANADOS</t>
  </si>
  <si>
    <t>KR 8 # 22 A SUR  10 PS 2 CS</t>
  </si>
  <si>
    <t>6461700</t>
  </si>
  <si>
    <t>3166886922</t>
  </si>
  <si>
    <t>olivia.salazarg@hotmail.com</t>
  </si>
  <si>
    <t>ANGELA MARIA PINILLOS DELGADO</t>
  </si>
  <si>
    <t>KR 60 # 4 45 AP 1201 BALCONES DE LA TRINIDAD</t>
  </si>
  <si>
    <t>3173800146</t>
  </si>
  <si>
    <t>angela_mary@hotmail.com</t>
  </si>
  <si>
    <t>ESPERANZA ARDILA DE BUITRAGO</t>
  </si>
  <si>
    <t>KR 35 # 1 18 CS APT 201</t>
  </si>
  <si>
    <t>6040824</t>
  </si>
  <si>
    <t>3164665772</t>
  </si>
  <si>
    <t>adrianambuitragoa@gmail.com</t>
  </si>
  <si>
    <t xml:space="preserve">MARIA DEYANIRA LOPEZ </t>
  </si>
  <si>
    <t>CL 29 SUR # 5 22 CS</t>
  </si>
  <si>
    <t>3679491</t>
  </si>
  <si>
    <t>3125658024</t>
  </si>
  <si>
    <t>madayale@hotmail.com</t>
  </si>
  <si>
    <t>ADRIANA CUBILLOS GARZON</t>
  </si>
  <si>
    <t>KR 77 H # 65 B SUR 30 CS BOSA ESTACION</t>
  </si>
  <si>
    <t>3106493214</t>
  </si>
  <si>
    <t>nanacubillos2411@hotmail.com</t>
  </si>
  <si>
    <t>LILIAN VANESSA HERRERA RODRIGUEZ</t>
  </si>
  <si>
    <t>CL 33 SUR # 52 A 84 CS PS 2</t>
  </si>
  <si>
    <t>8041731</t>
  </si>
  <si>
    <t>3014716906</t>
  </si>
  <si>
    <t>livahero11@hotmail.com</t>
  </si>
  <si>
    <t>DIANA PATRICIA GUTIERREZ CASTAÑEDA</t>
  </si>
  <si>
    <t>CL 4 B # 39 B  90 AP 722 BQ 2 PARQUE DE PRIMAVERA</t>
  </si>
  <si>
    <t>3877480</t>
  </si>
  <si>
    <t>3214993504</t>
  </si>
  <si>
    <t>idropollo0697@gmail.com</t>
  </si>
  <si>
    <t xml:space="preserve">SONIA ESPERANZA YEPES REYES </t>
  </si>
  <si>
    <t>KR 89A BIS # 59 SUR 20 CS BARRIO BOSA LA PORTADA</t>
  </si>
  <si>
    <t>3102496799</t>
  </si>
  <si>
    <t>soniayepes.r@gmail.com</t>
  </si>
  <si>
    <t xml:space="preserve">LUZ MILENA	 MANCIPE PEÑA </t>
  </si>
  <si>
    <t>CL 42 G SUR # 78 H 54 IN PS 2BARRIO CIUDAD KENEDY ABRHAN LINCON</t>
  </si>
  <si>
    <t>3138393908</t>
  </si>
  <si>
    <t>LEIDY JOHANNA LUGO IPUZ</t>
  </si>
  <si>
    <t>KR 78B # 47A SUR 73 CS - BARRIO TOCAREMA-SOCORRO</t>
  </si>
  <si>
    <t>3057860808</t>
  </si>
  <si>
    <t>johaipuz@gmail.com</t>
  </si>
  <si>
    <t>IVETT KARINA QUINTERO GONGORA</t>
  </si>
  <si>
    <t xml:space="preserve"> CL 52 A SUR # 80 H 23 CS /PISO 2</t>
  </si>
  <si>
    <t>3212741281</t>
  </si>
  <si>
    <t>ivkar96@hotmail.com</t>
  </si>
  <si>
    <t>MARTHA CECILIA QUINTANA</t>
  </si>
  <si>
    <t>CL 51B # 80 SUR 22 CS</t>
  </si>
  <si>
    <t>4520836</t>
  </si>
  <si>
    <t xml:space="preserve">BEATRIZ BEDOYA RIOS </t>
  </si>
  <si>
    <t>KRA 90A # 4 15 CS 8</t>
  </si>
  <si>
    <t>4483052</t>
  </si>
  <si>
    <t>3132514022</t>
  </si>
  <si>
    <t>beatrizb129@hotmail.com</t>
  </si>
  <si>
    <t>CARMEN YOVANNA CEPEDA ACEVEDO</t>
  </si>
  <si>
    <t>KR 5 # 6B 50 APT 644 CONJ MULTIfamiliar el rincon</t>
  </si>
  <si>
    <t>7512775</t>
  </si>
  <si>
    <t>3156676365</t>
  </si>
  <si>
    <t>DORIS PATRICIA BELLO</t>
  </si>
  <si>
    <t>TV 34 # 58C 84 SUR CASA</t>
  </si>
  <si>
    <t>7613726</t>
  </si>
  <si>
    <t>3115561781</t>
  </si>
  <si>
    <t>patosa2907@hotmail.com</t>
  </si>
  <si>
    <t>YURI CONSTANZA GUEVARA CLAROS</t>
  </si>
  <si>
    <t>KR 78J # 47B 51 SUR CASA- GIRALDILLA SECTOR II</t>
  </si>
  <si>
    <t>7967174</t>
  </si>
  <si>
    <t>3043907899</t>
  </si>
  <si>
    <t>yuri.guevara@gmail.com</t>
  </si>
  <si>
    <t>DIANA MARIA OVIEDO TIERRADENTRO</t>
  </si>
  <si>
    <t>CL 70 BIS SUR # 3 B 78 CS</t>
  </si>
  <si>
    <t>3195146755</t>
  </si>
  <si>
    <t>LUZ DARY PERDOMO SUAREZ</t>
  </si>
  <si>
    <t>CL 10 # 88D 15 CASA 41 NUEVA CASTILLA ETAPA G</t>
  </si>
  <si>
    <t>4676881</t>
  </si>
  <si>
    <t>3137918740</t>
  </si>
  <si>
    <t>aliche75@hotmail.com</t>
  </si>
  <si>
    <t>ANA IMER OROZCO ALVAREZ</t>
  </si>
  <si>
    <t>CL 6 D # 71 G  20 PISO 2</t>
  </si>
  <si>
    <t>4146281</t>
  </si>
  <si>
    <t>3114800544</t>
  </si>
  <si>
    <t>princesa59-24-@hotmail.com</t>
  </si>
  <si>
    <t>YULIANA MARCELA FERNANDEZ SERRANO</t>
  </si>
  <si>
    <t>KR 91 C # 2 90 CASA 268  CONJUNTO TABATINGA / BARRIO CIUDADELA PRIMAVERA DEL TINTAL</t>
  </si>
  <si>
    <t>4483787</t>
  </si>
  <si>
    <t>3002004611</t>
  </si>
  <si>
    <t>jmarcelafernandez@hotmail.com</t>
  </si>
  <si>
    <t>LIBIA CAMACHO MORENO</t>
  </si>
  <si>
    <t>KR 78 # 1SUR 03 BQ 45 INT 18 APT 201 CONJ UNIDAD 7 - KENNEDY</t>
  </si>
  <si>
    <t>3204093610</t>
  </si>
  <si>
    <t>libiaygabriel@hotmail.com</t>
  </si>
  <si>
    <t>BLANCA LUISA GUTIERREZ MONTES</t>
  </si>
  <si>
    <t>TV 39 # 69J SUR 24 CS</t>
  </si>
  <si>
    <t>3204061234</t>
  </si>
  <si>
    <t>lukitasgm@hotmail.com</t>
  </si>
  <si>
    <t>MARIA DEL PILAR BARRIOS BARRIOS</t>
  </si>
  <si>
    <t>KR 1 BIS # 22 A  28 -</t>
  </si>
  <si>
    <t>3107708695</t>
  </si>
  <si>
    <t>pilar300468@hotmail.com</t>
  </si>
  <si>
    <t>ISABEL CABALLERO DE MURILLO</t>
  </si>
  <si>
    <t>KR 73 # 26 81 SUR APTO 320 BLOQUE 3 ENTRADA 17 CONJUNTO SM 2 - KENNEDY</t>
  </si>
  <si>
    <t>4501633</t>
  </si>
  <si>
    <t>3138833421</t>
  </si>
  <si>
    <t>isa142009@hotmail.com</t>
  </si>
  <si>
    <t>NALLELY SORAYA BERNAL SOSA</t>
  </si>
  <si>
    <t>KR 95 A # 26  38SUR APTO 1001 TORRE 4 CONJUNTO GERONA DEL PORVENIR - TIERRA BUENA</t>
  </si>
  <si>
    <t>4637803</t>
  </si>
  <si>
    <t>3134668324</t>
  </si>
  <si>
    <t>nallelysoraya@hotmail.com</t>
  </si>
  <si>
    <t>ISABEL RAMOS FLOREZ</t>
  </si>
  <si>
    <t>CL 6 A # 89 47 CS 37 BLOQUE 1 - TINTAL FASE 6</t>
  </si>
  <si>
    <t>4494793</t>
  </si>
  <si>
    <t>3118071391</t>
  </si>
  <si>
    <t>isaramosf@hotmail.com</t>
  </si>
  <si>
    <t>SONIA JANNETH TIBABISCO JAMAICA</t>
  </si>
  <si>
    <t>KR 3A # 11A 20 SUR CS</t>
  </si>
  <si>
    <t>7039003</t>
  </si>
  <si>
    <t>3013377624</t>
  </si>
  <si>
    <t>soniatibabisco@gmail.com</t>
  </si>
  <si>
    <t>LORENA VILLALOBOS LOPEZ</t>
  </si>
  <si>
    <t>KR 88 D # 6 D 12 APTO 123 BLOQUE 7 CONJUNTO SAN NICOLAS CASTILLA - TINTAL</t>
  </si>
  <si>
    <t>4716532</t>
  </si>
  <si>
    <t>3214941802</t>
  </si>
  <si>
    <t>LORENA RAMIREZ SEPULVEDA</t>
  </si>
  <si>
    <t>CL 40C SUR # 71C 71 APTO 102 JB ENTRADA 3 CONJUNTO CELULA J</t>
  </si>
  <si>
    <t>3102575927</t>
  </si>
  <si>
    <t>lorenaram_2@hotmail.com</t>
  </si>
  <si>
    <t>PILAR GARCIA MORENO</t>
  </si>
  <si>
    <t>KR 92 #  6C 39 CS 53 CONJUNTO PRADOS DE CASTILLA - TINTAL</t>
  </si>
  <si>
    <t>3925832</t>
  </si>
  <si>
    <t>3143808193</t>
  </si>
  <si>
    <t>pilargarcia.moreno@hotmail.com</t>
  </si>
  <si>
    <t>ANA LUZ REYES ESPITIA</t>
  </si>
  <si>
    <t>KR 79C # 57D 09 SUR CS - KENNEDY ROMA RUBI</t>
  </si>
  <si>
    <t>7828208</t>
  </si>
  <si>
    <t>3046646649</t>
  </si>
  <si>
    <t>anlurees@hotmail.com</t>
  </si>
  <si>
    <t>ROSA EVA BARON CORREA</t>
  </si>
  <si>
    <t>KR 1 BIS ESTE # 106 16 SUR EL MORTIÑO</t>
  </si>
  <si>
    <t>2000173</t>
  </si>
  <si>
    <t>3123463189</t>
  </si>
  <si>
    <t>bareva3@hotmail.com</t>
  </si>
  <si>
    <t>MARIA TRINIDAD DE ARMAS BERMUDEZ</t>
  </si>
  <si>
    <t>CL 1 # 27A 38 CS</t>
  </si>
  <si>
    <t>3702906</t>
  </si>
  <si>
    <t>3045630106</t>
  </si>
  <si>
    <t>mariadearmas@hotmail.com</t>
  </si>
  <si>
    <t>CARMEN ROSA VALENCIA</t>
  </si>
  <si>
    <t>KR 34A #69F 3 SUR CS</t>
  </si>
  <si>
    <t>3021436</t>
  </si>
  <si>
    <t>3115059145</t>
  </si>
  <si>
    <t>TERESA DEL CARMEN PERILLA AVILA</t>
  </si>
  <si>
    <t>CL 12 A BIS # 28 88 CASA PISO 2</t>
  </si>
  <si>
    <t>3177891468</t>
  </si>
  <si>
    <t>teresitaperilla@gmail.com</t>
  </si>
  <si>
    <t>ANA CAROLINA DIAZ MOJICA</t>
  </si>
  <si>
    <t>CL 16 SUR # 13 A 46 CASA</t>
  </si>
  <si>
    <t>6040115</t>
  </si>
  <si>
    <t>3013660104</t>
  </si>
  <si>
    <t>carolinadiaz735@hotmail.com</t>
  </si>
  <si>
    <t>INGRID JULIETH CUSIS RAMOS</t>
  </si>
  <si>
    <t>CR 52A # 30  20 SUR PISO 2</t>
  </si>
  <si>
    <t>7248469</t>
  </si>
  <si>
    <t>3133436769</t>
  </si>
  <si>
    <t>ingridjulieth13@yahoo.com</t>
  </si>
  <si>
    <t>ANA ROSA PARRA SANCHEZ</t>
  </si>
  <si>
    <t>KR 53G # 4 67 PISO 2</t>
  </si>
  <si>
    <t>2904623</t>
  </si>
  <si>
    <t>3124662812</t>
  </si>
  <si>
    <t>rociops1959@hotmail.com</t>
  </si>
  <si>
    <t xml:space="preserve"> TERESA EDILMA MARTINEZ </t>
  </si>
  <si>
    <t>KR 10B # 28 05 SUR CS PI 3</t>
  </si>
  <si>
    <t>3025272</t>
  </si>
  <si>
    <t>3132053296</t>
  </si>
  <si>
    <t>teresamartinez27@hotmail.com</t>
  </si>
  <si>
    <t xml:space="preserve">SINDY PAOLA MOTTA TASAMA </t>
  </si>
  <si>
    <t>CL 46 C # 7 ESTE  29 SUR APTO 301</t>
  </si>
  <si>
    <t>3659686</t>
  </si>
  <si>
    <t>3118633064</t>
  </si>
  <si>
    <t xml:space="preserve">PAOLA ANDREA CARDONA FRANCO </t>
  </si>
  <si>
    <t>CL 6 A # 89  42 INT 22 APT 204</t>
  </si>
  <si>
    <t>4044628</t>
  </si>
  <si>
    <t>3202182169</t>
  </si>
  <si>
    <t>paolafranco@hotmail.com</t>
  </si>
  <si>
    <t xml:space="preserve">ELIZABETH ALVAREZ PULIDO </t>
  </si>
  <si>
    <t>CL 55 # 79 C  79 SUR -</t>
  </si>
  <si>
    <t>7191296</t>
  </si>
  <si>
    <t>3166208799</t>
  </si>
  <si>
    <t>elicha_80@hotmail.com</t>
  </si>
  <si>
    <t xml:space="preserve">MARIA DEL PILAR VELASQUEZ BAQUERO </t>
  </si>
  <si>
    <t>CL 26 A SUR # 78 D  33 APTO 405 BLOQUE 20 SUPER MANZANA 7</t>
  </si>
  <si>
    <t>7474079</t>
  </si>
  <si>
    <t>3185524627</t>
  </si>
  <si>
    <t>mpilivb176@hotmail.com</t>
  </si>
  <si>
    <t xml:space="preserve">ANDREA YESMID SANCHEZ RIAÑO </t>
  </si>
  <si>
    <t>CL 47 # 72 I  03 SUR CS 096 TUNDAMA 1</t>
  </si>
  <si>
    <t>7102268</t>
  </si>
  <si>
    <t>3115691546</t>
  </si>
  <si>
    <t>andreitats2007@gmail.com</t>
  </si>
  <si>
    <t xml:space="preserve">MARICELA VALDERRAMA GOMEZ </t>
  </si>
  <si>
    <t>CR 31 C # 1A  19 PISO 2</t>
  </si>
  <si>
    <t>3175694262</t>
  </si>
  <si>
    <t>mavago_28@hotmail.com</t>
  </si>
  <si>
    <t xml:space="preserve">BETSY ANGELICA ARANGO MUÑOZ </t>
  </si>
  <si>
    <t>CR 32 B # 4 A  41 -</t>
  </si>
  <si>
    <t>8100448</t>
  </si>
  <si>
    <t>3115867664</t>
  </si>
  <si>
    <t>angearang@yahoo.com</t>
  </si>
  <si>
    <t xml:space="preserve">CARMEN ELISA CARRILLO </t>
  </si>
  <si>
    <t>CL 69 D BIS # 3 47 SUR CS LA IGLESIA LA AURORA</t>
  </si>
  <si>
    <t>4596462</t>
  </si>
  <si>
    <t>3148370793</t>
  </si>
  <si>
    <t>lorengarcia.1967@live.com</t>
  </si>
  <si>
    <t xml:space="preserve">LUZ ADRIANA FRANCO RUIZ </t>
  </si>
  <si>
    <t>CL 45 # 77 Y 60 APTO 301 BLOQUE 8</t>
  </si>
  <si>
    <t>4521417</t>
  </si>
  <si>
    <t>3123255883</t>
  </si>
  <si>
    <t>nanita1874@hotmail.com</t>
  </si>
  <si>
    <t>SANDRA PATRICIA GOMEZ GALINDO</t>
  </si>
  <si>
    <t>CL 44 # 29  22 SUR CS</t>
  </si>
  <si>
    <t>7131221</t>
  </si>
  <si>
    <t>3133923432</t>
  </si>
  <si>
    <t>sandragomezg@gmail.com</t>
  </si>
  <si>
    <t>MARIA DEL TRANSITO SILVA GONZALES</t>
  </si>
  <si>
    <t>CL 5A # 71G  30 APT 204 BQ 1 CONJUNTO AMERICAS EL TRIUNFO</t>
  </si>
  <si>
    <t>7044709</t>
  </si>
  <si>
    <t>3152162746</t>
  </si>
  <si>
    <t>marilogon@hotmail.com</t>
  </si>
  <si>
    <t xml:space="preserve">MARIA LUCIA MOLANO MORENO </t>
  </si>
  <si>
    <t>TV 3 C # 70 A SUR  73 CS</t>
  </si>
  <si>
    <t>7670317</t>
  </si>
  <si>
    <t>3163502365</t>
  </si>
  <si>
    <t>maria-lu60@hotmail.com</t>
  </si>
  <si>
    <t>FRANKY ALIRIO CARVAJAL LOZANO</t>
  </si>
  <si>
    <t>CL 60 SUR # 22 B 05 APT 202 BQ 3 CONJUNTO CASA LINDA TUTAL</t>
  </si>
  <si>
    <t>7184099</t>
  </si>
  <si>
    <t>3113145243</t>
  </si>
  <si>
    <t>sasony3@hotmail.com</t>
  </si>
  <si>
    <t>MARIA CAMILA CANGREJO ARIAS</t>
  </si>
  <si>
    <t>CL 64 B SUR # 57 T  48 BLOQUE 24 APT 302</t>
  </si>
  <si>
    <t>8113073</t>
  </si>
  <si>
    <t>3175138520</t>
  </si>
  <si>
    <t>camilacangrejo1@gmail.com</t>
  </si>
  <si>
    <t>AURA ALICIA LOPEZ FUERTE</t>
  </si>
  <si>
    <t>CL 69 B SUR # 3 B 33 CS</t>
  </si>
  <si>
    <t>3883301</t>
  </si>
  <si>
    <t>3144759671</t>
  </si>
  <si>
    <t>alicialopez.herbal@hotmail.com</t>
  </si>
  <si>
    <t>FLOR INES CUBILLOS BAUTISTA</t>
  </si>
  <si>
    <t>CL 7 # 87 B 53 APTO 115 TORRE 4 CONJUNTO SAN LUIS</t>
  </si>
  <si>
    <t>7334678</t>
  </si>
  <si>
    <t>3102173059</t>
  </si>
  <si>
    <t>florcubillosbautista@hotmail.com</t>
  </si>
  <si>
    <t>NOHEMI PATIÑO GALEANO</t>
  </si>
  <si>
    <t>CL 38 SUR # 51 A 41 PS 2</t>
  </si>
  <si>
    <t>6956079</t>
  </si>
  <si>
    <t>3195495820</t>
  </si>
  <si>
    <t>n-patino@hotmail.com</t>
  </si>
  <si>
    <t>ENMI CRISTINA LOZANO SANCHEZ</t>
  </si>
  <si>
    <t>CL 74A SUR # 78D 03 IN 120 AP 101/BOSA ALAMEDA DEL PARQUE</t>
  </si>
  <si>
    <t>4619639</t>
  </si>
  <si>
    <t>3142454128</t>
  </si>
  <si>
    <t>cris1982lozano@gmail.com</t>
  </si>
  <si>
    <t xml:space="preserve">LUZ AMPARO QUINTERO </t>
  </si>
  <si>
    <t>CL 69 F # 3B  02 PISO 2</t>
  </si>
  <si>
    <t>3045503303</t>
  </si>
  <si>
    <t xml:space="preserve">JUANITA SANCHEZ BUITRAGO </t>
  </si>
  <si>
    <t>cl 27 a sur # 35  33 APT 200 2 PISO</t>
  </si>
  <si>
    <t>4651520</t>
  </si>
  <si>
    <t>3012598667</t>
  </si>
  <si>
    <t>locancia2011@hotmail.com</t>
  </si>
  <si>
    <t xml:space="preserve">RUDDY MARCELA REYES PINZON </t>
  </si>
  <si>
    <t>DG 32 A # 4A  17 -</t>
  </si>
  <si>
    <t>6464495</t>
  </si>
  <si>
    <t>3175352196</t>
  </si>
  <si>
    <t>jeymar-14@hotmail.com</t>
  </si>
  <si>
    <t xml:space="preserve">YANETH CALDERON BARRETO </t>
  </si>
  <si>
    <t>CL 26 SUR # 73 21 APT 406 BLOQUE 3 INT 4 ENTRADA 5 Y 6</t>
  </si>
  <si>
    <t>3134434317</t>
  </si>
  <si>
    <t>ANGELA JOHANA BARRAGAN RAMIREZ</t>
  </si>
  <si>
    <t>CL 7 SUR  # 7 42 AP 507 TORRES  DE AVILA</t>
  </si>
  <si>
    <t>7023891</t>
  </si>
  <si>
    <t>3114897443</t>
  </si>
  <si>
    <t>angelajohanabarragan@hotmail.com</t>
  </si>
  <si>
    <t xml:space="preserve">YENNY ROCIO BELTRAN DIMATE </t>
  </si>
  <si>
    <t>CL 12A # 71B 60 CS APTO 85 JARDINES DE ALSACIA</t>
  </si>
  <si>
    <t>3125867033</t>
  </si>
  <si>
    <t>yennybeltran25@hotmail.com</t>
  </si>
  <si>
    <t xml:space="preserve">CATALINA ARANZAZU MEJIA </t>
  </si>
  <si>
    <t>CR 79 # 10D  32 APRO 201 BLOQUE 17 CASTILLA REAL</t>
  </si>
  <si>
    <t>4245979</t>
  </si>
  <si>
    <t>3173312020</t>
  </si>
  <si>
    <t>cata.aranzazu@gmail.com</t>
  </si>
  <si>
    <t>PAULA ANDREA RAVE ARANZALES</t>
  </si>
  <si>
    <t>KR 71 # 24 SUR  51 APT 203 BQ 2 CONJ MANZANARES DEL REAL</t>
  </si>
  <si>
    <t>4787576</t>
  </si>
  <si>
    <t>3125585830</t>
  </si>
  <si>
    <t>paula3rabe@gmail.com</t>
  </si>
  <si>
    <t xml:space="preserve">LUISA FERNANDA GUZMAN SOTO </t>
  </si>
  <si>
    <t>CL 4 B # 39 B  90 APTO 504 BLOQUE 2 INT 6</t>
  </si>
  <si>
    <t>6597324</t>
  </si>
  <si>
    <t>3202095397</t>
  </si>
  <si>
    <t>angelicaguzman1503@gmail.com</t>
  </si>
  <si>
    <t>CINDY CAROLINA BARRETO ANGEL</t>
  </si>
  <si>
    <t>CL 48Q # 5C  59 SUR APTO 26 BLOQUE 9</t>
  </si>
  <si>
    <t>7392447</t>
  </si>
  <si>
    <t>3138251884</t>
  </si>
  <si>
    <t>carolinabarretoangel@gmail.com</t>
  </si>
  <si>
    <t xml:space="preserve">SANDRA PATRICIA RONCANCIO  ORTIZ </t>
  </si>
  <si>
    <t>CLL 4B # 39B 90 APTO 808 BLOQUE 5</t>
  </si>
  <si>
    <t>3755477</t>
  </si>
  <si>
    <t>3143593223</t>
  </si>
  <si>
    <t>sandisron@gmail.com</t>
  </si>
  <si>
    <t>MELISSA ANDREA RAMIREZ TIBOCHA</t>
  </si>
  <si>
    <t>KR 70C # 2 28 APTO 402 BLOQUE 11 PORTAL DE TECHO 2</t>
  </si>
  <si>
    <t>4562272</t>
  </si>
  <si>
    <t>3204782198</t>
  </si>
  <si>
    <t>melii.art20@gmail.com</t>
  </si>
  <si>
    <t xml:space="preserve">CLAUDIA MILENA HIGUERA RAMIREZ </t>
  </si>
  <si>
    <t>CL 35 # 39 B  63 SUR APTO 3</t>
  </si>
  <si>
    <t>8040998</t>
  </si>
  <si>
    <t>3107966497</t>
  </si>
  <si>
    <t>claudiamhiguera@hotmail.com</t>
  </si>
  <si>
    <t xml:space="preserve">MARIA YOLANDA FORERO FIQUE </t>
  </si>
  <si>
    <t>CL 69 F # 3B  24 SUR CS ANTIGUA</t>
  </si>
  <si>
    <t>7623559</t>
  </si>
  <si>
    <t>3138632982</t>
  </si>
  <si>
    <t>JENIFFER BEJARANO VARGAS</t>
  </si>
  <si>
    <t>CL 9 BIS # 19 A 38 AP 605 LA ESTANZUELA</t>
  </si>
  <si>
    <t>3717147</t>
  </si>
  <si>
    <t>3202452694</t>
  </si>
  <si>
    <t>j.bejarano.vargas@gmail.com</t>
  </si>
  <si>
    <t>NATALY MARCELA RAMIREZ MORENO</t>
  </si>
  <si>
    <t>KR 79 F BIS # 36 A  16 SUR AP 306 BQ 8 FRANCISCO JOSE DE CALDAS</t>
  </si>
  <si>
    <t>4543870</t>
  </si>
  <si>
    <t>3175819129</t>
  </si>
  <si>
    <t xml:space="preserve">ROSA MARIA ARIAS MURCIA </t>
  </si>
  <si>
    <t>CL 69D BIS # 1  04 SUR -</t>
  </si>
  <si>
    <t>7733433</t>
  </si>
  <si>
    <t>3142702526</t>
  </si>
  <si>
    <t xml:space="preserve">FANNY NELDI ORTIZ TORRES </t>
  </si>
  <si>
    <t>CR 1 ESTE # 67A  60 SUR APTO 203 BLOQUE 14 QUINTAS II</t>
  </si>
  <si>
    <t>7531157</t>
  </si>
  <si>
    <t>3105729941</t>
  </si>
  <si>
    <t>neldi41@hotmail.com</t>
  </si>
  <si>
    <t>JENIFER PALMETH TORRES</t>
  </si>
  <si>
    <t>AVENIDA CALLE 26SUR #40A 27 PS 4</t>
  </si>
  <si>
    <t>3138889428</t>
  </si>
  <si>
    <t>jpalmeth@hotmail.com</t>
  </si>
  <si>
    <t>LIGIA AURORA SANCHEZ RODRIGUEZ</t>
  </si>
  <si>
    <t>CL 7 D # 81 B 03 INT 1 AP 704 CONJUNTO LA ARMONIA</t>
  </si>
  <si>
    <t>7580606</t>
  </si>
  <si>
    <t>3213394472</t>
  </si>
  <si>
    <t xml:space="preserve">MARISOL RUIZ RAMIREZ </t>
  </si>
  <si>
    <t>KR 8 B # 75 C  21 SUR CS</t>
  </si>
  <si>
    <t>3143152923</t>
  </si>
  <si>
    <t>niandajo@hotmail.com</t>
  </si>
  <si>
    <t>ELIZABETH MONTAÑEZ AMON</t>
  </si>
  <si>
    <t>CL 27 A SUR # 12 H 42 CS</t>
  </si>
  <si>
    <t>2780410</t>
  </si>
  <si>
    <t>3143584622</t>
  </si>
  <si>
    <t>rdja_liz@yahoo.es</t>
  </si>
  <si>
    <t>LEIDY JOHANA POLOCHE ALZATE</t>
  </si>
  <si>
    <t>CL 51 SUR  # 86A 30 CS AP 1</t>
  </si>
  <si>
    <t>7839525</t>
  </si>
  <si>
    <t>3213224793</t>
  </si>
  <si>
    <t>lady91-@hotmail.com</t>
  </si>
  <si>
    <t>LOLA GONZALEZ ORTEGA</t>
  </si>
  <si>
    <t>DG 49 SUR # 85 17 AP 133 TORRE 9 MADEIRO 1</t>
  </si>
  <si>
    <t>4696089</t>
  </si>
  <si>
    <t>3144453023</t>
  </si>
  <si>
    <t>logonor@hotmail.com</t>
  </si>
  <si>
    <t>ROSA MARGARITA FORERO GUTIERREZ</t>
  </si>
  <si>
    <t>CL 11 # 0 ESTE  26 CS</t>
  </si>
  <si>
    <t>2810109</t>
  </si>
  <si>
    <t>3105570294</t>
  </si>
  <si>
    <t>LAURA DANIELA RODRIGUEZ DIAZ</t>
  </si>
  <si>
    <t>KR 10 A # 49 H SUR 78 CS</t>
  </si>
  <si>
    <t>2058141</t>
  </si>
  <si>
    <t>3118619815</t>
  </si>
  <si>
    <t>la.da.26@hotmail.com</t>
  </si>
  <si>
    <t>MAGNOLIA GONZALEZ DE CAICEDO</t>
  </si>
  <si>
    <t>KR 28 # 1H  26 -</t>
  </si>
  <si>
    <t>3118473649</t>
  </si>
  <si>
    <t>JEIMMY MARITZA RODRIGUEZ MENDOZA</t>
  </si>
  <si>
    <t>KR 2 ESTE # 42 A SUR 7 CS</t>
  </si>
  <si>
    <t>2079872</t>
  </si>
  <si>
    <t>3118346844</t>
  </si>
  <si>
    <t>jmrmary@hotmail.com</t>
  </si>
  <si>
    <t>MARIA DEYANIRA VEGA AVILA</t>
  </si>
  <si>
    <t>CL 70 BIS SUR # 14D  50 -AURORA 1</t>
  </si>
  <si>
    <t>7613611</t>
  </si>
  <si>
    <t>3133255849</t>
  </si>
  <si>
    <t xml:space="preserve">NATALIA ALEXANDRA GONZALEZ MEDINA </t>
  </si>
  <si>
    <t>TV 74F #40J 43 SUR AP 302/ KENNEDY CENTRAL</t>
  </si>
  <si>
    <t>4037815</t>
  </si>
  <si>
    <t>3204296601</t>
  </si>
  <si>
    <t>luznatalia88@gmaill.com</t>
  </si>
  <si>
    <t>MARIELA GONZALEZ GONZALEZ</t>
  </si>
  <si>
    <t>KR 67 # 65 22 SUR AP 368 BQ 17</t>
  </si>
  <si>
    <t>3114935905</t>
  </si>
  <si>
    <t>DIANA MILENA MALAVER ASCENCIO</t>
  </si>
  <si>
    <t>KR 68 BIS # 4 65 SUR CS FLORESTA SUR</t>
  </si>
  <si>
    <t>4833908</t>
  </si>
  <si>
    <t>3138650061</t>
  </si>
  <si>
    <t>PAULA ALEJANDRA ACEVEDO ARIAS</t>
  </si>
  <si>
    <t>AC 12 SUR # 20 85A AP 302 LUNAPARK 2</t>
  </si>
  <si>
    <t>5608813</t>
  </si>
  <si>
    <t>3203158412</t>
  </si>
  <si>
    <t>paulale19-93@gmail.com</t>
  </si>
  <si>
    <t xml:space="preserve">MARIA EUGENIA PARADA CADAVID </t>
  </si>
  <si>
    <t>KR 79 F BIS # 36A  16 SUR AP 106 CONJUNTO FRANCISCO JOSE DE CALDAS</t>
  </si>
  <si>
    <t>3132386547</t>
  </si>
  <si>
    <t>mariacanela06@hotmail.com</t>
  </si>
  <si>
    <t>ROSALBINA CAMELO DE DIAZ</t>
  </si>
  <si>
    <t>KR 79C # 35B 4 SUR FRANCISCO JOSE DE CALDAS</t>
  </si>
  <si>
    <t>8026573</t>
  </si>
  <si>
    <t>3142604073</t>
  </si>
  <si>
    <t>LIZ CAMILA ARDILA LOPEZ</t>
  </si>
  <si>
    <t>CL 67A BIS # 9 E 23 SUR AP 204 BQ 7 QUINTAS DEL PORTAL</t>
  </si>
  <si>
    <t>7469178</t>
  </si>
  <si>
    <t>3012406916</t>
  </si>
  <si>
    <t>BLANCA INES ROBLES CRUZ</t>
  </si>
  <si>
    <t>KR 7 ESTE  # 28A 14 SUR -</t>
  </si>
  <si>
    <t>2955751</t>
  </si>
  <si>
    <t>3138904089</t>
  </si>
  <si>
    <t>SANDRA PATRICIA BARBOSA CAMACHO</t>
  </si>
  <si>
    <t>DG 69 C SUR # 14 T 41 -</t>
  </si>
  <si>
    <t>4622975</t>
  </si>
  <si>
    <t>3138572742</t>
  </si>
  <si>
    <t>vale.sandru@hotmail.com</t>
  </si>
  <si>
    <t>LEIDY JOHANNA VELASQUEZ PEDRAZA</t>
  </si>
  <si>
    <t>CL 30A SUR # 2 ESTE 13 -</t>
  </si>
  <si>
    <t>2074308</t>
  </si>
  <si>
    <t>3214591140</t>
  </si>
  <si>
    <t>lvelasquez@fiduoccidente.com.co</t>
  </si>
  <si>
    <t>JHONNATAN YESID DIAZ MORENO</t>
  </si>
  <si>
    <t>CLL 46 SUR 72 K 28 -</t>
  </si>
  <si>
    <t>3143779569</t>
  </si>
  <si>
    <t>totitodiaz24@gmail.com</t>
  </si>
  <si>
    <t>LUZ AMPARO MEDINA BRAVO</t>
  </si>
  <si>
    <t>CL 41 SUR # 74F 02 APT 302</t>
  </si>
  <si>
    <t>3105196130</t>
  </si>
  <si>
    <t>ROSA MARIA ARCINIEGAS CARRERO</t>
  </si>
  <si>
    <t>CLL 6C # 73 45 IN 3 AP 510</t>
  </si>
  <si>
    <t>4637705</t>
  </si>
  <si>
    <t>3165287434</t>
  </si>
  <si>
    <t>rosiguar70@hotmail.com</t>
  </si>
  <si>
    <t xml:space="preserve">SANDRA MILENA VARGAS GALEANO  </t>
  </si>
  <si>
    <t>TV 70 # 67B 80 SUR TO 1 INT 2 AP 509 CONJUNTO EL EDEN</t>
  </si>
  <si>
    <t>3025050</t>
  </si>
  <si>
    <t>3124270882</t>
  </si>
  <si>
    <t xml:space="preserve">CATALINA PEREZ PEREZ </t>
  </si>
  <si>
    <t>CL 19 SUR # 68 I 45 AP 501 LOS FUNDADORES</t>
  </si>
  <si>
    <t>2907947</t>
  </si>
  <si>
    <t>3148716410</t>
  </si>
  <si>
    <t>cperezperezcpp@gmail.com</t>
  </si>
  <si>
    <t>JUAN FELIPE CUMBE DIAZ</t>
  </si>
  <si>
    <t>DG 56 BIS # 84 A  10 SUR BQ 03 AP 401/CLASS CONJUNTO ALONDRA</t>
  </si>
  <si>
    <t>3196251691</t>
  </si>
  <si>
    <t>LICETH ELENA CARRANZA BOLAÑOS</t>
  </si>
  <si>
    <t>KR 79F # 50 12 SUR INT 1 AP 203 BQ 01</t>
  </si>
  <si>
    <t>2734639</t>
  </si>
  <si>
    <t>3188217771</t>
  </si>
  <si>
    <t>ZONIA MURCIA CAMPO</t>
  </si>
  <si>
    <t>KR 44 BIS #68B SUR 7 -</t>
  </si>
  <si>
    <t>7169572</t>
  </si>
  <si>
    <t>3202302394</t>
  </si>
  <si>
    <t>HAROL ALFONSO BARAJAS LARA</t>
  </si>
  <si>
    <t>CLL 33A SUR # 23A 46 CS PS 1</t>
  </si>
  <si>
    <t>3051255</t>
  </si>
  <si>
    <t>3157871182</t>
  </si>
  <si>
    <t>LEYLA ROCIO ROJAS MORA</t>
  </si>
  <si>
    <t>CL 28 SUR # 68 C 25 BQ 2 AP 501 CONJUNTO MILENTA I</t>
  </si>
  <si>
    <t>3091031</t>
  </si>
  <si>
    <t>3125051598</t>
  </si>
  <si>
    <t>leylys2012@hotmail.com</t>
  </si>
  <si>
    <t xml:space="preserve">LUZ ANGELA CARDOZO LEGRO </t>
  </si>
  <si>
    <t>CL 62 SUR # 22C 32 AP 208</t>
  </si>
  <si>
    <t>7168420</t>
  </si>
  <si>
    <t>3118807989</t>
  </si>
  <si>
    <t>snneyginna@hotmail.com</t>
  </si>
  <si>
    <t xml:space="preserve">LAURA NATALIA VARGAS CELIS </t>
  </si>
  <si>
    <t>DG 41A # 26A SUR 41 AP 301</t>
  </si>
  <si>
    <t>3214309686</t>
  </si>
  <si>
    <t>lauranataliavargascelis@gmail.com</t>
  </si>
  <si>
    <t xml:space="preserve">FLOR MARIA CLAVIJO ROJAS </t>
  </si>
  <si>
    <t>CL 29 BIS SUR # 29 63 AP 3</t>
  </si>
  <si>
    <t>3068253</t>
  </si>
  <si>
    <t>3165329740</t>
  </si>
  <si>
    <t>fclavijorojas@gmail.com</t>
  </si>
  <si>
    <t>IVONNE ASTRID QUINTERO CASTRO</t>
  </si>
  <si>
    <t>KR 1 ESTE # 67 A SUR 85 AP 601 BQ 3 BARRIO PORVENIR QUINTAS DEL PORTAL 1</t>
  </si>
  <si>
    <t>3064310</t>
  </si>
  <si>
    <t>3046304536</t>
  </si>
  <si>
    <t>ivonneastrid_quintero@hotmail.com</t>
  </si>
  <si>
    <t>MARIA ANGELICA GALINDO BELTRAN</t>
  </si>
  <si>
    <t>CL 39 A SUR  # 73C 62 BARRIO CAMILO TORRES AP 200</t>
  </si>
  <si>
    <t>3138397594</t>
  </si>
  <si>
    <t>angelicaojitos1990@hotmail.com</t>
  </si>
  <si>
    <t xml:space="preserve">SORAIDA JAIMES ORTEGA </t>
  </si>
  <si>
    <t>CL 72A BIS SUR # 14 15 APTO 2</t>
  </si>
  <si>
    <t>6632966</t>
  </si>
  <si>
    <t>3123011640</t>
  </si>
  <si>
    <t>MARA INES NARANJO GONZALEZ</t>
  </si>
  <si>
    <t>CL 72 BIS SUR # 7 15 PS 2 QUINTAS DEL SUR</t>
  </si>
  <si>
    <t>3103439609</t>
  </si>
  <si>
    <t>mdranaranjo.mn22@gmail.com</t>
  </si>
  <si>
    <t>BLANCA JAEL GUZMAN</t>
  </si>
  <si>
    <t>CL 74A SUR # 1 62 ESTE CS</t>
  </si>
  <si>
    <t>2004828</t>
  </si>
  <si>
    <t>3118217787</t>
  </si>
  <si>
    <t>RUTH ESTER PRECIADO GUERRERO</t>
  </si>
  <si>
    <t>KR 10 # 16 SUR 04 APT 605</t>
  </si>
  <si>
    <t>3164113351</t>
  </si>
  <si>
    <t>MAYRA ALEJANDRA ESPINOZA BARRERA</t>
  </si>
  <si>
    <t>KR 1 BIS # 22 A  15 SUR BQ 3 AP 201 LADERAS DE GRANADA</t>
  </si>
  <si>
    <t>3173667217</t>
  </si>
  <si>
    <t>alejaspino221@gmail.com</t>
  </si>
  <si>
    <t>PAOLA ALEJANDRA VANEGAS SANCHEZ</t>
  </si>
  <si>
    <t>CL 12 SUR # 1 22 PS 2/BARRIO LA MARIA</t>
  </si>
  <si>
    <t>2895703</t>
  </si>
  <si>
    <t>3005867644</t>
  </si>
  <si>
    <t>obbysan2006@gmail.com</t>
  </si>
  <si>
    <t>MARIA PATRICIA WILCHES RAMIREZ</t>
  </si>
  <si>
    <t>DG 45 A  SUR # 26 A 21 APT 401 BALCONES DEL CLARET</t>
  </si>
  <si>
    <t>3142107036</t>
  </si>
  <si>
    <t>patriciawilches.sducontable@gmail.com</t>
  </si>
  <si>
    <t xml:space="preserve">NAYIBY VIVIANA ROMERO CASTILLO </t>
  </si>
  <si>
    <t>KR 10C SUR # 48D  98 MZ 30 TO 7 APTO 201 MOLINOS DE LA CARACAS BOGOTA DC</t>
  </si>
  <si>
    <t>3051064</t>
  </si>
  <si>
    <t>3208191265</t>
  </si>
  <si>
    <t>MARIA GABRIELA QUIROZ BROCHERO</t>
  </si>
  <si>
    <t>TV 43 A # 69 D 17 SUR CS</t>
  </si>
  <si>
    <t>4558994</t>
  </si>
  <si>
    <t>3102908131</t>
  </si>
  <si>
    <t>mgabrielaquirozb@hotmail.com</t>
  </si>
  <si>
    <t>DIANA ANDREA OTAVO QUINTERO</t>
  </si>
  <si>
    <t>CL 36 B SUR # 11 25 TO 2 AP1302 MONTEREY DE SAN CARLOS BARRIO PIJAOS</t>
  </si>
  <si>
    <t>4693947</t>
  </si>
  <si>
    <t>3142643889</t>
  </si>
  <si>
    <t>dotavo23@hotmail.com</t>
  </si>
  <si>
    <t>MARIA OFFIR DIAZ MORENO</t>
  </si>
  <si>
    <t>CL 46 SUR # 72K 28 BARRIO CHUCUA</t>
  </si>
  <si>
    <t>3008143832</t>
  </si>
  <si>
    <t>JAVIER ALEXANDER ILLESCAS ORTIZ</t>
  </si>
  <si>
    <t>TV 53 # 1A 06 IN 01 AP 201 CIUDAD JARDIN</t>
  </si>
  <si>
    <t>4513949</t>
  </si>
  <si>
    <t>3174992404</t>
  </si>
  <si>
    <t>gladys50-@hotmail.com</t>
  </si>
  <si>
    <t>LEIDY PAMELA FLOREZ CAÑAS</t>
  </si>
  <si>
    <t>KR 42 # 71 SUR  12 CS</t>
  </si>
  <si>
    <t>7172105</t>
  </si>
  <si>
    <t>3008992078</t>
  </si>
  <si>
    <t>pame8912@gmail.com</t>
  </si>
  <si>
    <t>KARINA ANDREA PRADA BORRERO</t>
  </si>
  <si>
    <t>DG 43 A SUR # 26 A 58 -3° piso</t>
  </si>
  <si>
    <t>3138193548</t>
  </si>
  <si>
    <t>karinaandreapradaborrero@gmail.com</t>
  </si>
  <si>
    <t xml:space="preserve">MAURICIO OCAMPO LOPEZ </t>
  </si>
  <si>
    <t>KR 29 # 46 B SUR  35 CS</t>
  </si>
  <si>
    <t>4832177</t>
  </si>
  <si>
    <t xml:space="preserve">3143122188 </t>
  </si>
  <si>
    <t>YASMIN DIAZ GONZALEZ</t>
  </si>
  <si>
    <t>TV 2 A # 69 A SUR 14 CS</t>
  </si>
  <si>
    <t>7680575</t>
  </si>
  <si>
    <t>3108124841</t>
  </si>
  <si>
    <t>yazmindiaz.15@gmail.com</t>
  </si>
  <si>
    <t xml:space="preserve">WENDY PAULINA BURGOS CONDE </t>
  </si>
  <si>
    <t>KR 12 F # 30 SUR 15 AP 302 BQ 1 IN 2</t>
  </si>
  <si>
    <t>3616242</t>
  </si>
  <si>
    <t>3212767759</t>
  </si>
  <si>
    <t>wenburgos85@gmail.com</t>
  </si>
  <si>
    <t>PAOLA ANDREA RODRIGUEZ ECHEVERRY</t>
  </si>
  <si>
    <t>KR 3 # 6 SUR 75 BARRIO LA MARIA AP 103</t>
  </si>
  <si>
    <t>4654216</t>
  </si>
  <si>
    <t>3134191050</t>
  </si>
  <si>
    <t>paoliore@hotmail.com</t>
  </si>
  <si>
    <t>INGRID SUSANA RAMIREZ RAMIREZ</t>
  </si>
  <si>
    <t>CL 65 SUR # 78 B 39 CS CEP 110741411 SURTIMAX BOSA LA ESTACIÓN</t>
  </si>
  <si>
    <t>rositaramirez_7@hotmail.com</t>
  </si>
  <si>
    <t>NORYS RAQUEL LOPEZ DE ORTEGA</t>
  </si>
  <si>
    <t>CL 32A SUR # 30 46 CS BARRIO EDUARDO FREI CERCA AL CENTRO - SAN JORGE CENTRAL</t>
  </si>
  <si>
    <t>Disponible</t>
  </si>
  <si>
    <t>Activo</t>
  </si>
  <si>
    <t>Indisponible</t>
  </si>
  <si>
    <t>Desactivado</t>
  </si>
  <si>
    <t>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</si>
</sst>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8"/>
      <name val="Gill Sans MT"/>
      <family val="2"/>
    </font>
    <font>
      <b/>
      <sz val="8"/>
      <color theme="0"/>
      <name val="Gill Sans MT"/>
      <family val="2"/>
    </font>
    <font>
      <sz val="8"/>
      <color theme="1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4" borderId="2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3" xfId="0" applyFont="1" applyFill="1" applyBorder="1"/>
    <xf numFmtId="10" fontId="3" fillId="5" borderId="4" xfId="1" applyNumberFormat="1" applyFont="1" applyFill="1" applyBorder="1" applyAlignment="1">
      <alignment horizontal="center"/>
    </xf>
    <xf numFmtId="3" fontId="4" fillId="0" borderId="0" xfId="0" applyNumberFormat="1" applyFont="1"/>
    <xf numFmtId="0" fontId="4" fillId="6" borderId="0" xfId="0" applyFont="1" applyFill="1"/>
    <xf numFmtId="3" fontId="4" fillId="6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mendez\Downloads\ConsultaRevendedores_3eb90c58-fd80-467a-9eaa-87a77b4878d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1"/>
    </sheetNames>
    <sheetDataSet>
      <sheetData sheetId="0">
        <row r="2">
          <cell r="A2">
            <v>599</v>
          </cell>
          <cell r="B2" t="str">
            <v>MARIA TERESA SABOGAL DE RIVERA</v>
          </cell>
          <cell r="C2" t="str">
            <v>Consultora</v>
          </cell>
          <cell r="D2" t="str">
            <v>Desactivado</v>
          </cell>
          <cell r="E2">
            <v>23</v>
          </cell>
          <cell r="F2" t="str">
            <v>KRA 37 # 17B 31 SUR -</v>
          </cell>
          <cell r="G2" t="str">
            <v>4070979</v>
          </cell>
          <cell r="H2" t="str">
            <v>3108161935</v>
          </cell>
          <cell r="I2" t="str">
            <v>gar6002@hotmail.com</v>
          </cell>
          <cell r="J2" t="str">
            <v>BOGOTÁ</v>
          </cell>
        </row>
        <row r="3">
          <cell r="A3">
            <v>1275</v>
          </cell>
          <cell r="B3" t="str">
            <v>JERLY CAROLINA VASQUEZ</v>
          </cell>
          <cell r="C3" t="str">
            <v>Consultora</v>
          </cell>
          <cell r="D3" t="str">
            <v>Desactivado</v>
          </cell>
          <cell r="E3">
            <v>156</v>
          </cell>
          <cell r="F3" t="str">
            <v>KRA 73B # 2 07 DIR NUEVA / CASA</v>
          </cell>
          <cell r="G3" t="str">
            <v>4514627</v>
          </cell>
          <cell r="H3" t="str">
            <v>3124560330</v>
          </cell>
          <cell r="J3" t="str">
            <v>BOGOTÁ</v>
          </cell>
        </row>
        <row r="4">
          <cell r="A4">
            <v>1305</v>
          </cell>
          <cell r="B4" t="str">
            <v>MARIA HERMELINDA ROJAS VARON</v>
          </cell>
          <cell r="C4" t="str">
            <v>Consultora</v>
          </cell>
          <cell r="D4" t="str">
            <v>Desactivado</v>
          </cell>
          <cell r="E4">
            <v>124</v>
          </cell>
          <cell r="F4" t="str">
            <v>CALLE 1A SUR # 72B 66 casa</v>
          </cell>
          <cell r="G4" t="str">
            <v>5112937938</v>
          </cell>
          <cell r="H4" t="str">
            <v>3123193318</v>
          </cell>
          <cell r="J4" t="str">
            <v>BOGOTÁ</v>
          </cell>
        </row>
        <row r="5">
          <cell r="A5">
            <v>1327</v>
          </cell>
          <cell r="B5" t="str">
            <v>LEIDY MIREYA GARNICA VELASQUEZ</v>
          </cell>
          <cell r="C5" t="str">
            <v>Consultora</v>
          </cell>
          <cell r="D5" t="str">
            <v>Desactivado</v>
          </cell>
          <cell r="E5">
            <v>138</v>
          </cell>
          <cell r="F5" t="str">
            <v>KRA 81F # 14A 48 CASA</v>
          </cell>
          <cell r="G5" t="str">
            <v>4119206</v>
          </cell>
          <cell r="H5" t="str">
            <v>3168007761</v>
          </cell>
          <cell r="I5" t="str">
            <v>ciudadgallina_13@hotmaiil.com</v>
          </cell>
          <cell r="J5" t="str">
            <v>BOGOTÁ</v>
          </cell>
        </row>
        <row r="6">
          <cell r="A6">
            <v>1387</v>
          </cell>
          <cell r="B6" t="str">
            <v>GLADYS AMPARO OSPINA CASTRO</v>
          </cell>
          <cell r="C6" t="str">
            <v>Consultora Indicante</v>
          </cell>
          <cell r="D6" t="str">
            <v>Disponible</v>
          </cell>
          <cell r="E6">
            <v>1</v>
          </cell>
          <cell r="F6" t="str">
            <v>DIAG 22C # 29A 47 APT 1141</v>
          </cell>
          <cell r="G6" t="str">
            <v>2686005</v>
          </cell>
          <cell r="H6" t="str">
            <v>3166702995</v>
          </cell>
          <cell r="I6" t="str">
            <v>glamoc5@hotmail.com</v>
          </cell>
          <cell r="J6" t="str">
            <v>BOGOTÁ</v>
          </cell>
        </row>
        <row r="7">
          <cell r="A7">
            <v>1581</v>
          </cell>
          <cell r="B7" t="str">
            <v>YAQUELINE VARGAS QUIROGA</v>
          </cell>
          <cell r="C7" t="str">
            <v>Consultora</v>
          </cell>
          <cell r="D7" t="str">
            <v>Desactivado</v>
          </cell>
          <cell r="E7">
            <v>104</v>
          </cell>
          <cell r="F7" t="str">
            <v>CLL 2A # 72 36 BL3 APTO 202</v>
          </cell>
          <cell r="G7" t="str">
            <v>7512107</v>
          </cell>
          <cell r="H7" t="str">
            <v>3124697481</v>
          </cell>
          <cell r="I7" t="str">
            <v>YAKY_VARGAS@HOTMAIL.COM</v>
          </cell>
          <cell r="J7" t="str">
            <v>BOGOTÁ</v>
          </cell>
        </row>
        <row r="8">
          <cell r="A8">
            <v>1875</v>
          </cell>
          <cell r="B8" t="str">
            <v>LUZ AMPARO CORTES VEGA</v>
          </cell>
          <cell r="C8" t="str">
            <v>Consultora</v>
          </cell>
          <cell r="D8" t="str">
            <v>Disponible</v>
          </cell>
          <cell r="E8">
            <v>1</v>
          </cell>
          <cell r="F8" t="str">
            <v>CL 9 # 40  36 SUR CS APTO 102</v>
          </cell>
          <cell r="G8" t="str">
            <v>7271432</v>
          </cell>
          <cell r="H8" t="str">
            <v>3118816074</v>
          </cell>
          <cell r="I8" t="str">
            <v>saludarteybelleza@hotmail.com</v>
          </cell>
          <cell r="J8" t="str">
            <v>BOGOTÁ</v>
          </cell>
        </row>
        <row r="9">
          <cell r="A9">
            <v>2004</v>
          </cell>
          <cell r="B9" t="str">
            <v>SANDRA CECILIA MARTINEZ GARAY</v>
          </cell>
          <cell r="C9" t="str">
            <v>Consultora</v>
          </cell>
          <cell r="D9" t="str">
            <v>Desactivado</v>
          </cell>
          <cell r="E9">
            <v>143</v>
          </cell>
          <cell r="F9" t="str">
            <v>CLL 2SUR # 72 59 CASA</v>
          </cell>
          <cell r="G9" t="str">
            <v>4500535</v>
          </cell>
          <cell r="H9" t="str">
            <v>3134737685</v>
          </cell>
          <cell r="J9" t="str">
            <v>BOGOTÁ</v>
          </cell>
        </row>
        <row r="10">
          <cell r="A10">
            <v>2006</v>
          </cell>
          <cell r="B10" t="str">
            <v>NATALIA OVIEDO TRUJILLO</v>
          </cell>
          <cell r="C10" t="str">
            <v>Consultora</v>
          </cell>
          <cell r="D10" t="str">
            <v>Desactivado</v>
          </cell>
          <cell r="E10">
            <v>138</v>
          </cell>
          <cell r="F10" t="str">
            <v>CLL 1 No. 73 30 APT 201</v>
          </cell>
          <cell r="G10" t="str">
            <v>4034608</v>
          </cell>
          <cell r="H10" t="str">
            <v>3143600615</v>
          </cell>
          <cell r="J10" t="str">
            <v>BOGOTÁ</v>
          </cell>
        </row>
        <row r="11">
          <cell r="A11">
            <v>2024</v>
          </cell>
          <cell r="B11" t="str">
            <v>ANA RAQUEL VARGAS VARELA</v>
          </cell>
          <cell r="C11" t="str">
            <v>Consultora</v>
          </cell>
          <cell r="D11" t="str">
            <v>Desactivado</v>
          </cell>
          <cell r="E11">
            <v>147</v>
          </cell>
          <cell r="F11" t="str">
            <v>CLL 2SUR # 72 63 CASA</v>
          </cell>
          <cell r="G11" t="str">
            <v>4500662</v>
          </cell>
          <cell r="H11" t="str">
            <v>3108652134</v>
          </cell>
          <cell r="J11" t="str">
            <v>BOGOTÁ</v>
          </cell>
        </row>
        <row r="12">
          <cell r="A12">
            <v>2283</v>
          </cell>
          <cell r="B12" t="str">
            <v>MARIA FERNANDA AVELLA CASTILLO</v>
          </cell>
          <cell r="C12" t="str">
            <v>Consultora</v>
          </cell>
          <cell r="D12" t="str">
            <v>Desactivado</v>
          </cell>
          <cell r="E12">
            <v>137</v>
          </cell>
          <cell r="F12" t="str">
            <v>CLL 3 No. 72A 85 CASA 8</v>
          </cell>
          <cell r="G12" t="str">
            <v>4513080</v>
          </cell>
          <cell r="H12" t="str">
            <v>3164727491</v>
          </cell>
          <cell r="J12" t="str">
            <v>BOGOTÁ</v>
          </cell>
        </row>
        <row r="13">
          <cell r="A13">
            <v>2572</v>
          </cell>
          <cell r="B13" t="str">
            <v>BLANCA MYRIAM TRUJILLO DE RODRIGUEZ</v>
          </cell>
          <cell r="C13" t="str">
            <v>Consultora</v>
          </cell>
          <cell r="D13" t="str">
            <v>Desactivado</v>
          </cell>
          <cell r="E13">
            <v>146</v>
          </cell>
          <cell r="F13" t="str">
            <v>CLL 42BIS # 80F 17 SUR  - CASA</v>
          </cell>
          <cell r="G13" t="str">
            <v>5711098</v>
          </cell>
          <cell r="H13" t="str">
            <v>3135048530</v>
          </cell>
          <cell r="J13" t="str">
            <v>BOGOTÁ</v>
          </cell>
        </row>
        <row r="14">
          <cell r="A14">
            <v>2622</v>
          </cell>
          <cell r="B14" t="str">
            <v>ROSALBA LEON GUTIERREZ</v>
          </cell>
          <cell r="C14" t="str">
            <v>Consultora</v>
          </cell>
          <cell r="D14" t="str">
            <v>Desactivado</v>
          </cell>
          <cell r="E14">
            <v>141</v>
          </cell>
          <cell r="F14" t="str">
            <v>KRA 73B BIS # 2A 12 SUR -CASA</v>
          </cell>
          <cell r="G14" t="str">
            <v>2738905</v>
          </cell>
          <cell r="H14" t="str">
            <v>3115661700</v>
          </cell>
          <cell r="J14" t="str">
            <v>BOGOTÁ</v>
          </cell>
        </row>
        <row r="15">
          <cell r="A15">
            <v>2819</v>
          </cell>
          <cell r="B15" t="str">
            <v>MARIA CRISTINA ROMERO MENDIETA</v>
          </cell>
          <cell r="C15" t="str">
            <v>Consultora</v>
          </cell>
          <cell r="D15" t="str">
            <v>Desactivado</v>
          </cell>
          <cell r="E15">
            <v>149</v>
          </cell>
          <cell r="F15" t="str">
            <v>CLL 2 # 73C 72 CASA</v>
          </cell>
          <cell r="G15" t="str">
            <v>2734737</v>
          </cell>
          <cell r="H15" t="str">
            <v>3112909201</v>
          </cell>
          <cell r="J15" t="str">
            <v>BOGOTÁ</v>
          </cell>
        </row>
        <row r="16">
          <cell r="A16">
            <v>3154</v>
          </cell>
          <cell r="B16" t="str">
            <v>LUCERO GONZALEZ MARULANDA</v>
          </cell>
          <cell r="C16" t="str">
            <v>Consultora</v>
          </cell>
          <cell r="D16" t="str">
            <v>Desactivado</v>
          </cell>
          <cell r="E16">
            <v>141</v>
          </cell>
          <cell r="F16" t="str">
            <v>TRANSV 73C BIS B # 37D 42 SUR - CASA</v>
          </cell>
          <cell r="G16" t="str">
            <v>4031550</v>
          </cell>
          <cell r="H16" t="str">
            <v>3163560588</v>
          </cell>
          <cell r="J16" t="str">
            <v>BOGOTÁ</v>
          </cell>
        </row>
        <row r="17">
          <cell r="A17">
            <v>3155</v>
          </cell>
          <cell r="B17" t="str">
            <v>MARIA CAMILA LIZARAZO CHAPARRO</v>
          </cell>
          <cell r="C17" t="str">
            <v>Consultora</v>
          </cell>
          <cell r="D17" t="str">
            <v>Desactivado</v>
          </cell>
          <cell r="E17">
            <v>79</v>
          </cell>
          <cell r="F17" t="str">
            <v>CLL 5C # 72B 43 CASA</v>
          </cell>
          <cell r="G17" t="str">
            <v>7535215</v>
          </cell>
          <cell r="H17" t="str">
            <v>3133974813</v>
          </cell>
          <cell r="I17" t="str">
            <v>camila.lizarazo@gmail.com</v>
          </cell>
          <cell r="J17" t="str">
            <v>BOGOTÁ</v>
          </cell>
        </row>
        <row r="18">
          <cell r="A18">
            <v>3655</v>
          </cell>
          <cell r="B18" t="str">
            <v>RAQUEL MALDONADO LA ROTTA</v>
          </cell>
          <cell r="C18" t="str">
            <v>Consultora</v>
          </cell>
          <cell r="D18" t="str">
            <v>Desactivado</v>
          </cell>
          <cell r="E18">
            <v>118</v>
          </cell>
          <cell r="F18" t="str">
            <v>CALLE 1A  No. 72C 52 SUR - 2DO PISO</v>
          </cell>
          <cell r="G18" t="str">
            <v>4513190</v>
          </cell>
          <cell r="H18" t="str">
            <v>3002925354</v>
          </cell>
          <cell r="J18" t="str">
            <v>BOGOTÁ</v>
          </cell>
        </row>
        <row r="19">
          <cell r="A19">
            <v>3865</v>
          </cell>
          <cell r="B19" t="str">
            <v>MARGIE MILENA MUÑOZ CUELLO</v>
          </cell>
          <cell r="C19" t="str">
            <v>Consultora</v>
          </cell>
          <cell r="D19" t="str">
            <v>Desactivado</v>
          </cell>
          <cell r="E19">
            <v>142</v>
          </cell>
          <cell r="F19" t="str">
            <v>CRA 72 M 38 14 SUR CASA</v>
          </cell>
          <cell r="G19" t="str">
            <v>2656891</v>
          </cell>
          <cell r="H19" t="str">
            <v>3114507445</v>
          </cell>
          <cell r="J19" t="str">
            <v>BOGOTÁ</v>
          </cell>
        </row>
        <row r="20">
          <cell r="A20">
            <v>4418</v>
          </cell>
          <cell r="B20" t="str">
            <v>MARLENE PRIETO HERRERA</v>
          </cell>
          <cell r="C20" t="str">
            <v>Consultora</v>
          </cell>
          <cell r="D20" t="str">
            <v>Desactivado</v>
          </cell>
          <cell r="E20">
            <v>88</v>
          </cell>
          <cell r="F20" t="str">
            <v>KRA 72D # 2 14 CASA</v>
          </cell>
          <cell r="G20" t="str">
            <v>4036373</v>
          </cell>
          <cell r="H20" t="str">
            <v>3103343390</v>
          </cell>
          <cell r="I20" t="str">
            <v>marleneph@hotmail.com</v>
          </cell>
          <cell r="J20" t="str">
            <v>BOGOTÁ</v>
          </cell>
        </row>
        <row r="21">
          <cell r="A21">
            <v>4676</v>
          </cell>
          <cell r="B21" t="str">
            <v>SILVIA HELENA MARTINEZ FERNANDEZ</v>
          </cell>
          <cell r="C21" t="str">
            <v>Consultora</v>
          </cell>
          <cell r="D21" t="str">
            <v>Desactivado</v>
          </cell>
          <cell r="E21">
            <v>137</v>
          </cell>
          <cell r="F21" t="str">
            <v>CLL 2A # 88F 22 CASA</v>
          </cell>
          <cell r="G21" t="str">
            <v>4547062</v>
          </cell>
          <cell r="H21" t="str">
            <v>3143120719</v>
          </cell>
          <cell r="J21" t="str">
            <v>BOGOTÁ</v>
          </cell>
        </row>
        <row r="22">
          <cell r="A22">
            <v>4737</v>
          </cell>
          <cell r="B22" t="str">
            <v>NIDIA MARGARITA CORREAL BAQUERO</v>
          </cell>
          <cell r="C22" t="str">
            <v>Consultora</v>
          </cell>
          <cell r="D22" t="str">
            <v>Desactivado</v>
          </cell>
          <cell r="E22">
            <v>146</v>
          </cell>
          <cell r="F22" t="str">
            <v>CALLE 3 #72A 27 CASA</v>
          </cell>
          <cell r="G22" t="str">
            <v>2658892</v>
          </cell>
          <cell r="H22" t="str">
            <v>3143186533</v>
          </cell>
          <cell r="J22" t="str">
            <v>BOGOTÁ</v>
          </cell>
        </row>
        <row r="23">
          <cell r="A23">
            <v>4823</v>
          </cell>
          <cell r="B23" t="str">
            <v>MARIA TERESA JIMENEZ PAZ</v>
          </cell>
          <cell r="C23" t="str">
            <v>Consultora</v>
          </cell>
          <cell r="D23" t="str">
            <v>Desactivado</v>
          </cell>
          <cell r="E23">
            <v>145</v>
          </cell>
          <cell r="F23" t="str">
            <v>KRA 78A # 58 08 SUR - CASA</v>
          </cell>
          <cell r="G23" t="str">
            <v>3107889241</v>
          </cell>
          <cell r="H23" t="str">
            <v>3152936636</v>
          </cell>
          <cell r="J23" t="str">
            <v>BOGOTÁ</v>
          </cell>
        </row>
        <row r="24">
          <cell r="A24">
            <v>5060</v>
          </cell>
          <cell r="B24" t="str">
            <v>MARIA DANILA PEÑA DE GARCIA</v>
          </cell>
          <cell r="C24" t="str">
            <v>Consultora</v>
          </cell>
          <cell r="D24" t="str">
            <v>Desactivado</v>
          </cell>
          <cell r="E24">
            <v>27</v>
          </cell>
          <cell r="F24" t="str">
            <v>CL 32 # 51 A 68 SUR CS</v>
          </cell>
          <cell r="G24" t="str">
            <v>4087023</v>
          </cell>
          <cell r="H24" t="str">
            <v>3103115733</v>
          </cell>
          <cell r="I24" t="str">
            <v>danilap11@hotmail.com</v>
          </cell>
          <cell r="J24" t="str">
            <v>BOGOTÁ</v>
          </cell>
        </row>
        <row r="25">
          <cell r="A25">
            <v>5493</v>
          </cell>
          <cell r="B25" t="str">
            <v>VANESSA GARCIA VEGA</v>
          </cell>
          <cell r="C25" t="str">
            <v>Consultora</v>
          </cell>
          <cell r="D25" t="str">
            <v>Desactivado</v>
          </cell>
          <cell r="E25">
            <v>106</v>
          </cell>
          <cell r="F25" t="str">
            <v>CLL 1 # 73A 32 CASA</v>
          </cell>
          <cell r="G25" t="str">
            <v>4546130</v>
          </cell>
          <cell r="H25" t="str">
            <v>3103295691</v>
          </cell>
          <cell r="I25" t="str">
            <v>vgarciove@unal.edu.co</v>
          </cell>
          <cell r="J25" t="str">
            <v>BOGOTÁ</v>
          </cell>
        </row>
        <row r="26">
          <cell r="A26">
            <v>5587</v>
          </cell>
          <cell r="B26" t="str">
            <v>MARIA CANDELARIA RODRIGUEZ TORRES</v>
          </cell>
          <cell r="C26" t="str">
            <v>Consultora</v>
          </cell>
          <cell r="D26" t="str">
            <v>Desactivado</v>
          </cell>
          <cell r="E26">
            <v>78</v>
          </cell>
          <cell r="F26" t="str">
            <v>KRA 72B # 5B 90 APT 507 BLQ 2</v>
          </cell>
          <cell r="G26" t="str">
            <v>7596149</v>
          </cell>
          <cell r="H26" t="str">
            <v>3208003917</v>
          </cell>
          <cell r="I26" t="str">
            <v>marycandy62@hotmail.com</v>
          </cell>
          <cell r="J26" t="str">
            <v>BOGOTÁ</v>
          </cell>
        </row>
        <row r="27">
          <cell r="A27">
            <v>5940</v>
          </cell>
          <cell r="B27" t="str">
            <v>LUZ MARIA MONTOYA CAVIEDES</v>
          </cell>
          <cell r="C27" t="str">
            <v>Consultora</v>
          </cell>
          <cell r="D27" t="str">
            <v>Desactivado</v>
          </cell>
          <cell r="E27">
            <v>124</v>
          </cell>
          <cell r="F27" t="str">
            <v>KRA 81G # 42A 47 SUR  - CASA</v>
          </cell>
          <cell r="G27" t="str">
            <v>4542336</v>
          </cell>
          <cell r="H27" t="str">
            <v>3172135078</v>
          </cell>
          <cell r="I27" t="str">
            <v>lmmc1961@hotmail.com</v>
          </cell>
          <cell r="J27" t="str">
            <v>BOGOTÁ</v>
          </cell>
        </row>
        <row r="28">
          <cell r="A28">
            <v>7014</v>
          </cell>
          <cell r="B28" t="str">
            <v>MARIA ELIZABETH FAJARDO DE GALEANO</v>
          </cell>
          <cell r="C28" t="str">
            <v>Consultora</v>
          </cell>
          <cell r="D28" t="str">
            <v>Desactivado</v>
          </cell>
          <cell r="E28">
            <v>135</v>
          </cell>
          <cell r="F28" t="str">
            <v>CLL 1SUR # 72B 71 CASA</v>
          </cell>
          <cell r="G28" t="str">
            <v>4504062</v>
          </cell>
          <cell r="H28" t="str">
            <v>3152083378</v>
          </cell>
          <cell r="I28" t="str">
            <v>marifg11@yahoo.com.mx</v>
          </cell>
          <cell r="J28" t="str">
            <v>BOGOTÁ</v>
          </cell>
        </row>
        <row r="29">
          <cell r="A29">
            <v>7140</v>
          </cell>
          <cell r="B29" t="str">
            <v>SANDRA ISABEL SALAZAR ACOSTA</v>
          </cell>
          <cell r="C29" t="str">
            <v>Consultora</v>
          </cell>
          <cell r="D29" t="str">
            <v>Desactivado</v>
          </cell>
          <cell r="E29">
            <v>133</v>
          </cell>
          <cell r="F29" t="str">
            <v>CLL 5C # 74 47 CASA</v>
          </cell>
          <cell r="G29" t="str">
            <v>4536126</v>
          </cell>
          <cell r="H29" t="str">
            <v>3107738166</v>
          </cell>
          <cell r="I29" t="str">
            <v>ssalazar73@hotmail.com</v>
          </cell>
          <cell r="J29" t="str">
            <v>BOGOTÁ</v>
          </cell>
        </row>
        <row r="30">
          <cell r="A30">
            <v>7173</v>
          </cell>
          <cell r="B30" t="str">
            <v>AMANDA LUCIA FORERO GARCIA</v>
          </cell>
          <cell r="C30" t="str">
            <v>Consultora</v>
          </cell>
          <cell r="D30" t="str">
            <v>Desactivado</v>
          </cell>
          <cell r="E30">
            <v>55</v>
          </cell>
          <cell r="F30" t="str">
            <v>CLL 2DA #72B 82 CASA</v>
          </cell>
          <cell r="G30" t="str">
            <v>2648172</v>
          </cell>
          <cell r="H30" t="str">
            <v>3102338126</v>
          </cell>
          <cell r="I30" t="str">
            <v>amandatadeo90@gmail.com</v>
          </cell>
          <cell r="J30" t="str">
            <v>BOGOTÁ</v>
          </cell>
        </row>
        <row r="31">
          <cell r="A31">
            <v>7228</v>
          </cell>
          <cell r="B31" t="str">
            <v xml:space="preserve">BEATRIZ BEDOYA RIOS </v>
          </cell>
          <cell r="C31" t="str">
            <v>Consultora</v>
          </cell>
          <cell r="D31" t="str">
            <v>Registrado</v>
          </cell>
          <cell r="E31">
            <v>113</v>
          </cell>
          <cell r="F31" t="str">
            <v>KRA 90A # 4 15 CS 8</v>
          </cell>
          <cell r="G31" t="str">
            <v>4483052</v>
          </cell>
          <cell r="H31" t="str">
            <v>3132514022</v>
          </cell>
          <cell r="I31" t="str">
            <v>beatrizb129@hotmail.com</v>
          </cell>
          <cell r="J31" t="str">
            <v>BOGOTÁ</v>
          </cell>
        </row>
        <row r="32">
          <cell r="A32">
            <v>7247</v>
          </cell>
          <cell r="B32" t="str">
            <v>MARGARITA MARIA ROMERO ESCOBAR</v>
          </cell>
          <cell r="C32" t="str">
            <v>Consultora</v>
          </cell>
          <cell r="D32" t="str">
            <v>Desactivado</v>
          </cell>
          <cell r="E32">
            <v>142</v>
          </cell>
          <cell r="F32" t="str">
            <v>CLL 2B # 68D 42 CASA</v>
          </cell>
          <cell r="G32" t="str">
            <v>4476331</v>
          </cell>
          <cell r="J32" t="str">
            <v>BOGOTÁ</v>
          </cell>
        </row>
        <row r="33">
          <cell r="A33">
            <v>7659</v>
          </cell>
          <cell r="B33" t="str">
            <v>ADRIANA CORTES GUTIERREZ</v>
          </cell>
          <cell r="C33" t="str">
            <v>Consultora</v>
          </cell>
          <cell r="D33" t="str">
            <v>Disponible</v>
          </cell>
          <cell r="E33">
            <v>1</v>
          </cell>
          <cell r="F33" t="str">
            <v>CLL 2F # 41 30 3ER PISO</v>
          </cell>
          <cell r="G33" t="str">
            <v>000000000000</v>
          </cell>
          <cell r="H33" t="str">
            <v>3167464512</v>
          </cell>
          <cell r="I33" t="str">
            <v>adrianacejmcortes@hotmail.com</v>
          </cell>
          <cell r="J33" t="str">
            <v>BOGOTÁ</v>
          </cell>
        </row>
        <row r="34">
          <cell r="A34">
            <v>7793</v>
          </cell>
          <cell r="B34" t="str">
            <v>MARIA MARINA OSTOS CORONADO</v>
          </cell>
          <cell r="C34" t="str">
            <v>Consultora</v>
          </cell>
          <cell r="D34" t="str">
            <v>Desactivado</v>
          </cell>
          <cell r="E34">
            <v>140</v>
          </cell>
          <cell r="F34" t="str">
            <v>KRA 87F # 40 16 SUR - CASA</v>
          </cell>
          <cell r="G34" t="str">
            <v>4023504</v>
          </cell>
          <cell r="H34" t="str">
            <v>3138606086</v>
          </cell>
          <cell r="J34" t="str">
            <v>BOGOTÁ</v>
          </cell>
        </row>
        <row r="35">
          <cell r="A35">
            <v>7797</v>
          </cell>
          <cell r="B35" t="str">
            <v>SEBASTIAN SIACHOQUE GOMEZ</v>
          </cell>
          <cell r="C35" t="str">
            <v>Consultora</v>
          </cell>
          <cell r="D35" t="str">
            <v>Desactivado</v>
          </cell>
          <cell r="E35">
            <v>141</v>
          </cell>
          <cell r="F35" t="str">
            <v>KRA 73B # 26 47 SUR - DIR NV</v>
          </cell>
          <cell r="G35" t="str">
            <v>4534794</v>
          </cell>
          <cell r="H35" t="str">
            <v>3177891464</v>
          </cell>
          <cell r="J35" t="str">
            <v>BOGOTÁ</v>
          </cell>
        </row>
        <row r="36">
          <cell r="A36">
            <v>8424</v>
          </cell>
          <cell r="B36" t="str">
            <v>AYDA CONSTANZA GOMEZ GOMEZ</v>
          </cell>
          <cell r="C36" t="str">
            <v>Consultora</v>
          </cell>
          <cell r="D36" t="str">
            <v>Desactivado</v>
          </cell>
          <cell r="E36">
            <v>106</v>
          </cell>
          <cell r="F36" t="str">
            <v>KRA 78B # 4 04 CASA</v>
          </cell>
          <cell r="G36" t="str">
            <v>3132025074</v>
          </cell>
          <cell r="H36" t="str">
            <v>3132025074</v>
          </cell>
          <cell r="I36" t="str">
            <v>aydacons69@hotmail.com</v>
          </cell>
          <cell r="J36" t="str">
            <v>BOGOTÁ</v>
          </cell>
        </row>
        <row r="37">
          <cell r="A37">
            <v>8504</v>
          </cell>
          <cell r="B37" t="str">
            <v>BERTHA LILIA MORA DE GAMBOA</v>
          </cell>
          <cell r="C37" t="str">
            <v>Consultora</v>
          </cell>
          <cell r="D37" t="str">
            <v>Disponible</v>
          </cell>
          <cell r="E37">
            <v>1</v>
          </cell>
          <cell r="F37" t="str">
            <v>KR 72 J # 49 SUR  37 P3</v>
          </cell>
          <cell r="G37" t="str">
            <v>5634354</v>
          </cell>
          <cell r="H37" t="str">
            <v>3114961584</v>
          </cell>
          <cell r="I37" t="str">
            <v>berthagamboa930@yahoo.com</v>
          </cell>
          <cell r="J37" t="str">
            <v>BOGOTÁ</v>
          </cell>
        </row>
        <row r="38">
          <cell r="A38">
            <v>9144</v>
          </cell>
          <cell r="B38" t="str">
            <v>MARTHA ALEXANDRA CAROLINA MALAGON DUQUE</v>
          </cell>
          <cell r="C38" t="str">
            <v>Consultora</v>
          </cell>
          <cell r="D38" t="str">
            <v>Desactivado</v>
          </cell>
          <cell r="E38">
            <v>107</v>
          </cell>
          <cell r="F38" t="str">
            <v>CLL 1 No 72 D 20 CASA</v>
          </cell>
          <cell r="G38" t="str">
            <v>4038997</v>
          </cell>
          <cell r="H38" t="str">
            <v>3103412793</v>
          </cell>
          <cell r="J38" t="str">
            <v>BOGOTÁ</v>
          </cell>
        </row>
        <row r="39">
          <cell r="A39">
            <v>9262</v>
          </cell>
          <cell r="B39" t="str">
            <v>ANTONIA RODRIGUEZ ACUÑA</v>
          </cell>
          <cell r="C39" t="str">
            <v>Consultora</v>
          </cell>
          <cell r="D39" t="str">
            <v>Indisponible</v>
          </cell>
          <cell r="E39">
            <v>5</v>
          </cell>
          <cell r="F39" t="str">
            <v>KR 54 # 2 A  23 CASA</v>
          </cell>
          <cell r="G39" t="str">
            <v>4069112</v>
          </cell>
          <cell r="H39" t="str">
            <v>3156946012</v>
          </cell>
          <cell r="J39" t="str">
            <v>BOGOTÁ</v>
          </cell>
        </row>
        <row r="40">
          <cell r="A40">
            <v>9606</v>
          </cell>
          <cell r="B40" t="str">
            <v>LUZ MILA JIMENEZ RAMOS</v>
          </cell>
          <cell r="C40" t="str">
            <v>Consultora</v>
          </cell>
          <cell r="D40" t="str">
            <v>Desactivado</v>
          </cell>
          <cell r="E40">
            <v>125</v>
          </cell>
          <cell r="F40" t="str">
            <v>KRA 95 # 42B 38 SUR</v>
          </cell>
          <cell r="G40" t="str">
            <v>2572667</v>
          </cell>
          <cell r="H40" t="str">
            <v>3112007919</v>
          </cell>
          <cell r="J40" t="str">
            <v>BOGOTÁ</v>
          </cell>
        </row>
        <row r="41">
          <cell r="A41">
            <v>9610</v>
          </cell>
          <cell r="B41" t="str">
            <v>MARTHA HELENA GAVIRIA VARGAS</v>
          </cell>
          <cell r="C41" t="str">
            <v>Consultora</v>
          </cell>
          <cell r="D41" t="str">
            <v>Desactivado</v>
          </cell>
          <cell r="E41">
            <v>47</v>
          </cell>
          <cell r="F41" t="str">
            <v>KRA 78B # 1 05 BQ 27 IN 21 AP 401</v>
          </cell>
          <cell r="G41" t="str">
            <v>2733271</v>
          </cell>
          <cell r="H41" t="str">
            <v>3112615838</v>
          </cell>
          <cell r="I41" t="str">
            <v>martina4gv@gmail.com</v>
          </cell>
          <cell r="J41" t="str">
            <v>BOGOTÁ</v>
          </cell>
        </row>
        <row r="42">
          <cell r="A42">
            <v>9712</v>
          </cell>
          <cell r="B42" t="str">
            <v>SANDRA PATRICIA SEGURA RIPE</v>
          </cell>
          <cell r="C42" t="str">
            <v>Consultora</v>
          </cell>
          <cell r="D42" t="str">
            <v>Desactivado</v>
          </cell>
          <cell r="E42">
            <v>138</v>
          </cell>
          <cell r="F42" t="str">
            <v>KRA 89A # 45A 33 SUR</v>
          </cell>
          <cell r="G42" t="str">
            <v>7289420</v>
          </cell>
          <cell r="H42" t="str">
            <v>3138009974</v>
          </cell>
          <cell r="J42" t="str">
            <v>BOGOTÁ</v>
          </cell>
        </row>
        <row r="43">
          <cell r="A43">
            <v>10076</v>
          </cell>
          <cell r="B43" t="str">
            <v>JENNY PATRICIA SANTOS ORTIZ</v>
          </cell>
          <cell r="C43" t="str">
            <v>Consultora</v>
          </cell>
          <cell r="D43" t="str">
            <v>Desactivado</v>
          </cell>
          <cell r="E43">
            <v>133</v>
          </cell>
          <cell r="F43" t="str">
            <v>KRA 91C # 2 55 CASA</v>
          </cell>
          <cell r="G43" t="str">
            <v>3125394230</v>
          </cell>
          <cell r="H43" t="str">
            <v>3123579412</v>
          </cell>
          <cell r="I43" t="str">
            <v>ynnezitro_2008@hotmail.com</v>
          </cell>
          <cell r="J43" t="str">
            <v>BOGOTÁ</v>
          </cell>
        </row>
        <row r="44">
          <cell r="A44">
            <v>10177</v>
          </cell>
          <cell r="B44" t="str">
            <v>ANA ROSA ORTIZ SANCHEZ</v>
          </cell>
          <cell r="C44" t="str">
            <v>Consultora</v>
          </cell>
          <cell r="D44" t="str">
            <v>Desactivado</v>
          </cell>
          <cell r="E44">
            <v>137</v>
          </cell>
          <cell r="F44" t="str">
            <v>KRA 75 # 0 82 CASA - LOCAL</v>
          </cell>
          <cell r="G44" t="str">
            <v>2645098</v>
          </cell>
          <cell r="H44" t="str">
            <v>3125757172</v>
          </cell>
          <cell r="J44" t="str">
            <v>BOGOTÁ</v>
          </cell>
        </row>
        <row r="45">
          <cell r="A45">
            <v>10253</v>
          </cell>
          <cell r="B45" t="str">
            <v>LUCIA ORDOÑEZ BENAVIDES</v>
          </cell>
          <cell r="C45" t="str">
            <v>Consultora</v>
          </cell>
          <cell r="D45" t="str">
            <v>Desactivado</v>
          </cell>
          <cell r="E45">
            <v>42</v>
          </cell>
          <cell r="F45" t="str">
            <v>KR 68D # 21 38 SUR CASA</v>
          </cell>
          <cell r="G45" t="str">
            <v>7503106</v>
          </cell>
          <cell r="H45" t="str">
            <v>3213689076</v>
          </cell>
          <cell r="I45" t="str">
            <v>danylu564@hotmail.com</v>
          </cell>
          <cell r="J45" t="str">
            <v>BOGOTÁ</v>
          </cell>
        </row>
        <row r="46">
          <cell r="A46">
            <v>11001</v>
          </cell>
          <cell r="B46" t="str">
            <v>JESSICA SHIRLEY VALENCIA ALVAREZ</v>
          </cell>
          <cell r="C46" t="str">
            <v>Consultora</v>
          </cell>
          <cell r="D46" t="str">
            <v>Disponible</v>
          </cell>
          <cell r="E46">
            <v>1</v>
          </cell>
          <cell r="F46" t="str">
            <v>CL 33 SUR # 5A 30 CASA</v>
          </cell>
          <cell r="G46" t="str">
            <v>3344660</v>
          </cell>
          <cell r="H46" t="str">
            <v>3134318066</v>
          </cell>
          <cell r="I46" t="str">
            <v>jvalencia.alvarez@gmail.com</v>
          </cell>
          <cell r="J46" t="str">
            <v>BOGOTÁ</v>
          </cell>
        </row>
        <row r="47">
          <cell r="A47">
            <v>11407</v>
          </cell>
          <cell r="B47" t="str">
            <v>ANDREA BETANCOURT BERNAL</v>
          </cell>
          <cell r="C47" t="str">
            <v>Consultora</v>
          </cell>
          <cell r="D47" t="str">
            <v>Desactivado</v>
          </cell>
          <cell r="E47">
            <v>109</v>
          </cell>
          <cell r="F47" t="str">
            <v>KRA 72K # 40 06 SUR - CASA 123</v>
          </cell>
          <cell r="G47" t="str">
            <v>7162406537</v>
          </cell>
          <cell r="H47" t="str">
            <v>3165265496</v>
          </cell>
          <cell r="I47" t="str">
            <v>andybeta1@hotmail.com</v>
          </cell>
          <cell r="J47" t="str">
            <v>BOGOTÁ</v>
          </cell>
        </row>
        <row r="48">
          <cell r="A48">
            <v>12128</v>
          </cell>
          <cell r="B48" t="str">
            <v>SANDRA MARCELA RUIZ ANGEL</v>
          </cell>
          <cell r="C48" t="str">
            <v>Consultora</v>
          </cell>
          <cell r="D48" t="str">
            <v>Desactivado</v>
          </cell>
          <cell r="E48">
            <v>133</v>
          </cell>
          <cell r="F48" t="str">
            <v>CALLE 26 SUR # 78 H 30 BLQ 19 APT 501</v>
          </cell>
          <cell r="G48" t="str">
            <v>7503269630</v>
          </cell>
          <cell r="H48" t="str">
            <v>3005530634</v>
          </cell>
          <cell r="I48" t="str">
            <v>maruans@gmail.com</v>
          </cell>
          <cell r="J48" t="str">
            <v>BOGOTÁ</v>
          </cell>
        </row>
        <row r="49">
          <cell r="A49">
            <v>12762</v>
          </cell>
          <cell r="B49" t="str">
            <v>FRANCISCA NIEDILA BRAGA FIGUEIREDO RIVAS</v>
          </cell>
          <cell r="C49" t="str">
            <v>Consultora</v>
          </cell>
          <cell r="D49" t="str">
            <v>Desactivado</v>
          </cell>
          <cell r="E49">
            <v>28</v>
          </cell>
          <cell r="F49" t="str">
            <v>KR 73 # 39 SUR 64 INT 30 AP 160</v>
          </cell>
          <cell r="G49" t="str">
            <v>4853540</v>
          </cell>
          <cell r="H49" t="str">
            <v>3214431960</v>
          </cell>
          <cell r="I49" t="str">
            <v>niedilabraga@hotmail.com</v>
          </cell>
          <cell r="J49" t="str">
            <v>BOGOTÁ</v>
          </cell>
        </row>
        <row r="50">
          <cell r="A50">
            <v>14698</v>
          </cell>
          <cell r="B50" t="str">
            <v>ROSA STELLA BUSTOS DE ARIAS</v>
          </cell>
          <cell r="C50" t="str">
            <v>Consultora</v>
          </cell>
          <cell r="D50" t="str">
            <v>Disponible</v>
          </cell>
          <cell r="E50">
            <v>2</v>
          </cell>
          <cell r="F50" t="str">
            <v>CL 22 SUR # 68 H 15 EDF AMERICAN PLAZA - VILLA CLAUDIA</v>
          </cell>
          <cell r="G50" t="str">
            <v>8002386</v>
          </cell>
          <cell r="H50" t="str">
            <v>3124555185</v>
          </cell>
          <cell r="I50" t="str">
            <v>4164140@gmail.com</v>
          </cell>
          <cell r="J50" t="str">
            <v>BOGOTÁ</v>
          </cell>
        </row>
        <row r="51">
          <cell r="A51">
            <v>15284</v>
          </cell>
          <cell r="B51" t="str">
            <v>MARTHA PATRICIA GARNICA DAZA</v>
          </cell>
          <cell r="C51" t="str">
            <v>Consultora</v>
          </cell>
          <cell r="D51" t="str">
            <v>Desactivado</v>
          </cell>
          <cell r="E51">
            <v>88</v>
          </cell>
          <cell r="F51" t="str">
            <v>KRA 72D # 2 11 CASA</v>
          </cell>
          <cell r="G51" t="str">
            <v>2939754</v>
          </cell>
          <cell r="H51" t="str">
            <v>3108749424</v>
          </cell>
          <cell r="I51" t="str">
            <v>pattolin7@hotmail.com</v>
          </cell>
          <cell r="J51" t="str">
            <v>BOGOTÁ</v>
          </cell>
        </row>
        <row r="52">
          <cell r="A52">
            <v>15376</v>
          </cell>
          <cell r="B52" t="str">
            <v>CONSTANZA MORA HEREDIA</v>
          </cell>
          <cell r="C52" t="str">
            <v>Consultora</v>
          </cell>
          <cell r="D52" t="str">
            <v>Desactivado</v>
          </cell>
          <cell r="E52">
            <v>49</v>
          </cell>
          <cell r="F52" t="str">
            <v>KRA 72D # 1 28 CASA</v>
          </cell>
          <cell r="G52" t="str">
            <v>5651899</v>
          </cell>
          <cell r="H52" t="str">
            <v>3017504797</v>
          </cell>
          <cell r="J52" t="str">
            <v>BOGOTÁ</v>
          </cell>
        </row>
        <row r="53">
          <cell r="A53">
            <v>16482</v>
          </cell>
          <cell r="B53" t="str">
            <v>CARMEN YOVANNA CEPEDA ACEVEDO</v>
          </cell>
          <cell r="C53" t="str">
            <v>Consultora</v>
          </cell>
          <cell r="D53" t="str">
            <v>Disponible</v>
          </cell>
          <cell r="E53">
            <v>3</v>
          </cell>
          <cell r="F53" t="str">
            <v>KR 5 # 6B 50 APT 644 CONJ MULTIfamiliar el rincon</v>
          </cell>
          <cell r="G53" t="str">
            <v>7512775</v>
          </cell>
          <cell r="H53" t="str">
            <v>3156676365</v>
          </cell>
          <cell r="J53" t="str">
            <v>BOGOTÁ</v>
          </cell>
        </row>
        <row r="54">
          <cell r="A54">
            <v>18205</v>
          </cell>
          <cell r="B54" t="str">
            <v>VIVIANA SABOGAL OLARTE</v>
          </cell>
          <cell r="C54" t="str">
            <v>Consultora</v>
          </cell>
          <cell r="D54" t="str">
            <v>Desactivado</v>
          </cell>
          <cell r="E54">
            <v>69</v>
          </cell>
          <cell r="F54" t="str">
            <v>AV. DE LAS AMERICAS # 72C 35 AP 101D</v>
          </cell>
          <cell r="H54" t="str">
            <v>3002772215</v>
          </cell>
          <cell r="I54" t="str">
            <v>vivi.sabogalolarte@hotmail.com</v>
          </cell>
          <cell r="J54" t="str">
            <v>BOGOTÁ</v>
          </cell>
        </row>
        <row r="55">
          <cell r="A55">
            <v>18849</v>
          </cell>
          <cell r="B55" t="str">
            <v>YULY MILDRED SUAREZ VARGAZ</v>
          </cell>
          <cell r="C55" t="str">
            <v>Consultora</v>
          </cell>
          <cell r="D55" t="str">
            <v>Desactivado</v>
          </cell>
          <cell r="E55">
            <v>83</v>
          </cell>
          <cell r="F55" t="str">
            <v>KRA 78 C 41 A 05sur INT 13 APTO 103</v>
          </cell>
          <cell r="G55" t="str">
            <v>4787151</v>
          </cell>
          <cell r="H55" t="str">
            <v>3117059883</v>
          </cell>
          <cell r="I55" t="str">
            <v>yumisuva20@hotmail.com</v>
          </cell>
          <cell r="J55" t="str">
            <v>BOGOTÁ</v>
          </cell>
        </row>
        <row r="56">
          <cell r="A56">
            <v>19357</v>
          </cell>
          <cell r="B56" t="str">
            <v>DIANA MILENA BELTRAN AMAYA</v>
          </cell>
          <cell r="C56" t="str">
            <v>Consultora</v>
          </cell>
          <cell r="D56" t="str">
            <v>Desactivado</v>
          </cell>
          <cell r="E56">
            <v>100</v>
          </cell>
          <cell r="F56" t="str">
            <v>KRA 78B # 1 05 BL 25 INT 11 APT 502</v>
          </cell>
          <cell r="G56" t="str">
            <v>2934039</v>
          </cell>
          <cell r="H56" t="str">
            <v>3005724472</v>
          </cell>
          <cell r="I56" t="str">
            <v>dianamilena.beltran@yahoo.com</v>
          </cell>
          <cell r="J56" t="str">
            <v>BOGOTÁ</v>
          </cell>
        </row>
        <row r="57">
          <cell r="A57">
            <v>19749</v>
          </cell>
          <cell r="B57" t="str">
            <v>MARY JANNETH GARZON ORDOÑEZ</v>
          </cell>
          <cell r="C57" t="str">
            <v>Consultora</v>
          </cell>
          <cell r="D57" t="str">
            <v>Desactivado</v>
          </cell>
          <cell r="E57">
            <v>123</v>
          </cell>
          <cell r="F57" t="str">
            <v>KRA 98C # 42F SUR 47 SUR CASA</v>
          </cell>
          <cell r="G57" t="str">
            <v>2647789</v>
          </cell>
          <cell r="H57" t="str">
            <v>3204571087</v>
          </cell>
          <cell r="I57" t="str">
            <v>maryanecita@hotmail.com</v>
          </cell>
          <cell r="J57" t="str">
            <v>BOGOTÁ</v>
          </cell>
        </row>
        <row r="58">
          <cell r="A58">
            <v>19750</v>
          </cell>
          <cell r="B58" t="str">
            <v>MIRIAM MOLANO BAUTISTA</v>
          </cell>
          <cell r="C58" t="str">
            <v>Consultora</v>
          </cell>
          <cell r="D58" t="str">
            <v>Desactivado</v>
          </cell>
          <cell r="E58">
            <v>124</v>
          </cell>
          <cell r="F58" t="str">
            <v>KRA 98C # 42F SUR 47 CASA</v>
          </cell>
          <cell r="G58" t="str">
            <v>2647789</v>
          </cell>
          <cell r="J58" t="str">
            <v>BOGOTÁ</v>
          </cell>
        </row>
        <row r="59">
          <cell r="A59">
            <v>20171</v>
          </cell>
          <cell r="B59" t="str">
            <v>ALBA EDITH ROMERO RODRIGUEZ</v>
          </cell>
          <cell r="C59" t="str">
            <v>Consultora</v>
          </cell>
          <cell r="D59" t="str">
            <v>Desactivado</v>
          </cell>
          <cell r="E59">
            <v>113</v>
          </cell>
          <cell r="F59" t="str">
            <v>KRA 78 # 1 17 INT 22 APTO 302</v>
          </cell>
          <cell r="G59" t="str">
            <v>2937618</v>
          </cell>
          <cell r="H59" t="str">
            <v>3142388238</v>
          </cell>
          <cell r="I59" t="str">
            <v>alba_edith322@hotmail.com</v>
          </cell>
          <cell r="J59" t="str">
            <v>BOGOTÁ</v>
          </cell>
        </row>
        <row r="60">
          <cell r="A60">
            <v>22174</v>
          </cell>
          <cell r="B60" t="str">
            <v>JOHANNA CAROLINA SANCHEZ AGUILAR</v>
          </cell>
          <cell r="C60" t="str">
            <v>Consultora</v>
          </cell>
          <cell r="D60" t="str">
            <v>Desactivado</v>
          </cell>
          <cell r="E60">
            <v>93</v>
          </cell>
          <cell r="F60" t="str">
            <v>KRA 87G # 2A 70 CASA</v>
          </cell>
          <cell r="G60" t="str">
            <v>2935839</v>
          </cell>
          <cell r="H60" t="str">
            <v>3132468902</v>
          </cell>
          <cell r="J60" t="str">
            <v>BOGOTÁ</v>
          </cell>
        </row>
        <row r="61">
          <cell r="A61">
            <v>22648</v>
          </cell>
          <cell r="B61" t="str">
            <v>DIANA CAROLINA SUAREZ LOZANO</v>
          </cell>
          <cell r="C61" t="str">
            <v>Consultora</v>
          </cell>
          <cell r="D61" t="str">
            <v>Desactivado</v>
          </cell>
          <cell r="E61">
            <v>109</v>
          </cell>
          <cell r="F61" t="str">
            <v>KR 78F # 0 33 BLOQ3 INT14 APT 101</v>
          </cell>
          <cell r="G61" t="str">
            <v>2731260</v>
          </cell>
          <cell r="H61" t="str">
            <v>3002891701</v>
          </cell>
          <cell r="I61" t="str">
            <v>artecarburo@hotmail.com</v>
          </cell>
          <cell r="J61" t="str">
            <v>BOGOTÁ</v>
          </cell>
        </row>
        <row r="62">
          <cell r="A62">
            <v>23416</v>
          </cell>
          <cell r="B62" t="str">
            <v>JORGE JAIR FERNANDO GARNICA DEDIOS</v>
          </cell>
          <cell r="C62" t="str">
            <v>Consultora</v>
          </cell>
          <cell r="D62" t="str">
            <v>Desactivado</v>
          </cell>
          <cell r="E62">
            <v>87</v>
          </cell>
          <cell r="F62" t="str">
            <v>CLL 54C SUR # 77I 22 CASA</v>
          </cell>
          <cell r="G62" t="str">
            <v>4533237</v>
          </cell>
          <cell r="H62" t="str">
            <v>3152926265</v>
          </cell>
          <cell r="I62" t="str">
            <v>listascorreo.fernando@gmail.com</v>
          </cell>
          <cell r="J62" t="str">
            <v>BOGOTÁ</v>
          </cell>
        </row>
        <row r="63">
          <cell r="A63">
            <v>23784</v>
          </cell>
          <cell r="B63" t="str">
            <v>SAUL YEBRAIL PINEDA CARMONA</v>
          </cell>
          <cell r="C63" t="str">
            <v>Consultora</v>
          </cell>
          <cell r="D63" t="str">
            <v>Desactivado</v>
          </cell>
          <cell r="E63">
            <v>117</v>
          </cell>
          <cell r="F63" t="str">
            <v>KRA 97F # 26SUR 71 CASA 99</v>
          </cell>
          <cell r="G63" t="str">
            <v>4722981</v>
          </cell>
          <cell r="H63" t="str">
            <v>3153557410</v>
          </cell>
          <cell r="I63" t="str">
            <v>sapin4@hotmail.com</v>
          </cell>
          <cell r="J63" t="str">
            <v>BOGOTÁ</v>
          </cell>
        </row>
        <row r="64">
          <cell r="A64">
            <v>23882</v>
          </cell>
          <cell r="B64" t="str">
            <v>ALEJA REINA ROJAS</v>
          </cell>
          <cell r="C64" t="str">
            <v>Consultora</v>
          </cell>
          <cell r="D64" t="str">
            <v>Disponible</v>
          </cell>
          <cell r="E64">
            <v>1</v>
          </cell>
          <cell r="F64" t="str">
            <v>CLL 7 A BIS C # 80A 50 APTO 103A</v>
          </cell>
          <cell r="G64" t="str">
            <v>4120030</v>
          </cell>
          <cell r="H64" t="str">
            <v>3174099519</v>
          </cell>
          <cell r="I64" t="str">
            <v>alejitareina@hotmail.com</v>
          </cell>
          <cell r="J64" t="str">
            <v>BOGOTÁ</v>
          </cell>
        </row>
        <row r="65">
          <cell r="A65">
            <v>24204</v>
          </cell>
          <cell r="B65" t="str">
            <v>INGRITH LIADITH NUÑEZ JAIMES</v>
          </cell>
          <cell r="C65" t="str">
            <v>Consultora</v>
          </cell>
          <cell r="D65" t="str">
            <v>Desactivado</v>
          </cell>
          <cell r="E65">
            <v>119</v>
          </cell>
          <cell r="F65" t="str">
            <v>KRA 78B # 1 05 INT 4 APTO 302</v>
          </cell>
          <cell r="G65" t="str">
            <v>4514761</v>
          </cell>
          <cell r="H65" t="str">
            <v>3142260578</v>
          </cell>
          <cell r="I65" t="str">
            <v>ftingrith@hotmail.com</v>
          </cell>
          <cell r="J65" t="str">
            <v>BOGOTÁ</v>
          </cell>
        </row>
        <row r="66">
          <cell r="A66">
            <v>24916</v>
          </cell>
          <cell r="B66" t="str">
            <v>ESTHER PARRA DURAN</v>
          </cell>
          <cell r="C66" t="str">
            <v>Consultora Indicante</v>
          </cell>
          <cell r="D66" t="str">
            <v>Disponible</v>
          </cell>
          <cell r="E66">
            <v>1</v>
          </cell>
          <cell r="F66" t="str">
            <v>CL 32 BIS # 23C 80 PRIMER PISO</v>
          </cell>
          <cell r="G66" t="str">
            <v>3666203</v>
          </cell>
          <cell r="H66" t="str">
            <v>3004280846</v>
          </cell>
          <cell r="J66" t="str">
            <v>BOGOTÁ</v>
          </cell>
        </row>
        <row r="67">
          <cell r="A67">
            <v>25995</v>
          </cell>
          <cell r="B67" t="str">
            <v>MARIA VICTORIA RODRIGUEZ MALDONADO</v>
          </cell>
          <cell r="C67" t="str">
            <v>Consultora</v>
          </cell>
          <cell r="D67" t="str">
            <v>Desactivado</v>
          </cell>
          <cell r="E67">
            <v>59</v>
          </cell>
          <cell r="F67" t="str">
            <v>CLL 1 A #  72C SUR 52 CASA</v>
          </cell>
          <cell r="G67" t="str">
            <v>4513190</v>
          </cell>
          <cell r="H67" t="str">
            <v>3206797960</v>
          </cell>
          <cell r="I67" t="str">
            <v>vict.rod3@gmail.com</v>
          </cell>
          <cell r="J67" t="str">
            <v>BOGOTÁ</v>
          </cell>
        </row>
        <row r="68">
          <cell r="A68">
            <v>26399</v>
          </cell>
          <cell r="B68" t="str">
            <v>DORIS PATRICIA BELLO</v>
          </cell>
          <cell r="C68" t="str">
            <v>Consultora</v>
          </cell>
          <cell r="D68" t="str">
            <v>Registrado</v>
          </cell>
          <cell r="E68">
            <v>29</v>
          </cell>
          <cell r="F68" t="str">
            <v>TV 34 # 58C 84 SUR CASA</v>
          </cell>
          <cell r="G68" t="str">
            <v>7613726</v>
          </cell>
          <cell r="H68" t="str">
            <v>3115561781</v>
          </cell>
          <cell r="I68" t="str">
            <v>patosa2907@hotmail.com</v>
          </cell>
          <cell r="J68" t="str">
            <v>BOGOTÁ</v>
          </cell>
        </row>
        <row r="69">
          <cell r="A69">
            <v>27106</v>
          </cell>
          <cell r="B69" t="str">
            <v>MARINA MUÑOZ BELTRAN</v>
          </cell>
          <cell r="C69" t="str">
            <v>Consultora</v>
          </cell>
          <cell r="D69" t="str">
            <v>Desactivado</v>
          </cell>
          <cell r="E69">
            <v>78</v>
          </cell>
          <cell r="F69" t="str">
            <v>KRA 72D # 3 86 CASA</v>
          </cell>
          <cell r="G69" t="str">
            <v>7041171</v>
          </cell>
          <cell r="H69" t="str">
            <v>3153374893</v>
          </cell>
          <cell r="I69" t="str">
            <v>marinamub5@hotmail.com</v>
          </cell>
          <cell r="J69" t="str">
            <v>BOGOTÁ</v>
          </cell>
        </row>
        <row r="70">
          <cell r="A70">
            <v>27381</v>
          </cell>
          <cell r="B70" t="str">
            <v>FANNY ADRIANA MARTINEZ HIDALGO</v>
          </cell>
          <cell r="C70" t="str">
            <v>Consultora</v>
          </cell>
          <cell r="D70" t="str">
            <v>Desactivado</v>
          </cell>
          <cell r="E70">
            <v>102</v>
          </cell>
          <cell r="F70" t="str">
            <v>CLL 36 BIS SUR # 72 Q 31 CASA</v>
          </cell>
          <cell r="G70" t="str">
            <v>4033342</v>
          </cell>
          <cell r="H70" t="str">
            <v>3123205082</v>
          </cell>
          <cell r="I70" t="str">
            <v>adrialeja_7@hotmail.com</v>
          </cell>
          <cell r="J70" t="str">
            <v>BOGOTÁ</v>
          </cell>
        </row>
        <row r="71">
          <cell r="A71">
            <v>27764</v>
          </cell>
          <cell r="B71" t="str">
            <v>MARIA ZORAIDA HINCAPIE SUAREZ</v>
          </cell>
          <cell r="C71" t="str">
            <v>Consultora Indicante</v>
          </cell>
          <cell r="D71" t="str">
            <v>Indisponible</v>
          </cell>
          <cell r="E71">
            <v>4</v>
          </cell>
          <cell r="F71" t="str">
            <v>CLL 40 # 39B SUR 25 APTO 302 BLOQUE 1 ARBOLEDA DEL REY</v>
          </cell>
          <cell r="G71" t="str">
            <v>0000000000</v>
          </cell>
          <cell r="H71" t="str">
            <v>3214401782</v>
          </cell>
          <cell r="I71" t="str">
            <v>zoraidahincapie@hotmail.com</v>
          </cell>
          <cell r="J71" t="str">
            <v>BOGOTÁ</v>
          </cell>
        </row>
        <row r="72">
          <cell r="A72">
            <v>100652</v>
          </cell>
          <cell r="B72" t="str">
            <v xml:space="preserve">IDALY LIZCANO </v>
          </cell>
          <cell r="C72" t="str">
            <v>Consultora</v>
          </cell>
          <cell r="D72" t="str">
            <v>Disponible</v>
          </cell>
          <cell r="E72">
            <v>1</v>
          </cell>
          <cell r="F72" t="str">
            <v>KRA 72 ## 57B SUR 85 INT 6 APTO  401</v>
          </cell>
          <cell r="G72" t="str">
            <v>7790372</v>
          </cell>
          <cell r="H72" t="str">
            <v>3132688746</v>
          </cell>
          <cell r="I72" t="str">
            <v>LIDAY20@HOTMAIL.COM</v>
          </cell>
          <cell r="J72" t="str">
            <v>BOGOTÁ</v>
          </cell>
        </row>
        <row r="73">
          <cell r="A73">
            <v>101299</v>
          </cell>
          <cell r="B73" t="str">
            <v xml:space="preserve">KAREN LISBETH BREICEÑO BONILLA </v>
          </cell>
          <cell r="C73" t="str">
            <v>Consultora</v>
          </cell>
          <cell r="D73" t="str">
            <v>Desactivado</v>
          </cell>
          <cell r="E73">
            <v>9</v>
          </cell>
          <cell r="F73" t="str">
            <v>CLL 40C SUR # 72M 75 INT 8 APTO 407</v>
          </cell>
          <cell r="G73" t="str">
            <v>59455559543</v>
          </cell>
          <cell r="H73" t="str">
            <v>3013034593</v>
          </cell>
          <cell r="I73" t="str">
            <v>KAL1518@yahoo.es</v>
          </cell>
          <cell r="J73" t="str">
            <v>BOGOTÁ</v>
          </cell>
        </row>
        <row r="74">
          <cell r="A74">
            <v>103120</v>
          </cell>
          <cell r="B74" t="str">
            <v>ELVIA MORA</v>
          </cell>
          <cell r="C74" t="str">
            <v>Consultora</v>
          </cell>
          <cell r="D74" t="str">
            <v>Desactivado</v>
          </cell>
          <cell r="E74">
            <v>102</v>
          </cell>
          <cell r="F74" t="str">
            <v>CL 2 # 89D  37 MZ 12 CASA 071</v>
          </cell>
          <cell r="G74" t="str">
            <v>4021029</v>
          </cell>
          <cell r="H74" t="str">
            <v>3167211079</v>
          </cell>
          <cell r="J74" t="str">
            <v>BOGOTÁ</v>
          </cell>
        </row>
        <row r="75">
          <cell r="A75">
            <v>105832</v>
          </cell>
          <cell r="B75" t="str">
            <v>MARTHA DEL CARMEN VASQUEZ PADILLA</v>
          </cell>
          <cell r="C75" t="str">
            <v>Consultora</v>
          </cell>
          <cell r="D75" t="str">
            <v>Desactivado</v>
          </cell>
          <cell r="E75">
            <v>105</v>
          </cell>
          <cell r="F75" t="str">
            <v>KR 77R # 49 21 SUR CASA</v>
          </cell>
          <cell r="G75" t="str">
            <v>5763885</v>
          </cell>
          <cell r="H75" t="str">
            <v>3123721644</v>
          </cell>
          <cell r="J75" t="str">
            <v>BOGOTÁ</v>
          </cell>
        </row>
        <row r="76">
          <cell r="A76">
            <v>105989</v>
          </cell>
          <cell r="B76" t="str">
            <v>YELITZA LOPEZ MATEUS</v>
          </cell>
          <cell r="C76" t="str">
            <v>Consultora</v>
          </cell>
          <cell r="D76" t="str">
            <v>Desactivado</v>
          </cell>
          <cell r="E76">
            <v>79</v>
          </cell>
          <cell r="F76" t="str">
            <v>KR 78F # 0 33 INT 55 APTO 502</v>
          </cell>
          <cell r="G76" t="str">
            <v>2932135</v>
          </cell>
          <cell r="H76" t="str">
            <v>0301224119</v>
          </cell>
          <cell r="J76" t="str">
            <v>BOGOTÁ</v>
          </cell>
        </row>
        <row r="77">
          <cell r="A77">
            <v>106224</v>
          </cell>
          <cell r="B77" t="str">
            <v>JHON HAROLD RIOS RODRIGUEZ</v>
          </cell>
          <cell r="C77" t="str">
            <v>Consultora</v>
          </cell>
          <cell r="D77" t="str">
            <v>Desactivado</v>
          </cell>
          <cell r="E77">
            <v>99</v>
          </cell>
          <cell r="F77" t="str">
            <v>TV 81BIS A # 34A 18 SUR CS 2DO PISO</v>
          </cell>
          <cell r="G77" t="str">
            <v>4015768</v>
          </cell>
          <cell r="H77" t="str">
            <v>3132523463</v>
          </cell>
          <cell r="I77" t="str">
            <v>asd@c.com</v>
          </cell>
          <cell r="J77" t="str">
            <v>BOGOTÁ</v>
          </cell>
        </row>
        <row r="78">
          <cell r="A78">
            <v>106542</v>
          </cell>
          <cell r="B78" t="str">
            <v>CARLOS ARTURO AVELLA AVELLA</v>
          </cell>
          <cell r="C78" t="str">
            <v>Consultora</v>
          </cell>
          <cell r="D78" t="str">
            <v>Desactivado</v>
          </cell>
          <cell r="E78">
            <v>104</v>
          </cell>
          <cell r="F78" t="str">
            <v>KR 68C BIS # 37B  19 SUR CASA</v>
          </cell>
          <cell r="G78" t="str">
            <v>7241189</v>
          </cell>
          <cell r="H78" t="str">
            <v>3106251666</v>
          </cell>
          <cell r="J78" t="str">
            <v>BOGOTÁ</v>
          </cell>
        </row>
        <row r="79">
          <cell r="A79">
            <v>107081</v>
          </cell>
          <cell r="B79" t="str">
            <v>ROSALBA CARO</v>
          </cell>
          <cell r="C79" t="str">
            <v>Consultora</v>
          </cell>
          <cell r="D79" t="str">
            <v>Desactivado</v>
          </cell>
          <cell r="E79">
            <v>95</v>
          </cell>
          <cell r="F79" t="str">
            <v>CL 13A # 80A 54 CASA</v>
          </cell>
          <cell r="G79" t="str">
            <v>4113896</v>
          </cell>
          <cell r="H79" t="str">
            <v>3123603913</v>
          </cell>
          <cell r="I79" t="str">
            <v>chavacaro@hotmail.com</v>
          </cell>
          <cell r="J79" t="str">
            <v>BOGOTÁ</v>
          </cell>
        </row>
        <row r="80">
          <cell r="A80">
            <v>108364</v>
          </cell>
          <cell r="B80" t="str">
            <v>ANGELA PATRICIA GOMEZ GALINDO</v>
          </cell>
          <cell r="C80" t="str">
            <v>Consultora</v>
          </cell>
          <cell r="D80" t="str">
            <v>Desactivado</v>
          </cell>
          <cell r="E80">
            <v>101</v>
          </cell>
          <cell r="F80" t="str">
            <v>KR 87D # 34 46 SUR CASA</v>
          </cell>
          <cell r="G80" t="str">
            <v>2651829</v>
          </cell>
          <cell r="H80" t="str">
            <v>3214263142</v>
          </cell>
          <cell r="I80" t="str">
            <v>TRANQUIDEATH@HOTMAIL.COM</v>
          </cell>
          <cell r="J80" t="str">
            <v>BOGOTÁ</v>
          </cell>
        </row>
        <row r="81">
          <cell r="A81">
            <v>109443</v>
          </cell>
          <cell r="B81" t="str">
            <v>MARIA FABIOLA BARRETO BARRETO</v>
          </cell>
          <cell r="C81" t="str">
            <v>Consultora</v>
          </cell>
          <cell r="D81" t="str">
            <v>Disponible</v>
          </cell>
          <cell r="E81">
            <v>1</v>
          </cell>
          <cell r="F81" t="str">
            <v>CL 6B # 79C 81 INT. 28 - APTO 455.( BARRIO PIO XII )</v>
          </cell>
          <cell r="H81" t="str">
            <v>3012394302</v>
          </cell>
          <cell r="J81" t="str">
            <v>BOGOTÁ</v>
          </cell>
        </row>
        <row r="82">
          <cell r="A82">
            <v>109445</v>
          </cell>
          <cell r="B82" t="str">
            <v xml:space="preserve">ILIANA AMPARO DUQUE ARANGO </v>
          </cell>
          <cell r="C82" t="str">
            <v>Consultora</v>
          </cell>
          <cell r="D82" t="str">
            <v>Desactivado</v>
          </cell>
          <cell r="E82">
            <v>102</v>
          </cell>
          <cell r="F82" t="str">
            <v>CL 26 SUR # 95A 49 INTERIOR 7 CASA 3 ( BARRIO SABANA DE TIERRA BUENA I )</v>
          </cell>
          <cell r="G82" t="str">
            <v>4488739</v>
          </cell>
          <cell r="H82" t="str">
            <v>3114214392</v>
          </cell>
          <cell r="I82" t="str">
            <v>iliana703@hotmail.com</v>
          </cell>
          <cell r="J82" t="str">
            <v>BOGOTÁ</v>
          </cell>
        </row>
        <row r="83">
          <cell r="A83">
            <v>110590</v>
          </cell>
          <cell r="B83" t="str">
            <v xml:space="preserve">ANDREA ROCIO CASTILLO PAEZ </v>
          </cell>
          <cell r="C83" t="str">
            <v>Consultora</v>
          </cell>
          <cell r="D83" t="str">
            <v>Disponible</v>
          </cell>
          <cell r="E83">
            <v>1</v>
          </cell>
          <cell r="F83" t="str">
            <v>KR 72N BIS # 37B 31 SUR casa</v>
          </cell>
          <cell r="G83" t="str">
            <v>4513343</v>
          </cell>
          <cell r="H83" t="str">
            <v>3142294457</v>
          </cell>
          <cell r="I83" t="str">
            <v>andrecas0906@hotmail.com</v>
          </cell>
          <cell r="J83" t="str">
            <v>BOGOTÁ</v>
          </cell>
        </row>
        <row r="84">
          <cell r="A84">
            <v>110982</v>
          </cell>
          <cell r="B84" t="str">
            <v>MELBA LOZAN GUERRERO</v>
          </cell>
          <cell r="C84" t="str">
            <v>Consultora</v>
          </cell>
          <cell r="D84" t="str">
            <v>Desactivado</v>
          </cell>
          <cell r="E84">
            <v>103</v>
          </cell>
          <cell r="F84" t="str">
            <v>KR 72 G # 39 06 SUR CASA</v>
          </cell>
          <cell r="G84" t="str">
            <v>2302466</v>
          </cell>
          <cell r="H84" t="str">
            <v>3142998853</v>
          </cell>
          <cell r="J84" t="str">
            <v>BOGOTÁ</v>
          </cell>
        </row>
        <row r="85">
          <cell r="A85">
            <v>111692</v>
          </cell>
          <cell r="B85" t="str">
            <v>ANGIE STEFANNY ROZO LOPEZ</v>
          </cell>
          <cell r="C85" t="str">
            <v>Consultora</v>
          </cell>
          <cell r="D85" t="str">
            <v>Desactivado</v>
          </cell>
          <cell r="E85">
            <v>87</v>
          </cell>
          <cell r="F85" t="str">
            <v>AV CLL 43SUR # 79A  02 Piso 3</v>
          </cell>
          <cell r="G85" t="str">
            <v>3118526765</v>
          </cell>
          <cell r="H85" t="str">
            <v>3213436498</v>
          </cell>
          <cell r="I85" t="str">
            <v>angierozo16@yahoo.es</v>
          </cell>
          <cell r="J85" t="str">
            <v>BOGOTÁ</v>
          </cell>
        </row>
        <row r="86">
          <cell r="A86">
            <v>111733</v>
          </cell>
          <cell r="B86" t="str">
            <v>CARIDAD VELEZ RAMIREZ</v>
          </cell>
          <cell r="C86" t="str">
            <v>Consultora</v>
          </cell>
          <cell r="D86" t="str">
            <v>Disponible</v>
          </cell>
          <cell r="E86">
            <v>1</v>
          </cell>
          <cell r="F86" t="str">
            <v>KR 80 # 8B 37 ETAPA 1 AP 201 BOSQUES DE BAVARIA</v>
          </cell>
          <cell r="G86" t="str">
            <v>4965118</v>
          </cell>
          <cell r="H86" t="str">
            <v>3204518144</v>
          </cell>
          <cell r="I86" t="str">
            <v>rvelezcar@hotmail.com</v>
          </cell>
          <cell r="J86" t="str">
            <v>BOGOTÁ</v>
          </cell>
        </row>
        <row r="87">
          <cell r="A87">
            <v>111738</v>
          </cell>
          <cell r="B87" t="str">
            <v>ROSA HELENA RODRIGUEZ PEÑA</v>
          </cell>
          <cell r="C87" t="str">
            <v>Consultora</v>
          </cell>
          <cell r="D87" t="str">
            <v>Desactivado</v>
          </cell>
          <cell r="E87">
            <v>38</v>
          </cell>
          <cell r="F87" t="str">
            <v>CLL 39 SUR # 72Q  22 INT 4 APTO 102</v>
          </cell>
          <cell r="G87" t="str">
            <v>0000000000</v>
          </cell>
          <cell r="H87" t="str">
            <v>3132571876</v>
          </cell>
          <cell r="J87" t="str">
            <v>BOGOTÁ</v>
          </cell>
        </row>
        <row r="88">
          <cell r="A88">
            <v>111988</v>
          </cell>
          <cell r="B88" t="str">
            <v>YAMILE CONTENTO MORENO</v>
          </cell>
          <cell r="C88" t="str">
            <v>Consultora</v>
          </cell>
          <cell r="D88" t="str">
            <v>Desactivado</v>
          </cell>
          <cell r="E88">
            <v>101</v>
          </cell>
          <cell r="F88" t="str">
            <v>KR 79 C # 36 A  63 SUR AP 401 BLOQUE 83 URBANIZACION FRANCISCO JOSE DE CALDAS (BARRIO KENEDY)</v>
          </cell>
          <cell r="G88" t="str">
            <v>2651698</v>
          </cell>
          <cell r="H88" t="str">
            <v>3132169012</v>
          </cell>
          <cell r="I88" t="str">
            <v>yamicontento@gmail.com</v>
          </cell>
          <cell r="J88" t="str">
            <v>BOGOTÁ</v>
          </cell>
        </row>
        <row r="89">
          <cell r="A89">
            <v>112787</v>
          </cell>
          <cell r="B89" t="str">
            <v>GINNA PAOLA QUINTERO SACIPA</v>
          </cell>
          <cell r="C89" t="str">
            <v>Consultora</v>
          </cell>
          <cell r="D89" t="str">
            <v>Disponible</v>
          </cell>
          <cell r="E89">
            <v>1</v>
          </cell>
          <cell r="F89" t="str">
            <v>CL 90 SUR # 3 02 ESTE CASA</v>
          </cell>
          <cell r="G89" t="str">
            <v>7680564</v>
          </cell>
          <cell r="H89" t="str">
            <v>3006625250</v>
          </cell>
          <cell r="I89" t="str">
            <v>ginnaquinteros@gmail.com</v>
          </cell>
          <cell r="J89" t="str">
            <v>BOGOTÁ</v>
          </cell>
        </row>
        <row r="90">
          <cell r="A90">
            <v>113007</v>
          </cell>
          <cell r="B90" t="str">
            <v>KAREN YADIRA VELASCO ALZATE</v>
          </cell>
          <cell r="C90" t="str">
            <v>Consultora</v>
          </cell>
          <cell r="D90" t="str">
            <v>Desactivado</v>
          </cell>
          <cell r="E90">
            <v>34</v>
          </cell>
          <cell r="F90" t="str">
            <v>CLL 34A SUR # 99A 45 CASA 264 ETAPA 1</v>
          </cell>
          <cell r="G90" t="str">
            <v>0</v>
          </cell>
          <cell r="H90" t="str">
            <v>3015335380</v>
          </cell>
          <cell r="I90" t="str">
            <v>karenvelasco20@gmail.com</v>
          </cell>
          <cell r="J90" t="str">
            <v>BOGOTÁ</v>
          </cell>
        </row>
        <row r="91">
          <cell r="A91">
            <v>113607</v>
          </cell>
          <cell r="B91" t="str">
            <v xml:space="preserve">CARLOS ENRIQUE AMAYA GAITAN </v>
          </cell>
          <cell r="C91" t="str">
            <v>Consultora Indicante</v>
          </cell>
          <cell r="D91" t="str">
            <v>Activo</v>
          </cell>
          <cell r="E91">
            <v>0</v>
          </cell>
          <cell r="F91" t="str">
            <v>DG 40F BIS SUR # 72P 41 INT 13 APTO 313</v>
          </cell>
          <cell r="G91" t="str">
            <v>2730461</v>
          </cell>
          <cell r="H91" t="str">
            <v>3214397889</v>
          </cell>
          <cell r="J91" t="str">
            <v>BOGOTÁ</v>
          </cell>
        </row>
        <row r="92">
          <cell r="A92">
            <v>113782</v>
          </cell>
          <cell r="B92" t="str">
            <v xml:space="preserve">MADDY VANESSA PERDOMO PARRA </v>
          </cell>
          <cell r="C92" t="str">
            <v>Consultora</v>
          </cell>
          <cell r="D92" t="str">
            <v>Desactivado</v>
          </cell>
          <cell r="E92">
            <v>48</v>
          </cell>
          <cell r="F92" t="str">
            <v>CL 57C SUR # 77K  20 AP 517 TORRE 9</v>
          </cell>
          <cell r="H92" t="str">
            <v>3125453836</v>
          </cell>
          <cell r="I92" t="str">
            <v>maddytalamaslinda@gmail.com</v>
          </cell>
          <cell r="J92" t="str">
            <v>BOGOTÁ</v>
          </cell>
        </row>
        <row r="93">
          <cell r="A93">
            <v>114076</v>
          </cell>
          <cell r="B93" t="str">
            <v>ADRIANA MARIA GUZMAN PARRA</v>
          </cell>
          <cell r="C93" t="str">
            <v>Consultora</v>
          </cell>
          <cell r="D93" t="str">
            <v>Activo</v>
          </cell>
          <cell r="E93">
            <v>0</v>
          </cell>
          <cell r="F93" t="str">
            <v>CL 52 A SUR # 5 B 70 CS/MOLINOS EL PORTAL</v>
          </cell>
          <cell r="G93" t="str">
            <v>3125934893</v>
          </cell>
          <cell r="H93" t="str">
            <v>3163968307</v>
          </cell>
          <cell r="I93" t="str">
            <v>adriana161981@hotmail.com</v>
          </cell>
          <cell r="J93" t="str">
            <v>BOGOTÁ</v>
          </cell>
        </row>
        <row r="94">
          <cell r="A94">
            <v>114870</v>
          </cell>
          <cell r="B94" t="str">
            <v>ELIANA ROCIO ARIZA TORRES</v>
          </cell>
          <cell r="C94" t="str">
            <v>Consultora Indicante</v>
          </cell>
          <cell r="D94" t="str">
            <v>Disponible</v>
          </cell>
          <cell r="E94">
            <v>1</v>
          </cell>
          <cell r="F94" t="str">
            <v>CLL 9 # 77 39 APTO 200</v>
          </cell>
          <cell r="G94" t="str">
            <v>2920336</v>
          </cell>
          <cell r="H94" t="str">
            <v>3114590408</v>
          </cell>
          <cell r="I94" t="str">
            <v>eliroat@gmail.com</v>
          </cell>
          <cell r="J94" t="str">
            <v>BOGOTÁ</v>
          </cell>
        </row>
        <row r="95">
          <cell r="A95">
            <v>115684</v>
          </cell>
          <cell r="B95" t="str">
            <v>LUZ STELLA AMAYA NAVARRO</v>
          </cell>
          <cell r="C95" t="str">
            <v>Consultora</v>
          </cell>
          <cell r="D95" t="str">
            <v>Desactivado</v>
          </cell>
          <cell r="E95">
            <v>10</v>
          </cell>
          <cell r="F95" t="str">
            <v>CL 1 D BIS # 25A 49 CASA 1 PISO</v>
          </cell>
          <cell r="G95" t="str">
            <v>2018098</v>
          </cell>
          <cell r="H95" t="str">
            <v>3212650551</v>
          </cell>
          <cell r="I95" t="str">
            <v>luchy_amaya@yahoo.com</v>
          </cell>
          <cell r="J95" t="str">
            <v>BOGOTÁ</v>
          </cell>
        </row>
        <row r="96">
          <cell r="A96">
            <v>115960</v>
          </cell>
          <cell r="B96" t="str">
            <v>NAIDU YICED RUIZ QUIROGA</v>
          </cell>
          <cell r="C96" t="str">
            <v>Consultora</v>
          </cell>
          <cell r="D96" t="str">
            <v>Desactivado</v>
          </cell>
          <cell r="E96">
            <v>95</v>
          </cell>
          <cell r="F96" t="str">
            <v>KR 86D # 3 24 CASA</v>
          </cell>
          <cell r="G96" t="str">
            <v>4026803</v>
          </cell>
          <cell r="H96" t="str">
            <v>3208112908</v>
          </cell>
          <cell r="J96" t="str">
            <v>BOGOTÁ</v>
          </cell>
        </row>
        <row r="97">
          <cell r="A97">
            <v>117432</v>
          </cell>
          <cell r="B97" t="str">
            <v>LUZ STELLA RIVERA ROJAS</v>
          </cell>
          <cell r="C97" t="str">
            <v>Consultora</v>
          </cell>
          <cell r="D97" t="str">
            <v>Desactivado</v>
          </cell>
          <cell r="E97">
            <v>87</v>
          </cell>
          <cell r="F97" t="str">
            <v>CLL 40 SUR 64A  35 BLOQ 10 APTO 302</v>
          </cell>
          <cell r="G97" t="str">
            <v>4492702</v>
          </cell>
          <cell r="H97" t="str">
            <v>3165086366</v>
          </cell>
          <cell r="I97" t="str">
            <v>luzr@terra.com.co</v>
          </cell>
          <cell r="J97" t="str">
            <v>BOGOTÁ</v>
          </cell>
        </row>
        <row r="98">
          <cell r="A98">
            <v>119262</v>
          </cell>
          <cell r="B98" t="str">
            <v>ESTERH NIETO DE ALVARADO</v>
          </cell>
          <cell r="C98" t="str">
            <v>Consultora</v>
          </cell>
          <cell r="D98" t="str">
            <v>Disponible</v>
          </cell>
          <cell r="E98">
            <v>1</v>
          </cell>
          <cell r="F98" t="str">
            <v>DG 2 # 64A 65 INT 3 AP 302</v>
          </cell>
          <cell r="G98" t="str">
            <v>4141256</v>
          </cell>
          <cell r="H98" t="str">
            <v>3002049333</v>
          </cell>
          <cell r="J98" t="str">
            <v>BOGOTÁ</v>
          </cell>
        </row>
        <row r="99">
          <cell r="A99">
            <v>119268</v>
          </cell>
          <cell r="B99" t="str">
            <v>LISETH JOHANA ALVARE PAEZ</v>
          </cell>
          <cell r="C99" t="str">
            <v>Consultora</v>
          </cell>
          <cell r="D99" t="str">
            <v>Desactivado</v>
          </cell>
          <cell r="E99">
            <v>39</v>
          </cell>
          <cell r="F99" t="str">
            <v>CL 5 # 70 10 CASA/ BARRIO NUEVA MARCELLA</v>
          </cell>
          <cell r="G99" t="str">
            <v>8061990</v>
          </cell>
          <cell r="H99" t="str">
            <v>3012115988</v>
          </cell>
          <cell r="I99" t="str">
            <v>lizethalvares@hotmail.com</v>
          </cell>
          <cell r="J99" t="str">
            <v>BOGOTÁ</v>
          </cell>
        </row>
        <row r="100">
          <cell r="A100">
            <v>119361</v>
          </cell>
          <cell r="B100" t="str">
            <v>LILIA MERCEDES GARZON BEJARANO</v>
          </cell>
          <cell r="C100" t="str">
            <v>Consultora</v>
          </cell>
          <cell r="D100" t="str">
            <v>Disponible</v>
          </cell>
          <cell r="E100">
            <v>1</v>
          </cell>
          <cell r="F100" t="str">
            <v>KR 40 # 39B 25 SUR INT 1 AP 202 (VILLA MAYOR)</v>
          </cell>
          <cell r="G100" t="str">
            <v>4710526</v>
          </cell>
          <cell r="H100" t="str">
            <v>3175168169</v>
          </cell>
          <cell r="J100" t="str">
            <v>BOGOTÁ</v>
          </cell>
        </row>
        <row r="101">
          <cell r="A101">
            <v>119450</v>
          </cell>
          <cell r="B101" t="str">
            <v>DIANA ASTRID RODRIGUEZ</v>
          </cell>
          <cell r="C101" t="str">
            <v>Consultora</v>
          </cell>
          <cell r="D101" t="str">
            <v>Desactivado</v>
          </cell>
          <cell r="E101">
            <v>70</v>
          </cell>
          <cell r="F101" t="str">
            <v>Kr 7 # 6a  75 casa</v>
          </cell>
          <cell r="G101" t="str">
            <v>3335041</v>
          </cell>
          <cell r="H101" t="str">
            <v>3112854948</v>
          </cell>
          <cell r="J101" t="str">
            <v>BOGOTÁ</v>
          </cell>
        </row>
        <row r="102">
          <cell r="A102">
            <v>119948</v>
          </cell>
          <cell r="B102" t="str">
            <v>DIANA CAROLINA SARMIENTO PEÁ</v>
          </cell>
          <cell r="C102" t="str">
            <v>Consultora</v>
          </cell>
          <cell r="D102" t="str">
            <v>Desactivado</v>
          </cell>
          <cell r="E102">
            <v>29</v>
          </cell>
          <cell r="F102" t="str">
            <v>CL 33 SUR # 51A 66 CASA (ALCALA)</v>
          </cell>
          <cell r="H102" t="str">
            <v>3106253006</v>
          </cell>
          <cell r="I102" t="str">
            <v>CAROSAR84@HOTMAIL.COM</v>
          </cell>
          <cell r="J102" t="str">
            <v>BOGOTÁ</v>
          </cell>
        </row>
        <row r="103">
          <cell r="A103">
            <v>120096</v>
          </cell>
          <cell r="B103" t="str">
            <v>LISETH CATHERINE BURBANO</v>
          </cell>
          <cell r="C103" t="str">
            <v>Consultora</v>
          </cell>
          <cell r="D103" t="str">
            <v>Desactivado</v>
          </cell>
          <cell r="E103">
            <v>90</v>
          </cell>
          <cell r="F103" t="str">
            <v>TV 1A ESTE # 71 80 SUR INT 3</v>
          </cell>
          <cell r="G103" t="str">
            <v>7688331</v>
          </cell>
          <cell r="H103" t="str">
            <v>3103269641</v>
          </cell>
          <cell r="I103" t="str">
            <v>ktrin__15@hotmail.com</v>
          </cell>
          <cell r="J103" t="str">
            <v>BOGOTÁ</v>
          </cell>
        </row>
        <row r="104">
          <cell r="A104">
            <v>120181</v>
          </cell>
          <cell r="B104" t="str">
            <v>LADY DIANA NOVOA RODRIGUEZ</v>
          </cell>
          <cell r="C104" t="str">
            <v>Consultora</v>
          </cell>
          <cell r="D104" t="str">
            <v>Desactivado</v>
          </cell>
          <cell r="E104">
            <v>93</v>
          </cell>
          <cell r="F104" t="str">
            <v>KR 95 # 65 49 SUR AP 519</v>
          </cell>
          <cell r="G104" t="str">
            <v>6400043</v>
          </cell>
          <cell r="H104" t="str">
            <v>3142097855</v>
          </cell>
          <cell r="I104" t="str">
            <v>leidy.d.azul@hotmail.com</v>
          </cell>
          <cell r="J104" t="str">
            <v>BOGOTÁ</v>
          </cell>
        </row>
        <row r="105">
          <cell r="A105">
            <v>120197</v>
          </cell>
          <cell r="B105" t="str">
            <v>DANNA STEPHANY CORTES GARCIA</v>
          </cell>
          <cell r="C105" t="str">
            <v>Consultora</v>
          </cell>
          <cell r="D105" t="str">
            <v>Desactivado</v>
          </cell>
          <cell r="E105">
            <v>80</v>
          </cell>
          <cell r="F105" t="str">
            <v>CL 4B # 41B 37 CASA</v>
          </cell>
          <cell r="G105" t="str">
            <v>2772342</v>
          </cell>
          <cell r="H105" t="str">
            <v>3115645949</v>
          </cell>
          <cell r="I105" t="str">
            <v>NIABONITA1990@HOTMAIL.COM</v>
          </cell>
          <cell r="J105" t="str">
            <v>BOGOTÁ</v>
          </cell>
        </row>
        <row r="106">
          <cell r="A106">
            <v>120208</v>
          </cell>
          <cell r="B106" t="str">
            <v>MAGDALENA QUINTERO AMAYA</v>
          </cell>
          <cell r="C106" t="str">
            <v>Consultora</v>
          </cell>
          <cell r="D106" t="str">
            <v>Desactivado</v>
          </cell>
          <cell r="E106">
            <v>94</v>
          </cell>
          <cell r="F106" t="str">
            <v>CL 39 H SUR # 68G 57 CASA</v>
          </cell>
          <cell r="G106" t="str">
            <v>20434668</v>
          </cell>
          <cell r="H106" t="str">
            <v>3153899068</v>
          </cell>
          <cell r="I106" t="str">
            <v>ANUBIS282@HOTMAIL.COM</v>
          </cell>
          <cell r="J106" t="str">
            <v>BOGOTÁ</v>
          </cell>
        </row>
        <row r="107">
          <cell r="A107">
            <v>120215</v>
          </cell>
          <cell r="B107" t="str">
            <v>FANNY HENAO ORTIZ</v>
          </cell>
          <cell r="C107" t="str">
            <v>Consultora</v>
          </cell>
          <cell r="D107" t="str">
            <v>Desactivado</v>
          </cell>
          <cell r="E107">
            <v>69</v>
          </cell>
          <cell r="F107" t="str">
            <v>DG 32B BIS C SUR # 12C 39 CASA</v>
          </cell>
          <cell r="G107" t="str">
            <v>2091449</v>
          </cell>
          <cell r="H107" t="str">
            <v>1117804098</v>
          </cell>
          <cell r="J107" t="str">
            <v>BOGOTÁ</v>
          </cell>
        </row>
        <row r="108">
          <cell r="A108">
            <v>120219</v>
          </cell>
          <cell r="B108" t="str">
            <v>MILENA TABORDA ROPERO</v>
          </cell>
          <cell r="C108" t="str">
            <v>Consultora</v>
          </cell>
          <cell r="D108" t="str">
            <v>Desactivado</v>
          </cell>
          <cell r="E108">
            <v>90</v>
          </cell>
          <cell r="F108" t="str">
            <v>KR 32 # 10 16 SUR CASA (CIUDAD MONTES)</v>
          </cell>
          <cell r="G108" t="str">
            <v>2027045</v>
          </cell>
          <cell r="H108" t="str">
            <v>3112383190</v>
          </cell>
          <cell r="I108" t="str">
            <v>MILENITATD24@HOTMAIL.COM</v>
          </cell>
          <cell r="J108" t="str">
            <v>BOGOTÁ</v>
          </cell>
        </row>
        <row r="109">
          <cell r="A109">
            <v>120220</v>
          </cell>
          <cell r="B109" t="str">
            <v>CIELO ALEXANDRA DAZA NARANJO</v>
          </cell>
          <cell r="C109" t="str">
            <v>Consultora</v>
          </cell>
          <cell r="D109" t="str">
            <v>Desactivado</v>
          </cell>
          <cell r="E109">
            <v>80</v>
          </cell>
          <cell r="F109" t="str">
            <v>KR 36 # 10A SUR 62 CASA (CIUDAD MONTE)</v>
          </cell>
          <cell r="G109" t="str">
            <v>5624328</v>
          </cell>
          <cell r="H109" t="str">
            <v>3112659076</v>
          </cell>
          <cell r="I109" t="str">
            <v>cieloalex2003@hotmail.com</v>
          </cell>
          <cell r="J109" t="str">
            <v>BOGOTÁ</v>
          </cell>
        </row>
        <row r="110">
          <cell r="A110">
            <v>120221</v>
          </cell>
          <cell r="B110" t="str">
            <v>ELIZABETH MELO GAMEZ</v>
          </cell>
          <cell r="C110" t="str">
            <v>Consultora</v>
          </cell>
          <cell r="D110" t="str">
            <v>Desactivado</v>
          </cell>
          <cell r="E110">
            <v>87</v>
          </cell>
          <cell r="F110" t="str">
            <v>KR 37 # 1H 79 CASA (VILLA INES)</v>
          </cell>
          <cell r="G110" t="str">
            <v>7520470</v>
          </cell>
          <cell r="H110" t="str">
            <v>3134743102</v>
          </cell>
          <cell r="I110" t="str">
            <v>ELIZTLA@HOTMAIL.COM</v>
          </cell>
          <cell r="J110" t="str">
            <v>BOGOTÁ</v>
          </cell>
        </row>
        <row r="111">
          <cell r="A111">
            <v>120222</v>
          </cell>
          <cell r="B111" t="str">
            <v>ANGELA PATRICIA GUZMAN REYES</v>
          </cell>
          <cell r="C111" t="str">
            <v>Consultora</v>
          </cell>
          <cell r="D111" t="str">
            <v>Desactivado</v>
          </cell>
          <cell r="E111">
            <v>80</v>
          </cell>
          <cell r="F111" t="str">
            <v>CL 76B SUR # 78F 62 BARRIO BOSA</v>
          </cell>
          <cell r="H111" t="str">
            <v>3202577657</v>
          </cell>
          <cell r="I111" t="str">
            <v>PATICO_OSITA1991@HOTMAIL.COM</v>
          </cell>
          <cell r="J111" t="str">
            <v>BOGOTÁ</v>
          </cell>
        </row>
        <row r="112">
          <cell r="A112">
            <v>120256</v>
          </cell>
          <cell r="B112" t="str">
            <v xml:space="preserve">DIRZA JINELLA PEREZ CUBILLOS </v>
          </cell>
          <cell r="C112" t="str">
            <v>Consultora</v>
          </cell>
          <cell r="D112" t="str">
            <v>Desactivado</v>
          </cell>
          <cell r="E112">
            <v>87</v>
          </cell>
          <cell r="F112" t="str">
            <v>KR 78N BIS # 53 56 SUR CASA</v>
          </cell>
          <cell r="G112" t="str">
            <v>4539181</v>
          </cell>
          <cell r="H112" t="str">
            <v>3208833753</v>
          </cell>
          <cell r="I112" t="str">
            <v>dirjin202@hotmail.com</v>
          </cell>
          <cell r="J112" t="str">
            <v>BOGOTÁ</v>
          </cell>
        </row>
        <row r="113">
          <cell r="A113">
            <v>120259</v>
          </cell>
          <cell r="B113" t="str">
            <v>MARTHA ELENA FRANCO DE NIÑO</v>
          </cell>
          <cell r="C113" t="str">
            <v>Consultora</v>
          </cell>
          <cell r="D113" t="str">
            <v>Desactivado</v>
          </cell>
          <cell r="E113">
            <v>95</v>
          </cell>
          <cell r="F113" t="str">
            <v>CLL 3 # 69A 60 sur BLOQ 4APTO 804</v>
          </cell>
          <cell r="G113" t="str">
            <v>7032783</v>
          </cell>
          <cell r="H113" t="str">
            <v>3114525931</v>
          </cell>
          <cell r="I113" t="str">
            <v>martha66@hotmail.es</v>
          </cell>
          <cell r="J113" t="str">
            <v>BOGOTÁ</v>
          </cell>
        </row>
        <row r="114">
          <cell r="A114">
            <v>120335</v>
          </cell>
          <cell r="B114" t="str">
            <v xml:space="preserve">ELIZABETH LLANO ARANGO </v>
          </cell>
          <cell r="C114" t="str">
            <v>Consultora</v>
          </cell>
          <cell r="D114" t="str">
            <v>Desactivado</v>
          </cell>
          <cell r="E114">
            <v>95</v>
          </cell>
          <cell r="F114" t="str">
            <v>KR 69D # 4 28 SUR INT 1 APTO 502</v>
          </cell>
          <cell r="G114" t="str">
            <v>6957607</v>
          </cell>
          <cell r="H114" t="str">
            <v>3138160376</v>
          </cell>
          <cell r="I114" t="str">
            <v>eliza2616@hotmail.com</v>
          </cell>
          <cell r="J114" t="str">
            <v>BOGOTÁ</v>
          </cell>
        </row>
        <row r="115">
          <cell r="A115">
            <v>120573</v>
          </cell>
          <cell r="B115" t="str">
            <v>JENNY MARITZA CHAPARRO AYALA</v>
          </cell>
          <cell r="C115" t="str">
            <v>Consultora</v>
          </cell>
          <cell r="D115" t="str">
            <v>Desactivado</v>
          </cell>
          <cell r="E115">
            <v>76</v>
          </cell>
          <cell r="F115" t="str">
            <v>KR 36 # 10ASUR  02 APTO 102</v>
          </cell>
          <cell r="G115" t="str">
            <v>4761913</v>
          </cell>
          <cell r="H115" t="str">
            <v>3132397446</v>
          </cell>
          <cell r="I115" t="str">
            <v>jennychaparro@hotmail.com</v>
          </cell>
          <cell r="J115" t="str">
            <v>BOGOTÁ</v>
          </cell>
        </row>
        <row r="116">
          <cell r="A116">
            <v>120601</v>
          </cell>
          <cell r="B116" t="str">
            <v>VILMA ISABEL CORTES TORRES</v>
          </cell>
          <cell r="C116" t="str">
            <v>Consultora</v>
          </cell>
          <cell r="D116" t="str">
            <v>Desactivado</v>
          </cell>
          <cell r="E116">
            <v>38</v>
          </cell>
          <cell r="F116" t="str">
            <v>KR 15A # 4 41 SUR CASA</v>
          </cell>
          <cell r="G116" t="str">
            <v>3334100</v>
          </cell>
          <cell r="H116" t="str">
            <v>3103045839</v>
          </cell>
          <cell r="I116" t="str">
            <v>chaba03@hotmail.com</v>
          </cell>
          <cell r="J116" t="str">
            <v>BOGOTÁ</v>
          </cell>
        </row>
        <row r="117">
          <cell r="A117">
            <v>120990</v>
          </cell>
          <cell r="B117" t="str">
            <v>JHOANA ALEANDRA MARTINEZ ESCOBAR</v>
          </cell>
          <cell r="C117" t="str">
            <v>Consultora</v>
          </cell>
          <cell r="D117" t="str">
            <v>Desactivado</v>
          </cell>
          <cell r="E117">
            <v>91</v>
          </cell>
          <cell r="F117" t="str">
            <v>CL 35 BIS SUR # 16 62 CASA</v>
          </cell>
          <cell r="G117" t="str">
            <v xml:space="preserve">2786191 </v>
          </cell>
          <cell r="H117" t="str">
            <v>3013938942</v>
          </cell>
          <cell r="I117" t="str">
            <v>JOHALEMA83@HOTMAIL.COM</v>
          </cell>
          <cell r="J117" t="str">
            <v>BOGOTÁ</v>
          </cell>
        </row>
        <row r="118">
          <cell r="A118">
            <v>121603</v>
          </cell>
          <cell r="B118" t="str">
            <v>MILENA ELIZABETH ORTIZ AMORTEGUI</v>
          </cell>
          <cell r="C118" t="str">
            <v>Consultora</v>
          </cell>
          <cell r="D118" t="str">
            <v>Desactivado</v>
          </cell>
          <cell r="E118">
            <v>27</v>
          </cell>
          <cell r="F118" t="str">
            <v>KR 56 A # 4 09 PI 2/BARRIO SAN GABRIEL</v>
          </cell>
          <cell r="G118" t="str">
            <v>4201285</v>
          </cell>
          <cell r="H118" t="str">
            <v>3002915981</v>
          </cell>
          <cell r="I118" t="str">
            <v>mimi_tea91@hotmail.com</v>
          </cell>
          <cell r="J118" t="str">
            <v>BOGOTÁ</v>
          </cell>
        </row>
        <row r="119">
          <cell r="A119">
            <v>121642</v>
          </cell>
          <cell r="B119" t="str">
            <v xml:space="preserve">LILIANA PAOLA MONGUI </v>
          </cell>
          <cell r="C119" t="str">
            <v>Consultora</v>
          </cell>
          <cell r="D119" t="str">
            <v>Desactivado</v>
          </cell>
          <cell r="E119">
            <v>94</v>
          </cell>
          <cell r="F119" t="str">
            <v>DG 48 A BIS # 5L 14 CASA</v>
          </cell>
          <cell r="H119" t="str">
            <v>3134733206</v>
          </cell>
          <cell r="I119" t="str">
            <v>lilianapm_@hotmail.com</v>
          </cell>
          <cell r="J119" t="str">
            <v>BOGOTÁ</v>
          </cell>
        </row>
        <row r="120">
          <cell r="A120">
            <v>121761</v>
          </cell>
          <cell r="B120" t="str">
            <v>MARIA EUGENIA GALLO DE YEPES</v>
          </cell>
          <cell r="C120" t="str">
            <v>Consultora</v>
          </cell>
          <cell r="D120" t="str">
            <v>Desactivado</v>
          </cell>
          <cell r="E120">
            <v>75</v>
          </cell>
          <cell r="F120" t="str">
            <v>KR 90A # 45A 05 SUR CASA 206 ETAPA4</v>
          </cell>
          <cell r="G120" t="str">
            <v>2181454</v>
          </cell>
          <cell r="H120" t="str">
            <v>3153461233</v>
          </cell>
          <cell r="I120" t="str">
            <v>megallo@hotmail.com</v>
          </cell>
          <cell r="J120" t="str">
            <v>BOGOTÁ</v>
          </cell>
        </row>
        <row r="121">
          <cell r="A121">
            <v>121817</v>
          </cell>
          <cell r="B121" t="str">
            <v>MARIA ISABEL MARROQUIN</v>
          </cell>
          <cell r="C121" t="str">
            <v>Consultora</v>
          </cell>
          <cell r="D121" t="str">
            <v>Desactivado</v>
          </cell>
          <cell r="E121">
            <v>34</v>
          </cell>
          <cell r="F121" t="str">
            <v>CL 89 B SUR # 5 A 89 ESTE CASA</v>
          </cell>
          <cell r="G121" t="str">
            <v>2004645</v>
          </cell>
          <cell r="H121" t="str">
            <v>3203185916</v>
          </cell>
          <cell r="I121" t="str">
            <v>isa.mar20@hotmail.com</v>
          </cell>
          <cell r="J121" t="str">
            <v>BOGOTÁ</v>
          </cell>
        </row>
        <row r="122">
          <cell r="A122">
            <v>122065</v>
          </cell>
          <cell r="B122" t="str">
            <v>LUZ AIDA CALDERON ZAMORA</v>
          </cell>
          <cell r="C122" t="str">
            <v>Consultora</v>
          </cell>
          <cell r="D122" t="str">
            <v>Indisponible</v>
          </cell>
          <cell r="E122">
            <v>4</v>
          </cell>
          <cell r="F122" t="str">
            <v>KR 71 B BIS # 12 30 AP 401 BQ 20 ORIODO DE ALSACIA</v>
          </cell>
          <cell r="G122" t="str">
            <v>0000000</v>
          </cell>
          <cell r="H122" t="str">
            <v>3102310517</v>
          </cell>
          <cell r="I122" t="str">
            <v>luzac@hotmail.com</v>
          </cell>
          <cell r="J122" t="str">
            <v>BOGOTÁ</v>
          </cell>
        </row>
        <row r="123">
          <cell r="A123">
            <v>122106</v>
          </cell>
          <cell r="B123" t="str">
            <v xml:space="preserve">ANA JUDITH RATIVA CUERVO </v>
          </cell>
          <cell r="C123" t="str">
            <v>Consultora</v>
          </cell>
          <cell r="D123" t="str">
            <v>Desactivado</v>
          </cell>
          <cell r="E123">
            <v>93</v>
          </cell>
          <cell r="F123" t="str">
            <v>KR 90A # 5A 45 SUR CASA 28 CONJ PRIMAVERA DEL TINTAL PRIMERA ETAPA</v>
          </cell>
          <cell r="G123" t="str">
            <v>4025192</v>
          </cell>
          <cell r="H123" t="str">
            <v>3118756756</v>
          </cell>
          <cell r="J123" t="str">
            <v>BOGOTÁ</v>
          </cell>
        </row>
        <row r="124">
          <cell r="A124">
            <v>122196</v>
          </cell>
          <cell r="B124" t="str">
            <v>BLADIMIR RODRIGUEZ LOPEZ</v>
          </cell>
          <cell r="C124" t="str">
            <v>Consultora</v>
          </cell>
          <cell r="D124" t="str">
            <v>Desactivado</v>
          </cell>
          <cell r="E124">
            <v>93</v>
          </cell>
          <cell r="F124" t="str">
            <v>CL 17 SUR # 52B 47 CASA</v>
          </cell>
          <cell r="G124" t="str">
            <v>7201888</v>
          </cell>
          <cell r="H124" t="str">
            <v>3118053665</v>
          </cell>
          <cell r="I124" t="str">
            <v>vlado2810@gmail.com</v>
          </cell>
          <cell r="J124" t="str">
            <v>BOGOTÁ</v>
          </cell>
        </row>
        <row r="125">
          <cell r="A125">
            <v>122306</v>
          </cell>
          <cell r="B125" t="str">
            <v>ADRIANA ALEXANDRA ALFONSO RIVEROS</v>
          </cell>
          <cell r="C125" t="str">
            <v>Consultora</v>
          </cell>
          <cell r="D125" t="str">
            <v>Desactivado</v>
          </cell>
          <cell r="E125">
            <v>56</v>
          </cell>
          <cell r="F125" t="str">
            <v>KRA 40D # 1H 61 CASA 1 PISO</v>
          </cell>
          <cell r="G125" t="str">
            <v>4086707</v>
          </cell>
          <cell r="H125" t="str">
            <v>3138136986</v>
          </cell>
          <cell r="I125" t="str">
            <v>adriana_alfonsor@hotmail.com</v>
          </cell>
          <cell r="J125" t="str">
            <v>BOGOTÁ</v>
          </cell>
        </row>
        <row r="126">
          <cell r="A126">
            <v>122568</v>
          </cell>
          <cell r="B126" t="str">
            <v xml:space="preserve">LADY HERRERA PEREZ </v>
          </cell>
          <cell r="C126" t="str">
            <v>Consultora</v>
          </cell>
          <cell r="D126" t="str">
            <v>Desactivado</v>
          </cell>
          <cell r="E126">
            <v>92</v>
          </cell>
          <cell r="F126" t="str">
            <v>KR 10 # 28 44 SUR CASA</v>
          </cell>
          <cell r="G126" t="str">
            <v>5674114</v>
          </cell>
          <cell r="H126" t="str">
            <v xml:space="preserve">3015890734 </v>
          </cell>
          <cell r="I126" t="str">
            <v>dydy_mar@hotmail.com</v>
          </cell>
          <cell r="J126" t="str">
            <v>BOGOTÁ</v>
          </cell>
        </row>
        <row r="127">
          <cell r="A127">
            <v>122838</v>
          </cell>
          <cell r="B127" t="str">
            <v>DAISSY YINETH TORRES GUERRERO</v>
          </cell>
          <cell r="C127" t="str">
            <v>Consultora</v>
          </cell>
          <cell r="D127" t="str">
            <v>Desactivado</v>
          </cell>
          <cell r="E127">
            <v>87</v>
          </cell>
          <cell r="F127" t="str">
            <v>CL 48A SUR # 78N 20 CASA TERCER PISO</v>
          </cell>
          <cell r="G127" t="str">
            <v>2991837</v>
          </cell>
          <cell r="H127" t="str">
            <v>3108597394</v>
          </cell>
          <cell r="I127" t="str">
            <v>daijin82@hotmail.com</v>
          </cell>
          <cell r="J127" t="str">
            <v>BOGOTÁ</v>
          </cell>
        </row>
        <row r="128">
          <cell r="A128">
            <v>123232</v>
          </cell>
          <cell r="B128" t="str">
            <v>DIANA MARCELA RAMOS PULIDO</v>
          </cell>
          <cell r="C128" t="str">
            <v>Consultora</v>
          </cell>
          <cell r="D128" t="str">
            <v>Desactivado</v>
          </cell>
          <cell r="E128">
            <v>81</v>
          </cell>
          <cell r="F128" t="str">
            <v>CL 36 SUR # 1 20 CASA</v>
          </cell>
          <cell r="G128" t="str">
            <v xml:space="preserve">2063805 </v>
          </cell>
          <cell r="H128" t="str">
            <v>3118197943</v>
          </cell>
          <cell r="I128" t="str">
            <v>artemisa067@hotmail.com</v>
          </cell>
          <cell r="J128" t="str">
            <v>BOGOTÁ</v>
          </cell>
        </row>
        <row r="129">
          <cell r="A129">
            <v>123252</v>
          </cell>
          <cell r="B129" t="str">
            <v xml:space="preserve">MIRIAN BARRERO MILLAN </v>
          </cell>
          <cell r="C129" t="str">
            <v>Consultora</v>
          </cell>
          <cell r="D129" t="str">
            <v>Desactivado</v>
          </cell>
          <cell r="E129">
            <v>93</v>
          </cell>
          <cell r="F129" t="str">
            <v>CLL 70SUR # 87J 21 CASA</v>
          </cell>
          <cell r="G129" t="str">
            <v>3213431472</v>
          </cell>
          <cell r="H129" t="str">
            <v>3213431472</v>
          </cell>
          <cell r="I129" t="str">
            <v>dimisaana@hotmail.com</v>
          </cell>
          <cell r="J129" t="str">
            <v>BOGOTÁ</v>
          </cell>
        </row>
        <row r="130">
          <cell r="A130">
            <v>123305</v>
          </cell>
          <cell r="B130" t="str">
            <v>ENNA ROCIO RODRIGUEZ RESTREPO</v>
          </cell>
          <cell r="C130" t="str">
            <v>Consultora</v>
          </cell>
          <cell r="D130" t="str">
            <v>Desactivado</v>
          </cell>
          <cell r="E130">
            <v>93</v>
          </cell>
          <cell r="F130" t="str">
            <v>KR 69F # 5A 67 CASA</v>
          </cell>
          <cell r="G130" t="str">
            <v>4700617</v>
          </cell>
          <cell r="H130" t="str">
            <v>3204170368</v>
          </cell>
          <cell r="J130" t="str">
            <v>BOGOTÁ</v>
          </cell>
        </row>
        <row r="131">
          <cell r="A131">
            <v>123518</v>
          </cell>
          <cell r="B131" t="str">
            <v>SANDRA LUCIA MENDOZA VARGAS</v>
          </cell>
          <cell r="C131" t="str">
            <v>Consultora</v>
          </cell>
          <cell r="D131" t="str">
            <v>Desactivado</v>
          </cell>
          <cell r="E131">
            <v>85</v>
          </cell>
          <cell r="F131" t="str">
            <v>KR 39B # 30 13 SUR CASA</v>
          </cell>
          <cell r="G131" t="str">
            <v>4086997</v>
          </cell>
          <cell r="H131" t="str">
            <v>3142625052</v>
          </cell>
          <cell r="I131" t="str">
            <v>sanlumendoza@hotmail.com</v>
          </cell>
          <cell r="J131" t="str">
            <v>BOGOTÁ</v>
          </cell>
        </row>
        <row r="132">
          <cell r="A132">
            <v>123577</v>
          </cell>
          <cell r="B132" t="str">
            <v>GINNA PAOLA SANCHEZ LOPEZ</v>
          </cell>
          <cell r="C132" t="str">
            <v>Consultora</v>
          </cell>
          <cell r="D132" t="str">
            <v>Desactivado</v>
          </cell>
          <cell r="E132">
            <v>89</v>
          </cell>
          <cell r="F132" t="str">
            <v>KR 72J BIS # 40C  50 SUR BLOQUE 3 APT 601</v>
          </cell>
          <cell r="G132" t="str">
            <v>4870245</v>
          </cell>
          <cell r="H132" t="str">
            <v>3124698093</v>
          </cell>
          <cell r="I132" t="str">
            <v>ginna_puo268@hotmail.com</v>
          </cell>
          <cell r="J132" t="str">
            <v>BOGOTÁ</v>
          </cell>
        </row>
        <row r="133">
          <cell r="A133">
            <v>123749</v>
          </cell>
          <cell r="B133" t="str">
            <v>DIANA KATHERINE MARTINEZ CASTILLO</v>
          </cell>
          <cell r="C133" t="str">
            <v>Consultora</v>
          </cell>
          <cell r="D133" t="str">
            <v>Desactivado</v>
          </cell>
          <cell r="E133">
            <v>92</v>
          </cell>
          <cell r="F133" t="str">
            <v>Dg 74 Sur # 78 A 65 CASA PISO 3</v>
          </cell>
          <cell r="G133" t="str">
            <v>4835173</v>
          </cell>
          <cell r="H133" t="str">
            <v>3204391127</v>
          </cell>
          <cell r="I133" t="str">
            <v>herrajesdeantioquia@yahoo.es</v>
          </cell>
          <cell r="J133" t="str">
            <v>BOGOTÁ</v>
          </cell>
        </row>
        <row r="134">
          <cell r="A134">
            <v>123837</v>
          </cell>
          <cell r="B134" t="str">
            <v>ANDREA CAROLINA DEL PILAR BARRIOS HERNANDEZ</v>
          </cell>
          <cell r="C134" t="str">
            <v>Consultora</v>
          </cell>
          <cell r="D134" t="str">
            <v>Desactivado</v>
          </cell>
          <cell r="E134">
            <v>71</v>
          </cell>
          <cell r="F134" t="str">
            <v>KR 38A # 1 21 CASA</v>
          </cell>
          <cell r="G134" t="str">
            <v>7271572</v>
          </cell>
          <cell r="H134" t="str">
            <v>3178508804</v>
          </cell>
          <cell r="I134" t="str">
            <v>vainillaskin@yahoo.com</v>
          </cell>
          <cell r="J134" t="str">
            <v>BOGOTÁ</v>
          </cell>
        </row>
        <row r="135">
          <cell r="A135">
            <v>123905</v>
          </cell>
          <cell r="B135" t="str">
            <v>JULIETTE RODRIGUEZ PRIETO</v>
          </cell>
          <cell r="C135" t="str">
            <v>Consultora</v>
          </cell>
          <cell r="D135" t="str">
            <v>Desactivado</v>
          </cell>
          <cell r="E135">
            <v>85</v>
          </cell>
          <cell r="F135" t="str">
            <v>KR 78G BIS # 49B 16 SUR CASA</v>
          </cell>
          <cell r="G135" t="str">
            <v>4516511</v>
          </cell>
          <cell r="H135" t="str">
            <v>3118876354</v>
          </cell>
          <cell r="I135" t="str">
            <v>julietrod@hotmail.com</v>
          </cell>
          <cell r="J135" t="str">
            <v>BOGOTÁ</v>
          </cell>
        </row>
        <row r="136">
          <cell r="A136">
            <v>123911</v>
          </cell>
          <cell r="B136" t="str">
            <v>YURY VIVIANA PEREZ GONZALEZ</v>
          </cell>
          <cell r="C136" t="str">
            <v>Consultora</v>
          </cell>
          <cell r="D136" t="str">
            <v>Desactivado</v>
          </cell>
          <cell r="E136">
            <v>87</v>
          </cell>
          <cell r="F136" t="str">
            <v>KR 79D # 55A 24 SUR CASA</v>
          </cell>
          <cell r="G136" t="str">
            <v>5100279</v>
          </cell>
          <cell r="H136" t="str">
            <v>3165858300</v>
          </cell>
          <cell r="J136" t="str">
            <v>BOGOTÁ</v>
          </cell>
        </row>
        <row r="137">
          <cell r="A137">
            <v>123951</v>
          </cell>
          <cell r="B137" t="str">
            <v>NASLY JOHANA MARTINEZ MORENO</v>
          </cell>
          <cell r="C137" t="str">
            <v>Consultora</v>
          </cell>
          <cell r="D137" t="str">
            <v>Desactivado</v>
          </cell>
          <cell r="E137">
            <v>92</v>
          </cell>
          <cell r="F137" t="str">
            <v>CLL 2 # 38B 11 CASA</v>
          </cell>
          <cell r="G137" t="str">
            <v>4072792</v>
          </cell>
          <cell r="H137" t="str">
            <v>3138132104</v>
          </cell>
          <cell r="I137" t="str">
            <v>nasly_87@hotmail.com</v>
          </cell>
          <cell r="J137" t="str">
            <v>BOGOTÁ</v>
          </cell>
        </row>
        <row r="138">
          <cell r="A138">
            <v>123995</v>
          </cell>
          <cell r="B138" t="str">
            <v>SANDRA MILENA DIAZ ORJUELA</v>
          </cell>
          <cell r="C138" t="str">
            <v>Consultora</v>
          </cell>
          <cell r="D138" t="str">
            <v>Desactivado</v>
          </cell>
          <cell r="E138">
            <v>79</v>
          </cell>
          <cell r="F138" t="str">
            <v>Cl 65 SUR # 1B ESTE  51 INT 3 CASA 430</v>
          </cell>
          <cell r="G138" t="str">
            <v>3540869</v>
          </cell>
          <cell r="H138" t="str">
            <v>3163994656</v>
          </cell>
          <cell r="I138" t="str">
            <v>samidior@colombia.com</v>
          </cell>
          <cell r="J138" t="str">
            <v>BOGOTÁ</v>
          </cell>
        </row>
        <row r="139">
          <cell r="A139">
            <v>124156</v>
          </cell>
          <cell r="B139" t="str">
            <v xml:space="preserve">LEIDY JULIETH SOLORZANO RAMOS </v>
          </cell>
          <cell r="C139" t="str">
            <v>Consultora</v>
          </cell>
          <cell r="D139" t="str">
            <v>Desactivado</v>
          </cell>
          <cell r="E139">
            <v>92</v>
          </cell>
          <cell r="F139" t="str">
            <v>CL 47 A SUR # 26 86 CASA</v>
          </cell>
          <cell r="G139" t="str">
            <v>7106861</v>
          </cell>
          <cell r="H139" t="str">
            <v>3132410729</v>
          </cell>
          <cell r="I139" t="str">
            <v>solecito1247@hotmail.com</v>
          </cell>
          <cell r="J139" t="str">
            <v>BOGOTÁ</v>
          </cell>
        </row>
        <row r="140">
          <cell r="A140">
            <v>124183</v>
          </cell>
          <cell r="B140" t="str">
            <v xml:space="preserve">CLAUDIA LILIANA MONTERO CARVAJAL </v>
          </cell>
          <cell r="C140" t="str">
            <v>Consultora</v>
          </cell>
          <cell r="D140" t="str">
            <v>Desactivado</v>
          </cell>
          <cell r="E140">
            <v>73</v>
          </cell>
          <cell r="F140" t="str">
            <v>CL 40 SUR # 72L  55 INT 2 APTO 407 COJUNTO CUMBRES DE TIMIZA 1</v>
          </cell>
          <cell r="G140" t="str">
            <v>3184113817</v>
          </cell>
          <cell r="H140" t="str">
            <v>3162258925</v>
          </cell>
          <cell r="I140" t="str">
            <v>klaudialilliana@hotmail.com</v>
          </cell>
          <cell r="J140" t="str">
            <v>BOGOTÁ</v>
          </cell>
        </row>
        <row r="141">
          <cell r="A141">
            <v>124515</v>
          </cell>
          <cell r="B141" t="str">
            <v>ANDREA JIMENA RONDON DIAZ</v>
          </cell>
          <cell r="C141" t="str">
            <v>Consultora</v>
          </cell>
          <cell r="D141" t="str">
            <v>Desactivado</v>
          </cell>
          <cell r="E141">
            <v>91</v>
          </cell>
          <cell r="F141" t="str">
            <v>DG 13 Sur # 20 A  85 INT 11 A / APT 502 (NUEVA DIRRECCION)</v>
          </cell>
          <cell r="G141" t="str">
            <v>3338099</v>
          </cell>
          <cell r="H141" t="str">
            <v>3142498509</v>
          </cell>
          <cell r="J141" t="str">
            <v>BOGOTÁ</v>
          </cell>
        </row>
        <row r="142">
          <cell r="A142">
            <v>124668</v>
          </cell>
          <cell r="B142" t="str">
            <v xml:space="preserve">LEYDI VIVIANA BOHORQUEZ LEAL </v>
          </cell>
          <cell r="C142" t="str">
            <v>Consultora</v>
          </cell>
          <cell r="D142" t="str">
            <v>Desactivado</v>
          </cell>
          <cell r="E142">
            <v>89</v>
          </cell>
          <cell r="F142" t="str">
            <v>DG 73G SUR # 79 74 PISO 3</v>
          </cell>
          <cell r="G142" t="str">
            <v>3112799527</v>
          </cell>
          <cell r="H142" t="str">
            <v>3112799527</v>
          </cell>
          <cell r="I142" t="str">
            <v>vijema@hotmail.com</v>
          </cell>
          <cell r="J142" t="str">
            <v>BOGOTÁ</v>
          </cell>
        </row>
        <row r="143">
          <cell r="A143">
            <v>124982</v>
          </cell>
          <cell r="B143" t="str">
            <v xml:space="preserve">BETY AURORA SUAREZ CABRERA </v>
          </cell>
          <cell r="C143" t="str">
            <v>Consultora</v>
          </cell>
          <cell r="D143" t="str">
            <v>Desactivado</v>
          </cell>
          <cell r="E143">
            <v>69</v>
          </cell>
          <cell r="F143" t="str">
            <v>KR 87F # 35B  22 SUR CASA</v>
          </cell>
          <cell r="H143" t="str">
            <v>3165303016</v>
          </cell>
          <cell r="I143" t="str">
            <v>AURA450@HOTMAIL.COM</v>
          </cell>
          <cell r="J143" t="str">
            <v>BOGOTÁ</v>
          </cell>
        </row>
        <row r="144">
          <cell r="A144">
            <v>125093</v>
          </cell>
          <cell r="B144" t="str">
            <v xml:space="preserve">INGRID DAYANA OROZCO BARRERA </v>
          </cell>
          <cell r="C144" t="str">
            <v>Consultora</v>
          </cell>
          <cell r="D144" t="str">
            <v>Disponible</v>
          </cell>
          <cell r="E144">
            <v>1</v>
          </cell>
          <cell r="F144" t="str">
            <v>DG 40 SUR # 34 A 45 CS</v>
          </cell>
          <cell r="G144" t="str">
            <v>7412534</v>
          </cell>
          <cell r="H144" t="str">
            <v>3173690179</v>
          </cell>
          <cell r="J144" t="str">
            <v>BOGOTÁ</v>
          </cell>
        </row>
        <row r="145">
          <cell r="A145">
            <v>125109</v>
          </cell>
          <cell r="B145" t="str">
            <v>HILDA PEREZ PEROZA</v>
          </cell>
          <cell r="C145" t="str">
            <v>Consultora</v>
          </cell>
          <cell r="D145" t="str">
            <v>Desactivado</v>
          </cell>
          <cell r="E145">
            <v>43</v>
          </cell>
          <cell r="F145" t="str">
            <v>AK 24 # 23 25 SUR CASA</v>
          </cell>
          <cell r="G145" t="str">
            <v>6140923</v>
          </cell>
          <cell r="H145" t="str">
            <v>3113071658</v>
          </cell>
          <cell r="I145" t="str">
            <v>hildaperezperoza@hotmail.com</v>
          </cell>
          <cell r="J145" t="str">
            <v>BOGOTÁ</v>
          </cell>
        </row>
        <row r="146">
          <cell r="A146">
            <v>125166</v>
          </cell>
          <cell r="B146" t="str">
            <v>CLAUDIA PATRICIA  ASENCIO ROCHA</v>
          </cell>
          <cell r="C146" t="str">
            <v>Consultora</v>
          </cell>
          <cell r="D146" t="str">
            <v>Desactivado</v>
          </cell>
          <cell r="E146">
            <v>76</v>
          </cell>
          <cell r="F146" t="str">
            <v>CL 19 SUR # 6 39 CASA</v>
          </cell>
          <cell r="G146" t="str">
            <v>6204085827</v>
          </cell>
          <cell r="H146" t="str">
            <v>3204127588</v>
          </cell>
          <cell r="I146" t="str">
            <v>paticoasencio@hotmail.com</v>
          </cell>
          <cell r="J146" t="str">
            <v>BOGOTÁ</v>
          </cell>
        </row>
        <row r="147">
          <cell r="A147">
            <v>125243</v>
          </cell>
          <cell r="B147" t="str">
            <v>SEIDY MARCELA MORENO JARA</v>
          </cell>
          <cell r="C147" t="str">
            <v>Consultora</v>
          </cell>
          <cell r="D147" t="str">
            <v>Desactivado</v>
          </cell>
          <cell r="E147">
            <v>91</v>
          </cell>
          <cell r="F147" t="str">
            <v>CL 35 SUR # 17D 20 CASA</v>
          </cell>
          <cell r="G147" t="str">
            <v>3660464</v>
          </cell>
          <cell r="H147" t="str">
            <v>3158053794</v>
          </cell>
          <cell r="I147" t="str">
            <v>chirly2541@hotmail.com</v>
          </cell>
          <cell r="J147" t="str">
            <v>BOGOTÁ</v>
          </cell>
        </row>
        <row r="148">
          <cell r="A148">
            <v>125254</v>
          </cell>
          <cell r="B148" t="str">
            <v xml:space="preserve">MARTHA LILIANA MURCIA ROMERO </v>
          </cell>
          <cell r="C148" t="str">
            <v>Consultora</v>
          </cell>
          <cell r="D148" t="str">
            <v>Desactivado</v>
          </cell>
          <cell r="E148">
            <v>92</v>
          </cell>
          <cell r="F148" t="str">
            <v>CLL 49SUR # 79 10 BLOQ 3 APTO 201</v>
          </cell>
          <cell r="G148" t="str">
            <v>2642266</v>
          </cell>
          <cell r="H148" t="str">
            <v>3214785563</v>
          </cell>
          <cell r="I148" t="str">
            <v>mlmurcia45@hotmail.com</v>
          </cell>
          <cell r="J148" t="str">
            <v>BOGOTÁ</v>
          </cell>
        </row>
        <row r="149">
          <cell r="A149">
            <v>125264</v>
          </cell>
          <cell r="B149" t="str">
            <v>DIEGO ALEJANDRO HERERA</v>
          </cell>
          <cell r="C149" t="str">
            <v>Consultora</v>
          </cell>
          <cell r="D149" t="str">
            <v>Desactivado</v>
          </cell>
          <cell r="E149">
            <v>55</v>
          </cell>
          <cell r="F149" t="str">
            <v>CLL 1H # 38A  65 BLQ Q APTO 205</v>
          </cell>
          <cell r="G149" t="str">
            <v>2777518</v>
          </cell>
          <cell r="H149" t="str">
            <v>3183528826</v>
          </cell>
          <cell r="I149" t="str">
            <v>alejandro_m777@hotmail.com</v>
          </cell>
          <cell r="J149" t="str">
            <v>BOGOTÁ</v>
          </cell>
        </row>
        <row r="150">
          <cell r="A150">
            <v>125577</v>
          </cell>
          <cell r="B150" t="str">
            <v>LILIA JANNETH PRIETO RODRIGUEZ</v>
          </cell>
          <cell r="C150" t="str">
            <v>Consultora</v>
          </cell>
          <cell r="D150" t="str">
            <v>Desactivado</v>
          </cell>
          <cell r="E150">
            <v>92</v>
          </cell>
          <cell r="F150" t="str">
            <v>CL 1 # 72 73 CASA</v>
          </cell>
          <cell r="G150" t="str">
            <v>4541355</v>
          </cell>
          <cell r="H150" t="str">
            <v>3157695276</v>
          </cell>
          <cell r="I150" t="str">
            <v>JANNESITA3@HOTMAIL.COM</v>
          </cell>
          <cell r="J150" t="str">
            <v>BOGOTÁ</v>
          </cell>
        </row>
        <row r="151">
          <cell r="A151">
            <v>125674</v>
          </cell>
          <cell r="B151" t="str">
            <v>MAYRA JULIETH PULIDO MARIN</v>
          </cell>
          <cell r="C151" t="str">
            <v>Consultora</v>
          </cell>
          <cell r="D151" t="str">
            <v>Desactivado</v>
          </cell>
          <cell r="E151">
            <v>28</v>
          </cell>
          <cell r="F151" t="str">
            <v>KR 67 # 65  22 SUR TR 3 APT 311 CONJUNTO CAMINO DE SAN JORGE - MADELENA</v>
          </cell>
          <cell r="G151" t="str">
            <v>0000000</v>
          </cell>
          <cell r="H151" t="str">
            <v>3134192496</v>
          </cell>
          <cell r="I151" t="str">
            <v>pulma25@hotmail.com</v>
          </cell>
          <cell r="J151" t="str">
            <v>BOGOTÁ</v>
          </cell>
        </row>
        <row r="152">
          <cell r="A152">
            <v>125717</v>
          </cell>
          <cell r="B152" t="str">
            <v xml:space="preserve">CEREZA CASTILLO DIAZ </v>
          </cell>
          <cell r="C152" t="str">
            <v>Consultora</v>
          </cell>
          <cell r="D152" t="str">
            <v>Desactivado</v>
          </cell>
          <cell r="E152">
            <v>87</v>
          </cell>
          <cell r="F152" t="str">
            <v>KR 34 # 4B 42 APT 402 EDIFICIO  GALILEO</v>
          </cell>
          <cell r="G152" t="str">
            <v>3703068</v>
          </cell>
          <cell r="H152" t="str">
            <v>3132648342</v>
          </cell>
          <cell r="I152" t="str">
            <v>cegesato@hotmail.com</v>
          </cell>
          <cell r="J152" t="str">
            <v>BOGOTÁ</v>
          </cell>
        </row>
        <row r="153">
          <cell r="A153">
            <v>126019</v>
          </cell>
          <cell r="B153" t="str">
            <v>FABIOLA MONROY RAMIREZ</v>
          </cell>
          <cell r="C153" t="str">
            <v>Consultora</v>
          </cell>
          <cell r="D153" t="str">
            <v>Desactivado</v>
          </cell>
          <cell r="E153">
            <v>67</v>
          </cell>
          <cell r="F153" t="str">
            <v>KR 4B # 48 Z 47 sur CASA  SECTOR LA MEDIA TORTA</v>
          </cell>
          <cell r="G153" t="str">
            <v>7714079</v>
          </cell>
          <cell r="H153" t="str">
            <v>3144562608</v>
          </cell>
          <cell r="I153" t="str">
            <v>fmonroy07@hotmail.com</v>
          </cell>
          <cell r="J153" t="str">
            <v>BOGOTÁ</v>
          </cell>
        </row>
        <row r="154">
          <cell r="A154">
            <v>126676</v>
          </cell>
          <cell r="B154" t="str">
            <v>INGRID PATRICIA GUERRERO MELO</v>
          </cell>
          <cell r="C154" t="str">
            <v>Consultora</v>
          </cell>
          <cell r="D154" t="str">
            <v>Desactivado</v>
          </cell>
          <cell r="E154">
            <v>91</v>
          </cell>
          <cell r="F154" t="str">
            <v>DG 47A # SUR # 54B 33 CASA</v>
          </cell>
          <cell r="G154" t="str">
            <v>2305919</v>
          </cell>
          <cell r="H154" t="str">
            <v>3202411708</v>
          </cell>
          <cell r="I154" t="str">
            <v>pattyg_64@hotmail.com</v>
          </cell>
          <cell r="J154" t="str">
            <v>BOGOTÁ</v>
          </cell>
        </row>
        <row r="155">
          <cell r="A155">
            <v>126682</v>
          </cell>
          <cell r="B155" t="str">
            <v xml:space="preserve">LUZ ADRIANA GONZALEZ ROMERO </v>
          </cell>
          <cell r="C155" t="str">
            <v>Consultora</v>
          </cell>
          <cell r="D155" t="str">
            <v>Desactivado</v>
          </cell>
          <cell r="E155">
            <v>67</v>
          </cell>
          <cell r="F155" t="str">
            <v>CLL 2 # 30 28 2 PISO</v>
          </cell>
          <cell r="G155" t="str">
            <v>4784977</v>
          </cell>
          <cell r="H155" t="str">
            <v>3108098845</v>
          </cell>
          <cell r="I155" t="str">
            <v>adris8091@gmail.com</v>
          </cell>
          <cell r="J155" t="str">
            <v>BOGOTÁ</v>
          </cell>
        </row>
        <row r="156">
          <cell r="A156">
            <v>126807</v>
          </cell>
          <cell r="B156" t="str">
            <v>MARTHA CECILIA PEREA APONZA</v>
          </cell>
          <cell r="C156" t="str">
            <v>Consultora</v>
          </cell>
          <cell r="D156" t="str">
            <v>Desactivado</v>
          </cell>
          <cell r="E156">
            <v>48</v>
          </cell>
          <cell r="F156" t="str">
            <v>CL 41 SUR # 72H  93 CASA (BARRIO URAPANES TIMIZA)</v>
          </cell>
          <cell r="G156" t="str">
            <v>8060074</v>
          </cell>
          <cell r="H156" t="str">
            <v>3143603319</v>
          </cell>
          <cell r="J156" t="str">
            <v>BOGOTÁ</v>
          </cell>
        </row>
        <row r="157">
          <cell r="A157">
            <v>126929</v>
          </cell>
          <cell r="B157" t="str">
            <v xml:space="preserve">ROCIO DEL PILAR RODRIGUEZ MUÑOZ </v>
          </cell>
          <cell r="C157" t="str">
            <v>Consultora</v>
          </cell>
          <cell r="D157" t="str">
            <v>Disponible</v>
          </cell>
          <cell r="E157">
            <v>1</v>
          </cell>
          <cell r="F157" t="str">
            <v>KR 13 # 7  16 SUR CASA</v>
          </cell>
          <cell r="G157" t="str">
            <v>2337735</v>
          </cell>
          <cell r="H157" t="str">
            <v>3112658066</v>
          </cell>
          <cell r="I157" t="str">
            <v>pilar8320@hotmail.com</v>
          </cell>
          <cell r="J157" t="str">
            <v>BOGOTÁ</v>
          </cell>
        </row>
        <row r="158">
          <cell r="A158">
            <v>127307</v>
          </cell>
          <cell r="B158" t="str">
            <v xml:space="preserve">PAOLA TATIANA RODRIGUEZ ROBAYO </v>
          </cell>
          <cell r="C158" t="str">
            <v>Consultora</v>
          </cell>
          <cell r="D158" t="str">
            <v>Desactivado</v>
          </cell>
          <cell r="E158">
            <v>77</v>
          </cell>
          <cell r="F158" t="str">
            <v>CLL 18 SUR # 41 22 CASA</v>
          </cell>
          <cell r="G158" t="str">
            <v>4098414</v>
          </cell>
          <cell r="H158" t="str">
            <v>3114551179</v>
          </cell>
          <cell r="I158" t="str">
            <v>paotisrr@yahoo.com</v>
          </cell>
          <cell r="J158" t="str">
            <v>BOGOTÁ</v>
          </cell>
        </row>
        <row r="159">
          <cell r="A159">
            <v>127412</v>
          </cell>
          <cell r="B159" t="str">
            <v xml:space="preserve">FLOR STELlA GARZON DE SERNA </v>
          </cell>
          <cell r="C159" t="str">
            <v>Consultora</v>
          </cell>
          <cell r="D159" t="str">
            <v>Desactivado</v>
          </cell>
          <cell r="E159">
            <v>84</v>
          </cell>
          <cell r="F159" t="str">
            <v>KR 68D # 2A 19 CASA</v>
          </cell>
          <cell r="G159" t="str">
            <v>4190196</v>
          </cell>
          <cell r="J159" t="str">
            <v>BOGOTÁ</v>
          </cell>
        </row>
        <row r="160">
          <cell r="A160">
            <v>127449</v>
          </cell>
          <cell r="B160" t="str">
            <v>BLANCA LILIA MARTINEZ</v>
          </cell>
          <cell r="C160" t="str">
            <v>Consultora</v>
          </cell>
          <cell r="D160" t="str">
            <v>Desactivado</v>
          </cell>
          <cell r="E160">
            <v>90</v>
          </cell>
          <cell r="F160" t="str">
            <v>KRA 35 # 1H 45 NORTE CASA</v>
          </cell>
          <cell r="G160" t="str">
            <v>4078397</v>
          </cell>
          <cell r="H160" t="str">
            <v>3005317658</v>
          </cell>
          <cell r="J160" t="str">
            <v>BOGOTÁ</v>
          </cell>
        </row>
        <row r="161">
          <cell r="A161">
            <v>127524</v>
          </cell>
          <cell r="B161" t="str">
            <v>MARIBEL DIAZ RINCON</v>
          </cell>
          <cell r="C161" t="str">
            <v>Consultora</v>
          </cell>
          <cell r="D161" t="str">
            <v>Desactivado</v>
          </cell>
          <cell r="E161">
            <v>82</v>
          </cell>
          <cell r="F161" t="str">
            <v>CL 42 G SUR # 74 A 55 CASA</v>
          </cell>
          <cell r="G161" t="str">
            <v>2932143</v>
          </cell>
          <cell r="H161" t="str">
            <v>3213095372</v>
          </cell>
          <cell r="I161" t="str">
            <v>peterusa1975@hotmail.com</v>
          </cell>
          <cell r="J161" t="str">
            <v>BOGOTÁ</v>
          </cell>
        </row>
        <row r="162">
          <cell r="A162">
            <v>127602</v>
          </cell>
          <cell r="B162" t="str">
            <v>DIANA CECILIA ALBARRACIN HERNANDEZ</v>
          </cell>
          <cell r="C162" t="str">
            <v>Consultora</v>
          </cell>
          <cell r="D162" t="str">
            <v>Desactivado</v>
          </cell>
          <cell r="E162">
            <v>88</v>
          </cell>
          <cell r="F162" t="str">
            <v>KR 37B # 4 75 APT 403 BLOQUE 14 CONJUNTO BOSQUES DE LOS COMUNEROS</v>
          </cell>
          <cell r="G162" t="str">
            <v>4700900</v>
          </cell>
          <cell r="H162" t="str">
            <v>3125191166</v>
          </cell>
          <cell r="I162" t="str">
            <v>ceciliaalbaracin12@hotmail.com</v>
          </cell>
          <cell r="J162" t="str">
            <v>BOGOTÁ</v>
          </cell>
        </row>
        <row r="163">
          <cell r="A163">
            <v>127787</v>
          </cell>
          <cell r="B163" t="str">
            <v>IVETH CARDENAS MOLINA</v>
          </cell>
          <cell r="C163" t="str">
            <v>Consultora</v>
          </cell>
          <cell r="D163" t="str">
            <v>Desactivado</v>
          </cell>
          <cell r="E163">
            <v>66</v>
          </cell>
          <cell r="F163" t="str">
            <v>CL 3 # 53B 14 CASA PRIMER PISO (GALAN)</v>
          </cell>
          <cell r="G163" t="str">
            <v>5969031</v>
          </cell>
          <cell r="H163" t="str">
            <v>3157630522</v>
          </cell>
          <cell r="J163" t="str">
            <v>BOGOTÁ</v>
          </cell>
        </row>
        <row r="164">
          <cell r="A164">
            <v>128382</v>
          </cell>
          <cell r="B164" t="str">
            <v>LINDA JHOANA AMADO RODRIGUEZ</v>
          </cell>
          <cell r="C164" t="str">
            <v>Consultora</v>
          </cell>
          <cell r="D164" t="str">
            <v>Desactivado</v>
          </cell>
          <cell r="E164">
            <v>82</v>
          </cell>
          <cell r="F164" t="str">
            <v>CLL 48X BIS # 2 11SUR CASA</v>
          </cell>
          <cell r="G164" t="str">
            <v>7722392</v>
          </cell>
          <cell r="H164" t="str">
            <v>3017658775</v>
          </cell>
          <cell r="I164" t="str">
            <v>lindaindi@hotmail.com</v>
          </cell>
          <cell r="J164" t="str">
            <v>BOGOTÁ</v>
          </cell>
        </row>
        <row r="165">
          <cell r="A165">
            <v>128384</v>
          </cell>
          <cell r="B165" t="str">
            <v>OLGA LETICIA RONCANCIO DE VARON</v>
          </cell>
          <cell r="C165" t="str">
            <v>Consultora</v>
          </cell>
          <cell r="D165" t="str">
            <v>Desactivado</v>
          </cell>
          <cell r="E165">
            <v>68</v>
          </cell>
          <cell r="F165" t="str">
            <v>CLL 30SUR # 14B 05 INT 3A APTO 202</v>
          </cell>
          <cell r="G165" t="str">
            <v>4793830</v>
          </cell>
          <cell r="H165" t="str">
            <v>3138822502</v>
          </cell>
          <cell r="J165" t="str">
            <v>BOGOTÁ</v>
          </cell>
        </row>
        <row r="166">
          <cell r="A166">
            <v>128424</v>
          </cell>
          <cell r="B166" t="str">
            <v xml:space="preserve">ERIKA ANDREA OSPINA CUERVO </v>
          </cell>
          <cell r="C166" t="str">
            <v>Consultora</v>
          </cell>
          <cell r="D166" t="str">
            <v>Desactivado</v>
          </cell>
          <cell r="E166">
            <v>11</v>
          </cell>
          <cell r="F166" t="str">
            <v>CL 8 BIS A # 79C 27 CASA</v>
          </cell>
          <cell r="G166" t="str">
            <v>3694000</v>
          </cell>
          <cell r="H166" t="str">
            <v>3016938319</v>
          </cell>
          <cell r="I166" t="str">
            <v>eranoscu@gmail.com</v>
          </cell>
          <cell r="J166" t="str">
            <v>BOGOTÁ</v>
          </cell>
        </row>
        <row r="167">
          <cell r="A167">
            <v>129163</v>
          </cell>
          <cell r="B167" t="str">
            <v xml:space="preserve">EMMY ANDREA CADENA OVIEDO </v>
          </cell>
          <cell r="C167" t="str">
            <v>Consultora</v>
          </cell>
          <cell r="D167" t="str">
            <v>Desactivado</v>
          </cell>
          <cell r="E167">
            <v>71</v>
          </cell>
          <cell r="F167" t="str">
            <v>KR 8 # 6 25 AYUDANDIA DE COMANDOS /BATALLON GUARID PRESIDENCIAL</v>
          </cell>
          <cell r="G167" t="str">
            <v>7427221</v>
          </cell>
          <cell r="H167" t="str">
            <v>3115897177</v>
          </cell>
          <cell r="I167" t="str">
            <v>andreacadena82@hotmail.com</v>
          </cell>
          <cell r="J167" t="str">
            <v>BOGOTÁ</v>
          </cell>
        </row>
        <row r="168">
          <cell r="A168">
            <v>129259</v>
          </cell>
          <cell r="B168" t="str">
            <v xml:space="preserve">MARIA FANNY CASTAÑO JARAMILLO </v>
          </cell>
          <cell r="C168" t="str">
            <v>Consultora</v>
          </cell>
          <cell r="D168" t="str">
            <v>Desactivado</v>
          </cell>
          <cell r="E168">
            <v>81</v>
          </cell>
          <cell r="F168" t="str">
            <v>DG 13 Sur # 20 A  35 INT 6 APTO 303</v>
          </cell>
          <cell r="G168" t="str">
            <v>2895434</v>
          </cell>
          <cell r="H168" t="str">
            <v>3124296292</v>
          </cell>
          <cell r="I168" t="str">
            <v>vladimirruzynke@hotmail.com</v>
          </cell>
          <cell r="J168" t="str">
            <v>BOGOTÁ</v>
          </cell>
        </row>
        <row r="169">
          <cell r="A169">
            <v>129371</v>
          </cell>
          <cell r="B169" t="str">
            <v>GLORIA ESPERANZA CHACON</v>
          </cell>
          <cell r="C169" t="str">
            <v>Consultora</v>
          </cell>
          <cell r="D169" t="str">
            <v>Desactivado</v>
          </cell>
          <cell r="E169">
            <v>56</v>
          </cell>
          <cell r="F169" t="str">
            <v>KRA 18 # 1F 21 INT 3 APTO 202</v>
          </cell>
          <cell r="G169" t="str">
            <v>7042759</v>
          </cell>
          <cell r="H169" t="str">
            <v>3153088921</v>
          </cell>
          <cell r="I169" t="str">
            <v>memcharq@yahoo.com</v>
          </cell>
          <cell r="J169" t="str">
            <v>BOGOTÁ</v>
          </cell>
        </row>
        <row r="170">
          <cell r="A170">
            <v>129621</v>
          </cell>
          <cell r="B170" t="str">
            <v>DIANA MARCELA SANCHEZ BENAVIDES</v>
          </cell>
          <cell r="C170" t="str">
            <v>Consultora</v>
          </cell>
          <cell r="D170" t="str">
            <v>Desactivado</v>
          </cell>
          <cell r="E170">
            <v>89</v>
          </cell>
          <cell r="F170" t="str">
            <v>CL 2B # 34 29 AP 1 CASA</v>
          </cell>
          <cell r="G170" t="str">
            <v>2771334</v>
          </cell>
          <cell r="H170" t="str">
            <v>3212892502</v>
          </cell>
          <cell r="I170" t="str">
            <v>nanaximox@yahoo.es</v>
          </cell>
          <cell r="J170" t="str">
            <v>BOGOTÁ</v>
          </cell>
        </row>
        <row r="171">
          <cell r="A171">
            <v>129714</v>
          </cell>
          <cell r="B171" t="str">
            <v>SANDRA ELIZABETH AGUILAR RODRIGUEZ</v>
          </cell>
          <cell r="C171" t="str">
            <v>Consultora</v>
          </cell>
          <cell r="D171" t="str">
            <v>Desactivado</v>
          </cell>
          <cell r="E171">
            <v>88</v>
          </cell>
          <cell r="F171" t="str">
            <v>CLL 4 # 42 07 1 PISO</v>
          </cell>
          <cell r="G171" t="str">
            <v>4176082</v>
          </cell>
          <cell r="H171" t="str">
            <v>3133739344</v>
          </cell>
          <cell r="I171" t="str">
            <v>sandrapepis@hotmail.com</v>
          </cell>
          <cell r="J171" t="str">
            <v>BOGOTÁ</v>
          </cell>
        </row>
        <row r="172">
          <cell r="A172">
            <v>129716</v>
          </cell>
          <cell r="B172" t="str">
            <v>MARIA ALEIDA PARRA CRUZ</v>
          </cell>
          <cell r="C172" t="str">
            <v>Consultora</v>
          </cell>
          <cell r="D172" t="str">
            <v>Desactivado</v>
          </cell>
          <cell r="E172">
            <v>78</v>
          </cell>
          <cell r="F172" t="str">
            <v>CLL 57D SUR  # 68B 36 CASA</v>
          </cell>
          <cell r="G172" t="str">
            <v>2380989</v>
          </cell>
          <cell r="H172" t="str">
            <v>3133904646</v>
          </cell>
          <cell r="I172" t="str">
            <v>allesrayito@hotmail.com</v>
          </cell>
          <cell r="J172" t="str">
            <v>BOGOTÁ</v>
          </cell>
        </row>
        <row r="173">
          <cell r="A173">
            <v>130273</v>
          </cell>
          <cell r="B173" t="str">
            <v>DIANA SAYURY SIERRA RINCON</v>
          </cell>
          <cell r="C173" t="str">
            <v>Consultora</v>
          </cell>
          <cell r="D173" t="str">
            <v>Desactivado</v>
          </cell>
          <cell r="E173">
            <v>65</v>
          </cell>
          <cell r="F173" t="str">
            <v>CLL 7SUR # 12C 17 CASA</v>
          </cell>
          <cell r="G173" t="str">
            <v>7031318</v>
          </cell>
          <cell r="H173" t="str">
            <v>3173683325</v>
          </cell>
          <cell r="I173" t="str">
            <v>diayury@hotmail.com</v>
          </cell>
          <cell r="J173" t="str">
            <v>BOGOTÁ</v>
          </cell>
        </row>
        <row r="174">
          <cell r="A174">
            <v>130412</v>
          </cell>
          <cell r="B174" t="str">
            <v>CARMEN DEL SOCORRO GONZALEZ BENITEZ</v>
          </cell>
          <cell r="C174" t="str">
            <v>Consultora</v>
          </cell>
          <cell r="D174" t="str">
            <v>Desactivado</v>
          </cell>
          <cell r="E174">
            <v>66</v>
          </cell>
          <cell r="F174" t="str">
            <v>CL 2 # 31 B  20 APT 351 / CONJ EL RINCON DE LAS VIOLETAS  / BARRIO ( SANTA ISABEL OCCIDENTAL)</v>
          </cell>
          <cell r="H174" t="str">
            <v>3107797548</v>
          </cell>
          <cell r="I174" t="str">
            <v>carmenzitagonzalezb@hotmail.com</v>
          </cell>
          <cell r="J174" t="str">
            <v>BOGOTÁ</v>
          </cell>
        </row>
        <row r="175">
          <cell r="A175">
            <v>130694</v>
          </cell>
          <cell r="B175" t="str">
            <v xml:space="preserve">BENILDA ESTHER GARIZAO JARABA </v>
          </cell>
          <cell r="C175" t="str">
            <v>Consultora</v>
          </cell>
          <cell r="D175" t="str">
            <v>Desactivado</v>
          </cell>
          <cell r="E175">
            <v>88</v>
          </cell>
          <cell r="F175" t="str">
            <v>CL 32 SUR # 68 74 CASA   /  BARRIO (  ALQUERIA )</v>
          </cell>
          <cell r="G175" t="str">
            <v>4932151</v>
          </cell>
          <cell r="H175" t="str">
            <v>3106857173</v>
          </cell>
          <cell r="J175" t="str">
            <v>BOGOTÁ</v>
          </cell>
        </row>
        <row r="176">
          <cell r="A176">
            <v>130805</v>
          </cell>
          <cell r="B176" t="str">
            <v xml:space="preserve">MARIA JOSE JIMENEZ MARTINEZ </v>
          </cell>
          <cell r="C176" t="str">
            <v>Consultora</v>
          </cell>
          <cell r="D176" t="str">
            <v>Desactivado</v>
          </cell>
          <cell r="E176">
            <v>67</v>
          </cell>
          <cell r="F176" t="str">
            <v>CL 4 # 36 70 APTO 101</v>
          </cell>
          <cell r="G176" t="str">
            <v>5605409</v>
          </cell>
          <cell r="H176" t="str">
            <v>3012020221</v>
          </cell>
          <cell r="I176" t="str">
            <v>marjota23@hotmail.com</v>
          </cell>
          <cell r="J176" t="str">
            <v>BOGOTÁ</v>
          </cell>
        </row>
        <row r="177">
          <cell r="A177">
            <v>130866</v>
          </cell>
          <cell r="B177" t="str">
            <v>MARIBEL FONSECA TORRES</v>
          </cell>
          <cell r="C177" t="str">
            <v>Consultora</v>
          </cell>
          <cell r="D177" t="str">
            <v>Desactivado</v>
          </cell>
          <cell r="E177">
            <v>32</v>
          </cell>
          <cell r="F177" t="str">
            <v>KR 31A # 38B 54 SUR CASA</v>
          </cell>
          <cell r="G177" t="str">
            <v xml:space="preserve">7274066 </v>
          </cell>
          <cell r="H177" t="str">
            <v>3148917573</v>
          </cell>
          <cell r="I177" t="str">
            <v>mariflower19@yahoo.com</v>
          </cell>
          <cell r="J177" t="str">
            <v>BOGOTÁ</v>
          </cell>
        </row>
        <row r="178">
          <cell r="A178">
            <v>131547</v>
          </cell>
          <cell r="B178" t="str">
            <v>INGRID MARIA VALENCIA ATEHORTUA</v>
          </cell>
          <cell r="C178" t="str">
            <v>Consultora</v>
          </cell>
          <cell r="D178" t="str">
            <v>Desactivado</v>
          </cell>
          <cell r="E178">
            <v>59</v>
          </cell>
          <cell r="F178" t="str">
            <v>KR 73D # 35 20 SUR SUPER MANZANA  2 BLOQUE 10 ENTRADA  23 APT 423</v>
          </cell>
          <cell r="G178" t="str">
            <v xml:space="preserve">4032659 </v>
          </cell>
          <cell r="H178" t="str">
            <v>3124476310</v>
          </cell>
          <cell r="J178" t="str">
            <v>BOGOTÁ</v>
          </cell>
        </row>
        <row r="179">
          <cell r="A179">
            <v>131929</v>
          </cell>
          <cell r="B179" t="str">
            <v>JURANY VIDAL COLLAZOS</v>
          </cell>
          <cell r="C179" t="str">
            <v>Consultora</v>
          </cell>
          <cell r="D179" t="str">
            <v>Desactivado</v>
          </cell>
          <cell r="E179">
            <v>75</v>
          </cell>
          <cell r="F179" t="str">
            <v>CLL 39 SUR # 72N  42 INT 9 APTO 401</v>
          </cell>
          <cell r="G179" t="str">
            <v>4513413</v>
          </cell>
          <cell r="H179" t="str">
            <v>0318478515</v>
          </cell>
          <cell r="J179" t="str">
            <v>BOGOTÁ</v>
          </cell>
        </row>
        <row r="180">
          <cell r="A180">
            <v>132044</v>
          </cell>
          <cell r="B180" t="str">
            <v>HAYDEE CASTAÑEDA RAMIREZ</v>
          </cell>
          <cell r="C180" t="str">
            <v>Consultora</v>
          </cell>
          <cell r="D180" t="str">
            <v>Desactivado</v>
          </cell>
          <cell r="E180">
            <v>88</v>
          </cell>
          <cell r="F180" t="str">
            <v>CL 4 # 36 70 APTO 122 E BALCONES DE TIBANA</v>
          </cell>
          <cell r="G180" t="str">
            <v>4090409</v>
          </cell>
          <cell r="H180" t="str">
            <v>3004522495</v>
          </cell>
          <cell r="I180" t="str">
            <v>jags323@hotmail.com</v>
          </cell>
          <cell r="J180" t="str">
            <v>BOGOTÁ</v>
          </cell>
        </row>
        <row r="181">
          <cell r="A181">
            <v>132803</v>
          </cell>
          <cell r="B181" t="str">
            <v>MONICA ALVARADO SIERRA</v>
          </cell>
          <cell r="C181" t="str">
            <v>Consultora</v>
          </cell>
          <cell r="D181" t="str">
            <v>Desactivado</v>
          </cell>
          <cell r="E181">
            <v>85</v>
          </cell>
          <cell r="F181" t="str">
            <v>KR 78 # 5C 29 PISO 2, ESTACION DE TRASNMILENIO</v>
          </cell>
          <cell r="G181" t="str">
            <v>4513265</v>
          </cell>
          <cell r="H181" t="str">
            <v>3204950748</v>
          </cell>
          <cell r="I181" t="str">
            <v>monica_52@hotmail.com</v>
          </cell>
          <cell r="J181" t="str">
            <v>BOGOTÁ</v>
          </cell>
        </row>
        <row r="182">
          <cell r="A182">
            <v>132953</v>
          </cell>
          <cell r="B182" t="str">
            <v>MARIA LUZ AGUJA CONDE</v>
          </cell>
          <cell r="C182" t="str">
            <v>Consultora</v>
          </cell>
          <cell r="D182" t="str">
            <v>Desactivado</v>
          </cell>
          <cell r="E182">
            <v>16</v>
          </cell>
          <cell r="F182" t="str">
            <v>KR 58 # 2  11 -</v>
          </cell>
          <cell r="G182" t="str">
            <v>0000000</v>
          </cell>
          <cell r="H182" t="str">
            <v>3123488106</v>
          </cell>
          <cell r="I182" t="str">
            <v>luzcondemar@hotmail.com</v>
          </cell>
          <cell r="J182" t="str">
            <v>BOGOTÁ</v>
          </cell>
        </row>
        <row r="183">
          <cell r="A183">
            <v>133200</v>
          </cell>
          <cell r="B183" t="str">
            <v>SANDRA LILIANA GARZON RAMIREZ</v>
          </cell>
          <cell r="C183" t="str">
            <v>Consultora</v>
          </cell>
          <cell r="D183" t="str">
            <v>Desactivado</v>
          </cell>
          <cell r="E183">
            <v>87</v>
          </cell>
          <cell r="F183" t="str">
            <v>CL 50 SUR # 95A 81 CASA 243</v>
          </cell>
          <cell r="G183" t="str">
            <v>3245777</v>
          </cell>
          <cell r="H183" t="str">
            <v>3208033163</v>
          </cell>
          <cell r="I183" t="str">
            <v>sandrag@supersociedades.gov.co</v>
          </cell>
          <cell r="J183" t="str">
            <v>BOGOTÁ</v>
          </cell>
        </row>
        <row r="184">
          <cell r="A184">
            <v>133459</v>
          </cell>
          <cell r="B184" t="str">
            <v>KAREN BATISTA HERRERA</v>
          </cell>
          <cell r="C184" t="str">
            <v>Consultora</v>
          </cell>
          <cell r="D184" t="str">
            <v>Desactivado</v>
          </cell>
          <cell r="E184">
            <v>30</v>
          </cell>
          <cell r="F184" t="str">
            <v>CR 90 B # 54 I  11 SUR CS BOSA CALDAS</v>
          </cell>
          <cell r="G184" t="str">
            <v>7288762</v>
          </cell>
          <cell r="H184" t="str">
            <v>3185213645</v>
          </cell>
          <cell r="I184" t="str">
            <v>kabah198226@yahoo.es</v>
          </cell>
          <cell r="J184" t="str">
            <v>BOGOTÁ</v>
          </cell>
        </row>
        <row r="185">
          <cell r="A185">
            <v>133506</v>
          </cell>
          <cell r="B185" t="str">
            <v>ADRIANA LISET GARCIA MOSQUERA</v>
          </cell>
          <cell r="C185" t="str">
            <v>Consultora</v>
          </cell>
          <cell r="D185" t="str">
            <v>Desactivado</v>
          </cell>
          <cell r="E185">
            <v>87</v>
          </cell>
          <cell r="F185" t="str">
            <v>TV 42 # 4 35 CASA 2 PISO</v>
          </cell>
          <cell r="G185" t="str">
            <v>3114600094</v>
          </cell>
          <cell r="H185" t="str">
            <v>3114600094</v>
          </cell>
          <cell r="J185" t="str">
            <v>BOGOTÁ</v>
          </cell>
        </row>
        <row r="186">
          <cell r="A186">
            <v>133509</v>
          </cell>
          <cell r="B186" t="str">
            <v>LUZ MARINA SANCHEZ AVENDAÑO</v>
          </cell>
          <cell r="C186" t="str">
            <v>Consultora</v>
          </cell>
          <cell r="D186" t="str">
            <v>Desactivado</v>
          </cell>
          <cell r="E186">
            <v>87</v>
          </cell>
          <cell r="F186" t="str">
            <v>TV 2 # 77 38SUR CASA</v>
          </cell>
          <cell r="G186" t="str">
            <v>7624715</v>
          </cell>
          <cell r="H186" t="str">
            <v>3114454687</v>
          </cell>
          <cell r="I186" t="str">
            <v>JJINETEALVIENTO@HOTMAIL.COM</v>
          </cell>
          <cell r="J186" t="str">
            <v>BOGOTÁ</v>
          </cell>
        </row>
        <row r="187">
          <cell r="A187">
            <v>133630</v>
          </cell>
          <cell r="B187" t="str">
            <v>YERLY KATHERINE RIASCOS VALDES</v>
          </cell>
          <cell r="C187" t="str">
            <v>Consultora</v>
          </cell>
          <cell r="D187" t="str">
            <v>Desactivado</v>
          </cell>
          <cell r="E187">
            <v>67</v>
          </cell>
          <cell r="F187" t="str">
            <v>KR 81 A # 43 SUR 63 PI 2/BARRIO  LA MARIA</v>
          </cell>
          <cell r="H187" t="str">
            <v>3107397009</v>
          </cell>
          <cell r="I187" t="str">
            <v>KATHE_JK@HOTMAIL.COM</v>
          </cell>
          <cell r="J187" t="str">
            <v>BOGOTÁ</v>
          </cell>
        </row>
        <row r="188">
          <cell r="A188">
            <v>133699</v>
          </cell>
          <cell r="B188" t="str">
            <v xml:space="preserve">OLGA CECILIA POSSO CERQUERA </v>
          </cell>
          <cell r="C188" t="str">
            <v>Consultora</v>
          </cell>
          <cell r="D188" t="str">
            <v>Disponible</v>
          </cell>
          <cell r="E188">
            <v>2</v>
          </cell>
          <cell r="F188" t="str">
            <v>CL 1 #  73C 60 CASA</v>
          </cell>
          <cell r="G188" t="str">
            <v>4504587</v>
          </cell>
          <cell r="H188" t="str">
            <v>3107845543</v>
          </cell>
          <cell r="I188" t="str">
            <v>opossito@hotmail.com</v>
          </cell>
          <cell r="J188" t="str">
            <v>BOGOTÁ</v>
          </cell>
        </row>
        <row r="189">
          <cell r="A189">
            <v>133730</v>
          </cell>
          <cell r="B189" t="str">
            <v xml:space="preserve">BLANCA NIEVES GUZMAN SAMUDIO </v>
          </cell>
          <cell r="C189" t="str">
            <v>Consultora</v>
          </cell>
          <cell r="D189" t="str">
            <v>Desactivado</v>
          </cell>
          <cell r="E189">
            <v>86</v>
          </cell>
          <cell r="F189" t="str">
            <v>KR  69 C # 3 A  34 CASA PRIMER PISO / BRR NUEVA MARSELLA  /</v>
          </cell>
          <cell r="G189" t="str">
            <v xml:space="preserve">2625060 </v>
          </cell>
          <cell r="H189" t="str">
            <v>3134848893</v>
          </cell>
          <cell r="I189" t="str">
            <v>veterinaria@hotmail.com</v>
          </cell>
          <cell r="J189" t="str">
            <v>BOGOTÁ</v>
          </cell>
        </row>
        <row r="190">
          <cell r="A190">
            <v>133851</v>
          </cell>
          <cell r="B190" t="str">
            <v xml:space="preserve">JENNY ANDREA PIÑEROS MARTINEZ </v>
          </cell>
          <cell r="C190" t="str">
            <v>Consultora</v>
          </cell>
          <cell r="D190" t="str">
            <v>Desactivado</v>
          </cell>
          <cell r="E190">
            <v>82</v>
          </cell>
          <cell r="F190" t="str">
            <v>KR 73B # 5B  11 CASA</v>
          </cell>
          <cell r="G190" t="str">
            <v>4808682</v>
          </cell>
          <cell r="H190" t="str">
            <v>3208183506</v>
          </cell>
          <cell r="I190" t="str">
            <v>andreapimar_@yahoo.com</v>
          </cell>
          <cell r="J190" t="str">
            <v>BOGOTÁ</v>
          </cell>
        </row>
        <row r="191">
          <cell r="A191">
            <v>133993</v>
          </cell>
          <cell r="B191" t="str">
            <v>CONSUELO ORDOÑEZ BUSTOS</v>
          </cell>
          <cell r="C191" t="str">
            <v>Consultora</v>
          </cell>
          <cell r="D191" t="str">
            <v>Desactivado</v>
          </cell>
          <cell r="E191">
            <v>73</v>
          </cell>
          <cell r="F191" t="str">
            <v>CLL 44 SUR  # 20 46 -</v>
          </cell>
          <cell r="H191" t="str">
            <v>3102905828</v>
          </cell>
          <cell r="J191" t="str">
            <v>BOGOTÁ</v>
          </cell>
        </row>
        <row r="192">
          <cell r="A192">
            <v>134038</v>
          </cell>
          <cell r="B192" t="str">
            <v>JULIANA SALAS ZEA</v>
          </cell>
          <cell r="C192" t="str">
            <v>Consultora</v>
          </cell>
          <cell r="D192" t="str">
            <v>Desactivado</v>
          </cell>
          <cell r="E192">
            <v>86</v>
          </cell>
          <cell r="F192" t="str">
            <v>DG 90C SUR # 43 76 INT 2 APTO 102</v>
          </cell>
          <cell r="H192" t="str">
            <v>3107589247</v>
          </cell>
          <cell r="I192" t="str">
            <v>july.salas1999@gmail.com</v>
          </cell>
          <cell r="J192" t="str">
            <v>BOGOTÁ</v>
          </cell>
        </row>
        <row r="193">
          <cell r="A193">
            <v>134123</v>
          </cell>
          <cell r="B193" t="str">
            <v>FLOR ALBA ARIZA CADENA</v>
          </cell>
          <cell r="C193" t="str">
            <v>Consultora</v>
          </cell>
          <cell r="D193" t="str">
            <v>Desactivado</v>
          </cell>
          <cell r="E193">
            <v>82</v>
          </cell>
          <cell r="F193" t="str">
            <v>CL 27 SUR # 22A 65 CASA SEGUNDO PISO</v>
          </cell>
          <cell r="G193" t="str">
            <v>2786453</v>
          </cell>
          <cell r="H193" t="str">
            <v>3138107460</v>
          </cell>
          <cell r="J193" t="str">
            <v>BOGOTÁ</v>
          </cell>
        </row>
        <row r="194">
          <cell r="A194">
            <v>134199</v>
          </cell>
          <cell r="B194" t="str">
            <v xml:space="preserve">DINA ESTER JIMENEZ RADA </v>
          </cell>
          <cell r="C194" t="str">
            <v>Consultora</v>
          </cell>
          <cell r="D194" t="str">
            <v>Desactivado</v>
          </cell>
          <cell r="E194">
            <v>82</v>
          </cell>
          <cell r="F194" t="str">
            <v>DG 2 # 13  41 CASA SEGUNDO PISO</v>
          </cell>
          <cell r="G194" t="str">
            <v>2339295</v>
          </cell>
          <cell r="H194" t="str">
            <v>3118141337</v>
          </cell>
          <cell r="J194" t="str">
            <v>BOGOTÁ</v>
          </cell>
        </row>
        <row r="195">
          <cell r="A195">
            <v>134283</v>
          </cell>
          <cell r="B195" t="str">
            <v xml:space="preserve">YENNI ROCIO  ZARATE ROJAS </v>
          </cell>
          <cell r="C195" t="str">
            <v>Consultora</v>
          </cell>
          <cell r="D195" t="str">
            <v>Desactivado</v>
          </cell>
          <cell r="E195">
            <v>86</v>
          </cell>
          <cell r="F195" t="str">
            <v>CL 48Z SUR # 3A 16 ESTE CASA</v>
          </cell>
          <cell r="G195" t="str">
            <v>7714979</v>
          </cell>
          <cell r="H195" t="str">
            <v>3132121465</v>
          </cell>
          <cell r="I195" t="str">
            <v>yeza05@hotmail.com</v>
          </cell>
          <cell r="J195" t="str">
            <v>BOGOTÁ</v>
          </cell>
        </row>
        <row r="196">
          <cell r="A196">
            <v>134382</v>
          </cell>
          <cell r="B196" t="str">
            <v xml:space="preserve">MARIA HILDA DEVIA PRADA </v>
          </cell>
          <cell r="C196" t="str">
            <v>Consultora</v>
          </cell>
          <cell r="D196" t="str">
            <v>Desactivado</v>
          </cell>
          <cell r="E196">
            <v>86</v>
          </cell>
          <cell r="F196" t="str">
            <v>CLL 59A SUR # 77 H 13 CASA</v>
          </cell>
          <cell r="G196" t="str">
            <v>6122888</v>
          </cell>
          <cell r="H196" t="str">
            <v>3107512849</v>
          </cell>
          <cell r="I196" t="str">
            <v>mariahildadeviaprada@hotmail.com</v>
          </cell>
          <cell r="J196" t="str">
            <v>BOGOTÁ</v>
          </cell>
        </row>
        <row r="197">
          <cell r="A197">
            <v>134401</v>
          </cell>
          <cell r="B197" t="str">
            <v>YAMILETH CAMPOS VARGAS</v>
          </cell>
          <cell r="C197" t="str">
            <v>Consultora</v>
          </cell>
          <cell r="D197" t="str">
            <v>Desactivado</v>
          </cell>
          <cell r="E197">
            <v>83</v>
          </cell>
          <cell r="F197" t="str">
            <v>CL 31G SUR # 15  51 CASA</v>
          </cell>
          <cell r="G197" t="str">
            <v>2723160</v>
          </cell>
          <cell r="H197" t="str">
            <v>3133561591</v>
          </cell>
          <cell r="I197" t="str">
            <v>yamiloca2@hotmail.com</v>
          </cell>
          <cell r="J197" t="str">
            <v>BOGOTÁ</v>
          </cell>
        </row>
        <row r="198">
          <cell r="A198">
            <v>134594</v>
          </cell>
          <cell r="B198" t="str">
            <v>CLAUDIA PATRICIA RODRIGUEZ BETANCOUR</v>
          </cell>
          <cell r="C198" t="str">
            <v>Consultora</v>
          </cell>
          <cell r="D198" t="str">
            <v>Desactivado</v>
          </cell>
          <cell r="E198">
            <v>87</v>
          </cell>
          <cell r="F198" t="str">
            <v>KR 40 # 5 A  01 APTO 201</v>
          </cell>
          <cell r="G198" t="str">
            <v>3102456075</v>
          </cell>
          <cell r="H198" t="str">
            <v>3102456075</v>
          </cell>
          <cell r="J198" t="str">
            <v>BOGOTÁ</v>
          </cell>
        </row>
        <row r="199">
          <cell r="A199">
            <v>134634</v>
          </cell>
          <cell r="B199" t="str">
            <v xml:space="preserve">KESHIA STEPHANIE CAMAHO  FAJARDO </v>
          </cell>
          <cell r="C199" t="str">
            <v>Consultora</v>
          </cell>
          <cell r="D199" t="str">
            <v>Desactivado</v>
          </cell>
          <cell r="E199">
            <v>76</v>
          </cell>
          <cell r="F199" t="str">
            <v>KR 69 C # 1 49 49 CASA</v>
          </cell>
          <cell r="H199" t="str">
            <v xml:space="preserve">3123055665 </v>
          </cell>
          <cell r="I199" t="str">
            <v>geisha_pucca1234@hotmail.com</v>
          </cell>
          <cell r="J199" t="str">
            <v>BOGOTÁ</v>
          </cell>
        </row>
        <row r="200">
          <cell r="A200">
            <v>134698</v>
          </cell>
          <cell r="B200" t="str">
            <v>CLARA MAYOLA ESQUIVEL GEVARA</v>
          </cell>
          <cell r="C200" t="str">
            <v>Consultora</v>
          </cell>
          <cell r="D200" t="str">
            <v>Desactivado</v>
          </cell>
          <cell r="E200">
            <v>82</v>
          </cell>
          <cell r="F200" t="str">
            <v>KR 5 U SUR #  49G 51 CASA</v>
          </cell>
          <cell r="G200" t="str">
            <v>4409779</v>
          </cell>
          <cell r="H200" t="str">
            <v>3176504650</v>
          </cell>
          <cell r="J200" t="str">
            <v>BOGOTÁ</v>
          </cell>
        </row>
        <row r="201">
          <cell r="A201">
            <v>134743</v>
          </cell>
          <cell r="B201" t="str">
            <v>DIANA PATRICIA D´ ALEMAN DURAN</v>
          </cell>
          <cell r="C201" t="str">
            <v>Consultora</v>
          </cell>
          <cell r="D201" t="str">
            <v>Desactivado</v>
          </cell>
          <cell r="E201">
            <v>79</v>
          </cell>
          <cell r="F201" t="str">
            <v>KR 53 B BIS # 4 F 18 CASA</v>
          </cell>
          <cell r="G201" t="str">
            <v>4066679</v>
          </cell>
          <cell r="H201" t="str">
            <v>3208136205</v>
          </cell>
          <cell r="I201" t="str">
            <v>daleman_28@hotmail.com</v>
          </cell>
          <cell r="J201" t="str">
            <v>BOGOTÁ</v>
          </cell>
        </row>
        <row r="202">
          <cell r="A202">
            <v>135043</v>
          </cell>
          <cell r="B202" t="str">
            <v>IDALID CUEVAS VARGAS</v>
          </cell>
          <cell r="C202" t="str">
            <v>Consultora</v>
          </cell>
          <cell r="D202" t="str">
            <v>Desactivado</v>
          </cell>
          <cell r="E202">
            <v>24</v>
          </cell>
          <cell r="F202" t="str">
            <v>KR 32 # 41 15 SUR CASA</v>
          </cell>
          <cell r="G202" t="str">
            <v>2704313</v>
          </cell>
          <cell r="H202" t="str">
            <v>3112705278</v>
          </cell>
          <cell r="I202" t="str">
            <v>admonoscar@gmail.com</v>
          </cell>
          <cell r="J202" t="str">
            <v>BOGOTÁ</v>
          </cell>
        </row>
        <row r="203">
          <cell r="A203">
            <v>135450</v>
          </cell>
          <cell r="B203" t="str">
            <v xml:space="preserve">MARGARITA MARIA GIRALDO PEREZ </v>
          </cell>
          <cell r="C203" t="str">
            <v>Consultora</v>
          </cell>
          <cell r="D203" t="str">
            <v>Desactivado</v>
          </cell>
          <cell r="E203">
            <v>62</v>
          </cell>
          <cell r="F203" t="str">
            <v>CL  40 H SUR # 74D 47 CASA / BRR KENNDY CETRAL   /</v>
          </cell>
          <cell r="G203" t="str">
            <v>2745541</v>
          </cell>
          <cell r="H203" t="str">
            <v>3115418631</v>
          </cell>
          <cell r="I203" t="str">
            <v>juacasgi02@hotmail.com</v>
          </cell>
          <cell r="J203" t="str">
            <v>BOGOTÁ</v>
          </cell>
        </row>
        <row r="204">
          <cell r="A204">
            <v>135484</v>
          </cell>
          <cell r="B204" t="str">
            <v>DORELLY RODRIGUEZ  ARDILA</v>
          </cell>
          <cell r="C204" t="str">
            <v>Consultora</v>
          </cell>
          <cell r="D204" t="str">
            <v>Desactivado</v>
          </cell>
          <cell r="E204">
            <v>83</v>
          </cell>
          <cell r="F204" t="str">
            <v>KR 65 # 55A 28 SUR CASA</v>
          </cell>
          <cell r="G204" t="str">
            <v xml:space="preserve">7242284 </v>
          </cell>
          <cell r="H204" t="str">
            <v>3114714409</v>
          </cell>
          <cell r="I204" t="str">
            <v>dorellita5@hotmail.com</v>
          </cell>
          <cell r="J204" t="str">
            <v>BOGOTÁ</v>
          </cell>
        </row>
        <row r="205">
          <cell r="A205">
            <v>135519</v>
          </cell>
          <cell r="B205" t="str">
            <v>DIANA MARCELA CUENCA CABRERA</v>
          </cell>
          <cell r="C205" t="str">
            <v>Consultora</v>
          </cell>
          <cell r="D205" t="str">
            <v>Desactivado</v>
          </cell>
          <cell r="E205">
            <v>80</v>
          </cell>
          <cell r="F205" t="str">
            <v>KR 87J #  53 87 SUR CASA / BOSA BRASILIA /</v>
          </cell>
          <cell r="G205" t="str">
            <v>7830385</v>
          </cell>
          <cell r="H205" t="str">
            <v>3112753752</v>
          </cell>
          <cell r="I205" t="str">
            <v>dimaco23@yahoo.es</v>
          </cell>
          <cell r="J205" t="str">
            <v>BOGOTÁ</v>
          </cell>
        </row>
        <row r="206">
          <cell r="A206">
            <v>136075</v>
          </cell>
          <cell r="B206" t="str">
            <v>RICARDO LARA MENDEZ</v>
          </cell>
          <cell r="C206" t="str">
            <v>Consultora</v>
          </cell>
          <cell r="D206" t="str">
            <v>Desactivado</v>
          </cell>
          <cell r="E206">
            <v>86</v>
          </cell>
          <cell r="F206" t="str">
            <v>KR 15 BIS # 27  90 SUR APTO 404</v>
          </cell>
          <cell r="G206" t="str">
            <v>4874564</v>
          </cell>
          <cell r="H206" t="str">
            <v>3143282822</v>
          </cell>
          <cell r="I206" t="str">
            <v>famera17@hotmail.com</v>
          </cell>
          <cell r="J206" t="str">
            <v>BOGOTÁ</v>
          </cell>
        </row>
        <row r="207">
          <cell r="A207">
            <v>136705</v>
          </cell>
          <cell r="B207" t="str">
            <v>JILLIAN PAOLA JIMENEZ MARTINEZ</v>
          </cell>
          <cell r="C207" t="str">
            <v>Consultora</v>
          </cell>
          <cell r="D207" t="str">
            <v>Desactivado</v>
          </cell>
          <cell r="E207">
            <v>80</v>
          </cell>
          <cell r="F207" t="str">
            <v>KR 72 J #  39 A 42 SUR CASA / BRR CARIMAGUA /</v>
          </cell>
          <cell r="G207" t="str">
            <v>4200141</v>
          </cell>
          <cell r="H207" t="str">
            <v xml:space="preserve">3208835200 </v>
          </cell>
          <cell r="I207" t="str">
            <v>yippao16@hotmail.com</v>
          </cell>
          <cell r="J207" t="str">
            <v>BOGOTÁ</v>
          </cell>
        </row>
        <row r="208">
          <cell r="A208">
            <v>136889</v>
          </cell>
          <cell r="B208" t="str">
            <v>JAZMIN RODRIGUEZ</v>
          </cell>
          <cell r="C208" t="str">
            <v>Consultora</v>
          </cell>
          <cell r="D208" t="str">
            <v>Desactivado</v>
          </cell>
          <cell r="E208">
            <v>78</v>
          </cell>
          <cell r="F208" t="str">
            <v>KR 102B # 51 SUR 42 SECTOR EL LAGO</v>
          </cell>
          <cell r="H208" t="str">
            <v>3144187909</v>
          </cell>
          <cell r="I208" t="str">
            <v>kovey29@hotmail.com</v>
          </cell>
          <cell r="J208" t="str">
            <v>BOGOTÁ</v>
          </cell>
        </row>
        <row r="209">
          <cell r="A209">
            <v>136942</v>
          </cell>
          <cell r="B209" t="str">
            <v>LUZ MARBY JULIETH MORA AGUDELO</v>
          </cell>
          <cell r="C209" t="str">
            <v>Consultora</v>
          </cell>
          <cell r="D209" t="str">
            <v>Desactivado</v>
          </cell>
          <cell r="E209">
            <v>84</v>
          </cell>
          <cell r="F209" t="str">
            <v>KR 4B ESTE # 0 31 CASA</v>
          </cell>
          <cell r="G209" t="str">
            <v>2462644</v>
          </cell>
          <cell r="H209" t="str">
            <v>3164910747</v>
          </cell>
          <cell r="I209" t="str">
            <v>lmarby@hotmail.com</v>
          </cell>
          <cell r="J209" t="str">
            <v>BOGOTÁ</v>
          </cell>
        </row>
        <row r="210">
          <cell r="A210">
            <v>136969</v>
          </cell>
          <cell r="B210" t="str">
            <v>MYRIAM ROCIO  BARRERA GRANADOS</v>
          </cell>
          <cell r="C210" t="str">
            <v>Consultora</v>
          </cell>
          <cell r="D210" t="str">
            <v>Desactivado</v>
          </cell>
          <cell r="E210">
            <v>77</v>
          </cell>
          <cell r="F210" t="str">
            <v>KR 4 # 18  50 AP 1205 ED PROCOIR</v>
          </cell>
          <cell r="G210" t="str">
            <v xml:space="preserve">5630131 </v>
          </cell>
          <cell r="H210" t="str">
            <v>3208293392</v>
          </cell>
          <cell r="I210" t="str">
            <v>myrocio1705@hotmail.com</v>
          </cell>
          <cell r="J210" t="str">
            <v>BOGOTÁ</v>
          </cell>
        </row>
        <row r="211">
          <cell r="A211">
            <v>137050</v>
          </cell>
          <cell r="B211" t="str">
            <v>RUBIELA TORRES BOHORQUEZ</v>
          </cell>
          <cell r="C211" t="str">
            <v>Consultora</v>
          </cell>
          <cell r="D211" t="str">
            <v>Desactivado</v>
          </cell>
          <cell r="E211">
            <v>70</v>
          </cell>
          <cell r="F211" t="str">
            <v>CL 57G SUR # 71C  50 APT 101 TORRE 12 ETAPA 2 CONJUNTO RESIDENCIAL SURBANA</v>
          </cell>
          <cell r="G211" t="str">
            <v>7820307</v>
          </cell>
          <cell r="H211" t="str">
            <v>3213106644</v>
          </cell>
          <cell r="I211" t="str">
            <v>rubi.valera@hotmail.com</v>
          </cell>
          <cell r="J211" t="str">
            <v>BOGOTÁ</v>
          </cell>
        </row>
        <row r="212">
          <cell r="A212">
            <v>137179</v>
          </cell>
          <cell r="B212" t="str">
            <v>ALIX YURAIMA DEL PILAR  RONCANCIO VILLALBA</v>
          </cell>
          <cell r="C212" t="str">
            <v>Consultora</v>
          </cell>
          <cell r="D212" t="str">
            <v>Desactivado</v>
          </cell>
          <cell r="E212">
            <v>19</v>
          </cell>
          <cell r="F212" t="str">
            <v>CL 1 # 71 D 78 HIPODROMO TECHO</v>
          </cell>
          <cell r="G212" t="str">
            <v>8103565</v>
          </cell>
          <cell r="H212" t="str">
            <v>3158412727</v>
          </cell>
          <cell r="I212" t="str">
            <v>alix.rovi@msn.com</v>
          </cell>
          <cell r="J212" t="str">
            <v>BOGOTÁ</v>
          </cell>
        </row>
        <row r="213">
          <cell r="A213">
            <v>137696</v>
          </cell>
          <cell r="B213" t="str">
            <v>KELLY TATIANA BUITRAGO SANDOVAL</v>
          </cell>
          <cell r="C213" t="str">
            <v>Consultora</v>
          </cell>
          <cell r="D213" t="str">
            <v>Desactivado</v>
          </cell>
          <cell r="E213">
            <v>38</v>
          </cell>
          <cell r="F213" t="str">
            <v>CL 39 # 68L  44 SUR -</v>
          </cell>
          <cell r="G213" t="str">
            <v>3012161</v>
          </cell>
          <cell r="H213" t="str">
            <v>3107569728</v>
          </cell>
          <cell r="I213" t="str">
            <v>tatianabuit@hotmail.com</v>
          </cell>
          <cell r="J213" t="str">
            <v>BOGOTÁ</v>
          </cell>
        </row>
        <row r="214">
          <cell r="A214">
            <v>137989</v>
          </cell>
          <cell r="B214" t="str">
            <v>GRACIELA MARISOL AREVALO SANCHEZ</v>
          </cell>
          <cell r="C214" t="str">
            <v>Consultora</v>
          </cell>
          <cell r="D214" t="str">
            <v>Desactivado</v>
          </cell>
          <cell r="E214">
            <v>81</v>
          </cell>
          <cell r="F214" t="str">
            <v>KR 78G BIS C # 49B 99 SUR CASA</v>
          </cell>
          <cell r="H214" t="str">
            <v>3103355418</v>
          </cell>
          <cell r="I214" t="str">
            <v>MURI475@hotmail.com</v>
          </cell>
          <cell r="J214" t="str">
            <v>BOGOTÁ</v>
          </cell>
        </row>
        <row r="215">
          <cell r="A215">
            <v>138079</v>
          </cell>
          <cell r="B215" t="str">
            <v>ADRIANA PAOLA NIETO HERRERA</v>
          </cell>
          <cell r="C215" t="str">
            <v>Consultora</v>
          </cell>
          <cell r="D215" t="str">
            <v>Desactivado</v>
          </cell>
          <cell r="E215">
            <v>38</v>
          </cell>
          <cell r="F215" t="str">
            <v>CLL 30 SUR # 13 30 0 INT 2 APTO 305   /CERCA CLINICA CARLOS LLERAS RESTREPO /</v>
          </cell>
          <cell r="G215" t="str">
            <v>3610968</v>
          </cell>
          <cell r="H215" t="str">
            <v>3123214701</v>
          </cell>
          <cell r="I215" t="str">
            <v>adrianita_1819@hotmail.com</v>
          </cell>
          <cell r="J215" t="str">
            <v>BOGOTÁ</v>
          </cell>
        </row>
        <row r="216">
          <cell r="A216">
            <v>138117</v>
          </cell>
          <cell r="B216" t="str">
            <v>LAILA CRISTINA DIAZ DURAN</v>
          </cell>
          <cell r="C216" t="str">
            <v>Consultora</v>
          </cell>
          <cell r="D216" t="str">
            <v>Desactivado</v>
          </cell>
          <cell r="E216">
            <v>82</v>
          </cell>
          <cell r="F216" t="str">
            <v>KR 30 # 22 44 TOR 1 APTO 1313 ED COLSEGUROS / AL LADO CENTRO COMERCIAL  CALIMA /BRR COLSEGUROS /</v>
          </cell>
          <cell r="G216" t="str">
            <v xml:space="preserve">3214188 </v>
          </cell>
          <cell r="H216" t="str">
            <v>3166947272</v>
          </cell>
          <cell r="I216" t="str">
            <v>lailadiaz@hotmail.com</v>
          </cell>
          <cell r="J216" t="str">
            <v>BOGOTÁ</v>
          </cell>
        </row>
        <row r="217">
          <cell r="A217">
            <v>138472</v>
          </cell>
          <cell r="B217" t="str">
            <v>CARMEN YUVELY  RUIZ AVILES</v>
          </cell>
          <cell r="C217" t="str">
            <v>Consultora</v>
          </cell>
          <cell r="D217" t="str">
            <v>Desactivado</v>
          </cell>
          <cell r="E217">
            <v>7</v>
          </cell>
          <cell r="F217" t="str">
            <v>KR 10 # 25  05 SUR CASA</v>
          </cell>
          <cell r="G217" t="str">
            <v>2092237</v>
          </cell>
          <cell r="H217" t="str">
            <v>3125181554</v>
          </cell>
          <cell r="I217" t="str">
            <v>yuvely81@hotmail.com</v>
          </cell>
          <cell r="J217" t="str">
            <v>BOGOTÁ</v>
          </cell>
        </row>
        <row r="218">
          <cell r="A218">
            <v>138678</v>
          </cell>
          <cell r="B218" t="str">
            <v>OCTAVIO AUGUSTO VIDES VELASQUEZ</v>
          </cell>
          <cell r="C218" t="str">
            <v>Consultora</v>
          </cell>
          <cell r="D218" t="str">
            <v>Desactivado</v>
          </cell>
          <cell r="E218">
            <v>72</v>
          </cell>
          <cell r="F218" t="str">
            <v>CLL 55A SUR # 67 15 CASA</v>
          </cell>
          <cell r="G218" t="str">
            <v>8126611</v>
          </cell>
          <cell r="H218" t="str">
            <v>3115196518</v>
          </cell>
          <cell r="I218" t="str">
            <v>octaviovidesvelasquez@hotmail.com</v>
          </cell>
          <cell r="J218" t="str">
            <v>BOGOTÁ</v>
          </cell>
        </row>
        <row r="219">
          <cell r="A219">
            <v>138708</v>
          </cell>
          <cell r="B219" t="str">
            <v>BLANCA CECILIA RODRIGUEZ RANGEL</v>
          </cell>
          <cell r="C219" t="str">
            <v>Consultora</v>
          </cell>
          <cell r="D219" t="str">
            <v>Disponible</v>
          </cell>
          <cell r="E219">
            <v>1</v>
          </cell>
          <cell r="F219" t="str">
            <v>DG 40C SUR # 73A 19 APT 202 BQ IB 36 CONJ ROBLES DE TIMIZA</v>
          </cell>
          <cell r="G219" t="str">
            <v>7742872</v>
          </cell>
          <cell r="H219" t="str">
            <v>3214780078</v>
          </cell>
          <cell r="I219" t="str">
            <v>blancarodri2013@gmail.com</v>
          </cell>
          <cell r="J219" t="str">
            <v>BOGOTÁ</v>
          </cell>
        </row>
        <row r="220">
          <cell r="A220">
            <v>138754</v>
          </cell>
          <cell r="B220" t="str">
            <v>DIANA JULIE GONZALEZ REINA</v>
          </cell>
          <cell r="C220" t="str">
            <v>Consultora</v>
          </cell>
          <cell r="D220" t="str">
            <v>Desactivado</v>
          </cell>
          <cell r="E220">
            <v>82</v>
          </cell>
          <cell r="F220" t="str">
            <v>CL 12 SUR  # 18 43 AP 101 BLOQUE 13</v>
          </cell>
          <cell r="H220" t="str">
            <v>3157495970</v>
          </cell>
          <cell r="I220" t="str">
            <v>DIAJUL1001@HOTMAIL.COM</v>
          </cell>
          <cell r="J220" t="str">
            <v>BOGOTÁ</v>
          </cell>
        </row>
        <row r="221">
          <cell r="A221">
            <v>138832</v>
          </cell>
          <cell r="B221" t="str">
            <v>CATHERINE DAYANA CASTAÑEDA USECHE</v>
          </cell>
          <cell r="C221" t="str">
            <v>Consultora</v>
          </cell>
          <cell r="D221" t="str">
            <v>Desactivado</v>
          </cell>
          <cell r="E221">
            <v>84</v>
          </cell>
          <cell r="F221" t="str">
            <v>CL 108 SUR # 3C 16 ESTE ANTONIO JOSÈ SUCRE</v>
          </cell>
          <cell r="G221" t="str">
            <v>7683279</v>
          </cell>
          <cell r="H221" t="str">
            <v>3125642636</v>
          </cell>
          <cell r="I221" t="str">
            <v>ktecau0983@hotmail.com</v>
          </cell>
          <cell r="J221" t="str">
            <v>BOGOTÁ</v>
          </cell>
        </row>
        <row r="222">
          <cell r="A222">
            <v>138993</v>
          </cell>
          <cell r="B222" t="str">
            <v xml:space="preserve">MARIA CARMELINA RAMIREZ </v>
          </cell>
          <cell r="C222" t="str">
            <v>Consultora</v>
          </cell>
          <cell r="D222" t="str">
            <v>Desactivado</v>
          </cell>
          <cell r="E222">
            <v>84</v>
          </cell>
          <cell r="F222" t="str">
            <v>KR 86A # 73D  23 SUR CASA</v>
          </cell>
          <cell r="G222" t="str">
            <v>2187077</v>
          </cell>
          <cell r="H222" t="str">
            <v>3214516973</v>
          </cell>
          <cell r="I222" t="str">
            <v>CARMENSITAMARIA2010@HOTMAIL.COM</v>
          </cell>
          <cell r="J222" t="str">
            <v>BOGOTÁ</v>
          </cell>
        </row>
        <row r="223">
          <cell r="A223">
            <v>139002</v>
          </cell>
          <cell r="B223" t="str">
            <v>YURI CONSTANZA GUEVARA CLAROS</v>
          </cell>
          <cell r="C223" t="str">
            <v>Consultora</v>
          </cell>
          <cell r="D223" t="str">
            <v>Disponible</v>
          </cell>
          <cell r="E223">
            <v>2</v>
          </cell>
          <cell r="F223" t="str">
            <v>KR 78J # 47B 51 SUR CASA- GIRALDILLA SECTOR II</v>
          </cell>
          <cell r="G223" t="str">
            <v>7967174</v>
          </cell>
          <cell r="H223" t="str">
            <v>3043907899</v>
          </cell>
          <cell r="I223" t="str">
            <v>yuri.guevara@gmail.com</v>
          </cell>
          <cell r="J223" t="str">
            <v>BOGOTÁ</v>
          </cell>
        </row>
        <row r="224">
          <cell r="A224">
            <v>139008</v>
          </cell>
          <cell r="B224" t="str">
            <v>LENNY JANNETH SEPULVEDA ALVAREZ</v>
          </cell>
          <cell r="C224" t="str">
            <v>Consultora</v>
          </cell>
          <cell r="D224" t="str">
            <v>Desactivado</v>
          </cell>
          <cell r="E224">
            <v>79</v>
          </cell>
          <cell r="F224" t="str">
            <v>KR 87 # 48  50 SUR CASA 111 (BARRIO ALAMEDAS DE SAN JOSE ETAPA 1	)</v>
          </cell>
          <cell r="G224" t="str">
            <v>7840398</v>
          </cell>
          <cell r="H224" t="str">
            <v>3208230996</v>
          </cell>
          <cell r="I224" t="str">
            <v>lejase@hotmail.com</v>
          </cell>
          <cell r="J224" t="str">
            <v>BOGOTÁ</v>
          </cell>
        </row>
        <row r="225">
          <cell r="A225">
            <v>139436</v>
          </cell>
          <cell r="B225" t="str">
            <v xml:space="preserve">ANGELA ASTRID SANTA MARIA CARRILLO </v>
          </cell>
          <cell r="C225" t="str">
            <v>Consultora</v>
          </cell>
          <cell r="D225" t="str">
            <v>Desactivado</v>
          </cell>
          <cell r="E225">
            <v>9</v>
          </cell>
          <cell r="F225" t="str">
            <v>CL 56 B SUR # 72 A  22 CS</v>
          </cell>
          <cell r="G225" t="str">
            <v>7764526</v>
          </cell>
          <cell r="H225" t="str">
            <v>3166265355</v>
          </cell>
          <cell r="I225" t="str">
            <v>a.a.s.c813@gmail.com</v>
          </cell>
          <cell r="J225" t="str">
            <v>BOGOTÁ</v>
          </cell>
        </row>
        <row r="226">
          <cell r="A226">
            <v>139975</v>
          </cell>
          <cell r="B226" t="str">
            <v>STEFANIA VARGAS SOLER</v>
          </cell>
          <cell r="C226" t="str">
            <v>Consultora Indicante</v>
          </cell>
          <cell r="D226" t="str">
            <v>Disponible</v>
          </cell>
          <cell r="E226">
            <v>1</v>
          </cell>
          <cell r="F226" t="str">
            <v>KR 72H BIS # 38B 43 CASA / CERCA DE RANCHO GRANDE</v>
          </cell>
          <cell r="G226" t="str">
            <v>8123296</v>
          </cell>
          <cell r="H226" t="str">
            <v>3144188598</v>
          </cell>
          <cell r="I226" t="str">
            <v>barto9001@hotmail.com</v>
          </cell>
          <cell r="J226" t="str">
            <v>BOGOTÁ</v>
          </cell>
        </row>
        <row r="227">
          <cell r="A227">
            <v>140411</v>
          </cell>
          <cell r="B227" t="str">
            <v xml:space="preserve">KAREN JULIETH FABRA CLAVIJO </v>
          </cell>
          <cell r="C227" t="str">
            <v>Consultora</v>
          </cell>
          <cell r="D227" t="str">
            <v>Desactivado</v>
          </cell>
          <cell r="E227">
            <v>79</v>
          </cell>
          <cell r="F227" t="str">
            <v>KR 77 I # 65B 85 SUR CASA,  (BOSA LA ASUCENA)</v>
          </cell>
          <cell r="G227" t="str">
            <v>7751279</v>
          </cell>
          <cell r="H227" t="str">
            <v>3167859235</v>
          </cell>
          <cell r="I227" t="str">
            <v>karemj2006@hotmail.com</v>
          </cell>
          <cell r="J227" t="str">
            <v>BOGOTÁ</v>
          </cell>
        </row>
        <row r="228">
          <cell r="A228">
            <v>140534</v>
          </cell>
          <cell r="B228" t="str">
            <v>LIZETH JOHANA CAMACHO GAMA</v>
          </cell>
          <cell r="C228" t="str">
            <v>Consultora</v>
          </cell>
          <cell r="D228" t="str">
            <v>Desactivado</v>
          </cell>
          <cell r="E228">
            <v>80</v>
          </cell>
          <cell r="F228" t="str">
            <v>CL 35 SUR # 73 D 25 CASA  PISO 2 (BARRIO KENNEDY)</v>
          </cell>
          <cell r="G228" t="str">
            <v>4063143</v>
          </cell>
          <cell r="H228" t="str">
            <v>3142785612</v>
          </cell>
          <cell r="I228" t="str">
            <v>johana.cg@hotmail.com</v>
          </cell>
          <cell r="J228" t="str">
            <v>BOGOTÁ</v>
          </cell>
        </row>
        <row r="229">
          <cell r="A229">
            <v>140920</v>
          </cell>
          <cell r="B229" t="str">
            <v xml:space="preserve">FRANCY NAYIBE LOPEZ ZEA </v>
          </cell>
          <cell r="C229" t="str">
            <v>Consultora Indicante</v>
          </cell>
          <cell r="D229" t="str">
            <v>Activo</v>
          </cell>
          <cell r="E229">
            <v>0</v>
          </cell>
          <cell r="F229" t="str">
            <v>KR 29 B # 30 SUR  20 CS</v>
          </cell>
          <cell r="G229" t="str">
            <v>2024910</v>
          </cell>
          <cell r="H229" t="str">
            <v>3044632276</v>
          </cell>
          <cell r="I229" t="str">
            <v>francynlopezz@gmail.com</v>
          </cell>
          <cell r="J229" t="str">
            <v>BOGOTÁ</v>
          </cell>
        </row>
        <row r="230">
          <cell r="A230">
            <v>141275</v>
          </cell>
          <cell r="B230" t="str">
            <v xml:space="preserve">SANDRA MILENA RIAÑO CAVIEDES </v>
          </cell>
          <cell r="C230" t="str">
            <v>Consultora</v>
          </cell>
          <cell r="D230" t="str">
            <v>Desactivado</v>
          </cell>
          <cell r="E230">
            <v>84</v>
          </cell>
          <cell r="F230" t="str">
            <v>KR 11A #8 68 SUR PISO 4</v>
          </cell>
          <cell r="H230" t="str">
            <v>3203353715</v>
          </cell>
          <cell r="J230" t="str">
            <v>BOGOTÁ</v>
          </cell>
        </row>
        <row r="231">
          <cell r="A231">
            <v>141292</v>
          </cell>
          <cell r="B231" t="str">
            <v>JUDITH LORENA PUERTO ACUÑA</v>
          </cell>
          <cell r="C231" t="str">
            <v>Consultora</v>
          </cell>
          <cell r="D231" t="str">
            <v>Desactivado</v>
          </cell>
          <cell r="E231">
            <v>82</v>
          </cell>
          <cell r="F231" t="str">
            <v>CL 18 # 7 15 APTO 301</v>
          </cell>
          <cell r="G231" t="str">
            <v>3341802</v>
          </cell>
          <cell r="H231" t="str">
            <v>3108519596</v>
          </cell>
          <cell r="I231" t="str">
            <v>lorenayjor@hotmail.com</v>
          </cell>
          <cell r="J231" t="str">
            <v>BOGOTÁ</v>
          </cell>
        </row>
        <row r="232">
          <cell r="A232">
            <v>141301</v>
          </cell>
          <cell r="B232" t="str">
            <v xml:space="preserve">MARTHA PATRICIA SANTANDER </v>
          </cell>
          <cell r="C232" t="str">
            <v>Consultora</v>
          </cell>
          <cell r="D232" t="str">
            <v>Desactivado</v>
          </cell>
          <cell r="E232">
            <v>84</v>
          </cell>
          <cell r="F232" t="str">
            <v>TV 3G ESTE #22 88 SUR CASA-LIBANO BELLAVISTA</v>
          </cell>
          <cell r="G232" t="str">
            <v>7631227</v>
          </cell>
          <cell r="H232" t="str">
            <v>3167506893</v>
          </cell>
          <cell r="J232" t="str">
            <v>BOGOTÁ</v>
          </cell>
        </row>
        <row r="233">
          <cell r="A233">
            <v>141813</v>
          </cell>
          <cell r="B233" t="str">
            <v xml:space="preserve">YENCY JOHANA  MEDINA LARA </v>
          </cell>
          <cell r="C233" t="str">
            <v>Consultora</v>
          </cell>
          <cell r="D233" t="str">
            <v>Desactivado</v>
          </cell>
          <cell r="E233">
            <v>76</v>
          </cell>
          <cell r="F233" t="str">
            <v>TV 78L # 42 SUR  96 PISO 2</v>
          </cell>
          <cell r="G233" t="str">
            <v>2648444</v>
          </cell>
          <cell r="H233" t="str">
            <v>3132221385</v>
          </cell>
          <cell r="I233" t="str">
            <v>yen_-13@hotmail.com</v>
          </cell>
          <cell r="J233" t="str">
            <v>BOGOTÁ</v>
          </cell>
        </row>
        <row r="234">
          <cell r="A234">
            <v>142566</v>
          </cell>
          <cell r="B234" t="str">
            <v>SABINA SERRANO RIOBO</v>
          </cell>
          <cell r="C234" t="str">
            <v>Consultora</v>
          </cell>
          <cell r="D234" t="str">
            <v>Desactivado</v>
          </cell>
          <cell r="E234">
            <v>52</v>
          </cell>
          <cell r="F234" t="str">
            <v>KR 5 # 5 50 APTO 551 EDIFICIO RINCON</v>
          </cell>
          <cell r="G234" t="str">
            <v>8132740</v>
          </cell>
          <cell r="H234" t="str">
            <v>3187212372</v>
          </cell>
          <cell r="I234" t="str">
            <v>cabiha@gmail.com</v>
          </cell>
          <cell r="J234" t="str">
            <v>BOGOTÁ</v>
          </cell>
        </row>
        <row r="235">
          <cell r="A235">
            <v>142680</v>
          </cell>
          <cell r="B235" t="str">
            <v>GUERTY SOLEDAD HORTUA OLARTE</v>
          </cell>
          <cell r="C235" t="str">
            <v>Consultora</v>
          </cell>
          <cell r="D235" t="str">
            <v>Disponible</v>
          </cell>
          <cell r="E235">
            <v>1</v>
          </cell>
          <cell r="F235" t="str">
            <v>KR 40 # 39B 25 SUR INT 2 APTO 306 BQ 2 CONJUNTO ARBOLEDA DEL REY</v>
          </cell>
          <cell r="G235" t="str">
            <v xml:space="preserve">2316787 </v>
          </cell>
          <cell r="H235" t="str">
            <v>3142990062</v>
          </cell>
          <cell r="I235" t="str">
            <v>soledadhortua@hotmail.com</v>
          </cell>
          <cell r="J235" t="str">
            <v>BOGOTÁ</v>
          </cell>
        </row>
        <row r="236">
          <cell r="A236">
            <v>142892</v>
          </cell>
          <cell r="B236" t="str">
            <v>MARTHA LUCIA PARRA ESPINOSA</v>
          </cell>
          <cell r="C236" t="str">
            <v>Consultora Indicante</v>
          </cell>
          <cell r="D236" t="str">
            <v>Disponible</v>
          </cell>
          <cell r="E236">
            <v>1</v>
          </cell>
          <cell r="F236" t="str">
            <v>CL 38 B SUR#  83 02 CASA</v>
          </cell>
          <cell r="G236" t="str">
            <v>4549627</v>
          </cell>
          <cell r="H236" t="str">
            <v>3125768379</v>
          </cell>
          <cell r="I236" t="str">
            <v>tuchalu@hotmail.com</v>
          </cell>
          <cell r="J236" t="str">
            <v>BOGOTÁ</v>
          </cell>
        </row>
        <row r="237">
          <cell r="A237">
            <v>142959</v>
          </cell>
          <cell r="B237" t="str">
            <v>LILIANA MILENA RODRIGUEZ NIÑO</v>
          </cell>
          <cell r="C237" t="str">
            <v>Consultora</v>
          </cell>
          <cell r="D237" t="str">
            <v>Desactivado</v>
          </cell>
          <cell r="E237">
            <v>77</v>
          </cell>
          <cell r="F237" t="str">
            <v>KR 39B # 27B 47 SUR TIMBRE 1</v>
          </cell>
          <cell r="G237" t="str">
            <v>2035383</v>
          </cell>
          <cell r="I237" t="str">
            <v>lilianamilenar@hotmail.com</v>
          </cell>
          <cell r="J237" t="str">
            <v>BOGOTÁ</v>
          </cell>
        </row>
        <row r="238">
          <cell r="A238">
            <v>143528</v>
          </cell>
          <cell r="B238" t="str">
            <v xml:space="preserve">MARIANA  RIZO JIMENEZ </v>
          </cell>
          <cell r="C238" t="str">
            <v>Consultora Indicante</v>
          </cell>
          <cell r="D238" t="str">
            <v>Disponible</v>
          </cell>
          <cell r="E238">
            <v>1</v>
          </cell>
          <cell r="F238" t="str">
            <v>KR  79B # 49 43 SUR INT 3 APT 402  BLOQUE  12 CONJUNTO CHINCA</v>
          </cell>
          <cell r="G238" t="str">
            <v>2935138</v>
          </cell>
          <cell r="H238" t="str">
            <v>3219680779</v>
          </cell>
          <cell r="J238" t="str">
            <v>BOGOTÁ</v>
          </cell>
        </row>
        <row r="239">
          <cell r="A239">
            <v>143763</v>
          </cell>
          <cell r="B239" t="str">
            <v>JASMIN TRINIDAD  BLANCO DIMAS</v>
          </cell>
          <cell r="C239" t="str">
            <v>Consultora</v>
          </cell>
          <cell r="D239" t="str">
            <v>Desactivado</v>
          </cell>
          <cell r="E239">
            <v>66</v>
          </cell>
          <cell r="F239" t="str">
            <v>KR 68F BIS A # 39 35 SUR CASA</v>
          </cell>
          <cell r="G239" t="str">
            <v xml:space="preserve">2045306 </v>
          </cell>
          <cell r="H239" t="str">
            <v>3123767091</v>
          </cell>
          <cell r="I239" t="str">
            <v>medijazz26@hotmail.com</v>
          </cell>
          <cell r="J239" t="str">
            <v>BOGOTÁ</v>
          </cell>
        </row>
        <row r="240">
          <cell r="A240">
            <v>143984</v>
          </cell>
          <cell r="B240" t="str">
            <v>NANCY JIMENEZ SEQUEA</v>
          </cell>
          <cell r="C240" t="str">
            <v>Consultora</v>
          </cell>
          <cell r="D240" t="str">
            <v>Desactivado</v>
          </cell>
          <cell r="E240">
            <v>72</v>
          </cell>
          <cell r="F240" t="str">
            <v>CL 39A BIS SUR # 72K 17 -</v>
          </cell>
          <cell r="G240" t="str">
            <v>4039989</v>
          </cell>
          <cell r="H240" t="str">
            <v>3138825114</v>
          </cell>
          <cell r="J240" t="str">
            <v>BOGOTÁ</v>
          </cell>
        </row>
        <row r="241">
          <cell r="A241">
            <v>143988</v>
          </cell>
          <cell r="B241" t="str">
            <v>BLANCA INES GARCIA LEON</v>
          </cell>
          <cell r="C241" t="str">
            <v>Consultora</v>
          </cell>
          <cell r="D241" t="str">
            <v>Desactivado</v>
          </cell>
          <cell r="E241">
            <v>68</v>
          </cell>
          <cell r="F241" t="str">
            <v>KR 80I # 45 42 SUR -</v>
          </cell>
          <cell r="G241" t="str">
            <v>2643130</v>
          </cell>
          <cell r="H241" t="str">
            <v>3144939267</v>
          </cell>
          <cell r="I241" t="str">
            <v>blanquita8804@hotmail.com</v>
          </cell>
          <cell r="J241" t="str">
            <v>BOGOTÁ</v>
          </cell>
        </row>
        <row r="242">
          <cell r="A242">
            <v>144198</v>
          </cell>
          <cell r="B242" t="str">
            <v>MARTHA RAFAELA MONTERO ROA</v>
          </cell>
          <cell r="C242" t="str">
            <v>Consultora</v>
          </cell>
          <cell r="D242" t="str">
            <v>Desactivado</v>
          </cell>
          <cell r="E242">
            <v>78</v>
          </cell>
          <cell r="F242" t="str">
            <v>TV 9A ESTE # 3 11 SUR CASA (BARRIO EL DORADO CENTRO ORIENTAL)</v>
          </cell>
          <cell r="G242" t="str">
            <v>3370587</v>
          </cell>
          <cell r="H242" t="str">
            <v>3173028409</v>
          </cell>
          <cell r="I242" t="str">
            <v>martha19261@hotmail.com</v>
          </cell>
          <cell r="J242" t="str">
            <v>BOGOTÁ</v>
          </cell>
        </row>
        <row r="243">
          <cell r="A243">
            <v>144393</v>
          </cell>
          <cell r="B243" t="str">
            <v xml:space="preserve">LUZ NANCY PINEDA BASALLOS </v>
          </cell>
          <cell r="C243" t="str">
            <v>Consultora</v>
          </cell>
          <cell r="D243" t="str">
            <v>Desactivado</v>
          </cell>
          <cell r="E243">
            <v>71</v>
          </cell>
          <cell r="F243" t="str">
            <v>CL 55A SUR # 69A  08 BARRIO VILLA DEL RIO</v>
          </cell>
          <cell r="G243" t="str">
            <v>2381022</v>
          </cell>
          <cell r="H243" t="str">
            <v>3105798002</v>
          </cell>
          <cell r="I243" t="str">
            <v>lunapi01@hotmail.com</v>
          </cell>
          <cell r="J243" t="str">
            <v>BOGOTÁ</v>
          </cell>
        </row>
        <row r="244">
          <cell r="A244">
            <v>144396</v>
          </cell>
          <cell r="B244" t="str">
            <v xml:space="preserve">MARIA NELCY GALVIZ CARREÑO </v>
          </cell>
          <cell r="C244" t="str">
            <v>Consultora</v>
          </cell>
          <cell r="D244" t="str">
            <v>Desactivado</v>
          </cell>
          <cell r="E244">
            <v>79</v>
          </cell>
          <cell r="F244" t="str">
            <v>KR 4 BIS # 49A  13 SUR BARRIO DIANA TURBAY</v>
          </cell>
          <cell r="G244" t="str">
            <v>7721468</v>
          </cell>
          <cell r="H244" t="str">
            <v>3132234207</v>
          </cell>
          <cell r="J244" t="str">
            <v>BOGOTÁ</v>
          </cell>
        </row>
        <row r="245">
          <cell r="A245">
            <v>144403</v>
          </cell>
          <cell r="B245" t="str">
            <v>LEONOR SANTAMARIA FINO</v>
          </cell>
          <cell r="C245" t="str">
            <v>Consultora</v>
          </cell>
          <cell r="D245" t="str">
            <v>Desactivado</v>
          </cell>
          <cell r="E245">
            <v>76</v>
          </cell>
          <cell r="F245" t="str">
            <v>KR 68N # 37D 18 AP 301</v>
          </cell>
          <cell r="G245" t="str">
            <v>4033895</v>
          </cell>
          <cell r="H245" t="str">
            <v>3107689204</v>
          </cell>
          <cell r="I245" t="str">
            <v>leonor.fino@hotmail.com</v>
          </cell>
          <cell r="J245" t="str">
            <v>BOGOTÁ</v>
          </cell>
        </row>
        <row r="246">
          <cell r="A246">
            <v>144425</v>
          </cell>
          <cell r="B246" t="str">
            <v xml:space="preserve">MARIELA AMAYA SIERRA </v>
          </cell>
          <cell r="C246" t="str">
            <v>Consultora</v>
          </cell>
          <cell r="D246" t="str">
            <v>Desactivado</v>
          </cell>
          <cell r="E246">
            <v>29</v>
          </cell>
          <cell r="F246" t="str">
            <v>KR 78 F BIS # 45 12 SUR BL 4 AP 218</v>
          </cell>
          <cell r="G246" t="str">
            <v>4528429</v>
          </cell>
          <cell r="H246" t="str">
            <v>3152440565</v>
          </cell>
          <cell r="I246" t="str">
            <v>amayasierra@hotmail.com</v>
          </cell>
          <cell r="J246" t="str">
            <v>BOGOTÁ</v>
          </cell>
        </row>
        <row r="247">
          <cell r="A247">
            <v>144502</v>
          </cell>
          <cell r="B247" t="str">
            <v xml:space="preserve">ELSY VILLANUEVA MONTEALEGRE </v>
          </cell>
          <cell r="C247" t="str">
            <v>Consultora</v>
          </cell>
          <cell r="D247" t="str">
            <v>Desactivado</v>
          </cell>
          <cell r="E247">
            <v>76</v>
          </cell>
          <cell r="F247" t="str">
            <v>KR 78M BIS # 6  48 SUR -</v>
          </cell>
          <cell r="H247" t="str">
            <v>3125021156</v>
          </cell>
          <cell r="J247" t="str">
            <v>BOGOTÁ</v>
          </cell>
        </row>
        <row r="248">
          <cell r="A248">
            <v>144762</v>
          </cell>
          <cell r="B248" t="str">
            <v>JENNYFER LOPEZ TOLOZA</v>
          </cell>
          <cell r="C248" t="str">
            <v>Consultora</v>
          </cell>
          <cell r="D248" t="str">
            <v>Desactivado</v>
          </cell>
          <cell r="E248">
            <v>82</v>
          </cell>
          <cell r="F248" t="str">
            <v>CLL 34 SUR # 71F 11 CASA</v>
          </cell>
          <cell r="G248" t="str">
            <v xml:space="preserve">7017867 </v>
          </cell>
          <cell r="H248" t="str">
            <v>3214699116</v>
          </cell>
          <cell r="I248" t="str">
            <v>ynifrlopz_16@hotmail.com</v>
          </cell>
          <cell r="J248" t="str">
            <v>BOGOTÁ</v>
          </cell>
        </row>
        <row r="249">
          <cell r="A249">
            <v>144819</v>
          </cell>
          <cell r="B249" t="str">
            <v>LAURA SOFIA  BUITRAGO VELANDIA</v>
          </cell>
          <cell r="C249" t="str">
            <v>Consultora</v>
          </cell>
          <cell r="D249" t="str">
            <v>Desactivado</v>
          </cell>
          <cell r="E249">
            <v>14</v>
          </cell>
          <cell r="F249" t="str">
            <v>KR 3B # 92A 39 SUR CASA CERCA AL SALON COMUNAL DE VALLE DE CAFAM / BRR VALLE DE CAFAM /</v>
          </cell>
          <cell r="G249" t="str">
            <v>7641069</v>
          </cell>
          <cell r="H249" t="str">
            <v>3125432204</v>
          </cell>
          <cell r="I249" t="str">
            <v>sofi327@hotmail.com</v>
          </cell>
          <cell r="J249" t="str">
            <v>BOGOTÁ</v>
          </cell>
        </row>
        <row r="250">
          <cell r="A250">
            <v>144926</v>
          </cell>
          <cell r="B250" t="str">
            <v>DEISY ESTUPIÑAN ORTIZ</v>
          </cell>
          <cell r="C250" t="str">
            <v>Consultora</v>
          </cell>
          <cell r="D250" t="str">
            <v>Indisponible</v>
          </cell>
          <cell r="E250">
            <v>4</v>
          </cell>
          <cell r="F250" t="str">
            <v>KR 103 # 75 SUR  56 CASA 226 CONJUNTO VILLAS DE VIZCAYA IV (BARRIO VILLAS DE VIZCALLE)</v>
          </cell>
          <cell r="G250" t="str">
            <v>3591535</v>
          </cell>
          <cell r="H250" t="str">
            <v>3174635878</v>
          </cell>
          <cell r="I250" t="str">
            <v>deisy.estupinan@hotmail.com</v>
          </cell>
          <cell r="J250" t="str">
            <v>BOGOTÁ</v>
          </cell>
        </row>
        <row r="251">
          <cell r="A251">
            <v>145050</v>
          </cell>
          <cell r="B251" t="str">
            <v>NERY RODRIGUEZ</v>
          </cell>
          <cell r="C251" t="str">
            <v>Consultora</v>
          </cell>
          <cell r="D251" t="str">
            <v>Desactivado</v>
          </cell>
          <cell r="E251">
            <v>16</v>
          </cell>
          <cell r="F251" t="str">
            <v>CLL 2A # 72 36 INT  8 AP  201 UNIDAD RESIDENCIAL LA PLAZUELA / BARRIO AMERICAS OCCIDENTAL</v>
          </cell>
          <cell r="G251" t="str">
            <v>3005010</v>
          </cell>
          <cell r="H251" t="str">
            <v>3213917230</v>
          </cell>
          <cell r="J251" t="str">
            <v>BOGOTÁ</v>
          </cell>
        </row>
        <row r="252">
          <cell r="A252">
            <v>145132</v>
          </cell>
          <cell r="B252" t="str">
            <v xml:space="preserve">OLGA IMBACHI ALVARADO </v>
          </cell>
          <cell r="C252" t="str">
            <v>Consultora</v>
          </cell>
          <cell r="D252" t="str">
            <v>Desactivado</v>
          </cell>
          <cell r="E252">
            <v>62</v>
          </cell>
          <cell r="F252" t="str">
            <v>KR 1 D ESTE # 64 30 SUR APTO 504 TORRE 1 / RINCON DEL PORTAL  /</v>
          </cell>
          <cell r="G252" t="str">
            <v>8143996</v>
          </cell>
          <cell r="H252" t="str">
            <v>3213327596</v>
          </cell>
          <cell r="J252" t="str">
            <v>BOGOTÁ</v>
          </cell>
        </row>
        <row r="253">
          <cell r="A253">
            <v>145172</v>
          </cell>
          <cell r="B253" t="str">
            <v xml:space="preserve">JESSICA RODRIGUEZ GRISALES </v>
          </cell>
          <cell r="C253" t="str">
            <v>Consultora</v>
          </cell>
          <cell r="D253" t="str">
            <v>Desactivado</v>
          </cell>
          <cell r="E253">
            <v>24</v>
          </cell>
          <cell r="F253" t="str">
            <v>CL 1A BIS # 28 22 CASA</v>
          </cell>
          <cell r="G253" t="str">
            <v>8009575</v>
          </cell>
          <cell r="H253" t="str">
            <v>3114876283</v>
          </cell>
          <cell r="I253" t="str">
            <v>jessirodriguez0614@hotmail.com</v>
          </cell>
          <cell r="J253" t="str">
            <v>BOGOTÁ</v>
          </cell>
        </row>
        <row r="254">
          <cell r="A254">
            <v>145217</v>
          </cell>
          <cell r="B254" t="str">
            <v>JUDITH CONSUELO PARDO ORTEGA</v>
          </cell>
          <cell r="C254" t="str">
            <v>Consultora</v>
          </cell>
          <cell r="D254" t="str">
            <v>Disponible</v>
          </cell>
          <cell r="E254">
            <v>2</v>
          </cell>
          <cell r="F254" t="str">
            <v>KR 73 #  5B 28 CASA PISO 2</v>
          </cell>
          <cell r="G254" t="str">
            <v>2652859</v>
          </cell>
          <cell r="H254" t="str">
            <v>3164545232</v>
          </cell>
          <cell r="I254" t="str">
            <v>judithpardo82@hotmail.es</v>
          </cell>
          <cell r="J254" t="str">
            <v>BOGOTÁ</v>
          </cell>
        </row>
        <row r="255">
          <cell r="A255">
            <v>145420</v>
          </cell>
          <cell r="B255" t="str">
            <v>ANA MARIA AHUMADA TARAZONA</v>
          </cell>
          <cell r="C255" t="str">
            <v>Consultora</v>
          </cell>
          <cell r="D255" t="str">
            <v>Desactivado</v>
          </cell>
          <cell r="E255">
            <v>82</v>
          </cell>
          <cell r="F255" t="str">
            <v>CL 4 # 39B 90 INT 2 APTO 801 CONJUNTO PARQUES DE PRIMAVERA</v>
          </cell>
          <cell r="H255" t="str">
            <v>3138353979</v>
          </cell>
          <cell r="I255" t="str">
            <v>animanuahu629@hotmail.com</v>
          </cell>
          <cell r="J255" t="str">
            <v>BOGOTÁ</v>
          </cell>
        </row>
        <row r="256">
          <cell r="A256">
            <v>146333</v>
          </cell>
          <cell r="B256" t="str">
            <v xml:space="preserve">ANGELA ROCIO VARGAS ARIZA </v>
          </cell>
          <cell r="C256" t="str">
            <v>Consultora</v>
          </cell>
          <cell r="D256" t="str">
            <v>Desactivado</v>
          </cell>
          <cell r="E256">
            <v>78</v>
          </cell>
          <cell r="F256" t="str">
            <v>CL 42 BIS SUR # 78A  70 BARRIO PALEQUE</v>
          </cell>
          <cell r="G256" t="str">
            <v>7582415</v>
          </cell>
          <cell r="H256" t="str">
            <v>3014425309</v>
          </cell>
          <cell r="I256" t="str">
            <v>vargar@hotmail.com</v>
          </cell>
          <cell r="J256" t="str">
            <v>BOGOTÁ</v>
          </cell>
        </row>
        <row r="257">
          <cell r="A257">
            <v>146422</v>
          </cell>
          <cell r="B257" t="str">
            <v xml:space="preserve">ALBA LIGIA MEDINA OTAYA </v>
          </cell>
          <cell r="C257" t="str">
            <v>Consultora Indicante</v>
          </cell>
          <cell r="D257" t="str">
            <v>Disponible</v>
          </cell>
          <cell r="E257">
            <v>1</v>
          </cell>
          <cell r="F257" t="str">
            <v>CL 50 B SUR # 93 D  38 CONJUNTO DIEGO JARAMILLO</v>
          </cell>
          <cell r="H257" t="str">
            <v>3107833121</v>
          </cell>
          <cell r="J257" t="str">
            <v>BOGOTÁ</v>
          </cell>
        </row>
        <row r="258">
          <cell r="A258">
            <v>146644</v>
          </cell>
          <cell r="B258" t="str">
            <v xml:space="preserve">MARIA VICTORIA MARTINEZ NAVARRO </v>
          </cell>
          <cell r="C258" t="str">
            <v>Consultora</v>
          </cell>
          <cell r="D258" t="str">
            <v>Desactivado</v>
          </cell>
          <cell r="E258">
            <v>76</v>
          </cell>
          <cell r="F258" t="str">
            <v>KR 68B # 57 17 SUR CASA SEGUNDO PISO</v>
          </cell>
          <cell r="G258" t="str">
            <v>2380733</v>
          </cell>
          <cell r="H258" t="str">
            <v>3107732018</v>
          </cell>
          <cell r="I258" t="str">
            <v>MVMN1912@HOTMAIL.COM</v>
          </cell>
          <cell r="J258" t="str">
            <v>BOGOTÁ</v>
          </cell>
        </row>
        <row r="259">
          <cell r="A259">
            <v>146779</v>
          </cell>
          <cell r="B259" t="str">
            <v>YENNY LILIANA RUIZ JOYA</v>
          </cell>
          <cell r="C259" t="str">
            <v>Consultora</v>
          </cell>
          <cell r="D259" t="str">
            <v>Desactivado</v>
          </cell>
          <cell r="E259">
            <v>80</v>
          </cell>
          <cell r="F259" t="str">
            <v>CL 65I SUR # 79B 16 CASA PRIMER PISO</v>
          </cell>
          <cell r="G259" t="str">
            <v>8029261</v>
          </cell>
          <cell r="H259" t="str">
            <v>3112104365</v>
          </cell>
          <cell r="I259" t="str">
            <v>ruyenli@gmail.com</v>
          </cell>
          <cell r="J259" t="str">
            <v>BOGOTÁ</v>
          </cell>
        </row>
        <row r="260">
          <cell r="A260">
            <v>148330</v>
          </cell>
          <cell r="B260" t="str">
            <v xml:space="preserve">GRACIELA ALBA SUAREZ </v>
          </cell>
          <cell r="C260" t="str">
            <v>Consultora</v>
          </cell>
          <cell r="D260" t="str">
            <v>Desactivado</v>
          </cell>
          <cell r="E260">
            <v>38</v>
          </cell>
          <cell r="F260" t="str">
            <v>KR 32D # 1  17 CS</v>
          </cell>
          <cell r="G260" t="str">
            <v>2774695</v>
          </cell>
          <cell r="H260" t="str">
            <v>3132028053</v>
          </cell>
          <cell r="I260" t="str">
            <v>realitojc@hotmail.com</v>
          </cell>
          <cell r="J260" t="str">
            <v>BOGOTÁ</v>
          </cell>
        </row>
        <row r="261">
          <cell r="A261">
            <v>148495</v>
          </cell>
          <cell r="B261" t="str">
            <v>BLANCA INES ALBARRACIN</v>
          </cell>
          <cell r="C261" t="str">
            <v>Consultora</v>
          </cell>
          <cell r="D261" t="str">
            <v>Desactivado</v>
          </cell>
          <cell r="E261">
            <v>80</v>
          </cell>
          <cell r="F261" t="str">
            <v>CL 40 SUR # 72G 01 AP 201 INT 5</v>
          </cell>
          <cell r="H261" t="str">
            <v>3212389550</v>
          </cell>
          <cell r="I261" t="str">
            <v>escobaryamile@hotmail.com</v>
          </cell>
          <cell r="J261" t="str">
            <v>BOGOTÁ</v>
          </cell>
        </row>
        <row r="262">
          <cell r="A262">
            <v>149035</v>
          </cell>
          <cell r="B262" t="str">
            <v>ELIANA GABRIELA MIRANDA VINCOS</v>
          </cell>
          <cell r="C262" t="str">
            <v>Consultora</v>
          </cell>
          <cell r="D262" t="str">
            <v>Desactivado</v>
          </cell>
          <cell r="E262">
            <v>80</v>
          </cell>
          <cell r="F262" t="str">
            <v>KR 10 # 1B 42 APTO  403  (HORTUA)</v>
          </cell>
          <cell r="G262" t="str">
            <v>2800628</v>
          </cell>
          <cell r="H262" t="str">
            <v>3143105470</v>
          </cell>
          <cell r="I262" t="str">
            <v>mirandavincos.gabriela01@hotmail.com</v>
          </cell>
          <cell r="J262" t="str">
            <v>BOGOTÁ</v>
          </cell>
        </row>
        <row r="263">
          <cell r="A263">
            <v>149054</v>
          </cell>
          <cell r="B263" t="str">
            <v>LADY DAIAN NOVOA RODRIGUEZ</v>
          </cell>
          <cell r="C263" t="str">
            <v>Consultora</v>
          </cell>
          <cell r="D263" t="str">
            <v>Desactivado</v>
          </cell>
          <cell r="E263">
            <v>76</v>
          </cell>
          <cell r="F263" t="str">
            <v>CL 57H SUR # 71F  45 AP 302 IN T 2</v>
          </cell>
          <cell r="G263" t="str">
            <v>7757302</v>
          </cell>
          <cell r="H263" t="str">
            <v>3144422790</v>
          </cell>
          <cell r="I263" t="str">
            <v>sorito213@hotmail.com</v>
          </cell>
          <cell r="J263" t="str">
            <v>BOGOTÁ</v>
          </cell>
        </row>
        <row r="264">
          <cell r="A264">
            <v>149484</v>
          </cell>
          <cell r="B264" t="str">
            <v>JULIA LILIANA GONZALEZ CHILLON</v>
          </cell>
          <cell r="C264" t="str">
            <v>Consultora</v>
          </cell>
          <cell r="D264" t="str">
            <v>Desactivado</v>
          </cell>
          <cell r="E264">
            <v>45</v>
          </cell>
          <cell r="F264" t="str">
            <v>CL 35B SUR # 74  17 CASA</v>
          </cell>
          <cell r="G264" t="str">
            <v>2647865</v>
          </cell>
          <cell r="H264" t="str">
            <v>3213341858</v>
          </cell>
          <cell r="I264" t="str">
            <v>julialilianagonzalezch@gmail.com</v>
          </cell>
          <cell r="J264" t="str">
            <v>BOGOTÁ</v>
          </cell>
        </row>
        <row r="265">
          <cell r="A265">
            <v>149592</v>
          </cell>
          <cell r="B265" t="str">
            <v xml:space="preserve">EVELIN MANRIQUE SALAZAR </v>
          </cell>
          <cell r="C265" t="str">
            <v>Consultora</v>
          </cell>
          <cell r="D265" t="str">
            <v>Desactivado</v>
          </cell>
          <cell r="E265">
            <v>80</v>
          </cell>
          <cell r="F265" t="str">
            <v>CL 3A # 68F  15 CASA / CERCA A LA IGLESIA MADRE Y REINA DEL CARMELO /</v>
          </cell>
          <cell r="G265" t="str">
            <v>2620062</v>
          </cell>
          <cell r="H265" t="str">
            <v>3107773253</v>
          </cell>
          <cell r="I265" t="str">
            <v>evelin_88@hotmail.com</v>
          </cell>
          <cell r="J265" t="str">
            <v>BOGOTÁ</v>
          </cell>
        </row>
        <row r="266">
          <cell r="A266">
            <v>149602</v>
          </cell>
          <cell r="B266" t="str">
            <v>CLAUDIA LORENA MATEUS ZAMBRANO</v>
          </cell>
          <cell r="C266" t="str">
            <v>Consultora</v>
          </cell>
          <cell r="D266" t="str">
            <v>Desactivado</v>
          </cell>
          <cell r="E266">
            <v>80</v>
          </cell>
          <cell r="F266" t="str">
            <v>CL 35B SUR # 74  11 CASA / CERCA AL COLEGIO LA AMISTAD /</v>
          </cell>
          <cell r="G266" t="str">
            <v>2733697</v>
          </cell>
          <cell r="H266" t="str">
            <v>3108889955</v>
          </cell>
          <cell r="J266" t="str">
            <v>BOGOTÁ</v>
          </cell>
        </row>
        <row r="267">
          <cell r="A267">
            <v>149606</v>
          </cell>
          <cell r="B267" t="str">
            <v xml:space="preserve">JENNIFER RESTREPO BAUTISTA </v>
          </cell>
          <cell r="C267" t="str">
            <v>Consultora</v>
          </cell>
          <cell r="D267" t="str">
            <v>Desactivado</v>
          </cell>
          <cell r="E267">
            <v>80</v>
          </cell>
          <cell r="F267" t="str">
            <v>KR 79 A # 5  27 SUR BLOQUE 8A APT 302 / CONUNTO BANDERAS / BRR AYACUCHO 2 /</v>
          </cell>
          <cell r="G267" t="str">
            <v>6098040</v>
          </cell>
          <cell r="H267" t="str">
            <v>3184872283</v>
          </cell>
          <cell r="I267" t="str">
            <v>restrepo.yennifer@gmail.com</v>
          </cell>
          <cell r="J267" t="str">
            <v>BOGOTÁ</v>
          </cell>
        </row>
        <row r="268">
          <cell r="A268">
            <v>150354</v>
          </cell>
          <cell r="B268" t="str">
            <v xml:space="preserve">GUSTAVO SARMIENTO PIÑEROS </v>
          </cell>
          <cell r="C268" t="str">
            <v>Consultora</v>
          </cell>
          <cell r="D268" t="str">
            <v>Desactivado</v>
          </cell>
          <cell r="E268">
            <v>45</v>
          </cell>
          <cell r="F268" t="str">
            <v>KR 40 # 39B 25 SUR AP 302 ETAPA 1</v>
          </cell>
          <cell r="G268" t="str">
            <v>4739082</v>
          </cell>
          <cell r="H268" t="str">
            <v>3203412404</v>
          </cell>
          <cell r="I268" t="str">
            <v>gusar_19@hotmail.com</v>
          </cell>
          <cell r="J268" t="str">
            <v>BOGOTÁ</v>
          </cell>
        </row>
        <row r="269">
          <cell r="A269">
            <v>150435</v>
          </cell>
          <cell r="B269" t="str">
            <v xml:space="preserve">JESSICA ALEJANDRA LOAIZA GIL </v>
          </cell>
          <cell r="C269" t="str">
            <v>Consultora</v>
          </cell>
          <cell r="D269" t="str">
            <v>Desactivado</v>
          </cell>
          <cell r="E269">
            <v>79</v>
          </cell>
          <cell r="F269" t="str">
            <v>KR 6 # 10  97 SUR CASA AP 202</v>
          </cell>
          <cell r="G269" t="str">
            <v>2460922</v>
          </cell>
          <cell r="H269" t="str">
            <v>3203618038</v>
          </cell>
          <cell r="I269" t="str">
            <v>jessi.2904@hotmail.com</v>
          </cell>
          <cell r="J269" t="str">
            <v>BOGOTÁ</v>
          </cell>
        </row>
        <row r="270">
          <cell r="A270">
            <v>150609</v>
          </cell>
          <cell r="B270" t="str">
            <v>CONSUELO VARGAS VARGAS</v>
          </cell>
          <cell r="C270" t="str">
            <v>Consultora</v>
          </cell>
          <cell r="D270" t="str">
            <v>Desactivado</v>
          </cell>
          <cell r="E270">
            <v>79</v>
          </cell>
          <cell r="F270" t="str">
            <v>CL 35 SUR # 4 78 CASA</v>
          </cell>
          <cell r="G270" t="str">
            <v>3637478</v>
          </cell>
          <cell r="H270" t="str">
            <v>3138670193</v>
          </cell>
          <cell r="J270" t="str">
            <v>BOGOTÁ</v>
          </cell>
        </row>
        <row r="271">
          <cell r="A271">
            <v>150795</v>
          </cell>
          <cell r="B271" t="str">
            <v>ALEJANDRA MARIA RODRIGUEZ PEÑA</v>
          </cell>
          <cell r="C271" t="str">
            <v>Consultora</v>
          </cell>
          <cell r="D271" t="str">
            <v>Desactivado</v>
          </cell>
          <cell r="E271">
            <v>47</v>
          </cell>
          <cell r="F271" t="str">
            <v>DG 2 B # 37 A  05 BARRIO LAS CARAVELAS</v>
          </cell>
          <cell r="G271" t="str">
            <v>2377002</v>
          </cell>
          <cell r="H271" t="str">
            <v>3125795603</v>
          </cell>
          <cell r="I271" t="str">
            <v>dasamora18@hotmail.com</v>
          </cell>
          <cell r="J271" t="str">
            <v>BOGOTÁ</v>
          </cell>
        </row>
        <row r="272">
          <cell r="A272">
            <v>150838</v>
          </cell>
          <cell r="B272" t="str">
            <v xml:space="preserve">BLANCA FABIOLA NIETO CRUZ </v>
          </cell>
          <cell r="C272" t="str">
            <v>Consultora</v>
          </cell>
          <cell r="D272" t="str">
            <v>Desactivado</v>
          </cell>
          <cell r="E272">
            <v>79</v>
          </cell>
          <cell r="F272" t="str">
            <v>CL 10 SUR # 40A 33 APT 204 EDF MIRADOR DEL MONTES</v>
          </cell>
          <cell r="G272" t="str">
            <v>4714218</v>
          </cell>
          <cell r="H272" t="str">
            <v>3138377020</v>
          </cell>
          <cell r="I272" t="str">
            <v>fabiolanieto1971@hotmail.com</v>
          </cell>
          <cell r="J272" t="str">
            <v>BOGOTÁ</v>
          </cell>
        </row>
        <row r="273">
          <cell r="A273">
            <v>151031</v>
          </cell>
          <cell r="B273" t="str">
            <v xml:space="preserve">LAURA MARCELA AMAYA AVILA </v>
          </cell>
          <cell r="C273" t="str">
            <v>Consultora</v>
          </cell>
          <cell r="D273" t="str">
            <v>Desactivado</v>
          </cell>
          <cell r="E273">
            <v>79</v>
          </cell>
          <cell r="F273" t="str">
            <v>KR 5 BIS # 12  59 SUR -</v>
          </cell>
          <cell r="H273" t="str">
            <v>3148052235</v>
          </cell>
          <cell r="I273" t="str">
            <v>esmeralda.1208@hotmail.com</v>
          </cell>
          <cell r="J273" t="str">
            <v>BOGOTÁ</v>
          </cell>
        </row>
        <row r="274">
          <cell r="A274">
            <v>151119</v>
          </cell>
          <cell r="B274" t="str">
            <v xml:space="preserve">MARIA CAMILA CARDONA </v>
          </cell>
          <cell r="C274" t="str">
            <v>Consultora</v>
          </cell>
          <cell r="D274" t="str">
            <v>Desactivado</v>
          </cell>
          <cell r="E274">
            <v>78</v>
          </cell>
          <cell r="F274" t="str">
            <v>CL 35 SUR # 4A 81 -</v>
          </cell>
          <cell r="G274" t="str">
            <v>3634766</v>
          </cell>
          <cell r="J274" t="str">
            <v>BOGOTÁ</v>
          </cell>
        </row>
        <row r="275">
          <cell r="A275">
            <v>151269</v>
          </cell>
          <cell r="B275" t="str">
            <v>DELSY MORALES POPAYAN</v>
          </cell>
          <cell r="C275" t="str">
            <v>Consultora</v>
          </cell>
          <cell r="D275" t="str">
            <v>Disponible</v>
          </cell>
          <cell r="E275">
            <v>1</v>
          </cell>
          <cell r="F275" t="str">
            <v>CL 30A SUR # 68D  41 CASA</v>
          </cell>
          <cell r="G275" t="str">
            <v>7281644</v>
          </cell>
          <cell r="H275" t="str">
            <v>3138770866</v>
          </cell>
          <cell r="J275" t="str">
            <v>BOGOTÁ</v>
          </cell>
        </row>
        <row r="276">
          <cell r="A276">
            <v>151999</v>
          </cell>
          <cell r="B276" t="str">
            <v xml:space="preserve">NELVA CARDENAS BARRETO </v>
          </cell>
          <cell r="C276" t="str">
            <v>Consultora</v>
          </cell>
          <cell r="D276" t="str">
            <v>Disponible</v>
          </cell>
          <cell r="E276">
            <v>1</v>
          </cell>
          <cell r="F276" t="str">
            <v>CL 6 C # 82 A  38 CASA 25 CONJUNTO BOSQUE LAS AMERICAS ( NUEVA CASTILLA )</v>
          </cell>
          <cell r="G276" t="str">
            <v>4483480</v>
          </cell>
          <cell r="H276" t="str">
            <v>3114752451</v>
          </cell>
          <cell r="I276" t="str">
            <v>melbacardenasbarreto@hotmail.com</v>
          </cell>
          <cell r="J276" t="str">
            <v>BOGOTÁ</v>
          </cell>
        </row>
        <row r="277">
          <cell r="A277">
            <v>152603</v>
          </cell>
          <cell r="B277" t="str">
            <v xml:space="preserve">MARIA MERCEDES CONTRERAS DIAZGRANADOS </v>
          </cell>
          <cell r="C277" t="str">
            <v>Consultora</v>
          </cell>
          <cell r="D277" t="str">
            <v>Disponible</v>
          </cell>
          <cell r="E277">
            <v>1</v>
          </cell>
          <cell r="F277" t="str">
            <v>KR 53 D BIS # 4 C 28 CS AP 202 / BARRIO GALAN</v>
          </cell>
          <cell r="G277" t="str">
            <v>2153562</v>
          </cell>
          <cell r="H277" t="str">
            <v>3204985400</v>
          </cell>
          <cell r="I277" t="str">
            <v>contreras_mariam@yahoo.com</v>
          </cell>
          <cell r="J277" t="str">
            <v>BOGOTÁ</v>
          </cell>
        </row>
        <row r="278">
          <cell r="A278">
            <v>153244</v>
          </cell>
          <cell r="B278" t="str">
            <v>MONICA QUESADA ANDRADE</v>
          </cell>
          <cell r="C278" t="str">
            <v>CNO2</v>
          </cell>
          <cell r="D278" t="str">
            <v>Disponible</v>
          </cell>
          <cell r="E278">
            <v>1</v>
          </cell>
          <cell r="F278" t="str">
            <v>DG 40 SUR # 34 A 45 -</v>
          </cell>
          <cell r="G278" t="str">
            <v>2307817</v>
          </cell>
          <cell r="H278" t="str">
            <v>3105801664</v>
          </cell>
          <cell r="I278" t="str">
            <v>monica-quesada@hotmail.com</v>
          </cell>
          <cell r="J278" t="str">
            <v>BOGOTÁ</v>
          </cell>
        </row>
        <row r="279">
          <cell r="A279">
            <v>154349</v>
          </cell>
          <cell r="B279" t="str">
            <v>CECILIA QUIROZ USEDA</v>
          </cell>
          <cell r="C279" t="str">
            <v>Consultora</v>
          </cell>
          <cell r="D279" t="str">
            <v>Indisponible</v>
          </cell>
          <cell r="E279">
            <v>4</v>
          </cell>
          <cell r="F279" t="str">
            <v>KR 73B # 6B  86 INT 21 CASA /  CONJUNTO CERRADO RINCON DE LOS ANGELES</v>
          </cell>
          <cell r="G279" t="str">
            <v>4114101</v>
          </cell>
          <cell r="H279" t="str">
            <v>3112139264</v>
          </cell>
          <cell r="I279" t="str">
            <v>c_quiuse6122@hotmail.com</v>
          </cell>
          <cell r="J279" t="str">
            <v>BOGOTÁ</v>
          </cell>
        </row>
        <row r="280">
          <cell r="A280">
            <v>155248</v>
          </cell>
          <cell r="B280" t="str">
            <v xml:space="preserve">LAURA JOHANNA CHISCO GUTIERREZ </v>
          </cell>
          <cell r="C280" t="str">
            <v>Consultora</v>
          </cell>
          <cell r="D280" t="str">
            <v>Disponible</v>
          </cell>
          <cell r="E280">
            <v>1</v>
          </cell>
          <cell r="F280" t="str">
            <v>KR 78 L # 47 SUR 15 PS 3 CS</v>
          </cell>
          <cell r="G280" t="str">
            <v>3031162</v>
          </cell>
          <cell r="H280" t="str">
            <v>3124645667</v>
          </cell>
          <cell r="I280" t="str">
            <v>lauris.chisco@gmail.com</v>
          </cell>
          <cell r="J280" t="str">
            <v>BOGOTÁ</v>
          </cell>
        </row>
        <row r="281">
          <cell r="A281">
            <v>156158</v>
          </cell>
          <cell r="B281" t="str">
            <v xml:space="preserve">HELDA REBECA CUBILLOS MARTINEZ </v>
          </cell>
          <cell r="C281" t="str">
            <v>Consultora Indicante</v>
          </cell>
          <cell r="D281" t="str">
            <v>Disponible</v>
          </cell>
          <cell r="E281">
            <v>1</v>
          </cell>
          <cell r="F281" t="str">
            <v>CL 7 F# 72 B 11 CASA PISO 2</v>
          </cell>
          <cell r="G281" t="str">
            <v>4117048</v>
          </cell>
          <cell r="H281" t="str">
            <v>3208417095</v>
          </cell>
          <cell r="I281" t="str">
            <v>rebecacubillos_16@hotmail.com</v>
          </cell>
          <cell r="J281" t="str">
            <v>BOGOTÁ</v>
          </cell>
        </row>
        <row r="282">
          <cell r="A282">
            <v>157342</v>
          </cell>
          <cell r="B282" t="str">
            <v xml:space="preserve">NOHORA ALBA CAICEDO OYUELA </v>
          </cell>
          <cell r="C282" t="str">
            <v>Consultora Indicante</v>
          </cell>
          <cell r="D282" t="str">
            <v>Disponible</v>
          </cell>
          <cell r="E282">
            <v>1</v>
          </cell>
          <cell r="F282" t="str">
            <v>KR 70B # 3 45 SUR APT 103 INT 1 CONJUNTO CERRADO PARQUE RESIDENCIAL PLAZA DE LAS AMERICAS</v>
          </cell>
          <cell r="H282" t="str">
            <v>3115158049</v>
          </cell>
          <cell r="I282" t="str">
            <v>nohoraalba_62@hotmail.com</v>
          </cell>
          <cell r="J282" t="str">
            <v>BOGOTÁ</v>
          </cell>
        </row>
        <row r="283">
          <cell r="A283">
            <v>157399</v>
          </cell>
          <cell r="B283" t="str">
            <v>JENNY ANDREA BARON POSADA</v>
          </cell>
          <cell r="C283" t="str">
            <v>Consultora</v>
          </cell>
          <cell r="D283" t="str">
            <v>Activo</v>
          </cell>
          <cell r="E283">
            <v>0</v>
          </cell>
          <cell r="F283" t="str">
            <v>KR 69 D # 1 51 SUR APTO 310 BLOQUE 2 TORRES SAN ISIDRO</v>
          </cell>
          <cell r="G283" t="str">
            <v>3018138</v>
          </cell>
          <cell r="H283" t="str">
            <v>3142274432</v>
          </cell>
          <cell r="J283" t="str">
            <v>BOGOTÁ</v>
          </cell>
        </row>
        <row r="284">
          <cell r="A284">
            <v>159297</v>
          </cell>
          <cell r="B284" t="str">
            <v xml:space="preserve">LUZ MARY GARZON BARBOSA </v>
          </cell>
          <cell r="C284" t="str">
            <v>Consultora</v>
          </cell>
          <cell r="D284" t="str">
            <v>Desactivado</v>
          </cell>
          <cell r="E284">
            <v>24</v>
          </cell>
          <cell r="F284" t="str">
            <v>CL 68 A SUR # 80 H  66 CASA</v>
          </cell>
          <cell r="G284" t="str">
            <v>7766154</v>
          </cell>
          <cell r="H284" t="str">
            <v>3102643890</v>
          </cell>
          <cell r="I284" t="str">
            <v>luzmary4566@hotmail.com</v>
          </cell>
          <cell r="J284" t="str">
            <v>BOGOTÁ</v>
          </cell>
        </row>
        <row r="285">
          <cell r="A285">
            <v>159714</v>
          </cell>
          <cell r="B285" t="str">
            <v xml:space="preserve">CLAUDIA ELIZABETH DUARTE ESPINOSA </v>
          </cell>
          <cell r="C285" t="str">
            <v>Consultora</v>
          </cell>
          <cell r="D285" t="str">
            <v>Desactivado</v>
          </cell>
          <cell r="E285">
            <v>27</v>
          </cell>
          <cell r="F285" t="str">
            <v>CL 38 B SUR # 68 F 61 CASA PISO 3</v>
          </cell>
          <cell r="G285" t="str">
            <v>2707612</v>
          </cell>
          <cell r="H285" t="str">
            <v>3015703664</v>
          </cell>
          <cell r="I285" t="str">
            <v>claudiade81@gmail.com</v>
          </cell>
          <cell r="J285" t="str">
            <v>BOGOTÁ</v>
          </cell>
        </row>
        <row r="286">
          <cell r="A286">
            <v>159777</v>
          </cell>
          <cell r="B286" t="str">
            <v xml:space="preserve">SANDRA PATRICIA CRUZ LOPEZ </v>
          </cell>
          <cell r="C286" t="str">
            <v>Consultora Indicante</v>
          </cell>
          <cell r="D286" t="str">
            <v>Disponible</v>
          </cell>
          <cell r="E286">
            <v>3</v>
          </cell>
          <cell r="F286" t="str">
            <v>CL 33 SUR # 91 C 57 -</v>
          </cell>
          <cell r="H286" t="str">
            <v>3112178031</v>
          </cell>
          <cell r="I286" t="str">
            <v>sandracl@ejercito.mil.co</v>
          </cell>
          <cell r="J286" t="str">
            <v>BOGOTÁ</v>
          </cell>
        </row>
        <row r="287">
          <cell r="A287">
            <v>159779</v>
          </cell>
          <cell r="B287" t="str">
            <v xml:space="preserve">DIANA DEL CARMEN GARCIA CRUZ </v>
          </cell>
          <cell r="C287" t="str">
            <v>Consultora Indicante</v>
          </cell>
          <cell r="D287" t="str">
            <v>Disponible</v>
          </cell>
          <cell r="E287">
            <v>1</v>
          </cell>
          <cell r="F287" t="str">
            <v>KR 73 B BIS #  26 81 SUR ENTRADA 23 BLQ 4 APTO 426 PORTERIA 3 KENNEDY</v>
          </cell>
          <cell r="G287" t="str">
            <v>4522105</v>
          </cell>
          <cell r="H287" t="str">
            <v>3162673985</v>
          </cell>
          <cell r="I287" t="str">
            <v>dianis445@yahoo.es</v>
          </cell>
          <cell r="J287" t="str">
            <v>BOGOTÁ</v>
          </cell>
        </row>
        <row r="288">
          <cell r="A288">
            <v>159898</v>
          </cell>
          <cell r="B288" t="str">
            <v>ELVIA LEONOR DELGADILLO MENDEZ</v>
          </cell>
          <cell r="C288" t="str">
            <v>Consultora</v>
          </cell>
          <cell r="D288" t="str">
            <v>Disponible</v>
          </cell>
          <cell r="E288">
            <v>1</v>
          </cell>
          <cell r="F288" t="str">
            <v>CL 42 G SUR # 74 A 55 AP 520 IN 7</v>
          </cell>
          <cell r="G288" t="str">
            <v>3862746</v>
          </cell>
          <cell r="H288" t="str">
            <v>3164337998</v>
          </cell>
          <cell r="I288" t="str">
            <v>elviaymariapaula@hotmail.com</v>
          </cell>
          <cell r="J288" t="str">
            <v>BOGOTÁ</v>
          </cell>
        </row>
        <row r="289">
          <cell r="A289">
            <v>160377</v>
          </cell>
          <cell r="B289" t="str">
            <v>ANDREA MARCELA VARGAS RAMIREZ</v>
          </cell>
          <cell r="C289" t="str">
            <v>Consultora</v>
          </cell>
          <cell r="D289" t="str">
            <v>Desactivado</v>
          </cell>
          <cell r="E289">
            <v>8</v>
          </cell>
          <cell r="F289" t="str">
            <v>KR 98 # 2  20 INT 4 AP 102</v>
          </cell>
          <cell r="G289" t="str">
            <v>4744169</v>
          </cell>
          <cell r="H289" t="str">
            <v>3142996099</v>
          </cell>
          <cell r="I289" t="str">
            <v>avr_198@yahoo.com.ar</v>
          </cell>
          <cell r="J289" t="str">
            <v>BOGOTÁ</v>
          </cell>
        </row>
        <row r="290">
          <cell r="A290">
            <v>160618</v>
          </cell>
          <cell r="B290" t="str">
            <v>DAYANA NUBIA BERNAL DEAZA</v>
          </cell>
          <cell r="C290" t="str">
            <v>Consultora</v>
          </cell>
          <cell r="D290" t="str">
            <v>Desactivado</v>
          </cell>
          <cell r="E290">
            <v>23</v>
          </cell>
          <cell r="F290" t="str">
            <v>CL 70 SUR # 78C 49 -</v>
          </cell>
          <cell r="G290" t="str">
            <v>0000000</v>
          </cell>
          <cell r="H290" t="str">
            <v>3168447500</v>
          </cell>
          <cell r="I290" t="str">
            <v>dayanabernal16@hotmail.com</v>
          </cell>
          <cell r="J290" t="str">
            <v>BOGOTÁ</v>
          </cell>
        </row>
        <row r="291">
          <cell r="A291">
            <v>161496</v>
          </cell>
          <cell r="B291" t="str">
            <v>MARINA PEDREROS ACOSTA</v>
          </cell>
          <cell r="C291" t="str">
            <v>Consultora</v>
          </cell>
          <cell r="D291" t="str">
            <v>Disponible</v>
          </cell>
          <cell r="E291">
            <v>1</v>
          </cell>
          <cell r="F291" t="str">
            <v>CL 31 B SUR # 29 71 CS</v>
          </cell>
          <cell r="G291" t="str">
            <v>00000000</v>
          </cell>
          <cell r="H291" t="str">
            <v>3138616756</v>
          </cell>
          <cell r="J291" t="str">
            <v>BOGOTÁ</v>
          </cell>
        </row>
        <row r="292">
          <cell r="A292">
            <v>161557</v>
          </cell>
          <cell r="B292" t="str">
            <v xml:space="preserve">PATRICIA MARTINEZ EUPARELA </v>
          </cell>
          <cell r="C292" t="str">
            <v>Consultora Indicante</v>
          </cell>
          <cell r="D292" t="str">
            <v>Disponible</v>
          </cell>
          <cell r="E292">
            <v>1</v>
          </cell>
          <cell r="F292" t="str">
            <v>CL 17 # 4  68 AP 607</v>
          </cell>
          <cell r="H292" t="str">
            <v>3158686166</v>
          </cell>
          <cell r="J292" t="str">
            <v>BOGOTÁ</v>
          </cell>
        </row>
        <row r="293">
          <cell r="A293">
            <v>163844</v>
          </cell>
          <cell r="B293" t="str">
            <v>LUZ STELLA REYES SALAZAR</v>
          </cell>
          <cell r="C293" t="str">
            <v>Consultora</v>
          </cell>
          <cell r="D293" t="str">
            <v>Desactivado</v>
          </cell>
          <cell r="E293">
            <v>22</v>
          </cell>
          <cell r="F293" t="str">
            <v>AK 33 # 40 25 SUR APTO 101 CS CON APARTAMENTOS</v>
          </cell>
          <cell r="G293" t="str">
            <v>0000000</v>
          </cell>
          <cell r="H293" t="str">
            <v>3208376774</v>
          </cell>
          <cell r="J293" t="str">
            <v>BOGOTÁ</v>
          </cell>
        </row>
        <row r="294">
          <cell r="A294">
            <v>165829</v>
          </cell>
          <cell r="B294" t="str">
            <v>YANIRA MONTAÑO GARCIA</v>
          </cell>
          <cell r="C294" t="str">
            <v>Consultora</v>
          </cell>
          <cell r="D294" t="str">
            <v>Indisponible</v>
          </cell>
          <cell r="E294">
            <v>4</v>
          </cell>
          <cell r="F294" t="str">
            <v>KR 8 # 31 SUR 43 CS</v>
          </cell>
          <cell r="G294" t="str">
            <v>4936041</v>
          </cell>
          <cell r="H294" t="str">
            <v>3112103499</v>
          </cell>
          <cell r="I294" t="str">
            <v>yanicar0267@gmail.com</v>
          </cell>
          <cell r="J294" t="str">
            <v>BOGOTÁ</v>
          </cell>
        </row>
        <row r="295">
          <cell r="A295">
            <v>166688</v>
          </cell>
          <cell r="B295" t="str">
            <v xml:space="preserve">GRACILIA INES PAEZ SALAZAR </v>
          </cell>
          <cell r="C295" t="str">
            <v>Consultora</v>
          </cell>
          <cell r="D295" t="str">
            <v>Desactivado</v>
          </cell>
          <cell r="E295">
            <v>33</v>
          </cell>
          <cell r="F295" t="str">
            <v>TV 34 C # 41 55 SUR CS 19</v>
          </cell>
          <cell r="G295" t="str">
            <v>7242095</v>
          </cell>
          <cell r="H295" t="str">
            <v>3144426408</v>
          </cell>
          <cell r="I295" t="str">
            <v>GRACIPAEZ@HOTMAIL.COM</v>
          </cell>
          <cell r="J295" t="str">
            <v>BOGOTÁ</v>
          </cell>
        </row>
        <row r="296">
          <cell r="A296">
            <v>166781</v>
          </cell>
          <cell r="B296" t="str">
            <v xml:space="preserve">YULIETH LORENA VARGAS RAMOS </v>
          </cell>
          <cell r="C296" t="str">
            <v>Consultora</v>
          </cell>
          <cell r="D296" t="str">
            <v>Desactivado</v>
          </cell>
          <cell r="E296">
            <v>72</v>
          </cell>
          <cell r="F296" t="str">
            <v>DG 39 A SUR # 40  15 PI 2</v>
          </cell>
          <cell r="G296" t="str">
            <v>2381112</v>
          </cell>
          <cell r="H296" t="str">
            <v>3118807613</v>
          </cell>
          <cell r="J296" t="str">
            <v>BOGOTÁ</v>
          </cell>
        </row>
        <row r="297">
          <cell r="A297">
            <v>166821</v>
          </cell>
          <cell r="B297" t="str">
            <v xml:space="preserve">EDNA LORENA RAMIREZ ALARCON </v>
          </cell>
          <cell r="C297" t="str">
            <v>Consultora</v>
          </cell>
          <cell r="D297" t="str">
            <v>Desactivado</v>
          </cell>
          <cell r="E297">
            <v>62</v>
          </cell>
          <cell r="F297" t="str">
            <v>CL 58 B SUR # 77 J 03 CASA</v>
          </cell>
          <cell r="G297" t="str">
            <v xml:space="preserve">7784662 </v>
          </cell>
          <cell r="H297" t="str">
            <v>3202103527</v>
          </cell>
          <cell r="I297" t="str">
            <v>e.anrelo@hotmail.com</v>
          </cell>
          <cell r="J297" t="str">
            <v>BOGOTÁ</v>
          </cell>
        </row>
        <row r="298">
          <cell r="A298">
            <v>167098</v>
          </cell>
          <cell r="B298" t="str">
            <v xml:space="preserve"> LIBIA EMILSE SALINAS PARDO</v>
          </cell>
          <cell r="C298" t="str">
            <v>Consultora</v>
          </cell>
          <cell r="D298" t="str">
            <v>Desactivado</v>
          </cell>
          <cell r="E298">
            <v>63</v>
          </cell>
          <cell r="F298" t="str">
            <v>CL 21 SUR # 12B ESTE 23 BARRIO LA CASTAÑA</v>
          </cell>
          <cell r="G298" t="str">
            <v>2803054</v>
          </cell>
          <cell r="H298" t="str">
            <v>3184843471</v>
          </cell>
          <cell r="I298" t="str">
            <v>EMILSESALINAS@GMAIL.COM</v>
          </cell>
          <cell r="J298" t="str">
            <v>BOGOTÁ</v>
          </cell>
        </row>
        <row r="299">
          <cell r="A299">
            <v>167115</v>
          </cell>
          <cell r="B299" t="str">
            <v xml:space="preserve">ANA ISABEL ROBALLO GONZALEZ </v>
          </cell>
          <cell r="C299" t="str">
            <v>Consultora</v>
          </cell>
          <cell r="D299" t="str">
            <v>Desactivado</v>
          </cell>
          <cell r="E299">
            <v>43</v>
          </cell>
          <cell r="F299" t="str">
            <v>CL 3 # 29 A 3 CASA</v>
          </cell>
          <cell r="G299" t="str">
            <v>5664210</v>
          </cell>
          <cell r="H299" t="str">
            <v>3105801602</v>
          </cell>
          <cell r="I299" t="str">
            <v>geniosdelcabello@hotmail.com</v>
          </cell>
          <cell r="J299" t="str">
            <v>BOGOTÁ</v>
          </cell>
        </row>
        <row r="300">
          <cell r="A300">
            <v>167433</v>
          </cell>
          <cell r="B300" t="str">
            <v>ANGELICA MARIA LEAL VARGAS</v>
          </cell>
          <cell r="C300" t="str">
            <v>Consultora</v>
          </cell>
          <cell r="D300" t="str">
            <v>Desactivado</v>
          </cell>
          <cell r="E300">
            <v>24</v>
          </cell>
          <cell r="F300" t="str">
            <v>CL 16 SUR # 56 44 CS</v>
          </cell>
          <cell r="G300" t="str">
            <v>7002900</v>
          </cell>
          <cell r="H300" t="str">
            <v>3134736885</v>
          </cell>
          <cell r="I300" t="str">
            <v>anyi1919@hotmail.com</v>
          </cell>
          <cell r="J300" t="str">
            <v>BOGOTÁ</v>
          </cell>
        </row>
        <row r="301">
          <cell r="A301">
            <v>167448</v>
          </cell>
          <cell r="B301" t="str">
            <v xml:space="preserve">MILDREY YAMILE MUÑOZ GARCIA  </v>
          </cell>
          <cell r="C301" t="str">
            <v>Consultora</v>
          </cell>
          <cell r="D301" t="str">
            <v>Desactivado</v>
          </cell>
          <cell r="E301">
            <v>48</v>
          </cell>
          <cell r="F301" t="str">
            <v>DG 42 SUR # 23 77 -</v>
          </cell>
          <cell r="H301" t="str">
            <v>3143308873</v>
          </cell>
          <cell r="I301" t="str">
            <v>yazz_05@hotmail.com</v>
          </cell>
          <cell r="J301" t="str">
            <v>BOGOTÁ</v>
          </cell>
        </row>
        <row r="302">
          <cell r="A302">
            <v>167658</v>
          </cell>
          <cell r="B302" t="str">
            <v xml:space="preserve">JENNIFER ALEXANDRA TIQUE RINCON </v>
          </cell>
          <cell r="C302" t="str">
            <v>Consultora</v>
          </cell>
          <cell r="D302" t="str">
            <v>Desactivado</v>
          </cell>
          <cell r="E302">
            <v>69</v>
          </cell>
          <cell r="F302" t="str">
            <v>KR 7 # 1 A 96 TR 18  AP 503/BARRIO CALVO  SUR</v>
          </cell>
          <cell r="G302" t="str">
            <v xml:space="preserve">2333515 </v>
          </cell>
          <cell r="H302" t="str">
            <v xml:space="preserve">3124598889 </v>
          </cell>
          <cell r="I302" t="str">
            <v>jennifertiquerincon20@gmail.com</v>
          </cell>
          <cell r="J302" t="str">
            <v>BOGOTÁ</v>
          </cell>
        </row>
        <row r="303">
          <cell r="A303">
            <v>167820</v>
          </cell>
          <cell r="B303" t="str">
            <v xml:space="preserve">DIANA MARCELA APONTE PINTO </v>
          </cell>
          <cell r="C303" t="str">
            <v>Consultora</v>
          </cell>
          <cell r="D303" t="str">
            <v>Desactivado</v>
          </cell>
          <cell r="E303">
            <v>67</v>
          </cell>
          <cell r="F303" t="str">
            <v>CL 6 A # 93 D 67 CIUDAD TINTAL 2 ETAPA  6  INT 11  APT 404 BRR  TINTAL</v>
          </cell>
          <cell r="H303" t="str">
            <v>3102710824</v>
          </cell>
          <cell r="I303" t="str">
            <v>dmarce_82@hotmail.com</v>
          </cell>
          <cell r="J303" t="str">
            <v>BOGOTÁ</v>
          </cell>
        </row>
        <row r="304">
          <cell r="A304">
            <v>167952</v>
          </cell>
          <cell r="B304" t="str">
            <v>BLEIDYS YEANA POLO URRUTIA</v>
          </cell>
          <cell r="C304" t="str">
            <v>Consultora</v>
          </cell>
          <cell r="D304" t="str">
            <v>Desactivado</v>
          </cell>
          <cell r="E304">
            <v>27</v>
          </cell>
          <cell r="F304" t="str">
            <v>CL 29 C SUR # 50 A 67 AP  302 EDIFICIO/BARRIO SANTA RITA SUR</v>
          </cell>
          <cell r="G304" t="str">
            <v>7030750</v>
          </cell>
          <cell r="H304" t="str">
            <v>3215391253</v>
          </cell>
          <cell r="I304" t="str">
            <v>ing_bleidyspolourrutia@hotmail.com</v>
          </cell>
          <cell r="J304" t="str">
            <v>BOGOTÁ</v>
          </cell>
        </row>
        <row r="305">
          <cell r="A305">
            <v>167953</v>
          </cell>
          <cell r="B305" t="str">
            <v xml:space="preserve">BETTY CRISTINA MENDOZA OSORIO </v>
          </cell>
          <cell r="C305" t="str">
            <v>Consultora</v>
          </cell>
          <cell r="D305" t="str">
            <v>Desactivado</v>
          </cell>
          <cell r="E305">
            <v>65</v>
          </cell>
          <cell r="F305" t="str">
            <v>KR 24 B # 45 80SUR CASA (TUNAL)</v>
          </cell>
          <cell r="G305" t="str">
            <v>7004670</v>
          </cell>
          <cell r="H305" t="str">
            <v>3202297887</v>
          </cell>
          <cell r="I305" t="str">
            <v>Betina_mendoza@hotmail.com</v>
          </cell>
          <cell r="J305" t="str">
            <v>BOGOTÁ</v>
          </cell>
        </row>
        <row r="306">
          <cell r="A306">
            <v>168019</v>
          </cell>
          <cell r="B306" t="str">
            <v xml:space="preserve">MARIA DEL CARMEN MELO BUTIRAGO </v>
          </cell>
          <cell r="C306" t="str">
            <v>Consultora</v>
          </cell>
          <cell r="D306" t="str">
            <v>Desactivado</v>
          </cell>
          <cell r="E306">
            <v>67</v>
          </cell>
          <cell r="F306" t="str">
            <v>KR 31 B # 4 A 19 APT 402 EDIFICIO</v>
          </cell>
          <cell r="G306" t="str">
            <v xml:space="preserve">8111272 </v>
          </cell>
          <cell r="H306" t="str">
            <v>3134102010</v>
          </cell>
          <cell r="I306" t="str">
            <v>madeca1967@hotmail.com</v>
          </cell>
          <cell r="J306" t="str">
            <v>BOGOTÁ</v>
          </cell>
        </row>
        <row r="307">
          <cell r="A307">
            <v>168063</v>
          </cell>
          <cell r="B307" t="str">
            <v>ROSY MILENA SANABRIA PINILLA</v>
          </cell>
          <cell r="C307" t="str">
            <v>Consultora</v>
          </cell>
          <cell r="D307" t="str">
            <v>Desactivado</v>
          </cell>
          <cell r="E307">
            <v>70</v>
          </cell>
          <cell r="F307" t="str">
            <v>KR 53 D BIS # 2 B  41 PI I GARAJE</v>
          </cell>
          <cell r="G307" t="str">
            <v>4191940</v>
          </cell>
          <cell r="H307" t="str">
            <v>3142502075</v>
          </cell>
          <cell r="J307" t="str">
            <v>BOGOTÁ</v>
          </cell>
        </row>
        <row r="308">
          <cell r="A308">
            <v>168100</v>
          </cell>
          <cell r="B308" t="str">
            <v>SAMIR LILIANA GRISALES GARCIA</v>
          </cell>
          <cell r="C308" t="str">
            <v>Consultora</v>
          </cell>
          <cell r="D308" t="str">
            <v>Desactivado</v>
          </cell>
          <cell r="E308">
            <v>48</v>
          </cell>
          <cell r="F308" t="str">
            <v>KR 86 D # 39 SUR 04 CASA</v>
          </cell>
          <cell r="G308" t="str">
            <v xml:space="preserve">2990777 </v>
          </cell>
          <cell r="H308" t="str">
            <v>3102240008</v>
          </cell>
          <cell r="I308" t="str">
            <v>liliana9098@hotmail.com</v>
          </cell>
          <cell r="J308" t="str">
            <v>BOGOTÁ</v>
          </cell>
        </row>
        <row r="309">
          <cell r="A309">
            <v>168369</v>
          </cell>
          <cell r="B309" t="str">
            <v>ANA MARCELA BARRERA COGUA</v>
          </cell>
          <cell r="C309" t="str">
            <v>Consultora</v>
          </cell>
          <cell r="D309" t="str">
            <v>Registrado</v>
          </cell>
          <cell r="E309">
            <v>71</v>
          </cell>
          <cell r="F309" t="str">
            <v>CL 29 SUR # 14 A 17 CASA</v>
          </cell>
          <cell r="G309" t="str">
            <v>3664080</v>
          </cell>
          <cell r="H309" t="str">
            <v>3123605919</v>
          </cell>
          <cell r="I309" t="str">
            <v>JOMAGLO26@HOTMAIL.COM</v>
          </cell>
          <cell r="J309" t="str">
            <v>BOGOTÁ</v>
          </cell>
        </row>
        <row r="310">
          <cell r="A310">
            <v>168662</v>
          </cell>
          <cell r="B310" t="str">
            <v xml:space="preserve">INGRID KATHERINE PAYAN CAMACHO </v>
          </cell>
          <cell r="C310" t="str">
            <v>Consultora</v>
          </cell>
          <cell r="D310" t="str">
            <v>Desactivado</v>
          </cell>
          <cell r="E310">
            <v>55</v>
          </cell>
          <cell r="F310" t="str">
            <v>CL 5 # 12 25 TR 19  APT 103 CONJ RESIDENCIAL CAMPO DAVID</v>
          </cell>
          <cell r="H310" t="str">
            <v>3152475437</v>
          </cell>
          <cell r="I310" t="str">
            <v>yahek-01@hotmail.com</v>
          </cell>
          <cell r="J310" t="str">
            <v>BOGOTÁ</v>
          </cell>
        </row>
        <row r="311">
          <cell r="A311">
            <v>169141</v>
          </cell>
          <cell r="B311" t="str">
            <v>EUCARIS DEL CARMEN VARGAS VELEZ</v>
          </cell>
          <cell r="C311" t="str">
            <v>Consultora</v>
          </cell>
          <cell r="D311" t="str">
            <v>Desactivado</v>
          </cell>
          <cell r="E311">
            <v>38</v>
          </cell>
          <cell r="F311" t="str">
            <v>KR 1 ESTE # 10 SUR 33 CASA</v>
          </cell>
          <cell r="G311" t="str">
            <v>7654084489</v>
          </cell>
          <cell r="H311" t="str">
            <v>3186932080</v>
          </cell>
          <cell r="I311" t="str">
            <v>eucavar@hotmail.com</v>
          </cell>
          <cell r="J311" t="str">
            <v>BOGOTÁ</v>
          </cell>
        </row>
        <row r="312">
          <cell r="A312">
            <v>169353</v>
          </cell>
          <cell r="B312" t="str">
            <v>DIANA MARIA OVIEDO TIERRADENTRO</v>
          </cell>
          <cell r="C312" t="str">
            <v>CNIF</v>
          </cell>
          <cell r="D312" t="str">
            <v>Disponible</v>
          </cell>
          <cell r="E312">
            <v>1</v>
          </cell>
          <cell r="F312" t="str">
            <v>CL 70 BIS SUR # 3 B 78 CS</v>
          </cell>
          <cell r="G312" t="str">
            <v>0000000</v>
          </cell>
          <cell r="H312" t="str">
            <v>3195146755</v>
          </cell>
          <cell r="J312" t="str">
            <v>BOGOTÁ</v>
          </cell>
        </row>
        <row r="313">
          <cell r="A313">
            <v>169411</v>
          </cell>
          <cell r="B313" t="str">
            <v>YANETH MANRIQUE RICO</v>
          </cell>
          <cell r="C313" t="str">
            <v>Consultora</v>
          </cell>
          <cell r="D313" t="str">
            <v>Desactivado</v>
          </cell>
          <cell r="E313">
            <v>42</v>
          </cell>
          <cell r="F313" t="str">
            <v>CL 30 C SUR # 10 B 25 CASA/BARRIO CONTRY  SUR</v>
          </cell>
          <cell r="G313" t="str">
            <v>8018296</v>
          </cell>
          <cell r="H313" t="str">
            <v>3016616585</v>
          </cell>
          <cell r="I313" t="str">
            <v>dayisc@gmail.com</v>
          </cell>
          <cell r="J313" t="str">
            <v>BOGOTÁ</v>
          </cell>
        </row>
        <row r="314">
          <cell r="A314">
            <v>169653</v>
          </cell>
          <cell r="B314" t="str">
            <v>ELDA ESTHER MARRUGO CASTELLANO</v>
          </cell>
          <cell r="C314" t="str">
            <v>Consultora</v>
          </cell>
          <cell r="D314" t="str">
            <v>Desactivado</v>
          </cell>
          <cell r="E314">
            <v>60</v>
          </cell>
          <cell r="F314" t="str">
            <v>CL 2 C # 62 13 -</v>
          </cell>
          <cell r="G314" t="str">
            <v xml:space="preserve">8064296 </v>
          </cell>
          <cell r="H314" t="str">
            <v>3134989357</v>
          </cell>
          <cell r="I314" t="str">
            <v>elma8712@hotmail.com</v>
          </cell>
          <cell r="J314" t="str">
            <v>BOGOTÁ</v>
          </cell>
        </row>
        <row r="315">
          <cell r="A315">
            <v>169808</v>
          </cell>
          <cell r="B315" t="str">
            <v>VIVIAN AITZA PERDOMO CASTAÑEDA</v>
          </cell>
          <cell r="C315" t="str">
            <v>Consultora</v>
          </cell>
          <cell r="D315" t="str">
            <v>Desactivado</v>
          </cell>
          <cell r="E315">
            <v>65</v>
          </cell>
          <cell r="F315" t="str">
            <v>KR 69F # 3A 07 AP 3 PISO /BARRIO NUEVA MARCELLA</v>
          </cell>
          <cell r="G315" t="str">
            <v>4892726</v>
          </cell>
          <cell r="H315" t="str">
            <v>3212213868</v>
          </cell>
          <cell r="J315" t="str">
            <v>BOGOTÁ</v>
          </cell>
        </row>
        <row r="316">
          <cell r="A316">
            <v>169914</v>
          </cell>
          <cell r="B316" t="str">
            <v>LUCY  ESPERANZA GAMBOA ARGUELLO</v>
          </cell>
          <cell r="C316" t="str">
            <v>Consultora</v>
          </cell>
          <cell r="D316" t="str">
            <v>Registrado</v>
          </cell>
          <cell r="E316">
            <v>70</v>
          </cell>
          <cell r="F316" t="str">
            <v>KR 78 I # 53 SUR 24 CASA</v>
          </cell>
          <cell r="G316" t="str">
            <v xml:space="preserve">4504981 </v>
          </cell>
          <cell r="H316" t="str">
            <v>3155314178</v>
          </cell>
          <cell r="I316" t="str">
            <v>lucygamboaa@hotmail.com</v>
          </cell>
          <cell r="J316" t="str">
            <v>BOGOTÁ</v>
          </cell>
        </row>
        <row r="317">
          <cell r="A317">
            <v>170001</v>
          </cell>
          <cell r="B317" t="str">
            <v>CLAUDIA JIMENA ROJAS OCHOA</v>
          </cell>
          <cell r="C317" t="str">
            <v>Consultora</v>
          </cell>
          <cell r="D317" t="str">
            <v>Registrado</v>
          </cell>
          <cell r="E317">
            <v>69</v>
          </cell>
          <cell r="F317" t="str">
            <v>CL 7 # 87 B 53 TR 2 APTO 507 CONJUNTO SAN LUIS DE CASTILLA</v>
          </cell>
          <cell r="H317" t="str">
            <v>3105884311</v>
          </cell>
          <cell r="I317" t="str">
            <v>claus2983@hotmail.com</v>
          </cell>
          <cell r="J317" t="str">
            <v>BOGOTÁ</v>
          </cell>
        </row>
        <row r="318">
          <cell r="A318">
            <v>170131</v>
          </cell>
          <cell r="B318" t="str">
            <v>CLAUDIA PATRICIA GOMEZ CASTRO</v>
          </cell>
          <cell r="C318" t="str">
            <v>Consultora</v>
          </cell>
          <cell r="D318" t="str">
            <v>Desactivado</v>
          </cell>
          <cell r="E318">
            <v>70</v>
          </cell>
          <cell r="F318" t="str">
            <v>CL 35 SUR # 54 04 CASA</v>
          </cell>
          <cell r="G318" t="str">
            <v>4781770</v>
          </cell>
          <cell r="H318" t="str">
            <v>3142050199</v>
          </cell>
          <cell r="I318" t="str">
            <v>clau9327@hotmail.com</v>
          </cell>
          <cell r="J318" t="str">
            <v>BOGOTÁ</v>
          </cell>
        </row>
        <row r="319">
          <cell r="A319">
            <v>170325</v>
          </cell>
          <cell r="B319" t="str">
            <v>SELVIA MARIA ARROYO FLOREZ</v>
          </cell>
          <cell r="C319" t="str">
            <v>Consultora</v>
          </cell>
          <cell r="D319" t="str">
            <v>Desactivado</v>
          </cell>
          <cell r="E319">
            <v>64</v>
          </cell>
          <cell r="F319" t="str">
            <v>KR 21 # 18 34 -</v>
          </cell>
          <cell r="G319" t="str">
            <v>5709218</v>
          </cell>
          <cell r="H319" t="str">
            <v>3102802136</v>
          </cell>
          <cell r="I319" t="str">
            <v>selviaarroyo@yahoo.com.co</v>
          </cell>
          <cell r="J319" t="str">
            <v>BOGOTÁ</v>
          </cell>
        </row>
        <row r="320">
          <cell r="A320">
            <v>170375</v>
          </cell>
          <cell r="B320" t="str">
            <v xml:space="preserve">OLGA LUCIA PARRA VANEGAS </v>
          </cell>
          <cell r="C320" t="str">
            <v>Consultora</v>
          </cell>
          <cell r="D320" t="str">
            <v>Desactivado</v>
          </cell>
          <cell r="E320">
            <v>69</v>
          </cell>
          <cell r="F320" t="str">
            <v>KR 32 A # 4 A 23 APT 301(VERAGUAS)</v>
          </cell>
          <cell r="G320" t="str">
            <v>4704906</v>
          </cell>
          <cell r="H320" t="str">
            <v>3152979879</v>
          </cell>
          <cell r="I320" t="str">
            <v>galu1968@hotmail.com</v>
          </cell>
          <cell r="J320" t="str">
            <v>BOGOTÁ</v>
          </cell>
        </row>
        <row r="321">
          <cell r="A321">
            <v>170434</v>
          </cell>
          <cell r="B321" t="str">
            <v xml:space="preserve">VIVIANA PATRICIA  BETANCUR CARMONA </v>
          </cell>
          <cell r="C321" t="str">
            <v>Consultora</v>
          </cell>
          <cell r="D321" t="str">
            <v>Desactivado</v>
          </cell>
          <cell r="E321">
            <v>70</v>
          </cell>
          <cell r="F321" t="str">
            <v>DG 52 A # 55 15 CASA PISO 2 VENECIA</v>
          </cell>
          <cell r="G321" t="str">
            <v xml:space="preserve">4851530 </v>
          </cell>
          <cell r="H321" t="str">
            <v>3003005229</v>
          </cell>
          <cell r="I321" t="str">
            <v>vbetancur26@hotmail.com</v>
          </cell>
          <cell r="J321" t="str">
            <v>BOGOTÁ</v>
          </cell>
        </row>
        <row r="322">
          <cell r="A322">
            <v>170499</v>
          </cell>
          <cell r="B322" t="str">
            <v>DIANA CAROLINA GUTIERREZ QUINTANA</v>
          </cell>
          <cell r="C322" t="str">
            <v>Consultora</v>
          </cell>
          <cell r="D322" t="str">
            <v>Desactivado</v>
          </cell>
          <cell r="E322">
            <v>50</v>
          </cell>
          <cell r="F322" t="str">
            <v>CL 47 SUR # 19 34 CASA</v>
          </cell>
          <cell r="G322" t="str">
            <v>7675402</v>
          </cell>
          <cell r="H322" t="str">
            <v>3125570159</v>
          </cell>
          <cell r="I322" t="str">
            <v>dianisz89@hotmail.com</v>
          </cell>
          <cell r="J322" t="str">
            <v>BOGOTÁ</v>
          </cell>
        </row>
        <row r="323">
          <cell r="A323">
            <v>170535</v>
          </cell>
          <cell r="B323" t="str">
            <v xml:space="preserve">MIRTHA MARIA PEÑA BOHORQUEZ </v>
          </cell>
          <cell r="C323" t="str">
            <v>Consultora Indicante</v>
          </cell>
          <cell r="D323" t="str">
            <v>Disponible</v>
          </cell>
          <cell r="E323">
            <v>1</v>
          </cell>
          <cell r="F323" t="str">
            <v>CL 9C BIS # 68G 85 TR 3 APT 12-01 CONJUNTO RESERVA DE LAS AMERICAS ( MARSELLA)</v>
          </cell>
          <cell r="G323" t="str">
            <v>7046616</v>
          </cell>
          <cell r="H323" t="str">
            <v>3133712052</v>
          </cell>
          <cell r="I323" t="str">
            <v>mirtapeb@hotmail.com</v>
          </cell>
          <cell r="J323" t="str">
            <v>BOGOTÁ</v>
          </cell>
        </row>
        <row r="324">
          <cell r="A324">
            <v>170541</v>
          </cell>
          <cell r="B324" t="str">
            <v>KELLY DAYANA GUTIERREZ SERRATO</v>
          </cell>
          <cell r="C324" t="str">
            <v>Consultora</v>
          </cell>
          <cell r="D324" t="str">
            <v>Desactivado</v>
          </cell>
          <cell r="E324">
            <v>23</v>
          </cell>
          <cell r="F324" t="str">
            <v>TV 15 A # 32 SUR 49 CS</v>
          </cell>
          <cell r="G324" t="str">
            <v>3612739</v>
          </cell>
          <cell r="H324" t="str">
            <v>3165094364</v>
          </cell>
          <cell r="I324" t="str">
            <v>kelly.dayana1986@gmail.com</v>
          </cell>
          <cell r="J324" t="str">
            <v>BOGOTÁ</v>
          </cell>
        </row>
        <row r="325">
          <cell r="A325">
            <v>170568</v>
          </cell>
          <cell r="B325" t="str">
            <v xml:space="preserve">FABIOLA ASTRID ONTIBON RAMIREZ </v>
          </cell>
          <cell r="C325" t="str">
            <v>Consultora</v>
          </cell>
          <cell r="D325" t="str">
            <v>Registrado</v>
          </cell>
          <cell r="E325">
            <v>70</v>
          </cell>
          <cell r="F325" t="str">
            <v>DG 45 SUR # 22 45 CONJUNTO BOYACA CIUDAD TUNAL APT 103 BL 2</v>
          </cell>
          <cell r="G325" t="str">
            <v>7696063</v>
          </cell>
          <cell r="H325" t="str">
            <v>3208676780</v>
          </cell>
          <cell r="I325" t="str">
            <v>fabiastridon@hotmail.com</v>
          </cell>
          <cell r="J325" t="str">
            <v>BOGOTÁ</v>
          </cell>
        </row>
        <row r="326">
          <cell r="A326">
            <v>170577</v>
          </cell>
          <cell r="B326" t="str">
            <v>MARIA MARIBEL CASTAÑO PALACIO</v>
          </cell>
          <cell r="C326" t="str">
            <v>Consultora</v>
          </cell>
          <cell r="D326" t="str">
            <v>Registrado</v>
          </cell>
          <cell r="E326">
            <v>70</v>
          </cell>
          <cell r="F326" t="str">
            <v>AVENIDA DE LAS AMERICAS # 78 77 CASA   PISO 2</v>
          </cell>
          <cell r="G326" t="str">
            <v xml:space="preserve">2650873 </v>
          </cell>
          <cell r="H326" t="str">
            <v>3154325130</v>
          </cell>
          <cell r="I326" t="str">
            <v>maribel_737@hotmail.com</v>
          </cell>
          <cell r="J326" t="str">
            <v>BOGOTÁ</v>
          </cell>
        </row>
        <row r="327">
          <cell r="A327">
            <v>170621</v>
          </cell>
          <cell r="B327" t="str">
            <v xml:space="preserve">KAREN GISELA PIZON MEJIA </v>
          </cell>
          <cell r="C327" t="str">
            <v>Consultora</v>
          </cell>
          <cell r="D327" t="str">
            <v>Desactivado</v>
          </cell>
          <cell r="E327">
            <v>64</v>
          </cell>
          <cell r="F327" t="str">
            <v>KR 24 A # 32 SUR 50 APT 302 EDIFICIO CONI</v>
          </cell>
          <cell r="H327" t="str">
            <v>3013133725</v>
          </cell>
          <cell r="I327" t="str">
            <v>ramiziu@hotmail.com</v>
          </cell>
          <cell r="J327" t="str">
            <v>BOGOTÁ</v>
          </cell>
        </row>
        <row r="328">
          <cell r="A328">
            <v>170632</v>
          </cell>
          <cell r="B328" t="str">
            <v xml:space="preserve">MARTHA CRISTINA GUZMAN </v>
          </cell>
          <cell r="C328" t="str">
            <v>Consultora</v>
          </cell>
          <cell r="D328" t="str">
            <v>Desactivado</v>
          </cell>
          <cell r="E328">
            <v>70</v>
          </cell>
          <cell r="F328" t="str">
            <v>CL 50 SUR # 95A 81 CASA / CIUDADELA BOSA, BRR EL PORVENIR</v>
          </cell>
          <cell r="G328" t="str">
            <v>7238734</v>
          </cell>
          <cell r="H328" t="str">
            <v>3125215242</v>
          </cell>
          <cell r="I328" t="str">
            <v>martha-cris@hotmail.com</v>
          </cell>
          <cell r="J328" t="str">
            <v>BOGOTÁ</v>
          </cell>
        </row>
        <row r="329">
          <cell r="A329">
            <v>170698</v>
          </cell>
          <cell r="B329" t="str">
            <v>TATIANA MARCELA DIAZ CUARTAS</v>
          </cell>
          <cell r="C329" t="str">
            <v>Consultora</v>
          </cell>
          <cell r="D329" t="str">
            <v>Desactivado</v>
          </cell>
          <cell r="E329">
            <v>70</v>
          </cell>
          <cell r="F329" t="str">
            <v>KR 1 ESTE # 26 13 CASA</v>
          </cell>
          <cell r="H329" t="str">
            <v>3108692161</v>
          </cell>
          <cell r="I329" t="str">
            <v>ladivagloun@hotmail.com</v>
          </cell>
          <cell r="J329" t="str">
            <v>BOGOTÁ</v>
          </cell>
        </row>
        <row r="330">
          <cell r="A330">
            <v>170780</v>
          </cell>
          <cell r="B330" t="str">
            <v>RUTH BLANCO IBARRA</v>
          </cell>
          <cell r="C330" t="str">
            <v>Consultora</v>
          </cell>
          <cell r="D330" t="str">
            <v>Desactivado</v>
          </cell>
          <cell r="E330">
            <v>66</v>
          </cell>
          <cell r="F330" t="str">
            <v>KR 77 P BIS # 50 SUR  23 CASA  VILLA RICA</v>
          </cell>
          <cell r="H330" t="str">
            <v>3103130661</v>
          </cell>
          <cell r="I330" t="str">
            <v>misioneraruth@gmail.com</v>
          </cell>
          <cell r="J330" t="str">
            <v>BOGOTÁ</v>
          </cell>
        </row>
        <row r="331">
          <cell r="A331">
            <v>170854</v>
          </cell>
          <cell r="B331" t="str">
            <v xml:space="preserve">MILENA ULLOA PINILLOS </v>
          </cell>
          <cell r="C331" t="str">
            <v>Consultora</v>
          </cell>
          <cell r="D331" t="str">
            <v>Registrado</v>
          </cell>
          <cell r="E331">
            <v>70</v>
          </cell>
          <cell r="F331" t="str">
            <v>KR 29B # 1A 49 CASA 2 PISO / BR. SANTA ISABEL</v>
          </cell>
          <cell r="G331" t="str">
            <v>7597468</v>
          </cell>
          <cell r="H331" t="str">
            <v>3118319308</v>
          </cell>
          <cell r="I331" t="str">
            <v>milenaulloapinillos@hotmail.com</v>
          </cell>
          <cell r="J331" t="str">
            <v>BOGOTÁ</v>
          </cell>
        </row>
        <row r="332">
          <cell r="A332">
            <v>171493</v>
          </cell>
          <cell r="B332" t="str">
            <v>MELIS  BONILLA PRADA</v>
          </cell>
          <cell r="C332" t="str">
            <v>Consultora</v>
          </cell>
          <cell r="D332" t="str">
            <v>Desactivado</v>
          </cell>
          <cell r="E332">
            <v>69</v>
          </cell>
          <cell r="F332" t="str">
            <v>CL 49 SUR # 95A 63 CASA 95 EL PORVENIR</v>
          </cell>
          <cell r="G332" t="str">
            <v>4586611</v>
          </cell>
          <cell r="H332" t="str">
            <v>3203674798</v>
          </cell>
          <cell r="I332" t="str">
            <v>melis1923@hotmail.com</v>
          </cell>
          <cell r="J332" t="str">
            <v>BOGOTÁ</v>
          </cell>
        </row>
        <row r="333">
          <cell r="A333">
            <v>171501</v>
          </cell>
          <cell r="B333" t="str">
            <v xml:space="preserve">JOHANA CONSUELO ARIZA CARDENAS </v>
          </cell>
          <cell r="C333" t="str">
            <v>Consultora</v>
          </cell>
          <cell r="D333" t="str">
            <v>Desactivado</v>
          </cell>
          <cell r="E333">
            <v>62</v>
          </cell>
          <cell r="F333" t="str">
            <v>KR 16 # 35 31 SUR CASA PISO 2/BARRIO  GRANJAS DE SAN PABLO</v>
          </cell>
          <cell r="G333" t="str">
            <v>2094705</v>
          </cell>
          <cell r="H333" t="str">
            <v>3102292912</v>
          </cell>
          <cell r="I333" t="str">
            <v>johanayluchin@hotmail.com</v>
          </cell>
          <cell r="J333" t="str">
            <v>BOGOTÁ</v>
          </cell>
        </row>
        <row r="334">
          <cell r="A334">
            <v>171688</v>
          </cell>
          <cell r="B334" t="str">
            <v>FELIPE ANDRES OROZCO MORALES</v>
          </cell>
          <cell r="C334" t="str">
            <v>Consultora</v>
          </cell>
          <cell r="D334" t="str">
            <v>Desactivado</v>
          </cell>
          <cell r="E334">
            <v>46</v>
          </cell>
          <cell r="F334" t="str">
            <v>AV AMERICAS # 72B 67 BLQ 3 APT 214 CONJ RESIDENCIAL SANTA CRUZ DE MANDALAY</v>
          </cell>
          <cell r="G334" t="str">
            <v>2641384</v>
          </cell>
          <cell r="H334" t="str">
            <v>3174234746</v>
          </cell>
          <cell r="I334" t="str">
            <v>felipe13284@yahoo.es</v>
          </cell>
          <cell r="J334" t="str">
            <v>BOGOTÁ</v>
          </cell>
        </row>
        <row r="335">
          <cell r="A335">
            <v>171726</v>
          </cell>
          <cell r="B335" t="str">
            <v xml:space="preserve">NADIA YELENA VEGA RODRIGUEZ </v>
          </cell>
          <cell r="C335" t="str">
            <v>Consultora</v>
          </cell>
          <cell r="D335" t="str">
            <v>Registrado</v>
          </cell>
          <cell r="E335">
            <v>69</v>
          </cell>
          <cell r="F335" t="str">
            <v>KR 39 A # 9 SUR  55 CASA/BARRIO CIUDAD MONTES/ CERCA AL PARQUE</v>
          </cell>
          <cell r="G335" t="str">
            <v>8060008</v>
          </cell>
          <cell r="H335" t="str">
            <v>3214497182</v>
          </cell>
          <cell r="I335" t="str">
            <v>nvegarodriguez@hotmail.com</v>
          </cell>
          <cell r="J335" t="str">
            <v>BOGOTÁ</v>
          </cell>
        </row>
        <row r="336">
          <cell r="A336">
            <v>171950</v>
          </cell>
          <cell r="B336" t="str">
            <v>FRANCY ELVIRA FUENTES ANGEL</v>
          </cell>
          <cell r="C336" t="str">
            <v>Consultora</v>
          </cell>
          <cell r="D336" t="str">
            <v>Desactivado</v>
          </cell>
          <cell r="E336">
            <v>69</v>
          </cell>
          <cell r="F336" t="str">
            <v>CL 39 SUR # 79 M 27 INT 30 APTO 302 CRISTALES ETAPA 3-4</v>
          </cell>
          <cell r="G336" t="str">
            <v>4546117</v>
          </cell>
          <cell r="H336" t="str">
            <v>3212730589</v>
          </cell>
          <cell r="I336" t="str">
            <v>francyfuentes@hotmail.com</v>
          </cell>
          <cell r="J336" t="str">
            <v>BOGOTÁ</v>
          </cell>
        </row>
        <row r="337">
          <cell r="A337">
            <v>171969</v>
          </cell>
          <cell r="B337" t="str">
            <v xml:space="preserve">RICARDO ANDRES SANCHEZ ESPITIA </v>
          </cell>
          <cell r="C337" t="str">
            <v>Consultora</v>
          </cell>
          <cell r="D337" t="str">
            <v>Desactivado</v>
          </cell>
          <cell r="E337">
            <v>51</v>
          </cell>
          <cell r="F337" t="str">
            <v>KR 56A # 2A 05 CASA</v>
          </cell>
          <cell r="G337" t="str">
            <v>2625021</v>
          </cell>
          <cell r="H337" t="str">
            <v>3202535209</v>
          </cell>
          <cell r="I337" t="str">
            <v>rasancheze@libertadores.edu.co</v>
          </cell>
          <cell r="J337" t="str">
            <v>BOGOTÁ</v>
          </cell>
        </row>
        <row r="338">
          <cell r="A338">
            <v>172013</v>
          </cell>
          <cell r="B338" t="str">
            <v>JHOANA SHIRLEY URREA  GARZON</v>
          </cell>
          <cell r="C338" t="str">
            <v>Consultora</v>
          </cell>
          <cell r="D338" t="str">
            <v>Registrado</v>
          </cell>
          <cell r="E338">
            <v>69</v>
          </cell>
          <cell r="F338" t="str">
            <v>KR 1 ESTE # 67 A 60 SUR APT 204 TORRE 3 QUINTAS DEL PORTAL DOS</v>
          </cell>
          <cell r="G338" t="str">
            <v>7487570</v>
          </cell>
          <cell r="H338" t="str">
            <v>3178441136</v>
          </cell>
          <cell r="J338" t="str">
            <v>BOGOTÁ</v>
          </cell>
        </row>
        <row r="339">
          <cell r="A339">
            <v>172118</v>
          </cell>
          <cell r="B339" t="str">
            <v>EDNA ROCIO  MEDRANO MORENO</v>
          </cell>
          <cell r="C339" t="str">
            <v>Consultora</v>
          </cell>
          <cell r="D339" t="str">
            <v>Registrado</v>
          </cell>
          <cell r="E339">
            <v>68</v>
          </cell>
          <cell r="F339" t="str">
            <v>KR 53D BIS # 4F 26 CASA PISO 1</v>
          </cell>
          <cell r="G339" t="str">
            <v>4191053</v>
          </cell>
          <cell r="H339" t="str">
            <v>3214336638</v>
          </cell>
          <cell r="I339" t="str">
            <v>rocioskr@hotmail.com</v>
          </cell>
          <cell r="J339" t="str">
            <v>BOGOTÁ</v>
          </cell>
        </row>
        <row r="340">
          <cell r="A340">
            <v>172150</v>
          </cell>
          <cell r="B340" t="str">
            <v>ROSE MARY PALACIO LINEROS</v>
          </cell>
          <cell r="C340" t="str">
            <v>Consultora</v>
          </cell>
          <cell r="D340" t="str">
            <v>Registrado</v>
          </cell>
          <cell r="E340">
            <v>69</v>
          </cell>
          <cell r="F340" t="str">
            <v>KR 22 # 18  66 AP  511 INT  2 CONJUNTO BULEVAR DE SANSASON/BARRIO PALOQUEMAO</v>
          </cell>
          <cell r="H340" t="str">
            <v>3155432846</v>
          </cell>
          <cell r="I340" t="str">
            <v>tristeagosto@gmail.com</v>
          </cell>
          <cell r="J340" t="str">
            <v>BOGOTÁ</v>
          </cell>
        </row>
        <row r="341">
          <cell r="A341">
            <v>172181</v>
          </cell>
          <cell r="B341" t="str">
            <v>LUZ MARIA GONZALEZ CORTES</v>
          </cell>
          <cell r="C341" t="str">
            <v>Consultora</v>
          </cell>
          <cell r="D341" t="str">
            <v>Desactivado</v>
          </cell>
          <cell r="E341">
            <v>33</v>
          </cell>
          <cell r="F341" t="str">
            <v>CL 39B SUR # 72J 45 INT 4 APTO 203 CONJUNTO CERRADO PORTAL DE CARIMAGUA</v>
          </cell>
          <cell r="G341" t="str">
            <v>6001289694</v>
          </cell>
          <cell r="H341" t="str">
            <v>3112526606</v>
          </cell>
          <cell r="I341" t="str">
            <v>luzgonzcortes@yahoo.com.co</v>
          </cell>
          <cell r="J341" t="str">
            <v>BOGOTÁ</v>
          </cell>
        </row>
        <row r="342">
          <cell r="A342">
            <v>172207</v>
          </cell>
          <cell r="B342" t="str">
            <v>ADRIANA ROCIO SUAREZ ENCISO</v>
          </cell>
          <cell r="C342" t="str">
            <v>Consultora</v>
          </cell>
          <cell r="D342" t="str">
            <v>Desactivado</v>
          </cell>
          <cell r="E342">
            <v>66</v>
          </cell>
          <cell r="F342" t="str">
            <v>KR 87 B # 53 A SUR 28 AP 302</v>
          </cell>
          <cell r="G342" t="str">
            <v xml:space="preserve">4609604 </v>
          </cell>
          <cell r="H342" t="str">
            <v>3213785066</v>
          </cell>
          <cell r="I342" t="str">
            <v>adrianajas.4@hotmail.com</v>
          </cell>
          <cell r="J342" t="str">
            <v>BOGOTÁ</v>
          </cell>
        </row>
        <row r="343">
          <cell r="A343">
            <v>172221</v>
          </cell>
          <cell r="B343" t="str">
            <v>JENNY CAROLINA URBINA OSORIO</v>
          </cell>
          <cell r="C343" t="str">
            <v>Consultora</v>
          </cell>
          <cell r="D343" t="str">
            <v>Desactivado</v>
          </cell>
          <cell r="E343">
            <v>39</v>
          </cell>
          <cell r="F343" t="str">
            <v>KR 75 # 6 B 90 CASA 28 CONJUNTO RINCON DE LOS ANGELES</v>
          </cell>
          <cell r="G343" t="str">
            <v>4123053</v>
          </cell>
          <cell r="H343" t="str">
            <v>3125407342</v>
          </cell>
          <cell r="I343" t="str">
            <v>chenny17-@hotmail.com</v>
          </cell>
          <cell r="J343" t="str">
            <v>BOGOTÁ</v>
          </cell>
        </row>
        <row r="344">
          <cell r="A344">
            <v>172357</v>
          </cell>
          <cell r="B344" t="str">
            <v>YURI TATIANA ESPARZA ROA</v>
          </cell>
          <cell r="C344" t="str">
            <v>Consultora</v>
          </cell>
          <cell r="D344" t="str">
            <v>Desactivado</v>
          </cell>
          <cell r="E344">
            <v>65</v>
          </cell>
          <cell r="F344" t="str">
            <v>CL 11 SUR # 10 A 51 CASA/BARRIO CIUDAD BERNA</v>
          </cell>
          <cell r="G344" t="str">
            <v>2331153</v>
          </cell>
          <cell r="H344" t="str">
            <v>3103430691</v>
          </cell>
          <cell r="I344" t="str">
            <v>damaesparza25@hotmail.com</v>
          </cell>
          <cell r="J344" t="str">
            <v>BOGOTÁ</v>
          </cell>
        </row>
        <row r="345">
          <cell r="A345">
            <v>172419</v>
          </cell>
          <cell r="B345" t="str">
            <v>MARTHA LUCIA VALENCIA ESPINOSA</v>
          </cell>
          <cell r="C345" t="str">
            <v>Consultora</v>
          </cell>
          <cell r="D345" t="str">
            <v>Registrado</v>
          </cell>
          <cell r="E345">
            <v>70</v>
          </cell>
          <cell r="F345" t="str">
            <v>CL 22 SUR # 41 36 APT 201 BRR CIUDAD MONTES</v>
          </cell>
          <cell r="G345" t="str">
            <v>8026173</v>
          </cell>
          <cell r="H345" t="str">
            <v>3133349782</v>
          </cell>
          <cell r="I345" t="str">
            <v>marthalucidia@hotmail.com</v>
          </cell>
          <cell r="J345" t="str">
            <v>BOGOTÁ</v>
          </cell>
        </row>
        <row r="346">
          <cell r="A346">
            <v>172468</v>
          </cell>
          <cell r="B346" t="str">
            <v>YEZID DE JESUS MACIAS VASQUEZ</v>
          </cell>
          <cell r="C346" t="str">
            <v>Consultora</v>
          </cell>
          <cell r="D346" t="str">
            <v>Desactivado</v>
          </cell>
          <cell r="E346">
            <v>41</v>
          </cell>
          <cell r="F346" t="str">
            <v>CL 30 A BIS SUR # 9 07 AP 103 INT 7</v>
          </cell>
          <cell r="G346" t="str">
            <v>3114702</v>
          </cell>
          <cell r="H346" t="str">
            <v>3013767999</v>
          </cell>
          <cell r="I346" t="str">
            <v>yezidmaciasv@gmail.com</v>
          </cell>
          <cell r="J346" t="str">
            <v>BOGOTÁ</v>
          </cell>
        </row>
        <row r="347">
          <cell r="A347">
            <v>172937</v>
          </cell>
          <cell r="B347" t="str">
            <v xml:space="preserve">ELIZABETH GONZALEZ LOPEZ </v>
          </cell>
          <cell r="C347" t="str">
            <v>Consultora</v>
          </cell>
          <cell r="D347" t="str">
            <v>Desactivado</v>
          </cell>
          <cell r="E347">
            <v>27</v>
          </cell>
          <cell r="F347" t="str">
            <v>CL 7 # 87 B 53 TR 17 APT 365 CONJUNTO SAN LUIS DE CASTILLA  (NUEVA CASTILLA)</v>
          </cell>
          <cell r="G347" t="str">
            <v xml:space="preserve">4794507 </v>
          </cell>
          <cell r="H347" t="str">
            <v>3114897583</v>
          </cell>
          <cell r="I347" t="str">
            <v>LUNITELIS@HOTMAIL.COM</v>
          </cell>
          <cell r="J347" t="str">
            <v>BOGOTÁ</v>
          </cell>
        </row>
        <row r="348">
          <cell r="A348">
            <v>172961</v>
          </cell>
          <cell r="B348" t="str">
            <v>FRANCY LORENA RAMIREZ FAJARDO</v>
          </cell>
          <cell r="C348" t="str">
            <v>Consultora</v>
          </cell>
          <cell r="D348" t="str">
            <v>Registrado</v>
          </cell>
          <cell r="E348">
            <v>53</v>
          </cell>
          <cell r="F348" t="str">
            <v>CL 3 SUR # 19  63 CASA PISO 3</v>
          </cell>
          <cell r="G348" t="str">
            <v>0000000000</v>
          </cell>
          <cell r="H348" t="str">
            <v>3203499380</v>
          </cell>
          <cell r="I348" t="str">
            <v>FRANCY.RAMIREZ76@GMAIL.COM</v>
          </cell>
          <cell r="J348" t="str">
            <v>BOGOTÁ</v>
          </cell>
        </row>
        <row r="349">
          <cell r="A349">
            <v>172993</v>
          </cell>
          <cell r="B349" t="str">
            <v xml:space="preserve">YOHAN MONTAÑO RAMOS </v>
          </cell>
          <cell r="C349" t="str">
            <v>Consultora</v>
          </cell>
          <cell r="D349" t="str">
            <v>Desactivado</v>
          </cell>
          <cell r="E349">
            <v>67</v>
          </cell>
          <cell r="F349" t="str">
            <v>KR 73 # 39 SUR 64 INT 1 AP 302/BARRIO  KENNEDY</v>
          </cell>
          <cell r="G349" t="str">
            <v>4876158</v>
          </cell>
          <cell r="H349" t="str">
            <v>3134752342</v>
          </cell>
          <cell r="I349" t="str">
            <v>yohan17@LATINMAIL.COM</v>
          </cell>
          <cell r="J349" t="str">
            <v>BOGOTÁ</v>
          </cell>
        </row>
        <row r="350">
          <cell r="A350">
            <v>173066</v>
          </cell>
          <cell r="B350" t="str">
            <v xml:space="preserve">BRENDA CAMILA CASTAÑEDA RENGIFO </v>
          </cell>
          <cell r="C350" t="str">
            <v>Consultora</v>
          </cell>
          <cell r="D350" t="str">
            <v>Desactivado</v>
          </cell>
          <cell r="E350">
            <v>69</v>
          </cell>
          <cell r="F350" t="str">
            <v>KR 26 # 26 15 SUR CASA SEGUNDO PISO  BARRIO CENTENARIO</v>
          </cell>
          <cell r="G350" t="str">
            <v>7200653</v>
          </cell>
          <cell r="H350" t="str">
            <v>3143248797</v>
          </cell>
          <cell r="I350" t="str">
            <v>k-amy200@hotmail.com</v>
          </cell>
          <cell r="J350" t="str">
            <v>BOGOTÁ</v>
          </cell>
        </row>
        <row r="351">
          <cell r="A351">
            <v>173211</v>
          </cell>
          <cell r="B351" t="str">
            <v xml:space="preserve">GLORIA INES LOPEZ CORREA </v>
          </cell>
          <cell r="C351" t="str">
            <v>Consultora</v>
          </cell>
          <cell r="D351" t="str">
            <v>Registrado</v>
          </cell>
          <cell r="E351">
            <v>69</v>
          </cell>
          <cell r="F351" t="str">
            <v>KR 27 # 32 20 SUR CASA</v>
          </cell>
          <cell r="H351" t="str">
            <v>3115929164</v>
          </cell>
          <cell r="I351" t="str">
            <v>laura_ortega1186@hotmail.com</v>
          </cell>
          <cell r="J351" t="str">
            <v>BOGOTÁ</v>
          </cell>
        </row>
        <row r="352">
          <cell r="A352">
            <v>173264</v>
          </cell>
          <cell r="B352" t="str">
            <v xml:space="preserve">MARIA TERESA CARDENAS GONZALEZ </v>
          </cell>
          <cell r="C352" t="str">
            <v>Consultora</v>
          </cell>
          <cell r="D352" t="str">
            <v>Desactivado</v>
          </cell>
          <cell r="E352">
            <v>69</v>
          </cell>
          <cell r="F352" t="str">
            <v>KR 91 # 42 A SUR  40 PISO 2</v>
          </cell>
          <cell r="H352" t="str">
            <v>3124356639</v>
          </cell>
          <cell r="J352" t="str">
            <v>BOGOTÁ</v>
          </cell>
        </row>
        <row r="353">
          <cell r="A353">
            <v>173370</v>
          </cell>
          <cell r="B353" t="str">
            <v>IVONNE DAYANA HENRIQUEZ LEACCOTT</v>
          </cell>
          <cell r="C353" t="str">
            <v>Consultora</v>
          </cell>
          <cell r="D353" t="str">
            <v>Desactivado</v>
          </cell>
          <cell r="E353">
            <v>69</v>
          </cell>
          <cell r="F353" t="str">
            <v>CL 15 SUR # 28 67 CASA</v>
          </cell>
          <cell r="G353" t="str">
            <v>4081365</v>
          </cell>
          <cell r="H353" t="str">
            <v>3134366833</v>
          </cell>
          <cell r="I353" t="str">
            <v>gato_negro98@hotmail.com</v>
          </cell>
          <cell r="J353" t="str">
            <v>BOGOTÁ</v>
          </cell>
        </row>
        <row r="354">
          <cell r="A354">
            <v>173439</v>
          </cell>
          <cell r="B354" t="str">
            <v>JOHANA RODRIGUEZ TRIVIÑO</v>
          </cell>
          <cell r="C354" t="str">
            <v>Consultora</v>
          </cell>
          <cell r="D354" t="str">
            <v>Desactivado</v>
          </cell>
          <cell r="E354">
            <v>68</v>
          </cell>
          <cell r="F354" t="str">
            <v>KR 78 A # 73 C 14 BARRIO LLANO ORIENTAL</v>
          </cell>
          <cell r="H354" t="str">
            <v>3214042549</v>
          </cell>
          <cell r="J354" t="str">
            <v>BOGOTÁ</v>
          </cell>
        </row>
        <row r="355">
          <cell r="A355">
            <v>173847</v>
          </cell>
          <cell r="B355" t="str">
            <v xml:space="preserve">ANDREA FRANCO MILLAN </v>
          </cell>
          <cell r="C355" t="str">
            <v>Consultora</v>
          </cell>
          <cell r="D355" t="str">
            <v>Desactivado</v>
          </cell>
          <cell r="E355">
            <v>63</v>
          </cell>
          <cell r="F355" t="str">
            <v>KR 18A # 1G 06 CASA</v>
          </cell>
          <cell r="G355" t="str">
            <v>4076154</v>
          </cell>
          <cell r="H355" t="str">
            <v>3204758406</v>
          </cell>
          <cell r="I355" t="str">
            <v>cadami531@hotmail.com</v>
          </cell>
          <cell r="J355" t="str">
            <v>BOGOTÁ</v>
          </cell>
        </row>
        <row r="356">
          <cell r="A356">
            <v>174161</v>
          </cell>
          <cell r="B356" t="str">
            <v>MARIA EMMA VILLAREAL GARZON</v>
          </cell>
          <cell r="C356" t="str">
            <v>Consultora</v>
          </cell>
          <cell r="D356" t="str">
            <v>Desactivado</v>
          </cell>
          <cell r="E356">
            <v>68</v>
          </cell>
          <cell r="F356" t="str">
            <v>KR 81 F # 8 A 39 QUINTO PISO 502</v>
          </cell>
          <cell r="G356" t="str">
            <v xml:space="preserve">4598841 </v>
          </cell>
          <cell r="H356" t="str">
            <v>3105867316</v>
          </cell>
          <cell r="I356" t="str">
            <v>namviga@hotmail.com</v>
          </cell>
          <cell r="J356" t="str">
            <v>BOGOTÁ</v>
          </cell>
        </row>
        <row r="357">
          <cell r="A357">
            <v>174330</v>
          </cell>
          <cell r="B357" t="str">
            <v xml:space="preserve">SANDRA MILENA  CASTRO  CARDENAS </v>
          </cell>
          <cell r="C357" t="str">
            <v>Consultora</v>
          </cell>
          <cell r="D357" t="str">
            <v>Desactivado</v>
          </cell>
          <cell r="E357">
            <v>46</v>
          </cell>
          <cell r="F357" t="str">
            <v>DG 39A SUR # 35 25 CASA</v>
          </cell>
          <cell r="G357" t="str">
            <v>2306404</v>
          </cell>
          <cell r="H357" t="str">
            <v>3185214054</v>
          </cell>
          <cell r="I357" t="str">
            <v>sandra.milena.castro@hotmail.com</v>
          </cell>
          <cell r="J357" t="str">
            <v>BOGOTÁ</v>
          </cell>
        </row>
        <row r="358">
          <cell r="A358">
            <v>174438</v>
          </cell>
          <cell r="B358" t="str">
            <v>NICOLE TATIANA BUITRAGO</v>
          </cell>
          <cell r="C358" t="str">
            <v>Consultora</v>
          </cell>
          <cell r="D358" t="str">
            <v>Desactivado</v>
          </cell>
          <cell r="E358">
            <v>69</v>
          </cell>
          <cell r="F358" t="str">
            <v>CLL 58B # 77J 19 CASA</v>
          </cell>
          <cell r="G358" t="str">
            <v>3104784083</v>
          </cell>
          <cell r="H358" t="str">
            <v>3104784083</v>
          </cell>
          <cell r="J358" t="str">
            <v>BOGOTÁ</v>
          </cell>
        </row>
        <row r="359">
          <cell r="A359">
            <v>174773</v>
          </cell>
          <cell r="B359" t="str">
            <v xml:space="preserve">LIDIA  BAYONA  DE VARGAS </v>
          </cell>
          <cell r="C359" t="str">
            <v>Consultora</v>
          </cell>
          <cell r="D359" t="str">
            <v>Desactivado</v>
          </cell>
          <cell r="E359">
            <v>54</v>
          </cell>
          <cell r="F359" t="str">
            <v>DG 40 SUR # 34 A 45 -</v>
          </cell>
          <cell r="H359" t="str">
            <v>3123825911</v>
          </cell>
          <cell r="J359" t="str">
            <v>BOGOTÁ</v>
          </cell>
        </row>
        <row r="360">
          <cell r="A360">
            <v>175273</v>
          </cell>
          <cell r="B360" t="str">
            <v>MARGARITA ESTHER ALTAHONA DE GUTIERREZ</v>
          </cell>
          <cell r="C360" t="str">
            <v>Consultora</v>
          </cell>
          <cell r="D360" t="str">
            <v>Registrado</v>
          </cell>
          <cell r="E360">
            <v>69</v>
          </cell>
          <cell r="F360" t="str">
            <v>KR 79B # 48A SUR 16 AP 401 INT 5</v>
          </cell>
          <cell r="G360" t="str">
            <v>4512105</v>
          </cell>
          <cell r="H360" t="str">
            <v>3114143105</v>
          </cell>
          <cell r="I360" t="str">
            <v>margaritaltahona@hotmail.com</v>
          </cell>
          <cell r="J360" t="str">
            <v>BOGOTÁ</v>
          </cell>
        </row>
        <row r="361">
          <cell r="A361">
            <v>175319</v>
          </cell>
          <cell r="B361" t="str">
            <v xml:space="preserve">LUIS CARLOS FUENTES LANCHEROS </v>
          </cell>
          <cell r="C361" t="str">
            <v>Consultora</v>
          </cell>
          <cell r="D361" t="str">
            <v>Registrado</v>
          </cell>
          <cell r="E361">
            <v>68</v>
          </cell>
          <cell r="F361" t="str">
            <v>KR 18A # 77 32 SUR CASA</v>
          </cell>
          <cell r="G361" t="str">
            <v>2817914495</v>
          </cell>
          <cell r="H361" t="str">
            <v>3133289587</v>
          </cell>
          <cell r="I361" t="str">
            <v>mackallan@hotmail.es</v>
          </cell>
          <cell r="J361" t="str">
            <v>BOGOTÁ</v>
          </cell>
        </row>
        <row r="362">
          <cell r="A362">
            <v>175875</v>
          </cell>
          <cell r="B362" t="str">
            <v>DEYANIRA VIDALES MELO</v>
          </cell>
          <cell r="C362" t="str">
            <v>Consultora</v>
          </cell>
          <cell r="D362" t="str">
            <v>Desactivado</v>
          </cell>
          <cell r="E362">
            <v>68</v>
          </cell>
          <cell r="F362" t="str">
            <v>TV 16 BIS B # 46 77 SUR CASA</v>
          </cell>
          <cell r="G362" t="str">
            <v>7690670</v>
          </cell>
          <cell r="H362" t="str">
            <v>3155002303</v>
          </cell>
          <cell r="I362" t="str">
            <v>deyavidales@hotmail.com</v>
          </cell>
          <cell r="J362" t="str">
            <v>BOGOTÁ</v>
          </cell>
        </row>
        <row r="363">
          <cell r="A363">
            <v>176330</v>
          </cell>
          <cell r="B363" t="str">
            <v>UBITER SANTAMARIA VARGAS</v>
          </cell>
          <cell r="C363" t="str">
            <v>Consultora</v>
          </cell>
          <cell r="D363" t="str">
            <v>Desactivado</v>
          </cell>
          <cell r="E363">
            <v>26</v>
          </cell>
          <cell r="F363" t="str">
            <v>KR 1 # 57 SUR  78 CASA PISO 4</v>
          </cell>
          <cell r="G363" t="str">
            <v xml:space="preserve">5675118 </v>
          </cell>
          <cell r="H363" t="str">
            <v>3143250537</v>
          </cell>
          <cell r="J363" t="str">
            <v>BOGOTÁ</v>
          </cell>
        </row>
        <row r="364">
          <cell r="A364">
            <v>176565</v>
          </cell>
          <cell r="B364" t="str">
            <v xml:space="preserve">MARTA LUCIA  HENAO  PINEDA </v>
          </cell>
          <cell r="C364" t="str">
            <v>Consultora</v>
          </cell>
          <cell r="D364" t="str">
            <v>Desactivado</v>
          </cell>
          <cell r="E364">
            <v>56</v>
          </cell>
          <cell r="F364" t="str">
            <v>KR 64 B # 55 SUR 61 CASA</v>
          </cell>
          <cell r="G364" t="str">
            <v>7241298</v>
          </cell>
          <cell r="H364" t="str">
            <v>3115335467</v>
          </cell>
          <cell r="J364" t="str">
            <v>BOGOTÁ</v>
          </cell>
        </row>
        <row r="365">
          <cell r="A365">
            <v>176683</v>
          </cell>
          <cell r="B365" t="str">
            <v xml:space="preserve">NELSY CAROLINA CANTOR GALINDO </v>
          </cell>
          <cell r="C365" t="str">
            <v>Consultora</v>
          </cell>
          <cell r="D365" t="str">
            <v>Desactivado</v>
          </cell>
          <cell r="E365">
            <v>67</v>
          </cell>
          <cell r="F365" t="str">
            <v>KR 40 A # 36 SUR  36 CASA</v>
          </cell>
          <cell r="G365" t="str">
            <v>8121717</v>
          </cell>
          <cell r="H365" t="str">
            <v>3188705992</v>
          </cell>
          <cell r="I365" t="str">
            <v>caro-9494@hotmail.com</v>
          </cell>
          <cell r="J365" t="str">
            <v>BOGOTÁ</v>
          </cell>
        </row>
        <row r="366">
          <cell r="A366">
            <v>176794</v>
          </cell>
          <cell r="B366" t="str">
            <v>MARIA INES CASTILLO RAMIREZ</v>
          </cell>
          <cell r="C366" t="str">
            <v>Consultora</v>
          </cell>
          <cell r="D366" t="str">
            <v>Desactivado</v>
          </cell>
          <cell r="E366">
            <v>67</v>
          </cell>
          <cell r="F366" t="str">
            <v>KR 80 I # 73 SUR 32 CASA/BARRIO  NARANJOS</v>
          </cell>
          <cell r="G366" t="str">
            <v>4499597</v>
          </cell>
          <cell r="H366" t="str">
            <v>3202365478</v>
          </cell>
          <cell r="I366" t="str">
            <v>marialau52@hotmail.com</v>
          </cell>
          <cell r="J366" t="str">
            <v>BOGOTÁ</v>
          </cell>
        </row>
        <row r="367">
          <cell r="A367">
            <v>177056</v>
          </cell>
          <cell r="B367" t="str">
            <v xml:space="preserve">GRACIELA ZAPATA CHACON </v>
          </cell>
          <cell r="C367" t="str">
            <v>Consultora</v>
          </cell>
          <cell r="D367" t="str">
            <v>Desactivado</v>
          </cell>
          <cell r="E367">
            <v>24</v>
          </cell>
          <cell r="F367" t="str">
            <v>KR 81 B # 11 B 63 SUR -</v>
          </cell>
          <cell r="G367" t="str">
            <v>2130139</v>
          </cell>
          <cell r="H367" t="str">
            <v>3133451878</v>
          </cell>
          <cell r="I367" t="str">
            <v>neiradigo@hotmail.com</v>
          </cell>
          <cell r="J367" t="str">
            <v>BOGOTÁ</v>
          </cell>
        </row>
        <row r="368">
          <cell r="A368">
            <v>177208</v>
          </cell>
          <cell r="B368" t="str">
            <v xml:space="preserve">MARTHA  ESPERANZA  BAEZ CHACON </v>
          </cell>
          <cell r="C368" t="str">
            <v>Consultora</v>
          </cell>
          <cell r="D368" t="str">
            <v>Desactivado</v>
          </cell>
          <cell r="E368">
            <v>39</v>
          </cell>
          <cell r="F368" t="str">
            <v>KR 40 # 39 B SUR 25 ETAPA 1 AP 615</v>
          </cell>
          <cell r="G368" t="str">
            <v>7284682</v>
          </cell>
          <cell r="H368" t="str">
            <v>3164725074</v>
          </cell>
          <cell r="I368" t="str">
            <v>MARTHA.BAEZ@GLUELATAM.COM</v>
          </cell>
          <cell r="J368" t="str">
            <v>BOGOTÁ</v>
          </cell>
        </row>
        <row r="369">
          <cell r="A369">
            <v>177787</v>
          </cell>
          <cell r="B369" t="str">
            <v>INES AMINTA AVILA JINETE</v>
          </cell>
          <cell r="C369" t="str">
            <v>Consultora</v>
          </cell>
          <cell r="D369" t="str">
            <v>Desactivado</v>
          </cell>
          <cell r="E369">
            <v>41</v>
          </cell>
          <cell r="F369" t="str">
            <v>CL 42 A BIS SUR # 80 D 10 CASA</v>
          </cell>
          <cell r="H369" t="str">
            <v>3138670578</v>
          </cell>
          <cell r="I369" t="str">
            <v>inesavila2012@hotmail.com</v>
          </cell>
          <cell r="J369" t="str">
            <v>BOGOTÁ</v>
          </cell>
        </row>
        <row r="370">
          <cell r="A370">
            <v>177810</v>
          </cell>
          <cell r="B370" t="str">
            <v xml:space="preserve">CARLOS EDUARDO MUÑOZ  RAMOS </v>
          </cell>
          <cell r="C370" t="str">
            <v>Consultora</v>
          </cell>
          <cell r="D370" t="str">
            <v>Registrado</v>
          </cell>
          <cell r="E370">
            <v>68</v>
          </cell>
          <cell r="F370" t="str">
            <v>KR 5 # 18 86 LOCAL 107</v>
          </cell>
          <cell r="G370" t="str">
            <v>5660159</v>
          </cell>
          <cell r="H370" t="str">
            <v>3167442762</v>
          </cell>
          <cell r="I370" t="str">
            <v>CARLOS-ERM13@HOTMAIL.COM</v>
          </cell>
          <cell r="J370" t="str">
            <v>BOGOTÁ</v>
          </cell>
        </row>
        <row r="371">
          <cell r="A371">
            <v>178197</v>
          </cell>
          <cell r="B371" t="str">
            <v>LUISA FERNANDA MARTINEZ CASAS</v>
          </cell>
          <cell r="C371" t="str">
            <v>Consultora</v>
          </cell>
          <cell r="D371" t="str">
            <v>Registrado</v>
          </cell>
          <cell r="E371">
            <v>62</v>
          </cell>
          <cell r="F371" t="str">
            <v>CL 13 # 9 13 OF 308 / CANDELARIA</v>
          </cell>
          <cell r="G371" t="str">
            <v>3521794</v>
          </cell>
          <cell r="H371" t="str">
            <v>3214718796</v>
          </cell>
          <cell r="I371" t="str">
            <v>lfmartine@hotmail.com</v>
          </cell>
          <cell r="J371" t="str">
            <v>BOGOTÁ</v>
          </cell>
        </row>
        <row r="372">
          <cell r="A372">
            <v>178488</v>
          </cell>
          <cell r="B372" t="str">
            <v xml:space="preserve">NOHORA RODRIGUEZ MORENO </v>
          </cell>
          <cell r="C372" t="str">
            <v>Consultora</v>
          </cell>
          <cell r="D372" t="str">
            <v>Registrado</v>
          </cell>
          <cell r="E372">
            <v>67</v>
          </cell>
          <cell r="F372" t="str">
            <v>CL 3A # 69 14 CASA PISO 2(NUEVA MARCELLA)</v>
          </cell>
          <cell r="G372" t="str">
            <v>2903393</v>
          </cell>
          <cell r="H372" t="str">
            <v>3188125764</v>
          </cell>
          <cell r="I372" t="str">
            <v>norita_abril05@hotmail.com</v>
          </cell>
          <cell r="J372" t="str">
            <v>BOGOTÁ</v>
          </cell>
        </row>
        <row r="373">
          <cell r="A373">
            <v>178723</v>
          </cell>
          <cell r="B373" t="str">
            <v xml:space="preserve">ADRIANA ANZOLA GONZALEZ </v>
          </cell>
          <cell r="C373" t="str">
            <v>Consultora</v>
          </cell>
          <cell r="D373" t="str">
            <v>Registrado</v>
          </cell>
          <cell r="E373">
            <v>67</v>
          </cell>
          <cell r="F373" t="str">
            <v>AC 57R SUR # 62 65 INT 1 AP 403</v>
          </cell>
          <cell r="G373" t="str">
            <v>7343520</v>
          </cell>
          <cell r="H373" t="str">
            <v>3107828937</v>
          </cell>
          <cell r="I373" t="str">
            <v>adri_anzolag@yahoo.es</v>
          </cell>
          <cell r="J373" t="str">
            <v>BOGOTÁ</v>
          </cell>
        </row>
        <row r="374">
          <cell r="A374">
            <v>178905</v>
          </cell>
          <cell r="B374" t="str">
            <v xml:space="preserve">CAROL VIVIANA BECERRA RIVERA </v>
          </cell>
          <cell r="C374" t="str">
            <v>Consultora</v>
          </cell>
          <cell r="D374" t="str">
            <v>Desactivado</v>
          </cell>
          <cell r="E374">
            <v>48</v>
          </cell>
          <cell r="F374" t="str">
            <v>CL 55 A SUR # 67  15 CASA</v>
          </cell>
          <cell r="G374" t="str">
            <v>9370507732</v>
          </cell>
          <cell r="H374" t="str">
            <v>3214339505</v>
          </cell>
          <cell r="I374" t="str">
            <v>carolviviana.becerrarivera@gmail.com</v>
          </cell>
          <cell r="J374" t="str">
            <v>BOGOTÁ</v>
          </cell>
        </row>
        <row r="375">
          <cell r="A375">
            <v>178976</v>
          </cell>
          <cell r="B375" t="str">
            <v>YULI MAYERLI TELLEZ JUNCA</v>
          </cell>
          <cell r="C375" t="str">
            <v>Consultora</v>
          </cell>
          <cell r="D375" t="str">
            <v>Desactivado</v>
          </cell>
          <cell r="E375">
            <v>48</v>
          </cell>
          <cell r="F375" t="str">
            <v>CL 36SUR # 91C  31 CASA ETAPA 3/BARRIO  RIVERAS  OCCIDENTE</v>
          </cell>
          <cell r="G375" t="str">
            <v xml:space="preserve">2735585 </v>
          </cell>
          <cell r="H375" t="str">
            <v>3204409651</v>
          </cell>
          <cell r="I375" t="str">
            <v>princsz9@hotmail.com</v>
          </cell>
          <cell r="J375" t="str">
            <v>BOGOTÁ</v>
          </cell>
        </row>
        <row r="376">
          <cell r="A376">
            <v>179026</v>
          </cell>
          <cell r="B376" t="str">
            <v>NELLY RODRIGUEZ URREGO</v>
          </cell>
          <cell r="C376" t="str">
            <v>Consultora</v>
          </cell>
          <cell r="D376" t="str">
            <v>Desactivado</v>
          </cell>
          <cell r="E376">
            <v>64</v>
          </cell>
          <cell r="F376" t="str">
            <v>CL 37 A BIS SUR # 68 A 21 CASA</v>
          </cell>
          <cell r="G376" t="str">
            <v>4596754</v>
          </cell>
          <cell r="H376" t="str">
            <v>3214192181</v>
          </cell>
          <cell r="I376" t="str">
            <v>nelly.belleza@hotmail.com</v>
          </cell>
          <cell r="J376" t="str">
            <v>BOGOTÁ</v>
          </cell>
        </row>
        <row r="377">
          <cell r="A377">
            <v>179119</v>
          </cell>
          <cell r="B377" t="str">
            <v>MARTHA PATRICIA PARRA MORENO</v>
          </cell>
          <cell r="C377" t="str">
            <v>Consultora</v>
          </cell>
          <cell r="D377" t="str">
            <v>Disponible</v>
          </cell>
          <cell r="E377">
            <v>3</v>
          </cell>
          <cell r="F377" t="str">
            <v>KR  88D # 6D 27 TR 10 AP 634 BARRIO SAN DIEGO DE CASTILLA</v>
          </cell>
          <cell r="G377" t="str">
            <v>4731038</v>
          </cell>
          <cell r="H377" t="str">
            <v>3132279550</v>
          </cell>
          <cell r="J377" t="str">
            <v>BOGOTÁ</v>
          </cell>
        </row>
        <row r="378">
          <cell r="A378">
            <v>179305</v>
          </cell>
          <cell r="B378" t="str">
            <v>ALIX  MARGOTH OBANDO QUIÑONES</v>
          </cell>
          <cell r="C378" t="str">
            <v>Consultora</v>
          </cell>
          <cell r="D378" t="str">
            <v>Registrado</v>
          </cell>
          <cell r="E378">
            <v>67</v>
          </cell>
          <cell r="F378" t="str">
            <v>CL 57 SUR # 5  36 CASA</v>
          </cell>
          <cell r="G378" t="str">
            <v>5670539</v>
          </cell>
          <cell r="H378" t="str">
            <v>3165371016</v>
          </cell>
          <cell r="I378" t="str">
            <v>alix0404@hotmail.com</v>
          </cell>
          <cell r="J378" t="str">
            <v>BOGOTÁ</v>
          </cell>
        </row>
        <row r="379">
          <cell r="A379">
            <v>179468</v>
          </cell>
          <cell r="B379" t="str">
            <v>VIVIANA ASTRID MORENO BERMUDEZ</v>
          </cell>
          <cell r="C379" t="str">
            <v>Consultora</v>
          </cell>
          <cell r="D379" t="str">
            <v>Desactivado</v>
          </cell>
          <cell r="E379">
            <v>57</v>
          </cell>
          <cell r="F379" t="str">
            <v>KR 71 # 6 B  14 AP 201</v>
          </cell>
          <cell r="G379" t="str">
            <v>4816556</v>
          </cell>
          <cell r="H379" t="str">
            <v>3172697315</v>
          </cell>
          <cell r="I379" t="str">
            <v>megankia@hotmail.com</v>
          </cell>
          <cell r="J379" t="str">
            <v>BOGOTÁ</v>
          </cell>
        </row>
        <row r="380">
          <cell r="A380">
            <v>180314</v>
          </cell>
          <cell r="B380" t="str">
            <v xml:space="preserve">ANA PATRICIA ARENAS OCAMPO </v>
          </cell>
          <cell r="C380" t="str">
            <v>Consultora</v>
          </cell>
          <cell r="D380" t="str">
            <v>Desactivado</v>
          </cell>
          <cell r="E380">
            <v>10</v>
          </cell>
          <cell r="F380" t="str">
            <v>KR 80 C # 42 C  80 SUR CS</v>
          </cell>
          <cell r="G380" t="str">
            <v>6087088</v>
          </cell>
          <cell r="H380" t="str">
            <v>3214161070</v>
          </cell>
          <cell r="J380" t="str">
            <v>BOGOTÁ</v>
          </cell>
        </row>
        <row r="381">
          <cell r="A381">
            <v>180827</v>
          </cell>
          <cell r="B381" t="str">
            <v>ANGIE TATIANA NARANJO LUIS</v>
          </cell>
          <cell r="C381" t="str">
            <v>Consultora</v>
          </cell>
          <cell r="D381" t="str">
            <v>Desactivado</v>
          </cell>
          <cell r="E381">
            <v>26</v>
          </cell>
          <cell r="F381" t="str">
            <v>CL 38A SUR # 52C  69 CASA TERCER PISO</v>
          </cell>
          <cell r="G381" t="str">
            <v>2709363</v>
          </cell>
          <cell r="H381" t="str">
            <v>3208063593</v>
          </cell>
          <cell r="J381" t="str">
            <v>BOGOTÁ</v>
          </cell>
        </row>
        <row r="382">
          <cell r="A382">
            <v>180994</v>
          </cell>
          <cell r="B382" t="str">
            <v>NUBIA INES GUERRERO SANCHEZ</v>
          </cell>
          <cell r="C382" t="str">
            <v>Consultora</v>
          </cell>
          <cell r="D382" t="str">
            <v>Desactivado</v>
          </cell>
          <cell r="E382">
            <v>26</v>
          </cell>
          <cell r="F382" t="str">
            <v>CL 54 SUR # 77 K  64 CASA</v>
          </cell>
          <cell r="G382" t="str">
            <v>4549526</v>
          </cell>
          <cell r="H382" t="str">
            <v>3125093179</v>
          </cell>
          <cell r="I382" t="str">
            <v>ANGELITA-ANGEL10@HOTMAIL.COM</v>
          </cell>
          <cell r="J382" t="str">
            <v>BOGOTÁ</v>
          </cell>
        </row>
        <row r="383">
          <cell r="A383">
            <v>181242</v>
          </cell>
          <cell r="B383" t="str">
            <v>ANGELA MARIA CARABALI RAMOS</v>
          </cell>
          <cell r="C383" t="str">
            <v>Consultora</v>
          </cell>
          <cell r="D383" t="str">
            <v>Desactivado</v>
          </cell>
          <cell r="E383">
            <v>41</v>
          </cell>
          <cell r="F383" t="str">
            <v>CL 10 # 86  90 APT 502 TR 17 CONJ CERRADO ALSACIA OCCIDENTAL</v>
          </cell>
          <cell r="G383" t="str">
            <v xml:space="preserve">7337324  </v>
          </cell>
          <cell r="H383" t="str">
            <v>3144699847</v>
          </cell>
          <cell r="J383" t="str">
            <v>BOGOTÁ</v>
          </cell>
        </row>
        <row r="384">
          <cell r="A384">
            <v>181593</v>
          </cell>
          <cell r="B384" t="str">
            <v xml:space="preserve">BLANCA LIDA BURBANO ROSERO </v>
          </cell>
          <cell r="C384" t="str">
            <v>Consultora</v>
          </cell>
          <cell r="D384" t="str">
            <v>Desactivado</v>
          </cell>
          <cell r="E384">
            <v>41</v>
          </cell>
          <cell r="F384" t="str">
            <v>KRA 5 # 5 40 APT 457 CONJ EL RINCON</v>
          </cell>
          <cell r="G384" t="str">
            <v>2336547</v>
          </cell>
          <cell r="H384" t="str">
            <v>0000000000</v>
          </cell>
          <cell r="I384" t="str">
            <v>ADYL4@YAHOO.COM</v>
          </cell>
          <cell r="J384" t="str">
            <v>BOGOTÁ</v>
          </cell>
        </row>
        <row r="385">
          <cell r="A385">
            <v>181625</v>
          </cell>
          <cell r="B385" t="str">
            <v xml:space="preserve">DIANA CAROLINA GAVIRIA TORO </v>
          </cell>
          <cell r="C385" t="str">
            <v>Consultora</v>
          </cell>
          <cell r="D385" t="str">
            <v>Disponible</v>
          </cell>
          <cell r="E385">
            <v>1</v>
          </cell>
          <cell r="F385" t="str">
            <v>CL 49 B SUR # 9 94 BQ 9 AP 204 (MOLINOS 1)</v>
          </cell>
          <cell r="G385" t="str">
            <v>7723418</v>
          </cell>
          <cell r="H385" t="str">
            <v>3114463234</v>
          </cell>
          <cell r="I385" t="str">
            <v>dianacgaviriat@gmail.com</v>
          </cell>
          <cell r="J385" t="str">
            <v>BOGOTÁ</v>
          </cell>
        </row>
        <row r="386">
          <cell r="A386">
            <v>181650</v>
          </cell>
          <cell r="B386" t="str">
            <v>ANGELICA VIRGUEZ FAJARDO</v>
          </cell>
          <cell r="C386" t="str">
            <v>Consultora</v>
          </cell>
          <cell r="D386" t="str">
            <v>Registrado</v>
          </cell>
          <cell r="E386">
            <v>66</v>
          </cell>
          <cell r="F386" t="str">
            <v>CL 57 SUR # 75 D 10 CASA</v>
          </cell>
          <cell r="G386" t="str">
            <v>3118653</v>
          </cell>
          <cell r="H386" t="str">
            <v>3125311960</v>
          </cell>
          <cell r="I386" t="str">
            <v>angelikal_1993@hotmail.com</v>
          </cell>
          <cell r="J386" t="str">
            <v>BOGOTÁ</v>
          </cell>
        </row>
        <row r="387">
          <cell r="A387">
            <v>181679</v>
          </cell>
          <cell r="B387" t="str">
            <v>SONIA YADIRA ALVAREZ CASTAÑEDA</v>
          </cell>
          <cell r="C387" t="str">
            <v>Consultora</v>
          </cell>
          <cell r="D387" t="str">
            <v>Registrado</v>
          </cell>
          <cell r="E387">
            <v>57</v>
          </cell>
          <cell r="F387" t="str">
            <v>KR 15 ESTE # 86 SUR  23 CASA</v>
          </cell>
          <cell r="G387" t="str">
            <v>3656323</v>
          </cell>
          <cell r="H387" t="str">
            <v>3142755229</v>
          </cell>
          <cell r="I387" t="str">
            <v>sonia.a09@hotmail.com</v>
          </cell>
          <cell r="J387" t="str">
            <v>BOGOTÁ</v>
          </cell>
        </row>
        <row r="388">
          <cell r="A388">
            <v>183718</v>
          </cell>
          <cell r="B388" t="str">
            <v>JUDITH DIAZ DE LOPEZ</v>
          </cell>
          <cell r="C388" t="str">
            <v>Consultora</v>
          </cell>
          <cell r="D388" t="str">
            <v>Desactivado</v>
          </cell>
          <cell r="E388">
            <v>61</v>
          </cell>
          <cell r="F388" t="str">
            <v>CL 23 SUR # 68 H 71 APT 208 DIANA VERONICA 4</v>
          </cell>
          <cell r="G388" t="str">
            <v>2609080</v>
          </cell>
          <cell r="H388" t="str">
            <v>3132622870</v>
          </cell>
          <cell r="J388" t="str">
            <v>BOGOTÁ</v>
          </cell>
        </row>
        <row r="389">
          <cell r="A389">
            <v>183744</v>
          </cell>
          <cell r="B389" t="str">
            <v>MARTHA YANETH ESPINOSA ROMERO</v>
          </cell>
          <cell r="C389" t="str">
            <v>Consultora</v>
          </cell>
          <cell r="D389" t="str">
            <v>Desactivado</v>
          </cell>
          <cell r="E389">
            <v>25</v>
          </cell>
          <cell r="F389" t="str">
            <v>TV 5 Q # 48 J SUR 59 INT 4 APT 304 PEDREGAL DEL CONDE</v>
          </cell>
          <cell r="G389" t="str">
            <v>2054612</v>
          </cell>
          <cell r="H389" t="str">
            <v>3174439722</v>
          </cell>
          <cell r="I389" t="str">
            <v>martha.espinosa@segurosalfa.com.co</v>
          </cell>
          <cell r="J389" t="str">
            <v>BOGOTÁ</v>
          </cell>
        </row>
        <row r="390">
          <cell r="A390">
            <v>183819</v>
          </cell>
          <cell r="B390" t="str">
            <v xml:space="preserve">FERNANDO  DUQUE  BAZURDO </v>
          </cell>
          <cell r="C390" t="str">
            <v>Consultora</v>
          </cell>
          <cell r="D390" t="str">
            <v>Desactivado</v>
          </cell>
          <cell r="E390">
            <v>49</v>
          </cell>
          <cell r="F390" t="str">
            <v>KR 73B # 6B  81 INT 32</v>
          </cell>
          <cell r="G390" t="str">
            <v>4110728</v>
          </cell>
          <cell r="H390" t="str">
            <v>3203202077</v>
          </cell>
          <cell r="J390" t="str">
            <v>BOGOTÁ</v>
          </cell>
        </row>
        <row r="391">
          <cell r="A391">
            <v>183879</v>
          </cell>
          <cell r="B391" t="str">
            <v xml:space="preserve">BLANCA  INES  LOZANO JAVELA </v>
          </cell>
          <cell r="C391" t="str">
            <v>Consultora</v>
          </cell>
          <cell r="D391" t="str">
            <v>Desactivado</v>
          </cell>
          <cell r="E391">
            <v>55</v>
          </cell>
          <cell r="F391" t="str">
            <v>CLL 38SUR # 34B 70 CASA</v>
          </cell>
          <cell r="G391" t="str">
            <v>2031100</v>
          </cell>
          <cell r="H391" t="str">
            <v>3114776435</v>
          </cell>
          <cell r="J391" t="str">
            <v>BOGOTÁ</v>
          </cell>
        </row>
        <row r="392">
          <cell r="A392">
            <v>183951</v>
          </cell>
          <cell r="B392" t="str">
            <v>JULIETH DIAZ BEDOYA</v>
          </cell>
          <cell r="C392" t="str">
            <v>Consultora</v>
          </cell>
          <cell r="D392" t="str">
            <v>Desactivado</v>
          </cell>
          <cell r="E392">
            <v>60</v>
          </cell>
          <cell r="F392" t="str">
            <v>CL 73 SUR # 92 85 TR 31 APT 503 CONJUNTO NUEVO RECREO ETAPA 1</v>
          </cell>
          <cell r="G392" t="str">
            <v>7340671</v>
          </cell>
          <cell r="H392" t="str">
            <v>3102544279</v>
          </cell>
          <cell r="I392" t="str">
            <v>julieth313@hotmail.com</v>
          </cell>
          <cell r="J392" t="str">
            <v>BOGOTÁ</v>
          </cell>
        </row>
        <row r="393">
          <cell r="A393">
            <v>184067</v>
          </cell>
          <cell r="B393" t="str">
            <v>GERALDINE  RODRIGUEZ  PACHON</v>
          </cell>
          <cell r="C393" t="str">
            <v>Consultora</v>
          </cell>
          <cell r="D393" t="str">
            <v>Registrado</v>
          </cell>
          <cell r="E393">
            <v>65</v>
          </cell>
          <cell r="F393" t="str">
            <v>CL 9 D # 69 B 31 CASA</v>
          </cell>
          <cell r="G393" t="str">
            <v>9739384</v>
          </cell>
          <cell r="H393" t="str">
            <v>0000000000</v>
          </cell>
          <cell r="I393" t="str">
            <v>NOTIENEMAIL94@NATURA.NET</v>
          </cell>
          <cell r="J393" t="str">
            <v>BOGOTÁ</v>
          </cell>
        </row>
        <row r="394">
          <cell r="A394">
            <v>184287</v>
          </cell>
          <cell r="B394" t="str">
            <v>YANETH PATRICIA GONZALEZ SOLER</v>
          </cell>
          <cell r="C394" t="str">
            <v>Consultora</v>
          </cell>
          <cell r="D394" t="str">
            <v>Desactivado</v>
          </cell>
          <cell r="E394">
            <v>42</v>
          </cell>
          <cell r="F394" t="str">
            <v>CL 22 # 2 80 APT 503 EDIFICIO PANAMERICANO</v>
          </cell>
          <cell r="G394" t="str">
            <v>3376942</v>
          </cell>
          <cell r="H394" t="str">
            <v>3187509387</v>
          </cell>
          <cell r="I394" t="str">
            <v>patogoz16@hotmail.com</v>
          </cell>
          <cell r="J394" t="str">
            <v>BOGOTÁ</v>
          </cell>
        </row>
        <row r="395">
          <cell r="A395">
            <v>185128</v>
          </cell>
          <cell r="B395" t="str">
            <v xml:space="preserve">CLAUDIA  LORENA  MEDINA GOMEZ </v>
          </cell>
          <cell r="C395" t="str">
            <v>Consultora</v>
          </cell>
          <cell r="D395" t="str">
            <v>Desactivado</v>
          </cell>
          <cell r="E395">
            <v>41</v>
          </cell>
          <cell r="F395" t="str">
            <v>KRA 78A # 6B 28 INT 4 AP 102-BARRIO CASTILLA</v>
          </cell>
          <cell r="G395" t="str">
            <v>7472942</v>
          </cell>
          <cell r="H395" t="str">
            <v>3108755296</v>
          </cell>
          <cell r="I395" t="str">
            <v>SOFIPIME@HOTMAIL.COM</v>
          </cell>
          <cell r="J395" t="str">
            <v>BOGOTÁ</v>
          </cell>
        </row>
        <row r="396">
          <cell r="A396">
            <v>185785</v>
          </cell>
          <cell r="B396" t="str">
            <v xml:space="preserve">ELSA MYRIAM LEON LEON  </v>
          </cell>
          <cell r="C396" t="str">
            <v>Consultora</v>
          </cell>
          <cell r="D396" t="str">
            <v>Desactivado</v>
          </cell>
          <cell r="E396">
            <v>31</v>
          </cell>
          <cell r="F396" t="str">
            <v>CL 32 B SUR # 23 61 CASA</v>
          </cell>
          <cell r="G396" t="str">
            <v>5612602</v>
          </cell>
          <cell r="H396" t="str">
            <v>3105665874</v>
          </cell>
          <cell r="I396" t="str">
            <v>elsamirileon@hotmail.com</v>
          </cell>
          <cell r="J396" t="str">
            <v>BOGOTÁ</v>
          </cell>
        </row>
        <row r="397">
          <cell r="A397">
            <v>186043</v>
          </cell>
          <cell r="B397" t="str">
            <v>ANA BRIÑEZ MADRIGAL</v>
          </cell>
          <cell r="C397" t="str">
            <v>Consultora</v>
          </cell>
          <cell r="D397" t="str">
            <v>Desactivado</v>
          </cell>
          <cell r="E397">
            <v>33</v>
          </cell>
          <cell r="F397" t="str">
            <v>CL 54C SUR # 81 H 50 PISO 1</v>
          </cell>
          <cell r="G397" t="str">
            <v>0000000000</v>
          </cell>
          <cell r="H397" t="str">
            <v>3103176762</v>
          </cell>
          <cell r="I397" t="str">
            <v>anitaaldana@hotmail.com</v>
          </cell>
          <cell r="J397" t="str">
            <v>BOGOTÁ</v>
          </cell>
        </row>
        <row r="398">
          <cell r="A398">
            <v>186721</v>
          </cell>
          <cell r="B398" t="str">
            <v xml:space="preserve">VANESSA GUIZA MOSQUERA </v>
          </cell>
          <cell r="C398" t="str">
            <v>Consultora</v>
          </cell>
          <cell r="D398" t="str">
            <v>Registrado</v>
          </cell>
          <cell r="E398">
            <v>60</v>
          </cell>
          <cell r="F398" t="str">
            <v>CL 51 SUR # 79 B 43 INT 3  APT 103  CONJ CASA BLANCA</v>
          </cell>
          <cell r="G398" t="str">
            <v>2657975</v>
          </cell>
          <cell r="H398" t="str">
            <v>3118346867</v>
          </cell>
          <cell r="I398" t="str">
            <v>vane_mosquerita@hotmail.com</v>
          </cell>
          <cell r="J398" t="str">
            <v>BOGOTÁ</v>
          </cell>
        </row>
        <row r="399">
          <cell r="A399">
            <v>187095</v>
          </cell>
          <cell r="B399" t="str">
            <v>GLORIA PATRICIA SIERRA MONA</v>
          </cell>
          <cell r="C399" t="str">
            <v>Consultora</v>
          </cell>
          <cell r="D399" t="str">
            <v>Desactivado</v>
          </cell>
          <cell r="E399">
            <v>62</v>
          </cell>
          <cell r="F399" t="str">
            <v>KR 43 # 5 09 PISO 4 - NUEVA PRIMAVERA</v>
          </cell>
          <cell r="G399" t="str">
            <v>4140340</v>
          </cell>
          <cell r="H399" t="str">
            <v>3214340089</v>
          </cell>
          <cell r="I399" t="str">
            <v>notiene4@natura.com</v>
          </cell>
          <cell r="J399" t="str">
            <v>BOGOTÁ</v>
          </cell>
        </row>
        <row r="400">
          <cell r="A400">
            <v>187234</v>
          </cell>
          <cell r="B400" t="str">
            <v>ROSALBA CONTRERAS RAMOS</v>
          </cell>
          <cell r="C400" t="str">
            <v>Consultora</v>
          </cell>
          <cell r="D400" t="str">
            <v>Desactivado</v>
          </cell>
          <cell r="E400">
            <v>24</v>
          </cell>
          <cell r="F400" t="str">
            <v>KR 7 # 2 SUR  8 AP 102 BQ 6</v>
          </cell>
          <cell r="G400" t="str">
            <v>2806272</v>
          </cell>
          <cell r="H400" t="str">
            <v>3152485811</v>
          </cell>
          <cell r="I400" t="str">
            <v>rossmorenasa.0219@hotmail.com</v>
          </cell>
          <cell r="J400" t="str">
            <v>BOGOTÁ</v>
          </cell>
        </row>
        <row r="401">
          <cell r="A401">
            <v>187482</v>
          </cell>
          <cell r="B401" t="str">
            <v>ANDREA CAROLINA ROJAS GONZALEZ</v>
          </cell>
          <cell r="C401" t="str">
            <v>Consultora</v>
          </cell>
          <cell r="D401" t="str">
            <v>Desactivado</v>
          </cell>
          <cell r="E401">
            <v>57</v>
          </cell>
          <cell r="F401" t="str">
            <v>CL 3 # 31 B 20 IN 14 AP 351</v>
          </cell>
          <cell r="G401" t="str">
            <v>0000000000</v>
          </cell>
          <cell r="H401" t="str">
            <v>3203167429</v>
          </cell>
          <cell r="I401" t="str">
            <v>carojas351@gmail.com</v>
          </cell>
          <cell r="J401" t="str">
            <v>BOGOTÁ</v>
          </cell>
        </row>
        <row r="402">
          <cell r="A402">
            <v>187588</v>
          </cell>
          <cell r="B402" t="str">
            <v xml:space="preserve">DIANA ALEXIS TAUTIVA </v>
          </cell>
          <cell r="C402" t="str">
            <v>Consultora</v>
          </cell>
          <cell r="D402" t="str">
            <v>Desactivado</v>
          </cell>
          <cell r="E402">
            <v>54</v>
          </cell>
          <cell r="F402" t="str">
            <v>AC 57 SUR # 62 65 APT 503 BL 3 CONJUNTO PORTAL DE MADELENA</v>
          </cell>
          <cell r="G402" t="str">
            <v>2097043</v>
          </cell>
          <cell r="H402" t="str">
            <v>3202513521</v>
          </cell>
          <cell r="I402" t="str">
            <v>dianithatautiva@gmail.com</v>
          </cell>
          <cell r="J402" t="str">
            <v>BOGOTÁ</v>
          </cell>
        </row>
        <row r="403">
          <cell r="A403">
            <v>187906</v>
          </cell>
          <cell r="B403" t="str">
            <v>AURA CAROLINA BARBOSA</v>
          </cell>
          <cell r="C403" t="str">
            <v>Consultora</v>
          </cell>
          <cell r="D403" t="str">
            <v>Desactivado</v>
          </cell>
          <cell r="E403">
            <v>43</v>
          </cell>
          <cell r="F403" t="str">
            <v>KR 15A ESTE # 49 SUR 14 INT 1</v>
          </cell>
          <cell r="G403" t="str">
            <v>0000000000</v>
          </cell>
          <cell r="H403" t="str">
            <v>3118763197</v>
          </cell>
          <cell r="I403" t="str">
            <v>carobarbosa2009@hotmail.com</v>
          </cell>
          <cell r="J403" t="str">
            <v>BOGOTÁ</v>
          </cell>
        </row>
        <row r="404">
          <cell r="A404">
            <v>188230</v>
          </cell>
          <cell r="B404" t="str">
            <v>LIBIA ROMERO</v>
          </cell>
          <cell r="C404" t="str">
            <v>Consultora</v>
          </cell>
          <cell r="D404" t="str">
            <v>Desactivado</v>
          </cell>
          <cell r="E404">
            <v>42</v>
          </cell>
          <cell r="F404" t="str">
            <v>KR 32A # 9A 45 APT 100</v>
          </cell>
          <cell r="G404" t="str">
            <v>3874314</v>
          </cell>
          <cell r="H404" t="str">
            <v>3133985649</v>
          </cell>
          <cell r="J404" t="str">
            <v>BOGOTÁ</v>
          </cell>
        </row>
        <row r="405">
          <cell r="A405">
            <v>188632</v>
          </cell>
          <cell r="B405" t="str">
            <v xml:space="preserve">EUGENIA ESCAFF COLON </v>
          </cell>
          <cell r="C405" t="str">
            <v>Consultora</v>
          </cell>
          <cell r="D405" t="str">
            <v>Desactivado</v>
          </cell>
          <cell r="E405">
            <v>33</v>
          </cell>
          <cell r="F405" t="str">
            <v>KR 2A # 66 52 APT 301 EDIFICIO NUEVA GRANADA</v>
          </cell>
          <cell r="G405" t="str">
            <v>8022447</v>
          </cell>
          <cell r="H405" t="str">
            <v>3134775058</v>
          </cell>
          <cell r="I405" t="str">
            <v>axesorios_escaff@yahoo.com</v>
          </cell>
          <cell r="J405" t="str">
            <v>BOGOTÁ</v>
          </cell>
        </row>
        <row r="406">
          <cell r="A406">
            <v>189042</v>
          </cell>
          <cell r="B406" t="str">
            <v xml:space="preserve">LINA MARIA YUSEF SEPULVEDA </v>
          </cell>
          <cell r="C406" t="str">
            <v>Consultora</v>
          </cell>
          <cell r="D406" t="str">
            <v>Desactivado</v>
          </cell>
          <cell r="E406">
            <v>48</v>
          </cell>
          <cell r="F406" t="str">
            <v>CL 7 A # 87 B 53 TO 2 AP 107</v>
          </cell>
          <cell r="G406" t="str">
            <v>0000000000</v>
          </cell>
          <cell r="H406" t="str">
            <v>3158588902</v>
          </cell>
          <cell r="I406" t="str">
            <v>linayu_233@hotmail.com</v>
          </cell>
          <cell r="J406" t="str">
            <v>BOGOTÁ</v>
          </cell>
        </row>
        <row r="407">
          <cell r="A407">
            <v>189179</v>
          </cell>
          <cell r="B407" t="str">
            <v xml:space="preserve">MARYI LORENA RODRIGUEZ PULIDO </v>
          </cell>
          <cell r="C407" t="str">
            <v>Consultora</v>
          </cell>
          <cell r="D407" t="str">
            <v>Desactivado</v>
          </cell>
          <cell r="E407">
            <v>37</v>
          </cell>
          <cell r="F407" t="str">
            <v>TV 39 A # 38 B SUR  05 -</v>
          </cell>
          <cell r="G407" t="str">
            <v>2032070</v>
          </cell>
          <cell r="H407" t="str">
            <v>3005632165</v>
          </cell>
          <cell r="I407" t="str">
            <v>maryi.lorena@hotmail.com</v>
          </cell>
          <cell r="J407" t="str">
            <v>BOGOTÁ</v>
          </cell>
        </row>
        <row r="408">
          <cell r="A408">
            <v>190199</v>
          </cell>
          <cell r="B408" t="str">
            <v>JENIFER ALEJANDRA BOLAÑOS VARGAS</v>
          </cell>
          <cell r="C408" t="str">
            <v>Consultora</v>
          </cell>
          <cell r="D408" t="str">
            <v>Desactivado</v>
          </cell>
          <cell r="E408">
            <v>40</v>
          </cell>
          <cell r="F408" t="str">
            <v>KR 69D # 1SUR 70 APT 602 TORRE 4 CONJUNTO AMERICAS CLUB RESIDENCIAL ETAPA III</v>
          </cell>
          <cell r="G408" t="str">
            <v xml:space="preserve">8033946 </v>
          </cell>
          <cell r="H408" t="str">
            <v>3214524840</v>
          </cell>
          <cell r="I408" t="str">
            <v>alejandrabolanos15@yahoo.com</v>
          </cell>
          <cell r="J408" t="str">
            <v>BOGOTÁ</v>
          </cell>
        </row>
        <row r="409">
          <cell r="A409">
            <v>190441</v>
          </cell>
          <cell r="B409" t="str">
            <v xml:space="preserve">DIANA PAOLA ALVAREZ CAMACHO </v>
          </cell>
          <cell r="C409" t="str">
            <v>Consultora</v>
          </cell>
          <cell r="D409" t="str">
            <v>Desactivado</v>
          </cell>
          <cell r="E409">
            <v>52</v>
          </cell>
          <cell r="F409" t="str">
            <v>KR 93D # 6 80 APT 504 TR 2 CONJUNTO ALTOS DE TINTALA 1</v>
          </cell>
          <cell r="H409" t="str">
            <v>3215872300</v>
          </cell>
          <cell r="I409" t="str">
            <v>palvarez_1907@hotmail.com</v>
          </cell>
          <cell r="J409" t="str">
            <v>BOGOTÁ</v>
          </cell>
        </row>
        <row r="410">
          <cell r="A410">
            <v>190498</v>
          </cell>
          <cell r="B410" t="str">
            <v xml:space="preserve">ADRIANA MERCEDEZ ALVAREZ MAZO </v>
          </cell>
          <cell r="C410" t="str">
            <v>Consultora</v>
          </cell>
          <cell r="D410" t="str">
            <v>Desactivado</v>
          </cell>
          <cell r="E410">
            <v>44</v>
          </cell>
          <cell r="F410" t="str">
            <v>DG 45B # 16 I 11SUR CASA - SAN JORGE SUR</v>
          </cell>
          <cell r="G410" t="str">
            <v>7141926</v>
          </cell>
          <cell r="H410" t="str">
            <v>3213336733</v>
          </cell>
          <cell r="I410" t="str">
            <v>adrianamazo26@hotmail.com</v>
          </cell>
          <cell r="J410" t="str">
            <v>BOGOTÁ</v>
          </cell>
        </row>
        <row r="411">
          <cell r="A411">
            <v>190726</v>
          </cell>
          <cell r="B411" t="str">
            <v>CONSUELO PRIETO VERA</v>
          </cell>
          <cell r="C411" t="str">
            <v>Consultora</v>
          </cell>
          <cell r="D411" t="str">
            <v>Desactivado</v>
          </cell>
          <cell r="E411">
            <v>50</v>
          </cell>
          <cell r="F411" t="str">
            <v>TV 34 # 40 A SUR 15 -</v>
          </cell>
          <cell r="G411" t="str">
            <v>7131481</v>
          </cell>
          <cell r="H411" t="str">
            <v>0000000000</v>
          </cell>
          <cell r="J411" t="str">
            <v>BOGOTÁ</v>
          </cell>
        </row>
        <row r="412">
          <cell r="A412">
            <v>191276</v>
          </cell>
          <cell r="B412" t="str">
            <v>NYDIA LISBETH GOMES BELLON</v>
          </cell>
          <cell r="C412" t="str">
            <v>Consultora</v>
          </cell>
          <cell r="D412" t="str">
            <v>Desactivado</v>
          </cell>
          <cell r="E412">
            <v>55</v>
          </cell>
          <cell r="F412" t="str">
            <v>CL 9C BIS # 68G 85 APTO 1001 TR 1 CONJUNTO CERRADO RESERVAS DE LAS AMAERICAS ETAPA I</v>
          </cell>
          <cell r="G412" t="str">
            <v>8057750</v>
          </cell>
          <cell r="H412" t="str">
            <v>3112758454</v>
          </cell>
          <cell r="I412" t="str">
            <v>LIZGOBELLON@HAYOO.ES</v>
          </cell>
          <cell r="J412" t="str">
            <v>BOGOTÁ</v>
          </cell>
        </row>
        <row r="413">
          <cell r="A413">
            <v>191708</v>
          </cell>
          <cell r="B413" t="str">
            <v>YURY MILENA VARGAS RAMIREZ</v>
          </cell>
          <cell r="C413" t="str">
            <v>Consultora</v>
          </cell>
          <cell r="D413" t="str">
            <v>Desactivado</v>
          </cell>
          <cell r="E413">
            <v>52</v>
          </cell>
          <cell r="F413" t="str">
            <v>CL 70 A SUR # 3 A  22 INT 2</v>
          </cell>
          <cell r="G413" t="str">
            <v>0000000000</v>
          </cell>
          <cell r="H413" t="str">
            <v>3157208112</v>
          </cell>
          <cell r="I413" t="str">
            <v>chasspaalf25@hotmail.com</v>
          </cell>
          <cell r="J413" t="str">
            <v>BOGOTÁ</v>
          </cell>
        </row>
        <row r="414">
          <cell r="A414">
            <v>191771</v>
          </cell>
          <cell r="B414" t="str">
            <v>MARTA MAZO DE ALVAREZ</v>
          </cell>
          <cell r="C414" t="str">
            <v>Consultora</v>
          </cell>
          <cell r="D414" t="str">
            <v>Desactivado</v>
          </cell>
          <cell r="E414">
            <v>40</v>
          </cell>
          <cell r="F414" t="str">
            <v>DG 45 B SUR # 16 I  11 -</v>
          </cell>
          <cell r="G414" t="str">
            <v>7141926</v>
          </cell>
          <cell r="H414" t="str">
            <v>3126780465</v>
          </cell>
          <cell r="J414" t="str">
            <v>BOGOTÁ</v>
          </cell>
        </row>
        <row r="415">
          <cell r="A415">
            <v>193488</v>
          </cell>
          <cell r="B415" t="str">
            <v>CESAR AUGUSTO PINILLA RAMIREZ</v>
          </cell>
          <cell r="C415" t="str">
            <v>Consultora</v>
          </cell>
          <cell r="D415" t="str">
            <v>Desactivado</v>
          </cell>
          <cell r="E415">
            <v>59</v>
          </cell>
          <cell r="F415" t="str">
            <v>CL 1 C # 40 59 PI 1</v>
          </cell>
          <cell r="G415" t="str">
            <v>0000000000</v>
          </cell>
          <cell r="H415" t="str">
            <v>3143586778</v>
          </cell>
          <cell r="I415" t="str">
            <v>YALAMBO@HOTMAIL.COM</v>
          </cell>
          <cell r="J415" t="str">
            <v>BOGOTÁ</v>
          </cell>
        </row>
        <row r="416">
          <cell r="A416">
            <v>193584</v>
          </cell>
          <cell r="B416" t="str">
            <v>YULY ANDREA RINCON GONZALEZ</v>
          </cell>
          <cell r="C416" t="str">
            <v>Consultora</v>
          </cell>
          <cell r="D416" t="str">
            <v>Registrado</v>
          </cell>
          <cell r="E416">
            <v>60</v>
          </cell>
          <cell r="F416" t="str">
            <v>CL 10 # 86  90 TO 24 AP 104</v>
          </cell>
          <cell r="G416" t="str">
            <v>7337268</v>
          </cell>
          <cell r="H416" t="str">
            <v>3005990460</v>
          </cell>
          <cell r="I416" t="str">
            <v>MYSIMS_02@HOTMAIL.COM</v>
          </cell>
          <cell r="J416" t="str">
            <v>BOGOTÁ</v>
          </cell>
        </row>
        <row r="417">
          <cell r="A417">
            <v>193683</v>
          </cell>
          <cell r="B417" t="str">
            <v>WILMAR HARVEY ALDANA REINA</v>
          </cell>
          <cell r="C417" t="str">
            <v>Consultora</v>
          </cell>
          <cell r="D417" t="str">
            <v>Desactivado</v>
          </cell>
          <cell r="E417">
            <v>24</v>
          </cell>
          <cell r="F417" t="str">
            <v>KR 73B # 6B  81 CASA 53</v>
          </cell>
          <cell r="G417" t="str">
            <v>4110970</v>
          </cell>
          <cell r="H417" t="str">
            <v>3164938808</v>
          </cell>
          <cell r="I417" t="str">
            <v>wilmaraldana@hotmail.com</v>
          </cell>
          <cell r="J417" t="str">
            <v>BOGOTÁ</v>
          </cell>
        </row>
        <row r="418">
          <cell r="A418">
            <v>193741</v>
          </cell>
          <cell r="B418" t="str">
            <v>NELSON RAMIRO ARISMENDI ROMERO</v>
          </cell>
          <cell r="C418" t="str">
            <v>Consultora</v>
          </cell>
          <cell r="D418" t="str">
            <v>Desactivado</v>
          </cell>
          <cell r="E418">
            <v>59</v>
          </cell>
          <cell r="F418" t="str">
            <v>KR 69F # 5A 85 -</v>
          </cell>
          <cell r="G418" t="str">
            <v>0000000000</v>
          </cell>
          <cell r="H418" t="str">
            <v>3204705683</v>
          </cell>
          <cell r="J418" t="str">
            <v>BOGOTÁ</v>
          </cell>
        </row>
        <row r="419">
          <cell r="A419">
            <v>194219</v>
          </cell>
          <cell r="B419" t="str">
            <v>ADRIANA MILENA RAMIREZ GUTIERREZ</v>
          </cell>
          <cell r="C419" t="str">
            <v>Consultora</v>
          </cell>
          <cell r="D419" t="str">
            <v>Desactivado</v>
          </cell>
          <cell r="E419">
            <v>36</v>
          </cell>
          <cell r="F419" t="str">
            <v>CL 6C # 94A  60 INT 9 APT 101 CIUDAD TINTAL DOS</v>
          </cell>
          <cell r="G419" t="str">
            <v xml:space="preserve">7336640 </v>
          </cell>
          <cell r="H419" t="str">
            <v>3176797405</v>
          </cell>
          <cell r="I419" t="str">
            <v>adrimile@gmail.com</v>
          </cell>
          <cell r="J419" t="str">
            <v>BOGOTÁ</v>
          </cell>
        </row>
        <row r="420">
          <cell r="A420">
            <v>194283</v>
          </cell>
          <cell r="B420" t="str">
            <v xml:space="preserve">PAOLA KATERINE NIÑO MEZA </v>
          </cell>
          <cell r="C420" t="str">
            <v>Consultora</v>
          </cell>
          <cell r="D420" t="str">
            <v>Desactivado</v>
          </cell>
          <cell r="E420">
            <v>55</v>
          </cell>
          <cell r="F420" t="str">
            <v>CL 2 B # 37 A 37 CASA</v>
          </cell>
          <cell r="G420" t="str">
            <v xml:space="preserve">5618388 </v>
          </cell>
          <cell r="H420" t="str">
            <v>3002864381</v>
          </cell>
          <cell r="I420" t="str">
            <v>paoknino@gmail.com</v>
          </cell>
          <cell r="J420" t="str">
            <v>BOGOTÁ</v>
          </cell>
        </row>
        <row r="421">
          <cell r="A421">
            <v>194331</v>
          </cell>
          <cell r="B421" t="str">
            <v>LEIDY JOHANA AGUILAR HERNANDEZ</v>
          </cell>
          <cell r="C421" t="str">
            <v>Consultora</v>
          </cell>
          <cell r="D421" t="str">
            <v>Desactivado</v>
          </cell>
          <cell r="E421">
            <v>55</v>
          </cell>
          <cell r="F421" t="str">
            <v>KR 69 C # 7 05 -</v>
          </cell>
          <cell r="G421" t="str">
            <v>7552344</v>
          </cell>
          <cell r="H421" t="str">
            <v>3125232281</v>
          </cell>
          <cell r="J421" t="str">
            <v>BOGOTÁ</v>
          </cell>
        </row>
        <row r="422">
          <cell r="A422">
            <v>194449</v>
          </cell>
          <cell r="B422" t="str">
            <v>ANA BELEN CORDOBA GONZALEZ</v>
          </cell>
          <cell r="C422" t="str">
            <v>Consultora</v>
          </cell>
          <cell r="D422" t="str">
            <v>Desactivado</v>
          </cell>
          <cell r="E422">
            <v>43</v>
          </cell>
          <cell r="F422" t="str">
            <v>KR 78 # 80 30 SUR IN 13</v>
          </cell>
          <cell r="G422" t="str">
            <v>4878096</v>
          </cell>
          <cell r="H422" t="str">
            <v>3115942363</v>
          </cell>
          <cell r="J422" t="str">
            <v>BOGOTÁ</v>
          </cell>
        </row>
        <row r="423">
          <cell r="A423">
            <v>194490</v>
          </cell>
          <cell r="B423" t="str">
            <v xml:space="preserve">ANGELA FLAUTERO ARIAS </v>
          </cell>
          <cell r="C423" t="str">
            <v>Consultora</v>
          </cell>
          <cell r="D423" t="str">
            <v>Desactivado</v>
          </cell>
          <cell r="E423">
            <v>59</v>
          </cell>
          <cell r="F423" t="str">
            <v>AC 57 SUR # 62 65 APT 302 BL 14 CONJUNTO PORTAL DE MADELENA</v>
          </cell>
          <cell r="G423" t="str">
            <v>8212648</v>
          </cell>
          <cell r="H423" t="str">
            <v>3004881906</v>
          </cell>
          <cell r="I423" t="str">
            <v>angelaflautero@hotmail.com</v>
          </cell>
          <cell r="J423" t="str">
            <v>BOGOTÁ</v>
          </cell>
        </row>
        <row r="424">
          <cell r="A424">
            <v>194553</v>
          </cell>
          <cell r="B424" t="str">
            <v xml:space="preserve"> NUBIA ESPERANZA ESPINOSA FORERO</v>
          </cell>
          <cell r="C424" t="str">
            <v>Consultora</v>
          </cell>
          <cell r="D424" t="str">
            <v>Desactivado</v>
          </cell>
          <cell r="E424">
            <v>32</v>
          </cell>
          <cell r="F424" t="str">
            <v>CL 34 # 52 C 51 CASA</v>
          </cell>
          <cell r="G424" t="str">
            <v>8143197</v>
          </cell>
          <cell r="H424" t="str">
            <v>3102669204</v>
          </cell>
          <cell r="I424" t="str">
            <v>esperanzaespinosa63@hotmail.com</v>
          </cell>
          <cell r="J424" t="str">
            <v>BOGOTÁ</v>
          </cell>
        </row>
        <row r="425">
          <cell r="A425">
            <v>194564</v>
          </cell>
          <cell r="B425" t="str">
            <v>LEYDY YOHANA LEON BUSTOS</v>
          </cell>
          <cell r="C425" t="str">
            <v>Consultora</v>
          </cell>
          <cell r="D425" t="str">
            <v>Desactivado</v>
          </cell>
          <cell r="E425">
            <v>54</v>
          </cell>
          <cell r="F425" t="str">
            <v>KR 13 # 40 C 21 SUR -</v>
          </cell>
          <cell r="G425" t="str">
            <v xml:space="preserve">3617038 </v>
          </cell>
          <cell r="H425" t="str">
            <v>3203688554</v>
          </cell>
          <cell r="I425" t="str">
            <v>leydyleon@hotmail.com</v>
          </cell>
          <cell r="J425" t="str">
            <v>BOGOTÁ</v>
          </cell>
        </row>
        <row r="426">
          <cell r="A426">
            <v>194702</v>
          </cell>
          <cell r="B426" t="str">
            <v xml:space="preserve">JOHANA CATHERINE SUAREZ MACHADO </v>
          </cell>
          <cell r="C426" t="str">
            <v>Consultora</v>
          </cell>
          <cell r="D426" t="str">
            <v>Desactivado</v>
          </cell>
          <cell r="E426">
            <v>45</v>
          </cell>
          <cell r="F426" t="str">
            <v>CL 153B # 72 51 INT 6</v>
          </cell>
          <cell r="G426" t="str">
            <v>8062185</v>
          </cell>
          <cell r="H426" t="str">
            <v>3107742953</v>
          </cell>
          <cell r="I426" t="str">
            <v>cathesuarez26@hotmail.com</v>
          </cell>
          <cell r="J426" t="str">
            <v>BOGOTÁ</v>
          </cell>
        </row>
        <row r="427">
          <cell r="A427">
            <v>195546</v>
          </cell>
          <cell r="B427" t="str">
            <v>LUZ DARY PERDOMO SUAREZ</v>
          </cell>
          <cell r="C427" t="str">
            <v>Consultora</v>
          </cell>
          <cell r="D427" t="str">
            <v>Disponible</v>
          </cell>
          <cell r="E427">
            <v>1</v>
          </cell>
          <cell r="F427" t="str">
            <v>CL 10 # 88D 15 CASA 41 NUEVA CASTILLA ETAPA G</v>
          </cell>
          <cell r="G427" t="str">
            <v>4676881</v>
          </cell>
          <cell r="H427" t="str">
            <v>3137918740</v>
          </cell>
          <cell r="I427" t="str">
            <v>aliche75@hotmail.com</v>
          </cell>
          <cell r="J427" t="str">
            <v>BOGOTÁ</v>
          </cell>
        </row>
        <row r="428">
          <cell r="A428">
            <v>195626</v>
          </cell>
          <cell r="B428" t="str">
            <v xml:space="preserve">CLARENA GONZALEZ SUAREZ </v>
          </cell>
          <cell r="C428" t="str">
            <v>Consultora</v>
          </cell>
          <cell r="D428" t="str">
            <v>Desactivado</v>
          </cell>
          <cell r="E428">
            <v>53</v>
          </cell>
          <cell r="F428" t="str">
            <v>CL 15 SUR # 29  37 CASA PISO 2</v>
          </cell>
          <cell r="G428" t="str">
            <v>3106892963</v>
          </cell>
          <cell r="H428" t="str">
            <v>3106892963</v>
          </cell>
          <cell r="I428" t="str">
            <v>danacla10@hotmail.com</v>
          </cell>
          <cell r="J428" t="str">
            <v>BOGOTÁ</v>
          </cell>
        </row>
        <row r="429">
          <cell r="A429">
            <v>195820</v>
          </cell>
          <cell r="B429" t="str">
            <v>LINA MARCELA BANQUEZ</v>
          </cell>
          <cell r="C429" t="str">
            <v>Consultora</v>
          </cell>
          <cell r="D429" t="str">
            <v>Desactivado</v>
          </cell>
          <cell r="E429">
            <v>37</v>
          </cell>
          <cell r="F429" t="str">
            <v>KR 68G # 9C 97 TORRE 5 APTO 1204</v>
          </cell>
          <cell r="G429" t="str">
            <v>0000000000</v>
          </cell>
          <cell r="H429" t="str">
            <v>3004269615</v>
          </cell>
          <cell r="I429" t="str">
            <v>lina18-03@hotmail.com</v>
          </cell>
          <cell r="J429" t="str">
            <v>BOGOTÁ</v>
          </cell>
        </row>
        <row r="430">
          <cell r="A430">
            <v>195967</v>
          </cell>
          <cell r="B430" t="str">
            <v>MARY LEON RUIZ</v>
          </cell>
          <cell r="C430" t="str">
            <v>Consultora</v>
          </cell>
          <cell r="D430" t="str">
            <v>Desactivado</v>
          </cell>
          <cell r="E430">
            <v>44</v>
          </cell>
          <cell r="F430" t="str">
            <v>CL 9 D # 69 B 31 CASA</v>
          </cell>
          <cell r="G430" t="str">
            <v>4136608</v>
          </cell>
          <cell r="H430" t="str">
            <v>3214033548</v>
          </cell>
          <cell r="I430" t="str">
            <v>maleru.4@hotmail.com</v>
          </cell>
          <cell r="J430" t="str">
            <v>BOGOTÁ</v>
          </cell>
        </row>
        <row r="431">
          <cell r="A431">
            <v>195984</v>
          </cell>
          <cell r="B431" t="str">
            <v>SONIA MIREYA MEDINA GOMEZ</v>
          </cell>
          <cell r="C431" t="str">
            <v>Consultora</v>
          </cell>
          <cell r="D431" t="str">
            <v>Desactivado</v>
          </cell>
          <cell r="E431">
            <v>41</v>
          </cell>
          <cell r="F431" t="str">
            <v>KR 78A # 6B 28 INT 4 APTO 102</v>
          </cell>
          <cell r="G431" t="str">
            <v>7472942</v>
          </cell>
          <cell r="H431" t="str">
            <v>3133247415</v>
          </cell>
          <cell r="J431" t="str">
            <v>BOGOTÁ</v>
          </cell>
        </row>
        <row r="432">
          <cell r="A432">
            <v>195990</v>
          </cell>
          <cell r="B432" t="str">
            <v>DORMELINA ROSA BENITEZ RODELO</v>
          </cell>
          <cell r="C432" t="str">
            <v>Consultora</v>
          </cell>
          <cell r="D432" t="str">
            <v>Desactivado</v>
          </cell>
          <cell r="E432">
            <v>55</v>
          </cell>
          <cell r="F432" t="str">
            <v>CL 7 # 93 35 CS 48</v>
          </cell>
          <cell r="G432" t="str">
            <v>0000000000</v>
          </cell>
          <cell r="H432" t="str">
            <v>3202850162</v>
          </cell>
          <cell r="I432" t="str">
            <v>linabent.77@hotmail.com</v>
          </cell>
          <cell r="J432" t="str">
            <v>BOGOTÁ</v>
          </cell>
        </row>
        <row r="433">
          <cell r="A433">
            <v>196000</v>
          </cell>
          <cell r="B433" t="str">
            <v>NANCY LIZETH SALAZAR MUÑOZ</v>
          </cell>
          <cell r="C433" t="str">
            <v>Consultora</v>
          </cell>
          <cell r="D433" t="str">
            <v>Desactivado</v>
          </cell>
          <cell r="E433">
            <v>49</v>
          </cell>
          <cell r="F433" t="str">
            <v>AK 80 # 44 04 SUR BLOQUE 12 IN 7 AP 101/ CONJUNTO PARAISO</v>
          </cell>
          <cell r="G433" t="str">
            <v>8136703</v>
          </cell>
          <cell r="H433" t="str">
            <v>3125836462</v>
          </cell>
          <cell r="I433" t="str">
            <v>nalisamu@hotmail.com</v>
          </cell>
          <cell r="J433" t="str">
            <v>BOGOTÁ</v>
          </cell>
        </row>
        <row r="434">
          <cell r="A434">
            <v>196001</v>
          </cell>
          <cell r="B434" t="str">
            <v>YESSICA VICTORIA AVILA PASTRANA</v>
          </cell>
          <cell r="C434" t="str">
            <v>Consultora</v>
          </cell>
          <cell r="D434" t="str">
            <v>Desactivado</v>
          </cell>
          <cell r="E434">
            <v>34</v>
          </cell>
          <cell r="F434" t="str">
            <v>TV 64 # 1  55 IN 13 AP 102</v>
          </cell>
          <cell r="G434" t="str">
            <v>4140853</v>
          </cell>
          <cell r="H434" t="str">
            <v>3124029230</v>
          </cell>
          <cell r="J434" t="str">
            <v>BOGOTÁ</v>
          </cell>
        </row>
        <row r="435">
          <cell r="A435">
            <v>196004</v>
          </cell>
          <cell r="B435" t="str">
            <v>FREDY LEAL MARTINEZ</v>
          </cell>
          <cell r="C435" t="str">
            <v>Consultora</v>
          </cell>
          <cell r="D435" t="str">
            <v>Desactivado</v>
          </cell>
          <cell r="E435">
            <v>42</v>
          </cell>
          <cell r="F435" t="str">
            <v>TV 64 # 1  56 IN 1 AP 102</v>
          </cell>
          <cell r="G435" t="str">
            <v>4136814</v>
          </cell>
          <cell r="H435" t="str">
            <v>0000000000</v>
          </cell>
          <cell r="J435" t="str">
            <v>BOGOTÁ</v>
          </cell>
        </row>
        <row r="436">
          <cell r="A436">
            <v>196006</v>
          </cell>
          <cell r="B436" t="str">
            <v>LINDA KATHERINE PEREZ JIMENEZ</v>
          </cell>
          <cell r="C436" t="str">
            <v>Consultora</v>
          </cell>
          <cell r="D436" t="str">
            <v>Desactivado</v>
          </cell>
          <cell r="E436">
            <v>40</v>
          </cell>
          <cell r="F436" t="str">
            <v>CL 17 A SUR # 32 58 -</v>
          </cell>
          <cell r="G436" t="str">
            <v>7139317</v>
          </cell>
          <cell r="H436" t="str">
            <v>3102430432</v>
          </cell>
          <cell r="J436" t="str">
            <v>BOGOTÁ</v>
          </cell>
        </row>
        <row r="437">
          <cell r="A437">
            <v>196054</v>
          </cell>
          <cell r="B437" t="str">
            <v>CINDY LUNEI MEDINA ORTIZ</v>
          </cell>
          <cell r="C437" t="str">
            <v>Consultora</v>
          </cell>
          <cell r="D437" t="str">
            <v>Desactivado</v>
          </cell>
          <cell r="E437">
            <v>48</v>
          </cell>
          <cell r="F437" t="str">
            <v>CL 66 A SUR # 66 81 TO 11 APTO 643</v>
          </cell>
          <cell r="G437" t="str">
            <v>7505855</v>
          </cell>
          <cell r="H437" t="str">
            <v>3212341021</v>
          </cell>
          <cell r="I437" t="str">
            <v>cinlunamedin@hotmail.com</v>
          </cell>
          <cell r="J437" t="str">
            <v>BOGOTÁ</v>
          </cell>
        </row>
        <row r="438">
          <cell r="A438">
            <v>196304</v>
          </cell>
          <cell r="B438" t="str">
            <v>MARIA ESTELA SOTELO MERCHAN</v>
          </cell>
          <cell r="C438" t="str">
            <v>Consultora</v>
          </cell>
          <cell r="D438" t="str">
            <v>Disponible</v>
          </cell>
          <cell r="E438">
            <v>1</v>
          </cell>
          <cell r="F438" t="str">
            <v>CL 32 SUR # 39 A 53 CS</v>
          </cell>
          <cell r="G438" t="str">
            <v>0000000</v>
          </cell>
          <cell r="H438" t="str">
            <v>3105515530</v>
          </cell>
          <cell r="I438" t="str">
            <v>skilla.soteb212@gmail.com</v>
          </cell>
          <cell r="J438" t="str">
            <v>BOGOTÁ</v>
          </cell>
        </row>
        <row r="439">
          <cell r="A439">
            <v>196316</v>
          </cell>
          <cell r="B439" t="str">
            <v>STELLAMARY DEL PILAR SUAREZ PARALES</v>
          </cell>
          <cell r="C439" t="str">
            <v>Consultora</v>
          </cell>
          <cell r="D439" t="str">
            <v>Desactivado</v>
          </cell>
          <cell r="E439">
            <v>58</v>
          </cell>
          <cell r="F439" t="str">
            <v>CL 12C # 71 C 61 IN 2 CS 3A</v>
          </cell>
          <cell r="G439" t="str">
            <v>0000000000</v>
          </cell>
          <cell r="H439" t="str">
            <v>3208063347</v>
          </cell>
          <cell r="I439" t="str">
            <v>notiene80@natura.com</v>
          </cell>
          <cell r="J439" t="str">
            <v>BOGOTÁ</v>
          </cell>
        </row>
        <row r="440">
          <cell r="A440">
            <v>196318</v>
          </cell>
          <cell r="B440" t="str">
            <v xml:space="preserve">FRELLA MARINA MORENO MOSQUERA </v>
          </cell>
          <cell r="C440" t="str">
            <v>Consultora</v>
          </cell>
          <cell r="D440" t="str">
            <v>Disponible</v>
          </cell>
          <cell r="E440">
            <v>1</v>
          </cell>
          <cell r="F440" t="str">
            <v>KR 79 F # 58 G 33 SUR CS /AP 100</v>
          </cell>
          <cell r="G440" t="str">
            <v>7471268</v>
          </cell>
          <cell r="H440" t="str">
            <v>3102032243</v>
          </cell>
          <cell r="I440" t="str">
            <v>requerilla@hotmail.com</v>
          </cell>
          <cell r="J440" t="str">
            <v>BOGOTÁ</v>
          </cell>
        </row>
        <row r="441">
          <cell r="A441">
            <v>196852</v>
          </cell>
          <cell r="B441" t="str">
            <v>NANCY PAOLA PEREZ GONGORA</v>
          </cell>
          <cell r="C441" t="str">
            <v>Consultora</v>
          </cell>
          <cell r="D441" t="str">
            <v>Desactivado</v>
          </cell>
          <cell r="E441">
            <v>36</v>
          </cell>
          <cell r="F441" t="str">
            <v>CL 8 SUR # 68 B 49 -</v>
          </cell>
          <cell r="G441" t="str">
            <v>2605037</v>
          </cell>
          <cell r="H441" t="str">
            <v>3138431834</v>
          </cell>
          <cell r="I441" t="str">
            <v>pao_perezg@hotmail.com</v>
          </cell>
          <cell r="J441" t="str">
            <v>BOGOTÁ</v>
          </cell>
        </row>
        <row r="442">
          <cell r="A442">
            <v>196921</v>
          </cell>
          <cell r="B442" t="str">
            <v xml:space="preserve">LUZ ADRIANA CUBILLOS PINZON </v>
          </cell>
          <cell r="C442" t="str">
            <v>Consultora</v>
          </cell>
          <cell r="D442" t="str">
            <v>Desactivado</v>
          </cell>
          <cell r="E442">
            <v>23</v>
          </cell>
          <cell r="F442" t="str">
            <v>CR 1 BIS # 21  66 SUR CS</v>
          </cell>
          <cell r="G442" t="str">
            <v>3629107</v>
          </cell>
          <cell r="H442" t="str">
            <v>3146354346</v>
          </cell>
          <cell r="I442" t="str">
            <v>adry1905@hotmail.com</v>
          </cell>
          <cell r="J442" t="str">
            <v>BOGOTÁ</v>
          </cell>
        </row>
        <row r="443">
          <cell r="A443">
            <v>197095</v>
          </cell>
          <cell r="B443" t="str">
            <v>IVON LORENA BAUTISTA CARRION</v>
          </cell>
          <cell r="C443" t="str">
            <v>Consultora</v>
          </cell>
          <cell r="D443" t="str">
            <v>Desactivado</v>
          </cell>
          <cell r="E443">
            <v>57</v>
          </cell>
          <cell r="F443" t="str">
            <v>CL 40 B SUR # 10 50 ESTE -</v>
          </cell>
          <cell r="G443" t="str">
            <v>3622701</v>
          </cell>
          <cell r="H443" t="str">
            <v>3118217277</v>
          </cell>
          <cell r="I443" t="str">
            <v>martha_150867@hotmail.com</v>
          </cell>
          <cell r="J443" t="str">
            <v>BOGOTÁ</v>
          </cell>
        </row>
        <row r="444">
          <cell r="A444">
            <v>197583</v>
          </cell>
          <cell r="B444" t="str">
            <v>LEIDY NAYIVE OCAMPO MORALES</v>
          </cell>
          <cell r="C444" t="str">
            <v>Consultora</v>
          </cell>
          <cell r="D444" t="str">
            <v>Registrado</v>
          </cell>
          <cell r="E444">
            <v>58</v>
          </cell>
          <cell r="F444" t="str">
            <v>CL 52 SUR # 97 68 AP 604 IN 12</v>
          </cell>
          <cell r="G444" t="str">
            <v>4294239</v>
          </cell>
          <cell r="H444" t="str">
            <v>3135692561</v>
          </cell>
          <cell r="I444" t="str">
            <v>leidynayivemor@hotmail.com</v>
          </cell>
          <cell r="J444" t="str">
            <v>BOGOTÁ</v>
          </cell>
        </row>
        <row r="445">
          <cell r="A445">
            <v>197613</v>
          </cell>
          <cell r="B445" t="str">
            <v>CAROL ANDREA ROMERO CASTAÑEDA</v>
          </cell>
          <cell r="C445" t="str">
            <v>Consultora</v>
          </cell>
          <cell r="D445" t="str">
            <v>Desactivado</v>
          </cell>
          <cell r="E445">
            <v>44</v>
          </cell>
          <cell r="F445" t="str">
            <v>KR 70C # 2 20 SUR IN 1 AP 404 PLAZUELAS DE HIPODROMO 2</v>
          </cell>
          <cell r="G445" t="str">
            <v>4041988</v>
          </cell>
          <cell r="H445" t="str">
            <v>3102734769</v>
          </cell>
          <cell r="I445" t="str">
            <v>canroca0810@yahoo.es</v>
          </cell>
          <cell r="J445" t="str">
            <v>BOGOTÁ</v>
          </cell>
        </row>
        <row r="446">
          <cell r="A446">
            <v>197751</v>
          </cell>
          <cell r="B446" t="str">
            <v>NURY ALEXANDRA MENDEZ GAMBA</v>
          </cell>
          <cell r="C446" t="str">
            <v>Consultora</v>
          </cell>
          <cell r="D446" t="str">
            <v>Registrado</v>
          </cell>
          <cell r="E446">
            <v>58</v>
          </cell>
          <cell r="F446" t="str">
            <v>KR 68 H # 21 A 58 SUR -</v>
          </cell>
          <cell r="G446" t="str">
            <v>7498771</v>
          </cell>
          <cell r="H446" t="str">
            <v>3123520793</v>
          </cell>
          <cell r="J446" t="str">
            <v>BOGOTÁ</v>
          </cell>
        </row>
        <row r="447">
          <cell r="A447">
            <v>197882</v>
          </cell>
          <cell r="B447" t="str">
            <v>YESENIA MARLEN CARDENAS PERDOMO</v>
          </cell>
          <cell r="C447" t="str">
            <v>Consultora</v>
          </cell>
          <cell r="D447" t="str">
            <v>Desactivado</v>
          </cell>
          <cell r="E447">
            <v>50</v>
          </cell>
          <cell r="F447" t="str">
            <v>KR 68 I # 31 A 86 SUR TORRE A AP 401</v>
          </cell>
          <cell r="G447" t="str">
            <v>4034609</v>
          </cell>
          <cell r="H447" t="str">
            <v>3213392720</v>
          </cell>
          <cell r="I447" t="str">
            <v>yecazul@hotmail.com</v>
          </cell>
          <cell r="J447" t="str">
            <v>BOGOTÁ</v>
          </cell>
        </row>
        <row r="448">
          <cell r="A448">
            <v>197886</v>
          </cell>
          <cell r="B448" t="str">
            <v>BLEIDY YASMIN PAEZ PINEDA</v>
          </cell>
          <cell r="C448" t="str">
            <v>CNO2</v>
          </cell>
          <cell r="D448" t="str">
            <v>Disponible</v>
          </cell>
          <cell r="E448">
            <v>2</v>
          </cell>
          <cell r="F448" t="str">
            <v>CL 4 # 72 B 07 -</v>
          </cell>
          <cell r="G448" t="str">
            <v>2658523</v>
          </cell>
          <cell r="H448" t="str">
            <v>3132582701</v>
          </cell>
          <cell r="I448" t="str">
            <v>bleidypaez@gmail.com</v>
          </cell>
          <cell r="J448" t="str">
            <v>BOGOTÁ</v>
          </cell>
        </row>
        <row r="449">
          <cell r="A449">
            <v>197897</v>
          </cell>
          <cell r="B449" t="str">
            <v>ANYY PAOLA BEJARANO MANCERA</v>
          </cell>
          <cell r="C449" t="str">
            <v>Consultora</v>
          </cell>
          <cell r="D449" t="str">
            <v>Desactivado</v>
          </cell>
          <cell r="E449">
            <v>54</v>
          </cell>
          <cell r="F449" t="str">
            <v>KR 12 F # 22 B 62 SUR -</v>
          </cell>
          <cell r="G449" t="str">
            <v>3616994</v>
          </cell>
          <cell r="H449" t="str">
            <v>3123322806</v>
          </cell>
          <cell r="I449" t="str">
            <v>bejaranomanceraanyypaola@gmail.com</v>
          </cell>
          <cell r="J449" t="str">
            <v>BOGOTÁ</v>
          </cell>
        </row>
        <row r="450">
          <cell r="A450">
            <v>197962</v>
          </cell>
          <cell r="B450" t="str">
            <v>KETTY LUZ SALGADO PEÑATA</v>
          </cell>
          <cell r="C450" t="str">
            <v>Consultora</v>
          </cell>
          <cell r="D450" t="str">
            <v>Desactivado</v>
          </cell>
          <cell r="E450">
            <v>55</v>
          </cell>
          <cell r="F450" t="str">
            <v>CL 50 SUR # 95 A 80 MZ 16 CS 62</v>
          </cell>
          <cell r="G450" t="str">
            <v>7489723</v>
          </cell>
          <cell r="H450" t="str">
            <v>3125937817</v>
          </cell>
          <cell r="I450" t="str">
            <v>kesape@hotmail.es</v>
          </cell>
          <cell r="J450" t="str">
            <v>BOGOTÁ</v>
          </cell>
        </row>
        <row r="451">
          <cell r="A451">
            <v>198027</v>
          </cell>
          <cell r="B451" t="str">
            <v xml:space="preserve">SANDRA LILIANA GOMEZ RAMOS </v>
          </cell>
          <cell r="C451" t="str">
            <v>Consultora</v>
          </cell>
          <cell r="D451" t="str">
            <v>Desactivado</v>
          </cell>
          <cell r="E451">
            <v>58</v>
          </cell>
          <cell r="F451" t="str">
            <v>CL 8 SUR # 68  51 -</v>
          </cell>
          <cell r="G451" t="str">
            <v>4031660</v>
          </cell>
          <cell r="H451" t="str">
            <v>3013883138</v>
          </cell>
          <cell r="I451" t="str">
            <v>sanentv@hotmail.com</v>
          </cell>
          <cell r="J451" t="str">
            <v>BOGOTÁ</v>
          </cell>
        </row>
        <row r="452">
          <cell r="A452">
            <v>198110</v>
          </cell>
          <cell r="B452" t="str">
            <v xml:space="preserve">PIERANGELY DUCUARA LOPEZ </v>
          </cell>
          <cell r="C452" t="str">
            <v>Consultora</v>
          </cell>
          <cell r="D452" t="str">
            <v>Desactivado</v>
          </cell>
          <cell r="E452">
            <v>51</v>
          </cell>
          <cell r="F452" t="str">
            <v>CL 70 C SUR # 80 P 09 -</v>
          </cell>
          <cell r="G452" t="str">
            <v>0000000000</v>
          </cell>
          <cell r="H452" t="str">
            <v>3134874922</v>
          </cell>
          <cell r="J452" t="str">
            <v>BOGOTÁ</v>
          </cell>
        </row>
        <row r="453">
          <cell r="A453">
            <v>198433</v>
          </cell>
          <cell r="B453" t="str">
            <v xml:space="preserve">TATIANA PAOLA  DE LA ROSA PEINADO </v>
          </cell>
          <cell r="C453" t="str">
            <v>Consultora</v>
          </cell>
          <cell r="D453" t="str">
            <v>Desactivado</v>
          </cell>
          <cell r="E453">
            <v>48</v>
          </cell>
          <cell r="F453" t="str">
            <v>DG 40C SUR # 72J 80 BL 14 APT 504</v>
          </cell>
          <cell r="G453" t="str">
            <v>4487265</v>
          </cell>
          <cell r="H453" t="str">
            <v>3204010659</v>
          </cell>
          <cell r="I453" t="str">
            <v>tatianadelarosa81@yahoo.com.co</v>
          </cell>
          <cell r="J453" t="str">
            <v>BOGOTÁ</v>
          </cell>
        </row>
        <row r="454">
          <cell r="A454">
            <v>199381</v>
          </cell>
          <cell r="B454" t="str">
            <v>MARGARITA LUCIA JULIET BELTRAN CLAVIJO</v>
          </cell>
          <cell r="C454" t="str">
            <v>Consultora</v>
          </cell>
          <cell r="D454" t="str">
            <v>Desactivado</v>
          </cell>
          <cell r="E454">
            <v>41</v>
          </cell>
          <cell r="F454" t="str">
            <v>DG 39G SUR # 34 72 CASA 11</v>
          </cell>
          <cell r="G454" t="str">
            <v>8067613</v>
          </cell>
          <cell r="H454" t="str">
            <v>3115222861</v>
          </cell>
          <cell r="I454" t="str">
            <v>margara_26.09@hotmail.com</v>
          </cell>
          <cell r="J454" t="str">
            <v>BOGOTÁ</v>
          </cell>
        </row>
        <row r="455">
          <cell r="A455">
            <v>199458</v>
          </cell>
          <cell r="B455" t="str">
            <v>NARCIZA ELENA IBAÑEZ ESTRADA</v>
          </cell>
          <cell r="C455" t="str">
            <v>Consultora</v>
          </cell>
          <cell r="D455" t="str">
            <v>Desactivado</v>
          </cell>
          <cell r="E455">
            <v>45</v>
          </cell>
          <cell r="F455" t="str">
            <v>CL 28 SUR # 52 A 38 AP 202</v>
          </cell>
          <cell r="G455" t="str">
            <v>0000000000</v>
          </cell>
          <cell r="H455" t="str">
            <v>3103135603</v>
          </cell>
          <cell r="I455" t="str">
            <v>thequeen2790@hotmail.com</v>
          </cell>
          <cell r="J455" t="str">
            <v>BOGOTÁ</v>
          </cell>
        </row>
        <row r="456">
          <cell r="A456">
            <v>199487</v>
          </cell>
          <cell r="B456" t="str">
            <v>MARTHA LIGIA VARGAS TORRES</v>
          </cell>
          <cell r="C456" t="str">
            <v>Consultora</v>
          </cell>
          <cell r="D456" t="str">
            <v>Desactivado</v>
          </cell>
          <cell r="E456">
            <v>54</v>
          </cell>
          <cell r="F456" t="str">
            <v>CL 6 A # 69 F 14 -</v>
          </cell>
          <cell r="G456" t="str">
            <v>2617683</v>
          </cell>
          <cell r="H456" t="str">
            <v>3138539242</v>
          </cell>
          <cell r="I456" t="str">
            <v>martaliva06@hotmail.com</v>
          </cell>
          <cell r="J456" t="str">
            <v>BOGOTÁ</v>
          </cell>
        </row>
        <row r="457">
          <cell r="A457">
            <v>199703</v>
          </cell>
          <cell r="B457" t="str">
            <v>ISBELIA BARON BARRERA</v>
          </cell>
          <cell r="C457" t="str">
            <v>Consultora</v>
          </cell>
          <cell r="D457" t="str">
            <v>Desactivado</v>
          </cell>
          <cell r="E457">
            <v>50</v>
          </cell>
          <cell r="F457" t="str">
            <v>CL 39 F BIS SUR 39 A 34 CASA</v>
          </cell>
          <cell r="G457" t="str">
            <v>2389768</v>
          </cell>
          <cell r="H457" t="str">
            <v>3162585684</v>
          </cell>
          <cell r="J457" t="str">
            <v>BOGOTÁ</v>
          </cell>
        </row>
        <row r="458">
          <cell r="A458">
            <v>199705</v>
          </cell>
          <cell r="B458" t="str">
            <v>MARIBETH CORDOBA OME</v>
          </cell>
          <cell r="C458" t="str">
            <v>Consultora</v>
          </cell>
          <cell r="D458" t="str">
            <v>Registrado</v>
          </cell>
          <cell r="E458">
            <v>57</v>
          </cell>
          <cell r="F458" t="str">
            <v>KR 77 T # 51 A  78 SUR -</v>
          </cell>
          <cell r="G458" t="str">
            <v>7100380</v>
          </cell>
          <cell r="H458" t="str">
            <v>3133003180</v>
          </cell>
          <cell r="I458" t="str">
            <v>FLACA7041@HOTMAIL.COM</v>
          </cell>
          <cell r="J458" t="str">
            <v>BOGOTÁ</v>
          </cell>
        </row>
        <row r="459">
          <cell r="A459">
            <v>199711</v>
          </cell>
          <cell r="B459" t="str">
            <v>ANA IMER OROZCO ALVAREZ</v>
          </cell>
          <cell r="C459" t="str">
            <v>Consultora</v>
          </cell>
          <cell r="D459" t="str">
            <v>Disponible</v>
          </cell>
          <cell r="E459">
            <v>1</v>
          </cell>
          <cell r="F459" t="str">
            <v>CL 6 D # 71 G  20 PISO 2</v>
          </cell>
          <cell r="G459" t="str">
            <v>4146281</v>
          </cell>
          <cell r="H459" t="str">
            <v>3114800544</v>
          </cell>
          <cell r="I459" t="str">
            <v>princesa59-24-@hotmail.com</v>
          </cell>
          <cell r="J459" t="str">
            <v>BOGOTÁ</v>
          </cell>
        </row>
        <row r="460">
          <cell r="A460">
            <v>199751</v>
          </cell>
          <cell r="B460" t="str">
            <v>LAURA HELENA HERRERA ALVAREZ</v>
          </cell>
          <cell r="C460" t="str">
            <v>Consultora</v>
          </cell>
          <cell r="D460" t="str">
            <v>Desactivado</v>
          </cell>
          <cell r="E460">
            <v>56</v>
          </cell>
          <cell r="F460" t="str">
            <v>DG 5 F BIS # 44 A 42 PISO 3</v>
          </cell>
          <cell r="G460" t="str">
            <v>2629395</v>
          </cell>
          <cell r="H460" t="str">
            <v>3105723870</v>
          </cell>
          <cell r="I460" t="str">
            <v>LAURAH.HERRERA.A@GMAIL.COM</v>
          </cell>
          <cell r="J460" t="str">
            <v>BOGOTÁ</v>
          </cell>
        </row>
        <row r="461">
          <cell r="A461">
            <v>199849</v>
          </cell>
          <cell r="B461" t="str">
            <v>GLADYS AMPARO JIMENEZ CHARRY</v>
          </cell>
          <cell r="C461" t="str">
            <v>Consultora</v>
          </cell>
          <cell r="D461" t="str">
            <v>Desactivado</v>
          </cell>
          <cell r="E461">
            <v>56</v>
          </cell>
          <cell r="F461" t="str">
            <v>CL 40 F SUR # 72 L 15 AP 102</v>
          </cell>
          <cell r="G461" t="str">
            <v>2644406</v>
          </cell>
          <cell r="H461" t="str">
            <v>3133151709</v>
          </cell>
          <cell r="I461" t="str">
            <v>RONIETDOFAY@HOTMAIL.COM</v>
          </cell>
          <cell r="J461" t="str">
            <v>BOGOTÁ</v>
          </cell>
        </row>
        <row r="462">
          <cell r="A462">
            <v>199852</v>
          </cell>
          <cell r="B462" t="str">
            <v>SAYDA LORENA RAMIREZ</v>
          </cell>
          <cell r="C462" t="str">
            <v>Consultora</v>
          </cell>
          <cell r="D462" t="str">
            <v>Desactivado</v>
          </cell>
          <cell r="E462">
            <v>54</v>
          </cell>
          <cell r="F462" t="str">
            <v>CL 58 L SUR # 79 D 32 CASA</v>
          </cell>
          <cell r="G462" t="str">
            <v>7777916</v>
          </cell>
          <cell r="H462" t="str">
            <v>3103127653</v>
          </cell>
          <cell r="I462" t="str">
            <v>ZAIDALORENARAMIREZ@HOTMAIL.ES</v>
          </cell>
          <cell r="J462" t="str">
            <v>BOGOTÁ</v>
          </cell>
        </row>
        <row r="463">
          <cell r="A463">
            <v>199923</v>
          </cell>
          <cell r="B463" t="str">
            <v>ANA MARIA HERRERA MORALES</v>
          </cell>
          <cell r="C463" t="str">
            <v>Consultora</v>
          </cell>
          <cell r="D463" t="str">
            <v>Desactivado</v>
          </cell>
          <cell r="E463">
            <v>26</v>
          </cell>
          <cell r="F463" t="str">
            <v>KR 53 D BIS # 2 10 -</v>
          </cell>
          <cell r="G463" t="str">
            <v>2611692</v>
          </cell>
          <cell r="H463" t="str">
            <v>3214708960</v>
          </cell>
          <cell r="J463" t="str">
            <v>BOGOTÁ</v>
          </cell>
        </row>
        <row r="464">
          <cell r="A464">
            <v>200014</v>
          </cell>
          <cell r="B464" t="str">
            <v xml:space="preserve">JOHANNA CAROLINA PAEZ QUINTERO </v>
          </cell>
          <cell r="C464" t="str">
            <v>Consultora</v>
          </cell>
          <cell r="D464" t="str">
            <v>Desactivado</v>
          </cell>
          <cell r="E464">
            <v>45</v>
          </cell>
          <cell r="F464" t="str">
            <v>KR 81 F # 8 B 28 CASA</v>
          </cell>
          <cell r="G464" t="str">
            <v>4667540</v>
          </cell>
          <cell r="H464" t="str">
            <v>3147376373</v>
          </cell>
          <cell r="I464" t="str">
            <v>dcomercial@figurasyformasdc.com</v>
          </cell>
          <cell r="J464" t="str">
            <v>BOGOTÁ</v>
          </cell>
        </row>
        <row r="465">
          <cell r="A465">
            <v>200070</v>
          </cell>
          <cell r="B465" t="str">
            <v>DIANA MIDORY ORJUELA RAMIREZ</v>
          </cell>
          <cell r="C465" t="str">
            <v>Consultora</v>
          </cell>
          <cell r="D465" t="str">
            <v>Registrado</v>
          </cell>
          <cell r="E465">
            <v>51</v>
          </cell>
          <cell r="F465" t="str">
            <v>CL 57 I SUR # 79 71 CS</v>
          </cell>
          <cell r="G465" t="str">
            <v>7753100</v>
          </cell>
          <cell r="H465" t="str">
            <v>3144712755</v>
          </cell>
          <cell r="I465" t="str">
            <v>dianamydo@yahoo.es</v>
          </cell>
          <cell r="J465" t="str">
            <v>BOGOTÁ</v>
          </cell>
        </row>
        <row r="466">
          <cell r="A466">
            <v>200138</v>
          </cell>
          <cell r="B466" t="str">
            <v>ANGELA PATRICIA ESTEBAN HERNANDEZ</v>
          </cell>
          <cell r="C466" t="str">
            <v>Consultora</v>
          </cell>
          <cell r="D466" t="str">
            <v>Desactivado</v>
          </cell>
          <cell r="E466">
            <v>52</v>
          </cell>
          <cell r="F466" t="str">
            <v>KR 40 # 39 B SUR 25 AP 304 BQ 4 - VILLAMAYOR CONJUNTO ARBOLEDA DEL REY</v>
          </cell>
          <cell r="G466" t="str">
            <v>0000000000</v>
          </cell>
          <cell r="H466" t="str">
            <v>3112832850</v>
          </cell>
          <cell r="I466" t="str">
            <v>angelapatriciae@gmail.com</v>
          </cell>
          <cell r="J466" t="str">
            <v>BOGOTÁ</v>
          </cell>
        </row>
        <row r="467">
          <cell r="A467">
            <v>200158</v>
          </cell>
          <cell r="B467" t="str">
            <v xml:space="preserve">GLORIA PATRICIA NOREÑA BLANDON </v>
          </cell>
          <cell r="C467" t="str">
            <v>Consultora</v>
          </cell>
          <cell r="D467" t="str">
            <v>Desactivado</v>
          </cell>
          <cell r="E467">
            <v>44</v>
          </cell>
          <cell r="F467" t="str">
            <v>KR 102 B # 154 A 35 BQ 6 AP 202 PRADOS DE SUBA</v>
          </cell>
          <cell r="G467" t="str">
            <v>6808146</v>
          </cell>
          <cell r="H467" t="str">
            <v>3212179644</v>
          </cell>
          <cell r="I467" t="str">
            <v>gloriapato22@hotmail.com</v>
          </cell>
          <cell r="J467" t="str">
            <v>BOGOTÁ</v>
          </cell>
        </row>
        <row r="468">
          <cell r="A468">
            <v>200256</v>
          </cell>
          <cell r="B468" t="str">
            <v>LUZ ADRIANA SILVA LEON</v>
          </cell>
          <cell r="C468" t="str">
            <v>Consultora</v>
          </cell>
          <cell r="D468" t="str">
            <v>Desactivado</v>
          </cell>
          <cell r="E468">
            <v>31</v>
          </cell>
          <cell r="F468" t="str">
            <v>KR 72 G # 41 A 32 SUR CS</v>
          </cell>
          <cell r="G468" t="str">
            <v>7285397</v>
          </cell>
          <cell r="H468" t="str">
            <v>3125666605</v>
          </cell>
          <cell r="I468" t="str">
            <v>adrianasilva1130@hotmail.com</v>
          </cell>
          <cell r="J468" t="str">
            <v>BOGOTÁ</v>
          </cell>
        </row>
        <row r="469">
          <cell r="A469">
            <v>200411</v>
          </cell>
          <cell r="B469" t="str">
            <v xml:space="preserve">JORGE ESNORALDO ORTEGON PARRA </v>
          </cell>
          <cell r="C469" t="str">
            <v>Consultora</v>
          </cell>
          <cell r="D469" t="str">
            <v>Desactivado</v>
          </cell>
          <cell r="E469">
            <v>32</v>
          </cell>
          <cell r="F469" t="str">
            <v>CL 29 SUR 51A 23 PI 1</v>
          </cell>
          <cell r="G469" t="str">
            <v>8071856</v>
          </cell>
          <cell r="H469" t="str">
            <v>3185072776</v>
          </cell>
          <cell r="I469" t="str">
            <v>wowdollyza@yahoo.es</v>
          </cell>
          <cell r="J469" t="str">
            <v>BOGOTÁ</v>
          </cell>
        </row>
        <row r="470">
          <cell r="A470">
            <v>201463</v>
          </cell>
          <cell r="B470" t="str">
            <v>WENDY ELEN RAMIREZ MERCHAN</v>
          </cell>
          <cell r="C470" t="str">
            <v>Consultora</v>
          </cell>
          <cell r="D470" t="str">
            <v>Desactivado</v>
          </cell>
          <cell r="E470">
            <v>54</v>
          </cell>
          <cell r="F470" t="str">
            <v>CL 25 SUR #10 ESTE 03 CASA</v>
          </cell>
          <cell r="G470" t="str">
            <v>3623056</v>
          </cell>
          <cell r="H470" t="str">
            <v>3134842717</v>
          </cell>
          <cell r="I470" t="str">
            <v>DAYANAMARCELA14@HOTMAIL.COM</v>
          </cell>
          <cell r="J470" t="str">
            <v>BOGOTÁ</v>
          </cell>
        </row>
        <row r="471">
          <cell r="A471">
            <v>201667</v>
          </cell>
          <cell r="B471" t="str">
            <v xml:space="preserve">ANA LIGIA CARVAJAL GARCES </v>
          </cell>
          <cell r="C471" t="str">
            <v>Consultora</v>
          </cell>
          <cell r="D471" t="str">
            <v>Desactivado</v>
          </cell>
          <cell r="E471">
            <v>56</v>
          </cell>
          <cell r="F471" t="str">
            <v>KR 92 A # 52 B 04 SUR B IN 2 AP 404 BQ 3  CONJ MIRADOR DEL PARQUE</v>
          </cell>
          <cell r="G471" t="str">
            <v>4591658</v>
          </cell>
          <cell r="H471" t="str">
            <v>3203221021</v>
          </cell>
          <cell r="I471" t="str">
            <v>alcg285@hotmail.com</v>
          </cell>
          <cell r="J471" t="str">
            <v>BOGOTÁ</v>
          </cell>
        </row>
        <row r="472">
          <cell r="A472">
            <v>201669</v>
          </cell>
          <cell r="B472" t="str">
            <v xml:space="preserve">ANA MILENA ROJAS ARDILA </v>
          </cell>
          <cell r="C472" t="str">
            <v>Consultora</v>
          </cell>
          <cell r="D472" t="str">
            <v>Registrado</v>
          </cell>
          <cell r="E472">
            <v>56</v>
          </cell>
          <cell r="F472" t="str">
            <v>TV 64 # 1  56 IN 2 AP 102</v>
          </cell>
          <cell r="G472" t="str">
            <v>4136883</v>
          </cell>
          <cell r="H472" t="str">
            <v>3114615615</v>
          </cell>
          <cell r="J472" t="str">
            <v>BOGOTÁ</v>
          </cell>
        </row>
        <row r="473">
          <cell r="A473">
            <v>201674</v>
          </cell>
          <cell r="B473" t="str">
            <v xml:space="preserve">FANNY MASMELA BALLESTEROS </v>
          </cell>
          <cell r="C473" t="str">
            <v>Consultora</v>
          </cell>
          <cell r="D473" t="str">
            <v>Registrado</v>
          </cell>
          <cell r="E473">
            <v>56</v>
          </cell>
          <cell r="F473" t="str">
            <v>CL 28 SUR # 51 D 62 -</v>
          </cell>
          <cell r="G473" t="str">
            <v>0000000000</v>
          </cell>
          <cell r="H473" t="str">
            <v>3125451563</v>
          </cell>
          <cell r="I473" t="str">
            <v>dayanjireth@hotmail.com</v>
          </cell>
          <cell r="J473" t="str">
            <v>BOGOTÁ</v>
          </cell>
        </row>
        <row r="474">
          <cell r="A474">
            <v>201691</v>
          </cell>
          <cell r="B474" t="str">
            <v xml:space="preserve">AURA MILENA PINZON REYES </v>
          </cell>
          <cell r="C474" t="str">
            <v>Consultora</v>
          </cell>
          <cell r="D474" t="str">
            <v>Desactivado</v>
          </cell>
          <cell r="E474">
            <v>55</v>
          </cell>
          <cell r="F474" t="str">
            <v>DG 5 A # 73 C  03 -</v>
          </cell>
          <cell r="G474" t="str">
            <v>4520733</v>
          </cell>
          <cell r="H474" t="str">
            <v>3156047991</v>
          </cell>
          <cell r="I474" t="str">
            <v>sinmail534@natura.com</v>
          </cell>
          <cell r="J474" t="str">
            <v>BOGOTÁ</v>
          </cell>
        </row>
        <row r="475">
          <cell r="A475">
            <v>201703</v>
          </cell>
          <cell r="B475" t="str">
            <v>MARTHA LUDIVIA HERNANDEZ CAPERA</v>
          </cell>
          <cell r="C475" t="str">
            <v>Consultora</v>
          </cell>
          <cell r="D475" t="str">
            <v>Desactivado</v>
          </cell>
          <cell r="E475">
            <v>51</v>
          </cell>
          <cell r="F475" t="str">
            <v>KR 68 G BIS # 30 A 27 SUR CASA</v>
          </cell>
          <cell r="G475" t="str">
            <v>0000000000</v>
          </cell>
          <cell r="H475" t="str">
            <v>3208628911</v>
          </cell>
          <cell r="J475" t="str">
            <v>BOGOTÁ</v>
          </cell>
        </row>
        <row r="476">
          <cell r="A476">
            <v>201706</v>
          </cell>
          <cell r="B476" t="str">
            <v>IRIS DELBA GARCIA NUÑEZ</v>
          </cell>
          <cell r="C476" t="str">
            <v>Consultora</v>
          </cell>
          <cell r="D476" t="str">
            <v>Desactivado</v>
          </cell>
          <cell r="E476">
            <v>48</v>
          </cell>
          <cell r="F476" t="str">
            <v>KR 70 B # 7 31 AP 401</v>
          </cell>
          <cell r="G476" t="str">
            <v>8075676</v>
          </cell>
          <cell r="H476" t="str">
            <v>3175685017</v>
          </cell>
          <cell r="J476" t="str">
            <v>BOGOTÁ</v>
          </cell>
        </row>
        <row r="477">
          <cell r="A477">
            <v>201751</v>
          </cell>
          <cell r="B477" t="str">
            <v>JONATHAN ELIUD GOMEZ BORJA</v>
          </cell>
          <cell r="C477" t="str">
            <v>Consultora</v>
          </cell>
          <cell r="D477" t="str">
            <v>Desactivado</v>
          </cell>
          <cell r="E477">
            <v>45</v>
          </cell>
          <cell r="F477" t="str">
            <v>KR 56 # 2 10 -</v>
          </cell>
          <cell r="G477" t="str">
            <v>0000000000</v>
          </cell>
          <cell r="H477" t="str">
            <v>3143586378</v>
          </cell>
          <cell r="I477" t="str">
            <v>zemog3105@hotmail.com</v>
          </cell>
          <cell r="J477" t="str">
            <v>BOGOTÁ</v>
          </cell>
        </row>
        <row r="478">
          <cell r="A478">
            <v>201783</v>
          </cell>
          <cell r="B478" t="str">
            <v>MARLY GINETH ZAMORA SAAVEDRA</v>
          </cell>
          <cell r="C478" t="str">
            <v>Consultora</v>
          </cell>
          <cell r="D478" t="str">
            <v>Desactivado</v>
          </cell>
          <cell r="E478">
            <v>56</v>
          </cell>
          <cell r="F478" t="str">
            <v>CL 40 B SUR # 10 50 ESTE BOMBEROS DE LA Y</v>
          </cell>
          <cell r="G478" t="str">
            <v>3622701</v>
          </cell>
          <cell r="H478" t="str">
            <v>3103396283</v>
          </cell>
          <cell r="I478" t="str">
            <v>MAYIS_910@HOTMAIL.COM</v>
          </cell>
          <cell r="J478" t="str">
            <v>BOGOTÁ</v>
          </cell>
        </row>
        <row r="479">
          <cell r="A479">
            <v>201834</v>
          </cell>
          <cell r="B479" t="str">
            <v xml:space="preserve">LUZ HELENA BLANCO MONROY </v>
          </cell>
          <cell r="C479" t="str">
            <v>Consultora</v>
          </cell>
          <cell r="D479" t="str">
            <v>Desactivado</v>
          </cell>
          <cell r="E479">
            <v>49</v>
          </cell>
          <cell r="F479" t="str">
            <v>CL 74 A SUR # 92 21 BQ 1 AP 304</v>
          </cell>
          <cell r="G479" t="str">
            <v>3785135</v>
          </cell>
          <cell r="H479" t="str">
            <v>3124055550</v>
          </cell>
          <cell r="J479" t="str">
            <v>BOGOTÁ</v>
          </cell>
        </row>
        <row r="480">
          <cell r="A480">
            <v>201955</v>
          </cell>
          <cell r="B480" t="str">
            <v>MARIA ANDREA VILLAMIL GUAYAZAN</v>
          </cell>
          <cell r="C480" t="str">
            <v>Consultora</v>
          </cell>
          <cell r="D480" t="str">
            <v>Desactivado</v>
          </cell>
          <cell r="E480">
            <v>56</v>
          </cell>
          <cell r="F480" t="str">
            <v>CL 28 SUR # 52 A 51 -</v>
          </cell>
          <cell r="G480" t="str">
            <v>0000000000</v>
          </cell>
          <cell r="H480" t="str">
            <v>3005372479</v>
          </cell>
          <cell r="I480" t="str">
            <v>gilver-018@hotmail.com</v>
          </cell>
          <cell r="J480" t="str">
            <v>BOGOTÁ</v>
          </cell>
        </row>
        <row r="481">
          <cell r="A481">
            <v>202544</v>
          </cell>
          <cell r="B481" t="str">
            <v>RITA JOHANA FORERO RAMIREZ</v>
          </cell>
          <cell r="C481" t="str">
            <v>Consultora</v>
          </cell>
          <cell r="D481" t="str">
            <v>Desactivado</v>
          </cell>
          <cell r="E481">
            <v>33</v>
          </cell>
          <cell r="F481" t="str">
            <v>TV 71 B # 9 D 76 APTO 308 INT 6 - MARSELLA</v>
          </cell>
          <cell r="G481" t="str">
            <v>0000000</v>
          </cell>
          <cell r="H481" t="str">
            <v>3118860596</v>
          </cell>
          <cell r="I481" t="str">
            <v>johana.forero.ra@gmail.com</v>
          </cell>
          <cell r="J481" t="str">
            <v>BOGOTÁ</v>
          </cell>
        </row>
        <row r="482">
          <cell r="A482">
            <v>203000</v>
          </cell>
          <cell r="B482" t="str">
            <v>EDITH MORENO ZAPATA</v>
          </cell>
          <cell r="C482" t="str">
            <v>Consultora</v>
          </cell>
          <cell r="D482" t="str">
            <v>Desactivado</v>
          </cell>
          <cell r="E482">
            <v>54</v>
          </cell>
          <cell r="F482" t="str">
            <v>CL 71 F SUR # 78 C 25 CASA</v>
          </cell>
          <cell r="G482" t="str">
            <v>4600154</v>
          </cell>
          <cell r="H482" t="str">
            <v>3112698282</v>
          </cell>
          <cell r="I482" t="str">
            <v>SHETLATT@HOTMAIL.COM</v>
          </cell>
          <cell r="J482" t="str">
            <v>BOGOTÁ</v>
          </cell>
        </row>
        <row r="483">
          <cell r="A483">
            <v>203034</v>
          </cell>
          <cell r="B483" t="str">
            <v xml:space="preserve">ANGIE LISETH ALVARADO ACERO </v>
          </cell>
          <cell r="C483" t="str">
            <v>Consultora</v>
          </cell>
          <cell r="D483" t="str">
            <v>Registrado</v>
          </cell>
          <cell r="E483">
            <v>1</v>
          </cell>
          <cell r="F483" t="str">
            <v>TV 68C # 44 SUR  27 CS</v>
          </cell>
          <cell r="G483" t="str">
            <v>0000000000000</v>
          </cell>
          <cell r="H483" t="str">
            <v>3005742744</v>
          </cell>
          <cell r="I483" t="str">
            <v>lisethalvarado91@gmail.com</v>
          </cell>
          <cell r="J483" t="str">
            <v>BOGOTÁ</v>
          </cell>
        </row>
        <row r="484">
          <cell r="A484">
            <v>203218</v>
          </cell>
          <cell r="B484" t="str">
            <v>MARILUZ CIFUENTES OCHOA</v>
          </cell>
          <cell r="C484" t="str">
            <v>Consultora</v>
          </cell>
          <cell r="D484" t="str">
            <v>Desactivado</v>
          </cell>
          <cell r="E484">
            <v>51</v>
          </cell>
          <cell r="F484" t="str">
            <v>DG 71C # 94 26 APT 106 PUNTO FIJO 4 CONJUNTO EL CARMELO</v>
          </cell>
          <cell r="G484" t="str">
            <v>2242616</v>
          </cell>
          <cell r="H484" t="str">
            <v>3134112529</v>
          </cell>
          <cell r="I484" t="str">
            <v>mariluzci@hotmail.com</v>
          </cell>
          <cell r="J484" t="str">
            <v>BOGOTÁ</v>
          </cell>
        </row>
        <row r="485">
          <cell r="A485">
            <v>203745</v>
          </cell>
          <cell r="B485" t="str">
            <v>SOL PIEDAD DE LA ESPERANZA VILLAREAL VILLAMIZAR</v>
          </cell>
          <cell r="C485" t="str">
            <v>Consultora</v>
          </cell>
          <cell r="D485" t="str">
            <v>Desactivado</v>
          </cell>
          <cell r="E485">
            <v>45</v>
          </cell>
          <cell r="F485" t="str">
            <v>CL 2 A # 18 36 CS</v>
          </cell>
          <cell r="G485" t="str">
            <v>6954873</v>
          </cell>
          <cell r="H485" t="str">
            <v>3213043701</v>
          </cell>
          <cell r="I485" t="str">
            <v>soley197105@gmail.com</v>
          </cell>
          <cell r="J485" t="str">
            <v>BOGOTÁ</v>
          </cell>
        </row>
        <row r="486">
          <cell r="A486">
            <v>204067</v>
          </cell>
          <cell r="B486" t="str">
            <v>ANA LUCIA OROZCO DE GALINDO</v>
          </cell>
          <cell r="C486" t="str">
            <v>Consultora</v>
          </cell>
          <cell r="D486" t="str">
            <v>Desactivado</v>
          </cell>
          <cell r="E486">
            <v>42</v>
          </cell>
          <cell r="F486" t="str">
            <v>CLL 2SUR # 72 42 -</v>
          </cell>
          <cell r="G486" t="str">
            <v>4484079</v>
          </cell>
          <cell r="H486" t="str">
            <v>3176372248</v>
          </cell>
          <cell r="I486" t="str">
            <v>lorenaconsultor@gmail.com</v>
          </cell>
          <cell r="J486" t="str">
            <v>BOGOTÁ</v>
          </cell>
        </row>
        <row r="487">
          <cell r="A487">
            <v>204074</v>
          </cell>
          <cell r="B487" t="str">
            <v>JAIDY JOHANNA MORENO LIZARAZO</v>
          </cell>
          <cell r="C487" t="str">
            <v>Consultora</v>
          </cell>
          <cell r="D487" t="str">
            <v>Desactivado</v>
          </cell>
          <cell r="E487">
            <v>15</v>
          </cell>
          <cell r="F487" t="str">
            <v>AVENIDA DE LAS AMERICAS # 68F 59 PISO 2</v>
          </cell>
          <cell r="G487" t="str">
            <v>4140022</v>
          </cell>
          <cell r="H487" t="str">
            <v>3144372728</v>
          </cell>
          <cell r="I487" t="str">
            <v>heidymoli@hotmail.com</v>
          </cell>
          <cell r="J487" t="str">
            <v>BOGOTÁ</v>
          </cell>
        </row>
        <row r="488">
          <cell r="A488">
            <v>204148</v>
          </cell>
          <cell r="B488" t="str">
            <v>LEIDY NORY TAQUEZ GIL</v>
          </cell>
          <cell r="C488" t="str">
            <v>Consultora</v>
          </cell>
          <cell r="D488" t="str">
            <v>Desactivado</v>
          </cell>
          <cell r="E488">
            <v>54</v>
          </cell>
          <cell r="F488" t="str">
            <v>CL 39 SUR # 50 A 96 BARRIO MUZU</v>
          </cell>
          <cell r="G488" t="str">
            <v>0000000000</v>
          </cell>
          <cell r="H488" t="str">
            <v>3134177876</v>
          </cell>
          <cell r="I488" t="str">
            <v>leidynory@hotmaIL.com</v>
          </cell>
          <cell r="J488" t="str">
            <v>BOGOTÁ</v>
          </cell>
        </row>
        <row r="489">
          <cell r="A489">
            <v>204465</v>
          </cell>
          <cell r="B489" t="str">
            <v>MARIA NUBIA SALAZAR NORATO</v>
          </cell>
          <cell r="C489" t="str">
            <v>Consultora</v>
          </cell>
          <cell r="D489" t="str">
            <v>Desactivado</v>
          </cell>
          <cell r="E489">
            <v>47</v>
          </cell>
          <cell r="F489" t="str">
            <v>AV DE LAS AMERICAS # 84  19 BQ 5 AP 503</v>
          </cell>
          <cell r="G489" t="str">
            <v>4527752</v>
          </cell>
          <cell r="H489" t="str">
            <v>3115642085</v>
          </cell>
          <cell r="I489" t="str">
            <v>nubialfa11@hotmail.com</v>
          </cell>
          <cell r="J489" t="str">
            <v>BOGOTÁ</v>
          </cell>
        </row>
        <row r="490">
          <cell r="A490">
            <v>204489</v>
          </cell>
          <cell r="B490" t="str">
            <v xml:space="preserve">DIVA PAOLA GUTIERREZ BARON </v>
          </cell>
          <cell r="C490" t="str">
            <v>Consultora</v>
          </cell>
          <cell r="D490" t="str">
            <v>Desactivado</v>
          </cell>
          <cell r="E490">
            <v>53</v>
          </cell>
          <cell r="F490" t="str">
            <v>KR 52 B # 22 SUR  73 CASA</v>
          </cell>
          <cell r="G490" t="str">
            <v>2043394</v>
          </cell>
          <cell r="H490" t="str">
            <v>3123624847</v>
          </cell>
          <cell r="I490" t="str">
            <v>paguba79@hotmail.com</v>
          </cell>
          <cell r="J490" t="str">
            <v>BOGOTÁ</v>
          </cell>
        </row>
        <row r="491">
          <cell r="A491">
            <v>204518</v>
          </cell>
          <cell r="B491" t="str">
            <v xml:space="preserve">LEHIDY JOHANA GARCIA HIGUERA </v>
          </cell>
          <cell r="C491" t="str">
            <v>Consultora</v>
          </cell>
          <cell r="D491" t="str">
            <v>Desactivado</v>
          </cell>
          <cell r="E491">
            <v>50</v>
          </cell>
          <cell r="F491" t="str">
            <v>KR 80 C # 8 B  38 BQ 7 AP 219 BOSQUES DE BAVARIA</v>
          </cell>
          <cell r="G491" t="str">
            <v>4115812</v>
          </cell>
          <cell r="H491" t="str">
            <v>3204911414</v>
          </cell>
          <cell r="I491" t="str">
            <v>johannag1486@hotmail.com</v>
          </cell>
          <cell r="J491" t="str">
            <v>BOGOTÁ</v>
          </cell>
        </row>
        <row r="492">
          <cell r="A492">
            <v>204758</v>
          </cell>
          <cell r="B492" t="str">
            <v>GLORIA STELLA MANRIQUE BONILLA</v>
          </cell>
          <cell r="C492" t="str">
            <v>Consultora</v>
          </cell>
          <cell r="D492" t="str">
            <v>Desactivado</v>
          </cell>
          <cell r="E492">
            <v>49</v>
          </cell>
          <cell r="F492" t="str">
            <v>CL 38 SUR # 52 B 34 PI 1</v>
          </cell>
          <cell r="G492" t="str">
            <v>8035547</v>
          </cell>
          <cell r="H492" t="str">
            <v>3147223186</v>
          </cell>
          <cell r="J492" t="str">
            <v>BOGOTÁ</v>
          </cell>
        </row>
        <row r="493">
          <cell r="A493">
            <v>204913</v>
          </cell>
          <cell r="B493" t="str">
            <v>MAYRA ALEJANDRA RAMOS BARRIOS</v>
          </cell>
          <cell r="C493" t="str">
            <v>Consultora</v>
          </cell>
          <cell r="D493" t="str">
            <v>Desactivado</v>
          </cell>
          <cell r="E493">
            <v>39</v>
          </cell>
          <cell r="F493" t="str">
            <v>KR 8 B # 4 SUR 17 -</v>
          </cell>
          <cell r="G493" t="str">
            <v>2461882</v>
          </cell>
          <cell r="H493" t="str">
            <v>3116680816</v>
          </cell>
          <cell r="I493" t="str">
            <v>aleskaramos_04@hotmail.com</v>
          </cell>
          <cell r="J493" t="str">
            <v>BOGOTÁ</v>
          </cell>
        </row>
        <row r="494">
          <cell r="A494">
            <v>205057</v>
          </cell>
          <cell r="B494" t="str">
            <v>YULIANA MARCELA FERNANDEZ SERRANO</v>
          </cell>
          <cell r="C494" t="str">
            <v>Consultora</v>
          </cell>
          <cell r="D494" t="str">
            <v>Disponible</v>
          </cell>
          <cell r="E494">
            <v>2</v>
          </cell>
          <cell r="F494" t="str">
            <v>KR 91 C # 2 90 CASA 268  CONJUNTO TABATINGA / BARRIO CIUDADELA PRIMAVERA DEL TINTAL</v>
          </cell>
          <cell r="G494" t="str">
            <v>4483787</v>
          </cell>
          <cell r="H494" t="str">
            <v>3002004611</v>
          </cell>
          <cell r="I494" t="str">
            <v>jmarcelafernandez@hotmail.com</v>
          </cell>
          <cell r="J494" t="str">
            <v>BOGOTÁ</v>
          </cell>
        </row>
        <row r="495">
          <cell r="A495">
            <v>205803</v>
          </cell>
          <cell r="B495" t="str">
            <v>LUCY ESPERANZA LUNA LENIS</v>
          </cell>
          <cell r="C495" t="str">
            <v>Consultora</v>
          </cell>
          <cell r="D495" t="str">
            <v>Desactivado</v>
          </cell>
          <cell r="E495">
            <v>32</v>
          </cell>
          <cell r="F495" t="str">
            <v>KR 79B # 51 44 SUR LOTE 2 IN 1 AP 103 CONJUNTO CASA BLANCA</v>
          </cell>
          <cell r="G495" t="str">
            <v>2647573</v>
          </cell>
          <cell r="H495" t="str">
            <v>3216311456</v>
          </cell>
          <cell r="J495" t="str">
            <v>BOGOTÁ</v>
          </cell>
        </row>
        <row r="496">
          <cell r="A496">
            <v>206297</v>
          </cell>
          <cell r="B496" t="str">
            <v>MARTHA YANET ROJAS NAVARRETE</v>
          </cell>
          <cell r="C496" t="str">
            <v>Consultora</v>
          </cell>
          <cell r="D496" t="str">
            <v>Desactivado</v>
          </cell>
          <cell r="E496">
            <v>45</v>
          </cell>
          <cell r="F496" t="str">
            <v>KR 53 D # 4 F 06 CS AP 201</v>
          </cell>
          <cell r="G496" t="str">
            <v>0000000000</v>
          </cell>
          <cell r="H496" t="str">
            <v>3132058126</v>
          </cell>
          <cell r="I496" t="str">
            <v>polla2467@hotmail.com</v>
          </cell>
          <cell r="J496" t="str">
            <v>BOGOTÁ</v>
          </cell>
        </row>
        <row r="497">
          <cell r="A497">
            <v>206472</v>
          </cell>
          <cell r="B497" t="str">
            <v>LINA MARCELA GARCIA AGUDELO</v>
          </cell>
          <cell r="C497" t="str">
            <v>Consultora</v>
          </cell>
          <cell r="D497" t="str">
            <v>Desactivado</v>
          </cell>
          <cell r="E497">
            <v>51</v>
          </cell>
          <cell r="F497" t="str">
            <v>KR 79 A # 42 B 58 SUR GRAN COLOMBIANO</v>
          </cell>
          <cell r="G497" t="str">
            <v>4531164</v>
          </cell>
          <cell r="H497" t="str">
            <v>3138641263</v>
          </cell>
          <cell r="J497" t="str">
            <v>BOGOTÁ</v>
          </cell>
        </row>
        <row r="498">
          <cell r="A498">
            <v>206700</v>
          </cell>
          <cell r="B498" t="str">
            <v>EDNA ROCIO BELTRAN MANRIQUE</v>
          </cell>
          <cell r="C498" t="str">
            <v>Consultora</v>
          </cell>
          <cell r="D498" t="str">
            <v>Desactivado</v>
          </cell>
          <cell r="E498">
            <v>37</v>
          </cell>
          <cell r="F498" t="str">
            <v>KR 71 # 2A 66 INT 8 APT 301 CONJUNTO PORTAL DE  TECHO 3</v>
          </cell>
          <cell r="G498" t="str">
            <v>4833243</v>
          </cell>
          <cell r="H498" t="str">
            <v>3108013675</v>
          </cell>
          <cell r="I498" t="str">
            <v>edna.beltran3412@gmail.com</v>
          </cell>
          <cell r="J498" t="str">
            <v>BOGOTÁ</v>
          </cell>
        </row>
        <row r="499">
          <cell r="A499">
            <v>206970</v>
          </cell>
          <cell r="B499" t="str">
            <v>CIRO HERNANDO ESTEPA</v>
          </cell>
          <cell r="C499" t="str">
            <v>Consultora</v>
          </cell>
          <cell r="D499" t="str">
            <v>Desactivado</v>
          </cell>
          <cell r="E499">
            <v>34</v>
          </cell>
          <cell r="F499" t="str">
            <v>CL 39 D SUR # 34 D 46 -</v>
          </cell>
          <cell r="G499" t="str">
            <v>4072818</v>
          </cell>
          <cell r="H499" t="str">
            <v>3132338662</v>
          </cell>
          <cell r="I499" t="str">
            <v>ciroestepa@hotmail.com</v>
          </cell>
          <cell r="J499" t="str">
            <v>BOGOTÁ</v>
          </cell>
        </row>
        <row r="500">
          <cell r="A500">
            <v>207049</v>
          </cell>
          <cell r="B500" t="str">
            <v xml:space="preserve">LENA PAOLA SARRIA CORREDOR </v>
          </cell>
          <cell r="C500" t="str">
            <v>Consultora</v>
          </cell>
          <cell r="D500" t="str">
            <v>Registrado</v>
          </cell>
          <cell r="E500">
            <v>54</v>
          </cell>
          <cell r="F500" t="str">
            <v>KR 70 C #3 A  66 CASA   BRR  // NUEVA MARCELLA</v>
          </cell>
          <cell r="G500" t="str">
            <v>4882748</v>
          </cell>
          <cell r="H500" t="str">
            <v>3017870996</v>
          </cell>
          <cell r="I500" t="str">
            <v>sarria_paola@yahoo.com</v>
          </cell>
          <cell r="J500" t="str">
            <v>BOGOTÁ</v>
          </cell>
        </row>
        <row r="501">
          <cell r="A501">
            <v>207065</v>
          </cell>
          <cell r="B501" t="str">
            <v xml:space="preserve">KATHERINNE MORA LOBO  </v>
          </cell>
          <cell r="C501" t="str">
            <v>Consultora</v>
          </cell>
          <cell r="D501" t="str">
            <v>Desactivado</v>
          </cell>
          <cell r="E501">
            <v>52</v>
          </cell>
          <cell r="F501" t="str">
            <v>KR 70 A # 1 81 CASA</v>
          </cell>
          <cell r="G501" t="str">
            <v>2684641</v>
          </cell>
          <cell r="H501" t="str">
            <v>3145968738</v>
          </cell>
          <cell r="J501" t="str">
            <v>BOGOTÁ</v>
          </cell>
        </row>
        <row r="502">
          <cell r="A502">
            <v>207071</v>
          </cell>
          <cell r="B502" t="str">
            <v>EDILMA GARCIA DE BUITRAGO</v>
          </cell>
          <cell r="C502" t="str">
            <v>Consultora</v>
          </cell>
          <cell r="D502" t="str">
            <v>Desactivado</v>
          </cell>
          <cell r="E502">
            <v>51</v>
          </cell>
          <cell r="F502" t="str">
            <v>CL 56B SUR # 71B 62 CASA</v>
          </cell>
          <cell r="G502" t="str">
            <v>7781534</v>
          </cell>
          <cell r="H502" t="str">
            <v>3134353096</v>
          </cell>
          <cell r="I502" t="str">
            <v>buitrago_21@hotmail.com</v>
          </cell>
          <cell r="J502" t="str">
            <v>BOGOTÁ</v>
          </cell>
        </row>
        <row r="503">
          <cell r="A503">
            <v>207263</v>
          </cell>
          <cell r="B503" t="str">
            <v>CINDY YISED VALDERRAMA BERMUDEZ</v>
          </cell>
          <cell r="C503" t="str">
            <v>Consultora</v>
          </cell>
          <cell r="D503" t="str">
            <v>Desactivado</v>
          </cell>
          <cell r="E503">
            <v>54</v>
          </cell>
          <cell r="F503" t="str">
            <v>KR 73 # 7 C 63 BARRIO CASTILLA</v>
          </cell>
          <cell r="G503" t="str">
            <v>4753628</v>
          </cell>
          <cell r="H503" t="str">
            <v>3214311063</v>
          </cell>
          <cell r="J503" t="str">
            <v>BOGOTÁ</v>
          </cell>
        </row>
        <row r="504">
          <cell r="A504">
            <v>207581</v>
          </cell>
          <cell r="B504" t="str">
            <v>JOSE WILIAM OCHOA TORO</v>
          </cell>
          <cell r="C504" t="str">
            <v>Consultora</v>
          </cell>
          <cell r="D504" t="str">
            <v>Desactivado</v>
          </cell>
          <cell r="E504">
            <v>48</v>
          </cell>
          <cell r="F504" t="str">
            <v>KR 11A # 3 11 SUR -</v>
          </cell>
          <cell r="G504" t="str">
            <v xml:space="preserve">8066201 </v>
          </cell>
          <cell r="H504" t="str">
            <v>3134981170</v>
          </cell>
          <cell r="J504" t="str">
            <v>BOGOTÁ</v>
          </cell>
        </row>
        <row r="505">
          <cell r="A505">
            <v>207648</v>
          </cell>
          <cell r="B505" t="str">
            <v>RAQUEL ROSALBA RAMIREZ BATISTA</v>
          </cell>
          <cell r="C505" t="str">
            <v>Consultora</v>
          </cell>
          <cell r="D505" t="str">
            <v>Desactivado</v>
          </cell>
          <cell r="E505">
            <v>48</v>
          </cell>
          <cell r="F505" t="str">
            <v>KR 33 # 1 C  60 PI 1 PI 2</v>
          </cell>
          <cell r="G505" t="str">
            <v>2778628</v>
          </cell>
          <cell r="H505" t="str">
            <v>3132160949</v>
          </cell>
          <cell r="I505" t="str">
            <v>raquerosalba@gmail.com</v>
          </cell>
          <cell r="J505" t="str">
            <v>BOGOTÁ</v>
          </cell>
        </row>
        <row r="506">
          <cell r="A506">
            <v>207714</v>
          </cell>
          <cell r="B506" t="str">
            <v>LUZ MARINA POVEDA PERALTA</v>
          </cell>
          <cell r="C506" t="str">
            <v>Consultora</v>
          </cell>
          <cell r="D506" t="str">
            <v>Desactivado</v>
          </cell>
          <cell r="E506">
            <v>46</v>
          </cell>
          <cell r="F506" t="str">
            <v>CL 73 G SUR # 80 N 03 BOSA LAURELES</v>
          </cell>
          <cell r="G506" t="str">
            <v>0000000000</v>
          </cell>
          <cell r="H506" t="str">
            <v>3125292202</v>
          </cell>
          <cell r="J506" t="str">
            <v>BOGOTÁ</v>
          </cell>
        </row>
        <row r="507">
          <cell r="A507">
            <v>207847</v>
          </cell>
          <cell r="B507" t="str">
            <v>CINDY LIZETH ROJAS CARO</v>
          </cell>
          <cell r="C507" t="str">
            <v>Consultora</v>
          </cell>
          <cell r="D507" t="str">
            <v>Desactivado</v>
          </cell>
          <cell r="E507">
            <v>35</v>
          </cell>
          <cell r="F507" t="str">
            <v>CL 7 A BIS C # 80 A 50 TO C1 AP 201</v>
          </cell>
          <cell r="G507" t="str">
            <v>6169799</v>
          </cell>
          <cell r="H507" t="str">
            <v>3155338512</v>
          </cell>
          <cell r="I507" t="str">
            <v>C.LIZETHROJAS@HOTMAIL.COM</v>
          </cell>
          <cell r="J507" t="str">
            <v>BOGOTÁ</v>
          </cell>
        </row>
        <row r="508">
          <cell r="A508">
            <v>208128</v>
          </cell>
          <cell r="B508" t="str">
            <v>ANYELI ANDREA MUÑOZ PARRA</v>
          </cell>
          <cell r="C508" t="str">
            <v>Consultora</v>
          </cell>
          <cell r="D508" t="str">
            <v>Desactivado</v>
          </cell>
          <cell r="E508">
            <v>45</v>
          </cell>
          <cell r="F508" t="str">
            <v>KR 93 A # 65  42 SUR BLOQUE 6 INT 42</v>
          </cell>
          <cell r="G508" t="str">
            <v>7234609</v>
          </cell>
          <cell r="H508" t="str">
            <v>3118805328</v>
          </cell>
          <cell r="I508" t="str">
            <v>andreachela@hotmail.com</v>
          </cell>
          <cell r="J508" t="str">
            <v>BOGOTÁ</v>
          </cell>
        </row>
        <row r="509">
          <cell r="A509">
            <v>208159</v>
          </cell>
          <cell r="B509" t="str">
            <v xml:space="preserve">AMPARO PINZON AVENDAÑO </v>
          </cell>
          <cell r="C509" t="str">
            <v>Consultora</v>
          </cell>
          <cell r="D509" t="str">
            <v>Desactivado</v>
          </cell>
          <cell r="E509">
            <v>32</v>
          </cell>
          <cell r="F509" t="str">
            <v>CL 25 SUR # 5 21 ESTE CASA</v>
          </cell>
          <cell r="G509" t="str">
            <v>2072455</v>
          </cell>
          <cell r="H509" t="str">
            <v>3165895030</v>
          </cell>
          <cell r="I509" t="str">
            <v>ampariraml@hotmail.com</v>
          </cell>
          <cell r="J509" t="str">
            <v>BOGOTÁ</v>
          </cell>
        </row>
        <row r="510">
          <cell r="A510">
            <v>208476</v>
          </cell>
          <cell r="B510" t="str">
            <v>CLAUDIA MILENA HENAO</v>
          </cell>
          <cell r="C510" t="str">
            <v>Consultora</v>
          </cell>
          <cell r="D510" t="str">
            <v>Desactivado</v>
          </cell>
          <cell r="E510">
            <v>26</v>
          </cell>
          <cell r="F510" t="str">
            <v>CL 1 # 71 D 79 APT 201</v>
          </cell>
          <cell r="G510" t="str">
            <v>3278000</v>
          </cell>
          <cell r="H510" t="str">
            <v>3115049085</v>
          </cell>
          <cell r="I510" t="str">
            <v>klao.henao@gmail.com</v>
          </cell>
          <cell r="J510" t="str">
            <v>BOGOTÁ</v>
          </cell>
        </row>
        <row r="511">
          <cell r="A511">
            <v>208485</v>
          </cell>
          <cell r="B511" t="str">
            <v>KAREN RIVAS PEREA</v>
          </cell>
          <cell r="C511" t="str">
            <v>Consultora</v>
          </cell>
          <cell r="D511" t="str">
            <v>Desactivado</v>
          </cell>
          <cell r="E511">
            <v>35</v>
          </cell>
          <cell r="F511" t="str">
            <v>KR 79 F # 58 G 28 SUR -</v>
          </cell>
          <cell r="G511" t="str">
            <v>0000000000</v>
          </cell>
          <cell r="H511" t="str">
            <v>3114853289</v>
          </cell>
          <cell r="I511" t="str">
            <v>KRIVAS_87@YAHOO.ES</v>
          </cell>
          <cell r="J511" t="str">
            <v>BOGOTÁ</v>
          </cell>
        </row>
        <row r="512">
          <cell r="A512">
            <v>208873</v>
          </cell>
          <cell r="B512" t="str">
            <v>LILI CAROLINA MELO CARDENAS</v>
          </cell>
          <cell r="C512" t="str">
            <v>Consultora</v>
          </cell>
          <cell r="D512" t="str">
            <v>Registrado</v>
          </cell>
          <cell r="E512">
            <v>53</v>
          </cell>
          <cell r="F512" t="str">
            <v>CL 3 SUR # 69A 91 TO 2 AP 1214 CONJ RECADO SAN FELIPE VI</v>
          </cell>
          <cell r="G512" t="str">
            <v>4666059</v>
          </cell>
          <cell r="H512" t="str">
            <v>3166319404</v>
          </cell>
          <cell r="J512" t="str">
            <v>BOGOTÁ</v>
          </cell>
        </row>
        <row r="513">
          <cell r="A513">
            <v>209011</v>
          </cell>
          <cell r="B513" t="str">
            <v>NAISABEL ROJAS SANABRIA</v>
          </cell>
          <cell r="C513" t="str">
            <v>Consultora</v>
          </cell>
          <cell r="D513" t="str">
            <v>Desactivado</v>
          </cell>
          <cell r="E513">
            <v>26</v>
          </cell>
          <cell r="F513" t="str">
            <v>CL 6 BIS A # 90 A 50 BQ 8 AP 304 TORRES TINTALA ET 1 BARRIO TINTAL</v>
          </cell>
          <cell r="G513" t="str">
            <v>7409550</v>
          </cell>
          <cell r="H513" t="str">
            <v>3204783991</v>
          </cell>
          <cell r="J513" t="str">
            <v>BOGOTÁ</v>
          </cell>
        </row>
        <row r="514">
          <cell r="A514">
            <v>209377</v>
          </cell>
          <cell r="B514" t="str">
            <v>SANDRA YANETH REINA GUZMAN</v>
          </cell>
          <cell r="C514" t="str">
            <v>Consultora</v>
          </cell>
          <cell r="D514" t="str">
            <v>Desactivado</v>
          </cell>
          <cell r="E514">
            <v>30</v>
          </cell>
          <cell r="F514" t="str">
            <v>KR 73 B # 6 B 81 INT 53</v>
          </cell>
          <cell r="G514" t="str">
            <v>000000000</v>
          </cell>
          <cell r="H514" t="str">
            <v>3204493899</v>
          </cell>
          <cell r="J514" t="str">
            <v>BOGOTÁ</v>
          </cell>
        </row>
        <row r="515">
          <cell r="A515">
            <v>209671</v>
          </cell>
          <cell r="B515" t="str">
            <v>BRENDA JULIETH MURILLO MORENO</v>
          </cell>
          <cell r="C515" t="str">
            <v>Consultora</v>
          </cell>
          <cell r="D515" t="str">
            <v>Desactivado</v>
          </cell>
          <cell r="E515">
            <v>28</v>
          </cell>
          <cell r="F515" t="str">
            <v>KR 25 # 1 H  50 CS / PISO 2</v>
          </cell>
          <cell r="G515" t="str">
            <v>3203745630</v>
          </cell>
          <cell r="H515" t="str">
            <v>3107973049</v>
          </cell>
          <cell r="I515" t="str">
            <v>brendamuril@hotmail.com</v>
          </cell>
          <cell r="J515" t="str">
            <v>BOGOTÁ</v>
          </cell>
        </row>
        <row r="516">
          <cell r="A516">
            <v>209675</v>
          </cell>
          <cell r="B516" t="str">
            <v xml:space="preserve">LUISA FERNANDA RAMIREZ ORTIZ		</v>
          </cell>
          <cell r="C516" t="str">
            <v>Consultora</v>
          </cell>
          <cell r="D516" t="str">
            <v>Disponible</v>
          </cell>
          <cell r="E516">
            <v>2</v>
          </cell>
          <cell r="F516" t="str">
            <v>TV 72 B # 11 C 13 CASA</v>
          </cell>
          <cell r="G516" t="str">
            <v>4287926</v>
          </cell>
          <cell r="H516" t="str">
            <v>3016859917</v>
          </cell>
          <cell r="I516" t="str">
            <v>lulu1887@hotmail.com</v>
          </cell>
          <cell r="J516" t="str">
            <v>BOGOTÁ</v>
          </cell>
        </row>
        <row r="517">
          <cell r="A517">
            <v>210147</v>
          </cell>
          <cell r="B517" t="str">
            <v>LINA MARCELA PEÑA LOPEZ</v>
          </cell>
          <cell r="C517" t="str">
            <v>Consultora</v>
          </cell>
          <cell r="D517" t="str">
            <v>Desactivado</v>
          </cell>
          <cell r="E517">
            <v>51</v>
          </cell>
          <cell r="F517" t="str">
            <v>KR 82A # 6B 74 CS 16 CONJ JARDINES DE CASTILA ETAPA 3</v>
          </cell>
          <cell r="G517" t="str">
            <v>0000000000</v>
          </cell>
          <cell r="H517" t="str">
            <v>3102404729</v>
          </cell>
          <cell r="I517" t="str">
            <v>lina_05430@hotmail.com</v>
          </cell>
          <cell r="J517" t="str">
            <v>BOGOTÁ</v>
          </cell>
        </row>
        <row r="518">
          <cell r="A518">
            <v>211091</v>
          </cell>
          <cell r="B518" t="str">
            <v>MARIA HERMELINDA HERNANDEZ FRANCO</v>
          </cell>
          <cell r="C518" t="str">
            <v>Consultora</v>
          </cell>
          <cell r="D518" t="str">
            <v>Desactivado</v>
          </cell>
          <cell r="E518">
            <v>50</v>
          </cell>
          <cell r="F518" t="str">
            <v>KR 71 F # 5 A 22 APT 405 EL TRIUNFO DE LAS AMERICAS / BARRIO NUEVA MARCELLA</v>
          </cell>
          <cell r="G518" t="str">
            <v>4145426</v>
          </cell>
          <cell r="H518" t="str">
            <v>3142730113</v>
          </cell>
          <cell r="J518" t="str">
            <v>BOGOTÁ</v>
          </cell>
        </row>
        <row r="519">
          <cell r="A519">
            <v>211118</v>
          </cell>
          <cell r="B519" t="str">
            <v>ELIZABETH FORERO GUAYABO</v>
          </cell>
          <cell r="C519" t="str">
            <v>Consultora</v>
          </cell>
          <cell r="D519" t="str">
            <v>Desactivado</v>
          </cell>
          <cell r="E519">
            <v>25</v>
          </cell>
          <cell r="F519" t="str">
            <v>CR 3A ESTE # 45 C  38 SUR APTO 101 BLOQUE 11</v>
          </cell>
          <cell r="G519" t="str">
            <v>7163793</v>
          </cell>
          <cell r="H519" t="str">
            <v>3008296388</v>
          </cell>
          <cell r="I519" t="str">
            <v>elizabethforero.g@gmail.com</v>
          </cell>
          <cell r="J519" t="str">
            <v>BOGOTÁ</v>
          </cell>
        </row>
        <row r="520">
          <cell r="A520">
            <v>211154</v>
          </cell>
          <cell r="B520" t="str">
            <v>YURY CRISTINA RAMOS SANDOVAL</v>
          </cell>
          <cell r="C520" t="str">
            <v>Consultora</v>
          </cell>
          <cell r="D520" t="str">
            <v>Desactivado</v>
          </cell>
          <cell r="E520">
            <v>42</v>
          </cell>
          <cell r="F520" t="str">
            <v>CL 25 SUR # 10A  35 PI 1</v>
          </cell>
          <cell r="G520" t="str">
            <v>0000000000</v>
          </cell>
          <cell r="H520" t="str">
            <v>3133345858</v>
          </cell>
          <cell r="J520" t="str">
            <v>BOGOTÁ</v>
          </cell>
        </row>
        <row r="521">
          <cell r="A521">
            <v>211518</v>
          </cell>
          <cell r="B521" t="str">
            <v xml:space="preserve">BLANCA FLOR RODRIGUEZ VERA </v>
          </cell>
          <cell r="C521" t="str">
            <v>Consultora</v>
          </cell>
          <cell r="D521" t="str">
            <v>Disponible</v>
          </cell>
          <cell r="E521">
            <v>1</v>
          </cell>
          <cell r="F521" t="str">
            <v>CL 9C BIS # 68G 85 AP 602 BQ 3 CONJUNTO RESERVA DE LAS AMERICAS ET 1 / BARRIO MARSELLA</v>
          </cell>
          <cell r="G521" t="str">
            <v>4857165</v>
          </cell>
          <cell r="H521" t="str">
            <v>3115474632</v>
          </cell>
          <cell r="I521" t="str">
            <v>flor.rodriguez10@hotmail.com</v>
          </cell>
          <cell r="J521" t="str">
            <v>BOGOTÁ</v>
          </cell>
        </row>
        <row r="522">
          <cell r="A522">
            <v>212620</v>
          </cell>
          <cell r="B522" t="str">
            <v>LUZ HERMINDA CASTILLO</v>
          </cell>
          <cell r="C522" t="str">
            <v>Consultora</v>
          </cell>
          <cell r="D522" t="str">
            <v>Desactivado</v>
          </cell>
          <cell r="E522">
            <v>47</v>
          </cell>
          <cell r="F522" t="str">
            <v>CL 2 A # 68 D 41 CS</v>
          </cell>
          <cell r="G522" t="str">
            <v>4142432</v>
          </cell>
          <cell r="H522" t="str">
            <v>3114640214</v>
          </cell>
          <cell r="I522" t="str">
            <v>luzclarita00@hotmail.com</v>
          </cell>
          <cell r="J522" t="str">
            <v>BOGOTÁ</v>
          </cell>
        </row>
        <row r="523">
          <cell r="A523">
            <v>213325</v>
          </cell>
          <cell r="B523" t="str">
            <v>EDGAR LONDOÑO ROMERO</v>
          </cell>
          <cell r="C523" t="str">
            <v>Consultora</v>
          </cell>
          <cell r="D523" t="str">
            <v>Desactivado</v>
          </cell>
          <cell r="E523">
            <v>32</v>
          </cell>
          <cell r="F523" t="str">
            <v>CL 47 A SUR # 8 A 62 ESTE CASA</v>
          </cell>
          <cell r="G523" t="str">
            <v>3718350</v>
          </cell>
          <cell r="H523" t="str">
            <v>3115707802</v>
          </cell>
          <cell r="J523" t="str">
            <v>BOGOTÁ</v>
          </cell>
        </row>
        <row r="524">
          <cell r="A524">
            <v>213328</v>
          </cell>
          <cell r="B524" t="str">
            <v>MARIBEL PERALTA ARREDONDO</v>
          </cell>
          <cell r="C524" t="str">
            <v>Consultora</v>
          </cell>
          <cell r="D524" t="str">
            <v>Desactivado</v>
          </cell>
          <cell r="E524">
            <v>51</v>
          </cell>
          <cell r="F524" t="str">
            <v>CL 24 A SUR # 10 H 55 ESTE CASA</v>
          </cell>
          <cell r="H524" t="str">
            <v>3118555554</v>
          </cell>
          <cell r="J524" t="str">
            <v>BOGOTÁ</v>
          </cell>
        </row>
        <row r="525">
          <cell r="A525">
            <v>213492</v>
          </cell>
          <cell r="B525" t="str">
            <v>ESPERANZA QUESADA JARAMILLO</v>
          </cell>
          <cell r="C525" t="str">
            <v>Consultora</v>
          </cell>
          <cell r="D525" t="str">
            <v>Desactivado</v>
          </cell>
          <cell r="E525">
            <v>14</v>
          </cell>
          <cell r="F525" t="str">
            <v>KR 78 B # 1 05 BL 24 AP 402 IN 7 MANDALAY</v>
          </cell>
          <cell r="G525" t="str">
            <v>7499551</v>
          </cell>
          <cell r="H525" t="str">
            <v>3125465909</v>
          </cell>
          <cell r="I525" t="str">
            <v>esqueja2908@gmail.com</v>
          </cell>
          <cell r="J525" t="str">
            <v>BOGOTÁ</v>
          </cell>
        </row>
        <row r="526">
          <cell r="A526">
            <v>213947</v>
          </cell>
          <cell r="B526" t="str">
            <v>DIEGO ALONSO MOYA LARA</v>
          </cell>
          <cell r="C526" t="str">
            <v>Consultora</v>
          </cell>
          <cell r="D526" t="str">
            <v>Desactivado</v>
          </cell>
          <cell r="E526">
            <v>28</v>
          </cell>
          <cell r="F526" t="str">
            <v>KR 64A # 2 68 -</v>
          </cell>
          <cell r="G526" t="str">
            <v>6079800</v>
          </cell>
          <cell r="H526" t="str">
            <v>3142815923</v>
          </cell>
          <cell r="J526" t="str">
            <v>BOGOTÁ</v>
          </cell>
        </row>
        <row r="527">
          <cell r="A527">
            <v>214468</v>
          </cell>
          <cell r="B527" t="str">
            <v>LUZ ANGELA GUERRERO DIAZ</v>
          </cell>
          <cell r="C527" t="str">
            <v>Consultora</v>
          </cell>
          <cell r="D527" t="str">
            <v>Desactivado</v>
          </cell>
          <cell r="E527">
            <v>50</v>
          </cell>
          <cell r="F527" t="str">
            <v>KR 102 C # 104 B 20 CS</v>
          </cell>
          <cell r="G527" t="str">
            <v>0000000</v>
          </cell>
          <cell r="H527" t="str">
            <v>3204297656</v>
          </cell>
          <cell r="I527" t="str">
            <v>luyela.72@hotmail.com</v>
          </cell>
          <cell r="J527" t="str">
            <v>BOGOTÁ</v>
          </cell>
        </row>
        <row r="528">
          <cell r="A528">
            <v>214988</v>
          </cell>
          <cell r="B528" t="str">
            <v>DIANA MILENA GUTIERREZ VARGAS</v>
          </cell>
          <cell r="C528" t="str">
            <v>Consultora</v>
          </cell>
          <cell r="D528" t="str">
            <v>Desactivado</v>
          </cell>
          <cell r="E528">
            <v>33</v>
          </cell>
          <cell r="F528" t="str">
            <v>CL 18 # 7 15 AP 301 CONJ VALENCIA A HERMANOS</v>
          </cell>
          <cell r="G528" t="str">
            <v>3341802</v>
          </cell>
          <cell r="H528" t="str">
            <v>3102519569</v>
          </cell>
          <cell r="J528" t="str">
            <v>BOGOTÁ</v>
          </cell>
        </row>
        <row r="529">
          <cell r="A529">
            <v>214996</v>
          </cell>
          <cell r="B529" t="str">
            <v>KATIA CECILIA MACHADO MARTINEZ</v>
          </cell>
          <cell r="C529" t="str">
            <v>Consultora</v>
          </cell>
          <cell r="D529" t="str">
            <v>Desactivado</v>
          </cell>
          <cell r="E529">
            <v>50</v>
          </cell>
          <cell r="F529" t="str">
            <v>CL 6 A # 71 B 30 CS</v>
          </cell>
          <cell r="G529" t="str">
            <v>4828571</v>
          </cell>
          <cell r="H529" t="str">
            <v>3125664567</v>
          </cell>
          <cell r="J529" t="str">
            <v>BOGOTÁ</v>
          </cell>
        </row>
        <row r="530">
          <cell r="A530">
            <v>215161</v>
          </cell>
          <cell r="B530" t="str">
            <v>GLORIA INES SEGURA DE PINEDA</v>
          </cell>
          <cell r="C530" t="str">
            <v>Consultora</v>
          </cell>
          <cell r="D530" t="str">
            <v>Desactivado</v>
          </cell>
          <cell r="E530">
            <v>45</v>
          </cell>
          <cell r="F530" t="str">
            <v>KR 72B #6D   73 CS 20</v>
          </cell>
          <cell r="G530" t="str">
            <v>4115295</v>
          </cell>
          <cell r="H530" t="str">
            <v>3005702560</v>
          </cell>
          <cell r="I530" t="str">
            <v>gloria8144@gmail.com</v>
          </cell>
          <cell r="J530" t="str">
            <v>BOGOTÁ</v>
          </cell>
        </row>
        <row r="531">
          <cell r="A531">
            <v>215868</v>
          </cell>
          <cell r="B531" t="str">
            <v xml:space="preserve">JOHANA VICTORIA RAMIREZ PULIDO </v>
          </cell>
          <cell r="C531" t="str">
            <v>Consultora</v>
          </cell>
          <cell r="D531" t="str">
            <v>Disponible</v>
          </cell>
          <cell r="E531">
            <v>2</v>
          </cell>
          <cell r="F531" t="str">
            <v>CL 33 SUR # 91 C 63 BQ 3 CS</v>
          </cell>
          <cell r="G531" t="str">
            <v>0000000</v>
          </cell>
          <cell r="H531" t="str">
            <v>3162464762</v>
          </cell>
          <cell r="I531" t="str">
            <v>jannita24@yahoo.com.co</v>
          </cell>
          <cell r="J531" t="str">
            <v>BOGOTÁ</v>
          </cell>
        </row>
        <row r="532">
          <cell r="A532">
            <v>216558</v>
          </cell>
          <cell r="B532" t="str">
            <v>MARTHA ELIZABETH GONZALEZ BORDA</v>
          </cell>
          <cell r="C532" t="str">
            <v>Consultora</v>
          </cell>
          <cell r="D532" t="str">
            <v>Desactivado</v>
          </cell>
          <cell r="E532">
            <v>45</v>
          </cell>
          <cell r="F532" t="str">
            <v>KR 4 B # 36 B 99 SUR CS</v>
          </cell>
          <cell r="G532" t="str">
            <v>3644992</v>
          </cell>
          <cell r="H532" t="str">
            <v>3123446599</v>
          </cell>
          <cell r="I532" t="str">
            <v>elizagonzalezb@hotmail.com</v>
          </cell>
          <cell r="J532" t="str">
            <v>BOGOTÁ</v>
          </cell>
        </row>
        <row r="533">
          <cell r="A533">
            <v>216998</v>
          </cell>
          <cell r="B533" t="str">
            <v>LAURA ROCIO PARRA MARQUEZ</v>
          </cell>
          <cell r="C533" t="str">
            <v>Consultora</v>
          </cell>
          <cell r="D533" t="str">
            <v>Desactivado</v>
          </cell>
          <cell r="E533">
            <v>33</v>
          </cell>
          <cell r="F533" t="str">
            <v>KR 60 # 63 A 52 PLAZA DE ARTESANOS PISO 2</v>
          </cell>
          <cell r="H533" t="str">
            <v>3188762868</v>
          </cell>
          <cell r="I533" t="str">
            <v>lau.par.mar@gmail.com</v>
          </cell>
          <cell r="J533" t="str">
            <v>BOGOTÁ</v>
          </cell>
        </row>
        <row r="534">
          <cell r="A534">
            <v>217012</v>
          </cell>
          <cell r="B534" t="str">
            <v xml:space="preserve">ANGEL ALFONSO CARBAJAL FAJARDO </v>
          </cell>
          <cell r="C534" t="str">
            <v>Consultora</v>
          </cell>
          <cell r="D534" t="str">
            <v>Desactivado</v>
          </cell>
          <cell r="E534">
            <v>45</v>
          </cell>
          <cell r="F534" t="str">
            <v>CL 48 K BIS SUR # 5 48 AP 201</v>
          </cell>
          <cell r="G534" t="str">
            <v>5680467</v>
          </cell>
          <cell r="H534" t="str">
            <v>3118902869</v>
          </cell>
          <cell r="I534" t="str">
            <v>qualitetotale@gmail.com</v>
          </cell>
          <cell r="J534" t="str">
            <v>BOGOTÁ</v>
          </cell>
        </row>
        <row r="535">
          <cell r="A535">
            <v>217197</v>
          </cell>
          <cell r="B535" t="str">
            <v xml:space="preserve">DIANA SOFIA ACEVEDO PERDOMO </v>
          </cell>
          <cell r="C535" t="str">
            <v>Consultora</v>
          </cell>
          <cell r="D535" t="str">
            <v>Desactivado</v>
          </cell>
          <cell r="E535">
            <v>28</v>
          </cell>
          <cell r="F535" t="str">
            <v>TV 5 G # 48 B 40 SUR TO 14 AP 654</v>
          </cell>
          <cell r="G535" t="str">
            <v>4690092</v>
          </cell>
          <cell r="H535" t="str">
            <v>3115086454</v>
          </cell>
          <cell r="I535" t="str">
            <v>dianacevedo10@hotmail.com</v>
          </cell>
          <cell r="J535" t="str">
            <v>BOGOTÁ</v>
          </cell>
        </row>
        <row r="536">
          <cell r="A536">
            <v>217416</v>
          </cell>
          <cell r="B536" t="str">
            <v>MYRIAM NELLY CORREDOR ROMERO</v>
          </cell>
          <cell r="C536" t="str">
            <v>Consultora</v>
          </cell>
          <cell r="D536" t="str">
            <v>Desactivado</v>
          </cell>
          <cell r="E536">
            <v>30</v>
          </cell>
          <cell r="F536" t="str">
            <v>CL 40 B # 52 C  77 SUR CS</v>
          </cell>
          <cell r="G536" t="str">
            <v>3684713</v>
          </cell>
          <cell r="H536" t="str">
            <v>3134750772</v>
          </cell>
          <cell r="I536" t="str">
            <v>myriamcorredor@gmail.com</v>
          </cell>
          <cell r="J536" t="str">
            <v>BOGOTÁ</v>
          </cell>
        </row>
        <row r="537">
          <cell r="A537">
            <v>218034</v>
          </cell>
          <cell r="B537" t="str">
            <v>PATRICIA DEL PILAR PEREZ VICTORINO</v>
          </cell>
          <cell r="C537" t="str">
            <v>Consultora</v>
          </cell>
          <cell r="D537" t="str">
            <v>Registrado</v>
          </cell>
          <cell r="E537">
            <v>48</v>
          </cell>
          <cell r="F537" t="str">
            <v>CL 31 B SUR # 1  60 CS PISO 2</v>
          </cell>
          <cell r="G537" t="str">
            <v>3676612</v>
          </cell>
          <cell r="H537" t="str">
            <v>3202379666</v>
          </cell>
          <cell r="I537" t="str">
            <v>ppatricia901@gmail.com</v>
          </cell>
          <cell r="J537" t="str">
            <v>BOGOTÁ</v>
          </cell>
        </row>
        <row r="538">
          <cell r="A538">
            <v>218114</v>
          </cell>
          <cell r="B538" t="str">
            <v>STELLA BOHORQUEZ DE MONTOYA</v>
          </cell>
          <cell r="C538" t="str">
            <v>Consultora</v>
          </cell>
          <cell r="D538" t="str">
            <v>Desactivado</v>
          </cell>
          <cell r="E538">
            <v>46</v>
          </cell>
          <cell r="F538" t="str">
            <v>CL 7 # 87 B 90 AP 301 BL SAN JUAN DE CASTILLO / BARRIO TINTAL</v>
          </cell>
          <cell r="G538" t="str">
            <v>0000000</v>
          </cell>
          <cell r="H538" t="str">
            <v>3115119186</v>
          </cell>
          <cell r="J538" t="str">
            <v>BOGOTÁ</v>
          </cell>
        </row>
        <row r="539">
          <cell r="A539">
            <v>218142</v>
          </cell>
          <cell r="B539" t="str">
            <v>YERLIS MARIA PEÑALOSA DIAZ</v>
          </cell>
          <cell r="C539" t="str">
            <v>Consultora</v>
          </cell>
          <cell r="D539" t="str">
            <v>Desactivado</v>
          </cell>
          <cell r="E539">
            <v>39</v>
          </cell>
          <cell r="F539" t="str">
            <v>CL 42G SUR # 97 10 DINDALITO</v>
          </cell>
          <cell r="G539" t="str">
            <v>0000000</v>
          </cell>
          <cell r="H539" t="str">
            <v>3004943992</v>
          </cell>
          <cell r="I539" t="str">
            <v>yerlis021@hotmail.com</v>
          </cell>
          <cell r="J539" t="str">
            <v>BOGOTÁ</v>
          </cell>
        </row>
        <row r="540">
          <cell r="A540">
            <v>218235</v>
          </cell>
          <cell r="B540" t="str">
            <v>MAYERLING ESPITIA MARTINEZ</v>
          </cell>
          <cell r="C540" t="str">
            <v>Consultora</v>
          </cell>
          <cell r="D540" t="str">
            <v>Desactivado</v>
          </cell>
          <cell r="E540">
            <v>24</v>
          </cell>
          <cell r="F540" t="str">
            <v>KR 87 D # 42 74 SUR CS PS 3</v>
          </cell>
          <cell r="G540" t="str">
            <v>4034023</v>
          </cell>
          <cell r="H540" t="str">
            <v>3145655093</v>
          </cell>
          <cell r="I540" t="str">
            <v>mayurate1984@hotmail.com</v>
          </cell>
          <cell r="J540" t="str">
            <v>BOGOTÁ</v>
          </cell>
        </row>
        <row r="541">
          <cell r="A541">
            <v>218666</v>
          </cell>
          <cell r="B541" t="str">
            <v xml:space="preserve">ELIANA MARIA CAMARGO BERRIO </v>
          </cell>
          <cell r="C541" t="str">
            <v>Consultora</v>
          </cell>
          <cell r="D541" t="str">
            <v>Disponible</v>
          </cell>
          <cell r="E541">
            <v>1</v>
          </cell>
          <cell r="F541" t="str">
            <v>KR 78 # 4 12 CS</v>
          </cell>
          <cell r="G541" t="str">
            <v>00000000</v>
          </cell>
          <cell r="H541" t="str">
            <v>3103948427</v>
          </cell>
          <cell r="I541" t="str">
            <v>elyanacamargo2488@gmail.com</v>
          </cell>
          <cell r="J541" t="str">
            <v>BOGOTÁ</v>
          </cell>
        </row>
        <row r="542">
          <cell r="A542">
            <v>218867</v>
          </cell>
          <cell r="B542" t="str">
            <v xml:space="preserve">AURA TIERRADENTRO ARRIGUI </v>
          </cell>
          <cell r="C542" t="str">
            <v>Consultora</v>
          </cell>
          <cell r="D542" t="str">
            <v>Desactivado</v>
          </cell>
          <cell r="E542">
            <v>31</v>
          </cell>
          <cell r="F542" t="str">
            <v>CL 70 BIS SUR # 3 B 78 CS</v>
          </cell>
          <cell r="G542" t="str">
            <v>4636289</v>
          </cell>
          <cell r="H542" t="str">
            <v>3118383203</v>
          </cell>
          <cell r="I542" t="str">
            <v>diana.oviedo_@hotmail.com</v>
          </cell>
          <cell r="J542" t="str">
            <v>BOGOTÁ</v>
          </cell>
        </row>
        <row r="543">
          <cell r="A543">
            <v>218877</v>
          </cell>
          <cell r="B543" t="str">
            <v>LUZ STELLA SARMIENTO CHAPARRO</v>
          </cell>
          <cell r="C543" t="str">
            <v>Consultora</v>
          </cell>
          <cell r="D543" t="str">
            <v>Registrado</v>
          </cell>
          <cell r="E543">
            <v>48</v>
          </cell>
          <cell r="F543" t="str">
            <v>CL 6A # 88D  60 AP 501 BQ 1  PRADO DE CASTILLA 2</v>
          </cell>
          <cell r="G543" t="str">
            <v>4727404</v>
          </cell>
          <cell r="H543" t="str">
            <v>3123393997</v>
          </cell>
          <cell r="J543" t="str">
            <v>BOGOTÁ</v>
          </cell>
        </row>
        <row r="544">
          <cell r="A544">
            <v>218984</v>
          </cell>
          <cell r="B544" t="str">
            <v>DIANA PATRICIA GONZALEZ ROA</v>
          </cell>
          <cell r="C544" t="str">
            <v>Consultora</v>
          </cell>
          <cell r="D544" t="str">
            <v>Desactivado</v>
          </cell>
          <cell r="E544">
            <v>48</v>
          </cell>
          <cell r="F544" t="str">
            <v>DG 24 SUR # 6 03 ESTE -</v>
          </cell>
          <cell r="G544" t="str">
            <v>3623056</v>
          </cell>
          <cell r="H544" t="str">
            <v>3214578054</v>
          </cell>
          <cell r="J544" t="str">
            <v>BOGOTÁ</v>
          </cell>
        </row>
        <row r="545">
          <cell r="A545">
            <v>219151</v>
          </cell>
          <cell r="B545" t="str">
            <v>WENDY YURANY LINARES OVIEDO</v>
          </cell>
          <cell r="C545" t="str">
            <v>Consultora</v>
          </cell>
          <cell r="D545" t="str">
            <v>Registrado</v>
          </cell>
          <cell r="E545">
            <v>48</v>
          </cell>
          <cell r="F545" t="str">
            <v>TV 73 D BIS # 68 B 71 SUR CASA</v>
          </cell>
          <cell r="G545" t="str">
            <v>7776332</v>
          </cell>
          <cell r="H545" t="str">
            <v>3107610042</v>
          </cell>
          <cell r="J545" t="str">
            <v>BOGOTÁ</v>
          </cell>
        </row>
        <row r="546">
          <cell r="A546">
            <v>219191</v>
          </cell>
          <cell r="B546" t="str">
            <v xml:space="preserve">SANDRA MILENA SAENZ NARANJO </v>
          </cell>
          <cell r="C546" t="str">
            <v>Consultora</v>
          </cell>
          <cell r="D546" t="str">
            <v>Desactivado</v>
          </cell>
          <cell r="E546">
            <v>48</v>
          </cell>
          <cell r="F546" t="str">
            <v>TV 12 B # 40 95 SUR CS</v>
          </cell>
          <cell r="G546" t="str">
            <v>7458300</v>
          </cell>
          <cell r="H546" t="str">
            <v>3114780680</v>
          </cell>
          <cell r="I546" t="str">
            <v>sandra072223esteban@hotmail.com</v>
          </cell>
          <cell r="J546" t="str">
            <v>BOGOTÁ</v>
          </cell>
        </row>
        <row r="547">
          <cell r="A547">
            <v>219237</v>
          </cell>
          <cell r="B547" t="str">
            <v>SONIA PALOMINO ZULUAGA</v>
          </cell>
          <cell r="C547" t="str">
            <v>Consultora</v>
          </cell>
          <cell r="D547" t="str">
            <v>Desactivado</v>
          </cell>
          <cell r="E547">
            <v>48</v>
          </cell>
          <cell r="F547" t="str">
            <v>KR 25 # 49 44 SUR BL 10 AP 425 CJ HUILA</v>
          </cell>
          <cell r="G547" t="str">
            <v>4582913</v>
          </cell>
          <cell r="H547" t="str">
            <v>3123165139</v>
          </cell>
          <cell r="J547" t="str">
            <v>BOGOTÁ</v>
          </cell>
        </row>
        <row r="548">
          <cell r="A548">
            <v>219965</v>
          </cell>
          <cell r="B548" t="str">
            <v>LEIDY NATALIA BELTRAN LOPEZ</v>
          </cell>
          <cell r="C548" t="str">
            <v>Consultora</v>
          </cell>
          <cell r="D548" t="str">
            <v>Desactivado</v>
          </cell>
          <cell r="E548">
            <v>30</v>
          </cell>
          <cell r="F548" t="str">
            <v>KR 10 B ESTE # 24 25 SUR LOCAL</v>
          </cell>
          <cell r="G548" t="str">
            <v>2890108</v>
          </cell>
          <cell r="H548" t="str">
            <v>3012578114</v>
          </cell>
          <cell r="I548" t="str">
            <v>leidyna15@hotmail.com</v>
          </cell>
          <cell r="J548" t="str">
            <v>BOGOTÁ</v>
          </cell>
        </row>
        <row r="549">
          <cell r="A549">
            <v>219987</v>
          </cell>
          <cell r="B549" t="str">
            <v>ASCENSION GONZALEZ SANCHEZ</v>
          </cell>
          <cell r="C549" t="str">
            <v>Consultora</v>
          </cell>
          <cell r="D549" t="str">
            <v>Indisponible</v>
          </cell>
          <cell r="E549">
            <v>6</v>
          </cell>
          <cell r="F549" t="str">
            <v>KR 26 # 4 13 CS - SANTA ISABEL</v>
          </cell>
          <cell r="G549" t="str">
            <v>8069555</v>
          </cell>
          <cell r="H549" t="str">
            <v>3178566486</v>
          </cell>
          <cell r="I549" t="str">
            <v>agonzalez082007@yahoo.com</v>
          </cell>
          <cell r="J549" t="str">
            <v>BOGOTÁ</v>
          </cell>
        </row>
        <row r="550">
          <cell r="A550">
            <v>220086</v>
          </cell>
          <cell r="B550" t="str">
            <v>NOHORA BIBIANA LEON LEON</v>
          </cell>
          <cell r="C550" t="str">
            <v>Consultora</v>
          </cell>
          <cell r="D550" t="str">
            <v>Registrado</v>
          </cell>
          <cell r="E550">
            <v>47</v>
          </cell>
          <cell r="F550" t="str">
            <v>KR 51 # 36 SUR 42 CASA/ BR: SANTA RITA</v>
          </cell>
          <cell r="G550" t="str">
            <v>8109004</v>
          </cell>
          <cell r="H550" t="str">
            <v>3123744971</v>
          </cell>
          <cell r="J550" t="str">
            <v>BOGOTÁ</v>
          </cell>
        </row>
        <row r="551">
          <cell r="A551">
            <v>221015</v>
          </cell>
          <cell r="B551" t="str">
            <v xml:space="preserve">DIANA MARCELA ROJAS VELASCO </v>
          </cell>
          <cell r="C551" t="str">
            <v>Consultora</v>
          </cell>
          <cell r="D551" t="str">
            <v>Desactivado</v>
          </cell>
          <cell r="E551">
            <v>40</v>
          </cell>
          <cell r="F551" t="str">
            <v>KR 102A # 57 81 -</v>
          </cell>
          <cell r="H551" t="str">
            <v>3105727831</v>
          </cell>
          <cell r="I551" t="str">
            <v>dmrv2009@hotmail.com</v>
          </cell>
          <cell r="J551" t="str">
            <v>BOGOTÁ</v>
          </cell>
        </row>
        <row r="552">
          <cell r="A552">
            <v>221222</v>
          </cell>
          <cell r="B552" t="str">
            <v>ROSA ELENA MORENO RIVERA</v>
          </cell>
          <cell r="C552" t="str">
            <v>Consultora</v>
          </cell>
          <cell r="D552" t="str">
            <v>Registrado</v>
          </cell>
          <cell r="E552">
            <v>46</v>
          </cell>
          <cell r="F552" t="str">
            <v>CL 61 A SUR # 96  79 CASA</v>
          </cell>
          <cell r="G552" t="str">
            <v>7852666</v>
          </cell>
          <cell r="H552" t="str">
            <v>3112978345</v>
          </cell>
          <cell r="J552" t="str">
            <v>BOGOTÁ</v>
          </cell>
        </row>
        <row r="553">
          <cell r="A553">
            <v>221230</v>
          </cell>
          <cell r="B553" t="str">
            <v>LUZ MARINA HENAO LOPEZ</v>
          </cell>
          <cell r="C553" t="str">
            <v>Consultora</v>
          </cell>
          <cell r="D553" t="str">
            <v>Registrado</v>
          </cell>
          <cell r="E553">
            <v>46</v>
          </cell>
          <cell r="F553" t="str">
            <v>CL 61 B SUR # 96  65 CASA</v>
          </cell>
          <cell r="G553" t="str">
            <v>7852752</v>
          </cell>
          <cell r="H553" t="str">
            <v>3103485697</v>
          </cell>
          <cell r="I553" t="str">
            <v>luzma039@hotmail.com</v>
          </cell>
          <cell r="J553" t="str">
            <v>BOGOTÁ</v>
          </cell>
        </row>
        <row r="554">
          <cell r="A554">
            <v>221238</v>
          </cell>
          <cell r="B554" t="str">
            <v>BIBIANA LIZETH AMORTEGUI GOMEZ</v>
          </cell>
          <cell r="C554" t="str">
            <v>Consultora</v>
          </cell>
          <cell r="D554" t="str">
            <v>Desactivado</v>
          </cell>
          <cell r="E554">
            <v>32</v>
          </cell>
          <cell r="F554" t="str">
            <v>CL 32 A SUR # 68 A  73 CASA</v>
          </cell>
          <cell r="G554" t="str">
            <v>7132607</v>
          </cell>
          <cell r="H554" t="str">
            <v>3194905039</v>
          </cell>
          <cell r="J554" t="str">
            <v>BOGOTÁ</v>
          </cell>
        </row>
        <row r="555">
          <cell r="A555">
            <v>221353</v>
          </cell>
          <cell r="B555" t="str">
            <v xml:space="preserve">ANA CAROLINA ESCANDON SANDOVAL </v>
          </cell>
          <cell r="C555" t="str">
            <v>Consultora</v>
          </cell>
          <cell r="D555" t="str">
            <v>Desactivado</v>
          </cell>
          <cell r="E555">
            <v>41</v>
          </cell>
          <cell r="F555" t="str">
            <v>KR 57 # 2 B 81 CASA</v>
          </cell>
          <cell r="G555" t="str">
            <v>4696153</v>
          </cell>
          <cell r="H555" t="str">
            <v>3123064140</v>
          </cell>
          <cell r="J555" t="str">
            <v>BOGOTÁ</v>
          </cell>
        </row>
        <row r="556">
          <cell r="A556">
            <v>221607</v>
          </cell>
          <cell r="B556" t="str">
            <v>SANDRA LILIANA SABOGAL RINCON</v>
          </cell>
          <cell r="C556" t="str">
            <v>Consultora</v>
          </cell>
          <cell r="D556" t="str">
            <v>Desactivado</v>
          </cell>
          <cell r="E556">
            <v>36</v>
          </cell>
          <cell r="F556" t="str">
            <v>KR 79 F # 26 16 SUR APT 201 INT 1 FRANCISCO JOSE DE CALDAS  BARRIO TECHO</v>
          </cell>
          <cell r="G556" t="str">
            <v>0000000</v>
          </cell>
          <cell r="H556" t="str">
            <v>3204859595</v>
          </cell>
          <cell r="I556" t="str">
            <v>sandrita8712@hotmail.com</v>
          </cell>
          <cell r="J556" t="str">
            <v>BOGOTÁ</v>
          </cell>
        </row>
        <row r="557">
          <cell r="A557">
            <v>222337</v>
          </cell>
          <cell r="B557" t="str">
            <v>AUSYNEDY AGUDELO  RODRIGUEZ</v>
          </cell>
          <cell r="C557" t="str">
            <v>Consultora</v>
          </cell>
          <cell r="D557" t="str">
            <v>Desactivado</v>
          </cell>
          <cell r="E557">
            <v>12</v>
          </cell>
          <cell r="F557" t="str">
            <v>KR 80 # 58G 30 SUR -</v>
          </cell>
          <cell r="G557" t="str">
            <v>4634119</v>
          </cell>
          <cell r="H557" t="str">
            <v>3123221990</v>
          </cell>
          <cell r="I557" t="str">
            <v>loquilla348@hotmail.com</v>
          </cell>
          <cell r="J557" t="str">
            <v>BOGOTÁ</v>
          </cell>
        </row>
        <row r="558">
          <cell r="A558">
            <v>222487</v>
          </cell>
          <cell r="B558" t="str">
            <v>ADRIANA MARCELA GUTIERREZ GUTIERREZ</v>
          </cell>
          <cell r="C558" t="str">
            <v>Consultora</v>
          </cell>
          <cell r="D558" t="str">
            <v>Disponible</v>
          </cell>
          <cell r="E558">
            <v>2</v>
          </cell>
          <cell r="F558" t="str">
            <v>CL 22 D # 72  38 AP 501 TORRE 3 CONJUNTO EL JARDIN</v>
          </cell>
          <cell r="G558" t="str">
            <v>6910200</v>
          </cell>
          <cell r="H558" t="str">
            <v>3212586200</v>
          </cell>
          <cell r="I558" t="str">
            <v>adrianagut86@hotmail.com</v>
          </cell>
          <cell r="J558" t="str">
            <v>BOGOTÁ</v>
          </cell>
        </row>
        <row r="559">
          <cell r="A559">
            <v>222492</v>
          </cell>
          <cell r="B559" t="str">
            <v>YEIMI ESPERANZA ROCHA MONTIED</v>
          </cell>
          <cell r="C559" t="str">
            <v>Consultora Indicante</v>
          </cell>
          <cell r="D559" t="str">
            <v>Disponible</v>
          </cell>
          <cell r="E559">
            <v>1</v>
          </cell>
          <cell r="F559" t="str">
            <v>CL 66 B SUR # 81 D 25 CASA</v>
          </cell>
          <cell r="G559" t="str">
            <v>2083583</v>
          </cell>
          <cell r="H559" t="str">
            <v>3108753177</v>
          </cell>
          <cell r="I559" t="str">
            <v>yeimytiej7@gmail.com</v>
          </cell>
          <cell r="J559" t="str">
            <v>BOGOTÁ</v>
          </cell>
        </row>
        <row r="560">
          <cell r="A560">
            <v>222673</v>
          </cell>
          <cell r="B560" t="str">
            <v>NILDA ISNETH CASTRO HERRERA</v>
          </cell>
          <cell r="C560" t="str">
            <v>Consultora</v>
          </cell>
          <cell r="D560" t="str">
            <v>Desactivado</v>
          </cell>
          <cell r="E560">
            <v>41</v>
          </cell>
          <cell r="F560" t="str">
            <v>KR 92 # 42 G 11 SUR CASA / PISO 2</v>
          </cell>
          <cell r="G560" t="str">
            <v>3009354</v>
          </cell>
          <cell r="H560" t="str">
            <v>3102567740</v>
          </cell>
          <cell r="I560" t="str">
            <v>nildacastro_yi@hotmail.com</v>
          </cell>
          <cell r="J560" t="str">
            <v>BOGOTÁ</v>
          </cell>
        </row>
        <row r="561">
          <cell r="A561">
            <v>222678</v>
          </cell>
          <cell r="B561" t="str">
            <v>BLANCA NUVIA CASALLAS PULIDO</v>
          </cell>
          <cell r="C561" t="str">
            <v>Consultora</v>
          </cell>
          <cell r="D561" t="str">
            <v>Desactivado</v>
          </cell>
          <cell r="E561">
            <v>41</v>
          </cell>
          <cell r="F561" t="str">
            <v>KR 98 B # 72  25SUR CASA 204 BARRIO BOSA EL RECREO</v>
          </cell>
          <cell r="G561" t="str">
            <v>3594602</v>
          </cell>
          <cell r="H561" t="str">
            <v>3163654641</v>
          </cell>
          <cell r="J561" t="str">
            <v>BOGOTÁ</v>
          </cell>
        </row>
        <row r="562">
          <cell r="A562">
            <v>222684</v>
          </cell>
          <cell r="B562" t="str">
            <v>JOHANNA ANDREA PRIETO RAMIREZ</v>
          </cell>
          <cell r="C562" t="str">
            <v>Consultora</v>
          </cell>
          <cell r="D562" t="str">
            <v>Desactivado</v>
          </cell>
          <cell r="E562">
            <v>34</v>
          </cell>
          <cell r="F562" t="str">
            <v>CL 10 # 86  90 APT 102 / BL 17 / ALSACIA OCCIDENTAL</v>
          </cell>
          <cell r="G562" t="str">
            <v>8011480</v>
          </cell>
          <cell r="H562" t="str">
            <v>3183580470</v>
          </cell>
          <cell r="I562" t="str">
            <v>nana.johanna08@gmail.com</v>
          </cell>
          <cell r="J562" t="str">
            <v>BOGOTÁ</v>
          </cell>
        </row>
        <row r="563">
          <cell r="A563">
            <v>222914</v>
          </cell>
          <cell r="B563" t="str">
            <v>OSCAR SANTIAGO CORTES AGUDELO</v>
          </cell>
          <cell r="C563" t="str">
            <v>Consultora</v>
          </cell>
          <cell r="D563" t="str">
            <v>Registrado</v>
          </cell>
          <cell r="E563">
            <v>45</v>
          </cell>
          <cell r="F563" t="str">
            <v>CL 7 SUR # 9 A 25 CASA</v>
          </cell>
          <cell r="G563" t="str">
            <v>3336625</v>
          </cell>
          <cell r="H563" t="str">
            <v>3142521000</v>
          </cell>
          <cell r="I563" t="str">
            <v>anopkaz@hotmail.es</v>
          </cell>
          <cell r="J563" t="str">
            <v>BOGOTÁ</v>
          </cell>
        </row>
        <row r="564">
          <cell r="A564">
            <v>223151</v>
          </cell>
          <cell r="B564" t="str">
            <v>JULIETH ALEJANDRA ARANGO SALINAS</v>
          </cell>
          <cell r="C564" t="str">
            <v>Consultora</v>
          </cell>
          <cell r="D564" t="str">
            <v>Desactivado</v>
          </cell>
          <cell r="E564">
            <v>32</v>
          </cell>
          <cell r="F564" t="str">
            <v>KR 81 H # 47 B 15 SUR -</v>
          </cell>
          <cell r="G564" t="str">
            <v>3175598864</v>
          </cell>
          <cell r="H564" t="str">
            <v>3175598864</v>
          </cell>
          <cell r="I564" t="str">
            <v>alejandraarangojuan@hotmail.com</v>
          </cell>
          <cell r="J564" t="str">
            <v>BOGOTÁ</v>
          </cell>
        </row>
        <row r="565">
          <cell r="A565">
            <v>223215</v>
          </cell>
          <cell r="B565" t="str">
            <v xml:space="preserve">MARIA ANGELICA GARZON VALENCIA </v>
          </cell>
          <cell r="C565" t="str">
            <v>Consultora</v>
          </cell>
          <cell r="D565" t="str">
            <v>Registrado</v>
          </cell>
          <cell r="E565">
            <v>45</v>
          </cell>
          <cell r="F565" t="str">
            <v>AV CL 57R SUR # 62 65 APTO 502 TR 22 CONJUNTO PORTAL DE MADELENA</v>
          </cell>
          <cell r="H565" t="str">
            <v>3216588350</v>
          </cell>
          <cell r="J565" t="str">
            <v>BOGOTÁ</v>
          </cell>
        </row>
        <row r="566">
          <cell r="A566">
            <v>223217</v>
          </cell>
          <cell r="B566" t="str">
            <v>EDITH YISETH MAHECHA CALVO</v>
          </cell>
          <cell r="C566" t="str">
            <v>Consultora</v>
          </cell>
          <cell r="D566" t="str">
            <v>Desactivado</v>
          </cell>
          <cell r="E566">
            <v>38</v>
          </cell>
          <cell r="F566" t="str">
            <v>CL 69 SUR # 95 A  41 APTO 602 BLOQUE 2 - BOSA EL RECREO</v>
          </cell>
          <cell r="H566" t="str">
            <v>3105894242</v>
          </cell>
          <cell r="J566" t="str">
            <v>BOGOTÁ</v>
          </cell>
        </row>
        <row r="567">
          <cell r="A567">
            <v>223254</v>
          </cell>
          <cell r="B567" t="str">
            <v xml:space="preserve">BEATRIZ EUGENIA GOMEZ GARCIA </v>
          </cell>
          <cell r="C567" t="str">
            <v>Consultora</v>
          </cell>
          <cell r="D567" t="str">
            <v>Desactivado</v>
          </cell>
          <cell r="E567">
            <v>45</v>
          </cell>
          <cell r="F567" t="str">
            <v>KR 69 D # 3 80 SUR BLOQUE 2 APT 1006  BECODO DE SAN FELIPE</v>
          </cell>
          <cell r="G567" t="str">
            <v>4207710</v>
          </cell>
          <cell r="H567" t="str">
            <v>3138699006</v>
          </cell>
          <cell r="I567" t="str">
            <v>beatrizeugoga@hotmail.com</v>
          </cell>
          <cell r="J567" t="str">
            <v>BOGOTÁ</v>
          </cell>
        </row>
        <row r="568">
          <cell r="A568">
            <v>223474</v>
          </cell>
          <cell r="B568" t="str">
            <v>AGRIPINA LEON RODRIGUEZ</v>
          </cell>
          <cell r="C568" t="str">
            <v>Consultora</v>
          </cell>
          <cell r="D568" t="str">
            <v>Desactivado</v>
          </cell>
          <cell r="E568">
            <v>44</v>
          </cell>
          <cell r="F568" t="str">
            <v>CL 70 SUR # 78 C 72 CS</v>
          </cell>
          <cell r="H568" t="str">
            <v>3143875785</v>
          </cell>
          <cell r="J568" t="str">
            <v>BOGOTÁ</v>
          </cell>
        </row>
        <row r="569">
          <cell r="A569">
            <v>223476</v>
          </cell>
          <cell r="B569" t="str">
            <v>ELCIRA BALLESTEROS DE URREGO</v>
          </cell>
          <cell r="C569" t="str">
            <v>Consultora</v>
          </cell>
          <cell r="D569" t="str">
            <v>Desactivado</v>
          </cell>
          <cell r="E569">
            <v>33</v>
          </cell>
          <cell r="F569" t="str">
            <v>CL 48 A SUR # 0 05 ESTE CS</v>
          </cell>
          <cell r="G569" t="str">
            <v>3629744</v>
          </cell>
          <cell r="H569" t="str">
            <v>3123840100</v>
          </cell>
          <cell r="I569" t="str">
            <v>elcira147@hotmail.com</v>
          </cell>
          <cell r="J569" t="str">
            <v>BOGOTÁ</v>
          </cell>
        </row>
        <row r="570">
          <cell r="A570">
            <v>223482</v>
          </cell>
          <cell r="B570" t="str">
            <v>MARIA DEISY SANMIGUEL</v>
          </cell>
          <cell r="C570" t="str">
            <v>Consultora</v>
          </cell>
          <cell r="D570" t="str">
            <v>Desactivado</v>
          </cell>
          <cell r="E570">
            <v>45</v>
          </cell>
          <cell r="F570" t="str">
            <v>KR 50C # 40  11 SUR CS PISO 1</v>
          </cell>
          <cell r="G570" t="str">
            <v>8124270</v>
          </cell>
          <cell r="H570" t="str">
            <v>3134528906</v>
          </cell>
          <cell r="J570" t="str">
            <v>BOGOTÁ</v>
          </cell>
        </row>
        <row r="571">
          <cell r="A571">
            <v>223820</v>
          </cell>
          <cell r="B571" t="str">
            <v>MIREYA PATRICIA TRUJILLO GOMEZ</v>
          </cell>
          <cell r="C571" t="str">
            <v>Consultora</v>
          </cell>
          <cell r="D571" t="str">
            <v>Desactivado</v>
          </cell>
          <cell r="E571">
            <v>43</v>
          </cell>
          <cell r="F571" t="str">
            <v>CL 7 A BIS # 78 B 51 BQ 9 AP 117 EDIFICIO ANDALUCIA</v>
          </cell>
          <cell r="G571" t="str">
            <v>7465880</v>
          </cell>
          <cell r="H571" t="str">
            <v>3135430965</v>
          </cell>
          <cell r="I571" t="str">
            <v>mayuya-3@hotmail.com</v>
          </cell>
          <cell r="J571" t="str">
            <v>BOGOTÁ</v>
          </cell>
        </row>
        <row r="572">
          <cell r="A572">
            <v>223826</v>
          </cell>
          <cell r="B572" t="str">
            <v>MARIA TERESA PIÑEROS CABRA</v>
          </cell>
          <cell r="C572" t="str">
            <v>Consultora</v>
          </cell>
          <cell r="D572" t="str">
            <v>Desactivado</v>
          </cell>
          <cell r="E572">
            <v>41</v>
          </cell>
          <cell r="F572" t="str">
            <v>DG 74 C BIS SUR # 79 48 -</v>
          </cell>
          <cell r="G572" t="str">
            <v>4814353</v>
          </cell>
          <cell r="H572" t="str">
            <v>3208592163</v>
          </cell>
          <cell r="J572" t="str">
            <v>BOGOTÁ</v>
          </cell>
        </row>
        <row r="573">
          <cell r="A573">
            <v>223860</v>
          </cell>
          <cell r="B573" t="str">
            <v>SHIRLEY VIVIANA DUARTE HIGUERA</v>
          </cell>
          <cell r="C573" t="str">
            <v>Consultora</v>
          </cell>
          <cell r="D573" t="str">
            <v>Desactivado</v>
          </cell>
          <cell r="E573">
            <v>36</v>
          </cell>
          <cell r="F573" t="str">
            <v>KR 57 # 2 B 81 AP 202</v>
          </cell>
          <cell r="G573" t="str">
            <v>0000000</v>
          </cell>
          <cell r="H573" t="str">
            <v>3138126930</v>
          </cell>
          <cell r="I573" t="str">
            <v>vividuarte_206@hotmail.com</v>
          </cell>
          <cell r="J573" t="str">
            <v>BOGOTÁ</v>
          </cell>
        </row>
        <row r="574">
          <cell r="A574">
            <v>223876</v>
          </cell>
          <cell r="B574" t="str">
            <v>DANIEL ORLANDO BUITRAGO AVELINO</v>
          </cell>
          <cell r="C574" t="str">
            <v>Consultora</v>
          </cell>
          <cell r="D574" t="str">
            <v>Desactivado</v>
          </cell>
          <cell r="E574">
            <v>33</v>
          </cell>
          <cell r="F574" t="str">
            <v>KR 56 A # 4 09 AP 202</v>
          </cell>
          <cell r="G574" t="str">
            <v>4201285</v>
          </cell>
          <cell r="H574" t="str">
            <v>3007312434</v>
          </cell>
          <cell r="J574" t="str">
            <v>BOGOTÁ</v>
          </cell>
        </row>
        <row r="575">
          <cell r="A575">
            <v>224648</v>
          </cell>
          <cell r="B575" t="str">
            <v>MELBA JINETH GRAJALES VARGAS</v>
          </cell>
          <cell r="C575" t="str">
            <v>Consultora</v>
          </cell>
          <cell r="D575" t="str">
            <v>Desactivado</v>
          </cell>
          <cell r="E575">
            <v>42</v>
          </cell>
          <cell r="F575" t="str">
            <v>KR 89 A SUR # 71 C 22 CS / VILLAS DEL PROGRESO</v>
          </cell>
          <cell r="G575" t="str">
            <v>0000000</v>
          </cell>
          <cell r="H575" t="str">
            <v>3114666719</v>
          </cell>
          <cell r="I575" t="str">
            <v>prismasoluciones1@gmail.com</v>
          </cell>
          <cell r="J575" t="str">
            <v>BOGOTÁ</v>
          </cell>
        </row>
        <row r="576">
          <cell r="A576">
            <v>224649</v>
          </cell>
          <cell r="B576" t="str">
            <v>LAURA CAROLINA TORRES GARCIA</v>
          </cell>
          <cell r="C576" t="str">
            <v>Consultora</v>
          </cell>
          <cell r="D576" t="str">
            <v>Registrado</v>
          </cell>
          <cell r="E576">
            <v>44</v>
          </cell>
          <cell r="F576" t="str">
            <v>CL 29 SUR # 52 30 CS</v>
          </cell>
          <cell r="G576" t="str">
            <v>7505590</v>
          </cell>
          <cell r="H576" t="str">
            <v>3214880380</v>
          </cell>
          <cell r="I576" t="str">
            <v>ltorresg2011@hotmail.com</v>
          </cell>
          <cell r="J576" t="str">
            <v>BOGOTÁ</v>
          </cell>
        </row>
        <row r="577">
          <cell r="A577">
            <v>224653</v>
          </cell>
          <cell r="B577" t="str">
            <v>MAYERLY ANDREA PEÑA GONZALEZ</v>
          </cell>
          <cell r="C577" t="str">
            <v>Consultora</v>
          </cell>
          <cell r="D577" t="str">
            <v>Desactivado</v>
          </cell>
          <cell r="E577">
            <v>37</v>
          </cell>
          <cell r="F577" t="str">
            <v>CL 42 A BIS SUR # 88 H 03 CS</v>
          </cell>
          <cell r="G577" t="str">
            <v>7520902</v>
          </cell>
          <cell r="H577" t="str">
            <v>3144233588</v>
          </cell>
          <cell r="J577" t="str">
            <v>BOGOTÁ</v>
          </cell>
        </row>
        <row r="578">
          <cell r="A578">
            <v>224656</v>
          </cell>
          <cell r="B578" t="str">
            <v>DIANA MARGARITA CIFUENTES GONZALEZ</v>
          </cell>
          <cell r="C578" t="str">
            <v>Consultora</v>
          </cell>
          <cell r="D578" t="str">
            <v>Desactivado</v>
          </cell>
          <cell r="E578">
            <v>39</v>
          </cell>
          <cell r="F578" t="str">
            <v>CL 47 B SUR # 77 Y 42 CS</v>
          </cell>
          <cell r="G578" t="str">
            <v>5752252</v>
          </cell>
          <cell r="H578" t="str">
            <v>3112582794</v>
          </cell>
          <cell r="I578" t="str">
            <v>dianacigo@hotmail.com</v>
          </cell>
          <cell r="J578" t="str">
            <v>BOGOTÁ</v>
          </cell>
        </row>
        <row r="579">
          <cell r="A579">
            <v>224946</v>
          </cell>
          <cell r="B579" t="str">
            <v xml:space="preserve">LUZ MYRIAM AMORTEGUI ARIAS </v>
          </cell>
          <cell r="C579" t="str">
            <v>Consultora</v>
          </cell>
          <cell r="D579" t="str">
            <v>Desactivado</v>
          </cell>
          <cell r="E579">
            <v>24</v>
          </cell>
          <cell r="F579" t="str">
            <v>KR 56 A # 4 09</v>
          </cell>
          <cell r="G579" t="str">
            <v>5635696</v>
          </cell>
          <cell r="H579" t="str">
            <v>3007344343</v>
          </cell>
          <cell r="I579" t="str">
            <v>luzmyriamar@yahoo.es</v>
          </cell>
          <cell r="J579" t="str">
            <v>BOGOTÁ</v>
          </cell>
        </row>
        <row r="580">
          <cell r="A580">
            <v>225139</v>
          </cell>
          <cell r="B580" t="str">
            <v xml:space="preserve">VIVIAN KARINA PARRA ROBLEDO </v>
          </cell>
          <cell r="C580" t="str">
            <v>Consultora</v>
          </cell>
          <cell r="D580" t="str">
            <v>Disponible</v>
          </cell>
          <cell r="E580">
            <v>1</v>
          </cell>
          <cell r="F580" t="str">
            <v>CL 8  C  # 87  B 75 CS 48 / BARRIO NUEVA CASTILLA VI</v>
          </cell>
          <cell r="G580" t="str">
            <v>7832806</v>
          </cell>
          <cell r="H580" t="str">
            <v>3016761577</v>
          </cell>
          <cell r="J580" t="str">
            <v>BOGOTÁ</v>
          </cell>
        </row>
        <row r="581">
          <cell r="A581">
            <v>225233</v>
          </cell>
          <cell r="B581" t="str">
            <v>ANA MARIA SANCHEZ RAMIREZ</v>
          </cell>
          <cell r="C581" t="str">
            <v>Consultora</v>
          </cell>
          <cell r="D581" t="str">
            <v>Registrado</v>
          </cell>
          <cell r="E581">
            <v>44</v>
          </cell>
          <cell r="F581" t="str">
            <v>TV 39 # 39 40 SUR BL 2 AP 402</v>
          </cell>
          <cell r="G581" t="str">
            <v>4680338</v>
          </cell>
          <cell r="H581" t="str">
            <v>3168269007</v>
          </cell>
          <cell r="I581" t="str">
            <v>annita0529@hotmail.com</v>
          </cell>
          <cell r="J581" t="str">
            <v>BOGOTÁ</v>
          </cell>
        </row>
        <row r="582">
          <cell r="A582">
            <v>225239</v>
          </cell>
          <cell r="B582" t="str">
            <v>MARIA EUGENIA MARTIN SANCHEZ</v>
          </cell>
          <cell r="C582" t="str">
            <v>Consultora</v>
          </cell>
          <cell r="D582" t="str">
            <v>Desactivado</v>
          </cell>
          <cell r="E582">
            <v>44</v>
          </cell>
          <cell r="F582" t="str">
            <v>CL 35 SUR # 51 F 31 CS PISO 2</v>
          </cell>
          <cell r="G582" t="str">
            <v>3020280</v>
          </cell>
          <cell r="H582" t="str">
            <v>3002180306</v>
          </cell>
          <cell r="I582" t="str">
            <v>memartins@unal.edu.co</v>
          </cell>
          <cell r="J582" t="str">
            <v>BOGOTÁ</v>
          </cell>
        </row>
        <row r="583">
          <cell r="A583">
            <v>225241</v>
          </cell>
          <cell r="B583" t="str">
            <v>MONICA PATRICIA RAMIREZ PARRA</v>
          </cell>
          <cell r="C583" t="str">
            <v>Consultora</v>
          </cell>
          <cell r="D583" t="str">
            <v>Registrado</v>
          </cell>
          <cell r="E583">
            <v>44</v>
          </cell>
          <cell r="F583" t="str">
            <v>CL 17 SUR # 41 A  28 AP 202</v>
          </cell>
          <cell r="G583" t="str">
            <v>0000000</v>
          </cell>
          <cell r="H583" t="str">
            <v>3212075172</v>
          </cell>
          <cell r="J583" t="str">
            <v>BOGOTÁ</v>
          </cell>
        </row>
        <row r="584">
          <cell r="A584">
            <v>225246</v>
          </cell>
          <cell r="B584" t="str">
            <v>ADRIANA MILENA GUEVARA VARGAS</v>
          </cell>
          <cell r="C584" t="str">
            <v>Consultora</v>
          </cell>
          <cell r="D584" t="str">
            <v>Registrado</v>
          </cell>
          <cell r="E584">
            <v>44</v>
          </cell>
          <cell r="F584" t="str">
            <v>KR 38 A # 2 D  03 CS / PISO 2</v>
          </cell>
          <cell r="G584" t="str">
            <v>0000000</v>
          </cell>
          <cell r="H584" t="str">
            <v>3134426958</v>
          </cell>
          <cell r="I584" t="str">
            <v>adrianamilenagr@gmail.com</v>
          </cell>
          <cell r="J584" t="str">
            <v>BOGOTÁ</v>
          </cell>
        </row>
        <row r="585">
          <cell r="A585">
            <v>225249</v>
          </cell>
          <cell r="B585" t="str">
            <v>ANDRES MAURICIO LEON ALMANZA</v>
          </cell>
          <cell r="C585" t="str">
            <v>Consultora</v>
          </cell>
          <cell r="D585" t="str">
            <v>Desactivado</v>
          </cell>
          <cell r="E585">
            <v>35</v>
          </cell>
          <cell r="F585" t="str">
            <v>DG 40 SUR # 33  39 CS PISO 4</v>
          </cell>
          <cell r="G585" t="str">
            <v>6005368</v>
          </cell>
          <cell r="H585" t="str">
            <v>3102689616</v>
          </cell>
          <cell r="J585" t="str">
            <v>BOGOTÁ</v>
          </cell>
        </row>
        <row r="586">
          <cell r="A586">
            <v>225253</v>
          </cell>
          <cell r="B586" t="str">
            <v>RUTH LONDOÑO QUICENO</v>
          </cell>
          <cell r="C586" t="str">
            <v>Consultora</v>
          </cell>
          <cell r="D586" t="str">
            <v>Desactivado</v>
          </cell>
          <cell r="E586">
            <v>41</v>
          </cell>
          <cell r="F586" t="str">
            <v>KR 93 D # 72 SUR 47 CS</v>
          </cell>
          <cell r="G586" t="str">
            <v>0000000</v>
          </cell>
          <cell r="H586" t="str">
            <v>3142550525</v>
          </cell>
          <cell r="J586" t="str">
            <v>BOGOTÁ</v>
          </cell>
        </row>
        <row r="587">
          <cell r="A587">
            <v>225256</v>
          </cell>
          <cell r="B587" t="str">
            <v>ANGELA MARIA CANO ARIZA</v>
          </cell>
          <cell r="C587" t="str">
            <v>Consultora</v>
          </cell>
          <cell r="D587" t="str">
            <v>Registrado</v>
          </cell>
          <cell r="E587">
            <v>44</v>
          </cell>
          <cell r="F587" t="str">
            <v>KR 68 N # 37 D  81 SUR PISO 2</v>
          </cell>
          <cell r="G587" t="str">
            <v>2383715</v>
          </cell>
          <cell r="H587" t="str">
            <v>3162390997</v>
          </cell>
          <cell r="I587" t="str">
            <v>angelamariacano@hotmail.com</v>
          </cell>
          <cell r="J587" t="str">
            <v>BOGOTÁ</v>
          </cell>
        </row>
        <row r="588">
          <cell r="A588">
            <v>225444</v>
          </cell>
          <cell r="B588" t="str">
            <v>ANGELICA MARIA CONTRERAS SAAVEDRA</v>
          </cell>
          <cell r="C588" t="str">
            <v>Consultora</v>
          </cell>
          <cell r="D588" t="str">
            <v>Desactivado</v>
          </cell>
          <cell r="E588">
            <v>36</v>
          </cell>
          <cell r="F588" t="str">
            <v>KR 50C # 38 B 47 SUR AP 302 ( BARRIO MUZU )</v>
          </cell>
          <cell r="G588" t="str">
            <v>0000000</v>
          </cell>
          <cell r="H588" t="str">
            <v>3203466550</v>
          </cell>
          <cell r="I588" t="str">
            <v>acontreras1408@hotmail.com</v>
          </cell>
          <cell r="J588" t="str">
            <v>BOGOTÁ</v>
          </cell>
        </row>
        <row r="589">
          <cell r="A589">
            <v>225451</v>
          </cell>
          <cell r="B589" t="str">
            <v>MAGDA ALEJANDRA RIOS ROJAS</v>
          </cell>
          <cell r="C589" t="str">
            <v>Consultora</v>
          </cell>
          <cell r="D589" t="str">
            <v>Desactivado</v>
          </cell>
          <cell r="E589">
            <v>41</v>
          </cell>
          <cell r="F589" t="str">
            <v>KR 90 A # 45 A SUR 05 CA 57</v>
          </cell>
          <cell r="G589" t="str">
            <v>8129132</v>
          </cell>
          <cell r="H589" t="str">
            <v>3213707189</v>
          </cell>
          <cell r="J589" t="str">
            <v>BOGOTÁ</v>
          </cell>
        </row>
        <row r="590">
          <cell r="A590">
            <v>225488</v>
          </cell>
          <cell r="B590" t="str">
            <v>GLADYS PLAZAS SEPULVEDA</v>
          </cell>
          <cell r="C590" t="str">
            <v>Consultora</v>
          </cell>
          <cell r="D590" t="str">
            <v>Desactivado</v>
          </cell>
          <cell r="E590">
            <v>44</v>
          </cell>
          <cell r="F590" t="str">
            <v>KR 1 ESTE # 31D 09SUR -</v>
          </cell>
          <cell r="G590" t="str">
            <v>2072309</v>
          </cell>
          <cell r="H590" t="str">
            <v>3118881419</v>
          </cell>
          <cell r="J590" t="str">
            <v>BOGOTÁ</v>
          </cell>
        </row>
        <row r="591">
          <cell r="A591">
            <v>225623</v>
          </cell>
          <cell r="B591" t="str">
            <v>LEIDY KATERINE BARRERA CALDERON</v>
          </cell>
          <cell r="C591" t="str">
            <v>Consultora</v>
          </cell>
          <cell r="D591" t="str">
            <v>Desactivado</v>
          </cell>
          <cell r="E591">
            <v>42</v>
          </cell>
          <cell r="F591" t="str">
            <v>KR 33 # 4 63-67 PI 2</v>
          </cell>
          <cell r="G591" t="str">
            <v>5606105</v>
          </cell>
          <cell r="H591" t="str">
            <v>3208641015</v>
          </cell>
          <cell r="I591" t="str">
            <v>katerine.barrera@hotmail.com</v>
          </cell>
          <cell r="J591" t="str">
            <v>BOGOTÁ</v>
          </cell>
        </row>
        <row r="592">
          <cell r="A592">
            <v>225744</v>
          </cell>
          <cell r="B592" t="str">
            <v>GLORIA PATRICIA GUTIERREZ BLANCO</v>
          </cell>
          <cell r="C592" t="str">
            <v>Consultora</v>
          </cell>
          <cell r="D592" t="str">
            <v>Desactivado</v>
          </cell>
          <cell r="E592">
            <v>42</v>
          </cell>
          <cell r="F592" t="str">
            <v>DG 2 B # 35 26 AP 502 BL D / LOS ALPES</v>
          </cell>
          <cell r="G592" t="str">
            <v>5603256</v>
          </cell>
          <cell r="H592" t="str">
            <v>3143279241</v>
          </cell>
          <cell r="I592" t="str">
            <v>gpatriciag@hotmail.com</v>
          </cell>
          <cell r="J592" t="str">
            <v>BOGOTÁ</v>
          </cell>
        </row>
        <row r="593">
          <cell r="A593">
            <v>226253</v>
          </cell>
          <cell r="B593" t="str">
            <v>ANGELICA MARIA VARGAS NUÑEZ</v>
          </cell>
          <cell r="C593" t="str">
            <v>Consultora</v>
          </cell>
          <cell r="D593" t="str">
            <v>Desactivado</v>
          </cell>
          <cell r="E593">
            <v>42</v>
          </cell>
          <cell r="F593" t="str">
            <v>CL 3 SUR # 11 C 00 -</v>
          </cell>
          <cell r="G593" t="str">
            <v>2894521</v>
          </cell>
          <cell r="H593" t="str">
            <v>3213695256</v>
          </cell>
          <cell r="J593" t="str">
            <v>BOGOTÁ</v>
          </cell>
        </row>
        <row r="594">
          <cell r="A594">
            <v>226268</v>
          </cell>
          <cell r="B594" t="str">
            <v xml:space="preserve">CINDY LORENA AYALA </v>
          </cell>
          <cell r="C594" t="str">
            <v>Consultora</v>
          </cell>
          <cell r="D594" t="str">
            <v>Desactivado</v>
          </cell>
          <cell r="E594">
            <v>25</v>
          </cell>
          <cell r="F594" t="str">
            <v>CL 54 A SUR # 77 H 41 CS</v>
          </cell>
          <cell r="G594" t="str">
            <v>4533649</v>
          </cell>
          <cell r="H594" t="str">
            <v>3209357536</v>
          </cell>
          <cell r="I594" t="str">
            <v>gatalorena8@hotmail.com</v>
          </cell>
          <cell r="J594" t="str">
            <v>BOGOTÁ</v>
          </cell>
        </row>
        <row r="595">
          <cell r="A595">
            <v>226285</v>
          </cell>
          <cell r="B595" t="str">
            <v xml:space="preserve">VIRGINIA SANCHEZ BUITRAGO </v>
          </cell>
          <cell r="C595" t="str">
            <v>Consultora</v>
          </cell>
          <cell r="D595" t="str">
            <v>Desactivado</v>
          </cell>
          <cell r="E595">
            <v>39</v>
          </cell>
          <cell r="F595" t="str">
            <v>DG 5A # 37B 49 AP 502 / BL 19</v>
          </cell>
          <cell r="G595" t="str">
            <v>3710762</v>
          </cell>
          <cell r="H595" t="str">
            <v>3127615941</v>
          </cell>
          <cell r="I595" t="str">
            <v>virginiasanchez093@gmail.com</v>
          </cell>
          <cell r="J595" t="str">
            <v>BOGOTÁ</v>
          </cell>
        </row>
        <row r="596">
          <cell r="A596">
            <v>226290</v>
          </cell>
          <cell r="B596" t="str">
            <v xml:space="preserve">MARGARITA JIMENEZ RICO </v>
          </cell>
          <cell r="C596" t="str">
            <v>Consultora</v>
          </cell>
          <cell r="D596" t="str">
            <v>Desactivado</v>
          </cell>
          <cell r="E596">
            <v>41</v>
          </cell>
          <cell r="F596" t="str">
            <v>KR 73B # 6A 35 BQ 4 AP 101 PORTAL DE LOS ANGELES</v>
          </cell>
          <cell r="G596" t="str">
            <v>3108072711</v>
          </cell>
          <cell r="H596" t="str">
            <v>3133765738</v>
          </cell>
          <cell r="I596" t="str">
            <v>dianaco82@hotmail.com</v>
          </cell>
          <cell r="J596" t="str">
            <v>BOGOTÁ</v>
          </cell>
        </row>
        <row r="597">
          <cell r="A597">
            <v>226294</v>
          </cell>
          <cell r="B597" t="str">
            <v>YULIANA ANDREA GARCIA VERGEL</v>
          </cell>
          <cell r="C597" t="str">
            <v>Consultora</v>
          </cell>
          <cell r="D597" t="str">
            <v>Desactivado</v>
          </cell>
          <cell r="E597">
            <v>40</v>
          </cell>
          <cell r="F597" t="str">
            <v>AC 26 SUR # 89 D 05 CS / PATIO BONITO</v>
          </cell>
          <cell r="G597" t="str">
            <v>3005167</v>
          </cell>
          <cell r="H597" t="str">
            <v>3102616452</v>
          </cell>
          <cell r="I597" t="str">
            <v>andrea.azmundo@gmail.com</v>
          </cell>
          <cell r="J597" t="str">
            <v>BOGOTÁ</v>
          </cell>
        </row>
        <row r="598">
          <cell r="A598">
            <v>226299</v>
          </cell>
          <cell r="B598" t="str">
            <v xml:space="preserve">JANETTE CONSTANZA SANCHEZ RETAVISCA </v>
          </cell>
          <cell r="C598" t="str">
            <v>Consultora</v>
          </cell>
          <cell r="D598" t="str">
            <v>Desactivado</v>
          </cell>
          <cell r="E598">
            <v>42</v>
          </cell>
          <cell r="F598" t="str">
            <v>CL 51 SUR # 79 B 43 IN 3103</v>
          </cell>
          <cell r="G598" t="str">
            <v>4201560</v>
          </cell>
          <cell r="H598" t="str">
            <v>3112825338</v>
          </cell>
          <cell r="I598" t="str">
            <v>cony651@hotmail.com</v>
          </cell>
          <cell r="J598" t="str">
            <v>BOGOTÁ</v>
          </cell>
        </row>
        <row r="599">
          <cell r="A599">
            <v>226339</v>
          </cell>
          <cell r="B599" t="str">
            <v>PATRICIA FERNANDA ACOSTA RESTREPO</v>
          </cell>
          <cell r="C599" t="str">
            <v>Consultora</v>
          </cell>
          <cell r="D599" t="str">
            <v>Desactivado</v>
          </cell>
          <cell r="E599">
            <v>9</v>
          </cell>
          <cell r="F599" t="str">
            <v>CL 1 C # 10 A  24 -</v>
          </cell>
          <cell r="G599" t="str">
            <v>0000000</v>
          </cell>
          <cell r="H599" t="str">
            <v>3013052970</v>
          </cell>
          <cell r="I599" t="str">
            <v>ferchaacosta30@gmail.com</v>
          </cell>
          <cell r="J599" t="str">
            <v>BOGOTÁ</v>
          </cell>
        </row>
        <row r="600">
          <cell r="A600">
            <v>226343</v>
          </cell>
          <cell r="B600" t="str">
            <v>BARBARA LILIANA ARDILA CUADROS</v>
          </cell>
          <cell r="C600" t="str">
            <v>Consultora</v>
          </cell>
          <cell r="D600" t="str">
            <v>Registrado</v>
          </cell>
          <cell r="E600">
            <v>44</v>
          </cell>
          <cell r="F600" t="str">
            <v>CL 54 C SUR # 97 20 TO 11 AP 304</v>
          </cell>
          <cell r="G600" t="str">
            <v>4599670</v>
          </cell>
          <cell r="H600" t="str">
            <v>3118145407</v>
          </cell>
          <cell r="I600" t="str">
            <v>barbara7971@hotmail.com</v>
          </cell>
          <cell r="J600" t="str">
            <v>BOGOTÁ</v>
          </cell>
        </row>
        <row r="601">
          <cell r="A601">
            <v>226359</v>
          </cell>
          <cell r="B601" t="str">
            <v>BERTHA SANCHEZ LOZADA</v>
          </cell>
          <cell r="C601" t="str">
            <v>Consultora</v>
          </cell>
          <cell r="D601" t="str">
            <v>Desactivado</v>
          </cell>
          <cell r="E601">
            <v>35</v>
          </cell>
          <cell r="F601" t="str">
            <v>TRV 68 C # 30 A 19 SUR -</v>
          </cell>
          <cell r="G601" t="str">
            <v>2218480</v>
          </cell>
          <cell r="H601" t="str">
            <v>3103032795</v>
          </cell>
          <cell r="J601" t="str">
            <v>BOGOTÁ</v>
          </cell>
        </row>
        <row r="602">
          <cell r="A602">
            <v>226404</v>
          </cell>
          <cell r="B602" t="str">
            <v>LUZ ELENA CELIS AVELLANEDA</v>
          </cell>
          <cell r="C602" t="str">
            <v>Consultora</v>
          </cell>
          <cell r="D602" t="str">
            <v>Registrado</v>
          </cell>
          <cell r="E602">
            <v>44</v>
          </cell>
          <cell r="F602" t="str">
            <v>KR 98 B # 72  25 SUR -</v>
          </cell>
          <cell r="G602" t="str">
            <v>2453993</v>
          </cell>
          <cell r="H602" t="str">
            <v>3106497619</v>
          </cell>
          <cell r="I602" t="str">
            <v>nhcellis@hotmail.com</v>
          </cell>
          <cell r="J602" t="str">
            <v>BOGOTÁ</v>
          </cell>
        </row>
        <row r="603">
          <cell r="A603">
            <v>226673</v>
          </cell>
          <cell r="B603" t="str">
            <v>NATALIA SANTOS GARCIA</v>
          </cell>
          <cell r="C603" t="str">
            <v>Consultora</v>
          </cell>
          <cell r="D603" t="str">
            <v>Desactivado</v>
          </cell>
          <cell r="E603">
            <v>28</v>
          </cell>
          <cell r="F603" t="str">
            <v>KR 78 D # 63 SUR 29 -</v>
          </cell>
          <cell r="G603" t="str">
            <v>7751539</v>
          </cell>
          <cell r="H603" t="str">
            <v>3102570690</v>
          </cell>
          <cell r="I603" t="str">
            <v>lucyegarciae@yahoo.es</v>
          </cell>
          <cell r="J603" t="str">
            <v>BOGOTÁ</v>
          </cell>
        </row>
        <row r="604">
          <cell r="A604">
            <v>226691</v>
          </cell>
          <cell r="B604" t="str">
            <v>ANA MARIA QUIQUE CASALLAS</v>
          </cell>
          <cell r="C604" t="str">
            <v>Consultora</v>
          </cell>
          <cell r="D604" t="str">
            <v>Desactivado</v>
          </cell>
          <cell r="E604">
            <v>37</v>
          </cell>
          <cell r="F604" t="str">
            <v>KR 79 C # 36 A  31 SUR FRANCISCO JOSE DE CALDAS BLOQUE 7 APTO 403 INT 2</v>
          </cell>
          <cell r="G604" t="str">
            <v>0000000</v>
          </cell>
          <cell r="H604" t="str">
            <v>3118845446</v>
          </cell>
          <cell r="I604" t="str">
            <v>anuchis528@hotmail.com</v>
          </cell>
          <cell r="J604" t="str">
            <v>BOGOTÁ</v>
          </cell>
        </row>
        <row r="605">
          <cell r="A605">
            <v>226716</v>
          </cell>
          <cell r="B605" t="str">
            <v>ANGEE CATHERINE VERGEL RAMIREZ</v>
          </cell>
          <cell r="C605" t="str">
            <v>Consultora</v>
          </cell>
          <cell r="D605" t="str">
            <v>Desactivado</v>
          </cell>
          <cell r="E605">
            <v>27</v>
          </cell>
          <cell r="F605" t="str">
            <v>CR 50 # 18  46 EDIFICIO PUYANA  APTO 404</v>
          </cell>
          <cell r="G605" t="str">
            <v>3019743</v>
          </cell>
          <cell r="H605" t="str">
            <v>3204813192</v>
          </cell>
          <cell r="J605" t="str">
            <v>BOGOTÁ</v>
          </cell>
        </row>
        <row r="606">
          <cell r="A606">
            <v>226880</v>
          </cell>
          <cell r="B606" t="str">
            <v>LUZ ESPERANZA PINZON CONTRERAS</v>
          </cell>
          <cell r="C606" t="str">
            <v>Consultora</v>
          </cell>
          <cell r="D606" t="str">
            <v>Disponible</v>
          </cell>
          <cell r="E606">
            <v>1</v>
          </cell>
          <cell r="F606" t="str">
            <v>TV 24B #14A 48 SUR -</v>
          </cell>
          <cell r="G606" t="str">
            <v>3009491</v>
          </cell>
          <cell r="H606" t="str">
            <v>3142473144</v>
          </cell>
          <cell r="I606" t="str">
            <v>esperazapinzon123@hotmail.com</v>
          </cell>
          <cell r="J606" t="str">
            <v>BOGOTÁ</v>
          </cell>
        </row>
        <row r="607">
          <cell r="A607">
            <v>226913</v>
          </cell>
          <cell r="B607" t="str">
            <v>LUIS ALEJANDRO CESPEDES DIAZ</v>
          </cell>
          <cell r="C607" t="str">
            <v>Consultora</v>
          </cell>
          <cell r="D607" t="str">
            <v>Desactivado</v>
          </cell>
          <cell r="E607">
            <v>41</v>
          </cell>
          <cell r="F607" t="str">
            <v>CL 17 # 4  68 EDIFICIO PROAS APTO 310</v>
          </cell>
          <cell r="G607" t="str">
            <v>5611661</v>
          </cell>
          <cell r="H607" t="str">
            <v>3138956712</v>
          </cell>
          <cell r="I607" t="str">
            <v>alejandrocespedesdiaz@hotmail.com</v>
          </cell>
          <cell r="J607" t="str">
            <v>BOGOTÁ</v>
          </cell>
        </row>
        <row r="608">
          <cell r="A608">
            <v>226921</v>
          </cell>
          <cell r="B608" t="str">
            <v xml:space="preserve">DENISE JULIETH ALZATE OSPINA </v>
          </cell>
          <cell r="C608" t="str">
            <v>Consultora</v>
          </cell>
          <cell r="D608" t="str">
            <v>Registrado</v>
          </cell>
          <cell r="E608">
            <v>44</v>
          </cell>
          <cell r="F608" t="str">
            <v>DG 2 B # 82  30 CONJUNTO NAGUARA</v>
          </cell>
          <cell r="G608" t="str">
            <v>3547348</v>
          </cell>
          <cell r="H608" t="str">
            <v>3208091454</v>
          </cell>
          <cell r="I608" t="str">
            <v>dejualos@hotmail.com</v>
          </cell>
          <cell r="J608" t="str">
            <v>BOGOTÁ</v>
          </cell>
        </row>
        <row r="609">
          <cell r="A609">
            <v>228221</v>
          </cell>
          <cell r="B609" t="str">
            <v>NILSA MONROY BAQUERO</v>
          </cell>
          <cell r="C609" t="str">
            <v>Consultora</v>
          </cell>
          <cell r="D609" t="str">
            <v>Registrado</v>
          </cell>
          <cell r="E609">
            <v>10</v>
          </cell>
          <cell r="F609" t="str">
            <v>CL 11A SUR # 2 25 -</v>
          </cell>
          <cell r="G609" t="str">
            <v>0000000</v>
          </cell>
          <cell r="H609" t="str">
            <v>3115674371</v>
          </cell>
          <cell r="I609" t="str">
            <v>nilsamonroybaquero123@hotmail.com</v>
          </cell>
          <cell r="J609" t="str">
            <v>FACATATIVÁ</v>
          </cell>
        </row>
        <row r="610">
          <cell r="A610">
            <v>228547</v>
          </cell>
          <cell r="B610" t="str">
            <v>YULY VIVIAN VALLEJOS FALLA</v>
          </cell>
          <cell r="C610" t="str">
            <v>Consultora</v>
          </cell>
          <cell r="D610" t="str">
            <v>Desactivado</v>
          </cell>
          <cell r="E610">
            <v>38</v>
          </cell>
          <cell r="F610" t="str">
            <v>KR 41B # 4C 56 CS PISO 2</v>
          </cell>
          <cell r="H610" t="str">
            <v>3144496118</v>
          </cell>
          <cell r="I610" t="str">
            <v>vivianvallejos@hotmail.com</v>
          </cell>
          <cell r="J610" t="str">
            <v>BOGOTÁ</v>
          </cell>
        </row>
        <row r="611">
          <cell r="A611">
            <v>228557</v>
          </cell>
          <cell r="B611" t="str">
            <v>ERIKA MARIA POSADA PEREZ</v>
          </cell>
          <cell r="C611" t="str">
            <v>Consultora</v>
          </cell>
          <cell r="D611" t="str">
            <v>Desactivado</v>
          </cell>
          <cell r="E611">
            <v>43</v>
          </cell>
          <cell r="F611" t="str">
            <v>KR 79 B # 45 SUR 52 AP 318 BQ O CONJUNTO CASABLANCA 33</v>
          </cell>
          <cell r="H611" t="str">
            <v>3108634618</v>
          </cell>
          <cell r="I611" t="str">
            <v>yegop110@hotmail.com</v>
          </cell>
          <cell r="J611" t="str">
            <v>BOGOTÁ</v>
          </cell>
        </row>
        <row r="612">
          <cell r="A612">
            <v>228562</v>
          </cell>
          <cell r="B612" t="str">
            <v>LUZ NAYIBE RODRIGUEZ CEPEDA</v>
          </cell>
          <cell r="C612" t="str">
            <v>Consultora</v>
          </cell>
          <cell r="D612" t="str">
            <v>Desactivado</v>
          </cell>
          <cell r="E612">
            <v>19</v>
          </cell>
          <cell r="F612" t="str">
            <v>CL 136 SUR # 3C 85 AP 501 BQ 2 CONJUNTO BOSQUES DE BOGOTA 1</v>
          </cell>
          <cell r="G612" t="str">
            <v>0000000</v>
          </cell>
          <cell r="H612" t="str">
            <v>3112885816</v>
          </cell>
          <cell r="J612" t="str">
            <v>BOGOTÁ</v>
          </cell>
        </row>
        <row r="613">
          <cell r="A613">
            <v>228569</v>
          </cell>
          <cell r="B613" t="str">
            <v>BLANCA MIRYAM MORENO RODRIGUEZ</v>
          </cell>
          <cell r="C613" t="str">
            <v>Consultora</v>
          </cell>
          <cell r="D613" t="str">
            <v>Desactivado</v>
          </cell>
          <cell r="E613">
            <v>37</v>
          </cell>
          <cell r="F613" t="str">
            <v>CL 26 SUR # 93 40 CS 9 BQ 1</v>
          </cell>
          <cell r="G613" t="str">
            <v>4483914</v>
          </cell>
          <cell r="H613" t="str">
            <v>3107922239</v>
          </cell>
          <cell r="J613" t="str">
            <v>BOGOTÁ</v>
          </cell>
        </row>
        <row r="614">
          <cell r="A614">
            <v>228698</v>
          </cell>
          <cell r="B614" t="str">
            <v>JHON JAIRO LUORA HIGUITA</v>
          </cell>
          <cell r="C614" t="str">
            <v>Consultora</v>
          </cell>
          <cell r="D614" t="str">
            <v>Desactivado</v>
          </cell>
          <cell r="E614">
            <v>14</v>
          </cell>
          <cell r="F614" t="str">
            <v>CL 1C # 31D 3 CASA</v>
          </cell>
          <cell r="G614" t="str">
            <v>7573381</v>
          </cell>
          <cell r="H614" t="str">
            <v>3138452930</v>
          </cell>
          <cell r="I614" t="str">
            <v>ccamargoq86@hotmail.com</v>
          </cell>
          <cell r="J614" t="str">
            <v>BOGOTÁ</v>
          </cell>
        </row>
        <row r="615">
          <cell r="A615">
            <v>228712</v>
          </cell>
          <cell r="B615" t="str">
            <v>JOSE ANTONIO MURCIA BARRERA</v>
          </cell>
          <cell r="C615" t="str">
            <v>Consultora Indicante</v>
          </cell>
          <cell r="D615" t="str">
            <v>Disponible</v>
          </cell>
          <cell r="E615">
            <v>3</v>
          </cell>
          <cell r="F615" t="str">
            <v>CL 4 D # 39 C  78 APTO 4</v>
          </cell>
          <cell r="H615" t="str">
            <v>3208308925</v>
          </cell>
          <cell r="J615" t="str">
            <v>BOGOTÁ</v>
          </cell>
        </row>
        <row r="616">
          <cell r="A616">
            <v>228789</v>
          </cell>
          <cell r="B616" t="str">
            <v>MONICA ANDREA RAMIREZ PINEDA</v>
          </cell>
          <cell r="C616" t="str">
            <v>Consultora</v>
          </cell>
          <cell r="D616" t="str">
            <v>Desactivado</v>
          </cell>
          <cell r="E616">
            <v>34</v>
          </cell>
          <cell r="F616" t="str">
            <v>CL 35B SUR #73B 77 CASA</v>
          </cell>
          <cell r="G616" t="str">
            <v>3063405</v>
          </cell>
          <cell r="H616" t="str">
            <v>3107538879</v>
          </cell>
          <cell r="I616" t="str">
            <v>javier.rodriguez1982@hotmail.com</v>
          </cell>
          <cell r="J616" t="str">
            <v>BOGOTÁ</v>
          </cell>
        </row>
        <row r="617">
          <cell r="A617">
            <v>228988</v>
          </cell>
          <cell r="B617" t="str">
            <v>INES PULECIO DE MORALES</v>
          </cell>
          <cell r="C617" t="str">
            <v>Consultora</v>
          </cell>
          <cell r="D617" t="str">
            <v>Registrado</v>
          </cell>
          <cell r="E617">
            <v>43</v>
          </cell>
          <cell r="F617" t="str">
            <v>CL 49 SUR # 15 ESTE 27 FRENTE PINARES</v>
          </cell>
          <cell r="G617" t="str">
            <v>7311695</v>
          </cell>
          <cell r="H617" t="str">
            <v>0000000000</v>
          </cell>
          <cell r="J617" t="str">
            <v>BOGOTÁ</v>
          </cell>
        </row>
        <row r="618">
          <cell r="A618">
            <v>229041</v>
          </cell>
          <cell r="B618" t="str">
            <v>FLORALBA VILLA VASQUEZ</v>
          </cell>
          <cell r="C618" t="str">
            <v>Consultora</v>
          </cell>
          <cell r="D618" t="str">
            <v>Desactivado</v>
          </cell>
          <cell r="E618">
            <v>41</v>
          </cell>
          <cell r="F618" t="str">
            <v>KR 9 A # 53 A 33 LOCAL 2</v>
          </cell>
          <cell r="G618" t="str">
            <v>5684070</v>
          </cell>
          <cell r="H618" t="str">
            <v>3125339921</v>
          </cell>
          <cell r="I618" t="str">
            <v>floralba44@hotmail.com</v>
          </cell>
          <cell r="J618" t="str">
            <v>BOGOTÁ</v>
          </cell>
        </row>
        <row r="619">
          <cell r="A619">
            <v>229304</v>
          </cell>
          <cell r="B619" t="str">
            <v>ARACELY RAMIREZ RAMIREZ</v>
          </cell>
          <cell r="C619" t="str">
            <v>Consultora</v>
          </cell>
          <cell r="D619" t="str">
            <v>Desactivado</v>
          </cell>
          <cell r="E619">
            <v>42</v>
          </cell>
          <cell r="F619" t="str">
            <v>KR 56 A # 4 09 CS</v>
          </cell>
          <cell r="H619" t="str">
            <v>3102941950</v>
          </cell>
          <cell r="J619" t="str">
            <v>BOGOTÁ</v>
          </cell>
        </row>
        <row r="620">
          <cell r="A620">
            <v>229347</v>
          </cell>
          <cell r="B620" t="str">
            <v>MARIA HELENA ALVAREZ GUEVARA</v>
          </cell>
          <cell r="C620" t="str">
            <v>Consultora</v>
          </cell>
          <cell r="D620" t="str">
            <v>Desactivado</v>
          </cell>
          <cell r="E620">
            <v>38</v>
          </cell>
          <cell r="F620" t="str">
            <v>KR 10C # 50 21 SUR CS AP 101 BQ 3</v>
          </cell>
          <cell r="G620" t="str">
            <v>5678208</v>
          </cell>
          <cell r="H620" t="str">
            <v>3143107950</v>
          </cell>
          <cell r="J620" t="str">
            <v>BOGOTÁ</v>
          </cell>
        </row>
        <row r="621">
          <cell r="A621">
            <v>229551</v>
          </cell>
          <cell r="B621" t="str">
            <v>AIDA PATRICIA TORRES PORTELA</v>
          </cell>
          <cell r="C621" t="str">
            <v>Consultora</v>
          </cell>
          <cell r="D621" t="str">
            <v>Desactivado</v>
          </cell>
          <cell r="E621">
            <v>34</v>
          </cell>
          <cell r="F621" t="str">
            <v>DG 39A SUR # 34 63 CS</v>
          </cell>
          <cell r="H621" t="str">
            <v>3002973338</v>
          </cell>
          <cell r="I621" t="str">
            <v>patico2009@hotmail.com</v>
          </cell>
          <cell r="J621" t="str">
            <v>BOGOTÁ</v>
          </cell>
        </row>
        <row r="622">
          <cell r="A622">
            <v>229574</v>
          </cell>
          <cell r="B622" t="str">
            <v>NELLY MARISOL POVEDA PARRA</v>
          </cell>
          <cell r="C622" t="str">
            <v>Consultora</v>
          </cell>
          <cell r="D622" t="str">
            <v>Desactivado</v>
          </cell>
          <cell r="E622">
            <v>33</v>
          </cell>
          <cell r="F622" t="str">
            <v>KR 85 # 52 05 SUR CS 66 CONJUNTO TIERRA TAYRONA 4</v>
          </cell>
          <cell r="G622" t="str">
            <v>3024459</v>
          </cell>
          <cell r="H622" t="str">
            <v>3203081389</v>
          </cell>
          <cell r="I622" t="str">
            <v>marisol.poveda@hotmail.com</v>
          </cell>
          <cell r="J622" t="str">
            <v>BOGOTÁ</v>
          </cell>
        </row>
        <row r="623">
          <cell r="A623">
            <v>229580</v>
          </cell>
          <cell r="B623" t="str">
            <v>LIZ ADRIANA VARGAS ARGUELLO</v>
          </cell>
          <cell r="C623" t="str">
            <v>Consultora</v>
          </cell>
          <cell r="D623" t="str">
            <v>Desactivado</v>
          </cell>
          <cell r="E623">
            <v>25</v>
          </cell>
          <cell r="F623" t="str">
            <v>KR 51G # 38 18 SUR CS</v>
          </cell>
          <cell r="G623" t="str">
            <v>2300070</v>
          </cell>
          <cell r="H623" t="str">
            <v>3163347558</v>
          </cell>
          <cell r="I623" t="str">
            <v>adry_vargas21@hotmail.com</v>
          </cell>
          <cell r="J623" t="str">
            <v>BOGOTÁ</v>
          </cell>
        </row>
        <row r="624">
          <cell r="A624">
            <v>229635</v>
          </cell>
          <cell r="B624" t="str">
            <v xml:space="preserve">ROSA DEL CARMEN SALAMANCA OSMAN </v>
          </cell>
          <cell r="C624" t="str">
            <v>Consultora</v>
          </cell>
          <cell r="D624" t="str">
            <v>Desactivado</v>
          </cell>
          <cell r="E624">
            <v>41</v>
          </cell>
          <cell r="F624" t="str">
            <v>KR 91 BIS # 33 SUR 16 CASA</v>
          </cell>
          <cell r="G624" t="str">
            <v>4689226</v>
          </cell>
          <cell r="H624" t="str">
            <v>3174758921</v>
          </cell>
          <cell r="J624" t="str">
            <v>BOGOTÁ</v>
          </cell>
        </row>
        <row r="625">
          <cell r="A625">
            <v>229639</v>
          </cell>
          <cell r="B625" t="str">
            <v>SANDRA LILIANA GONZALEZ ACOSTA</v>
          </cell>
          <cell r="C625" t="str">
            <v>Consultora</v>
          </cell>
          <cell r="D625" t="str">
            <v>Desactivado</v>
          </cell>
          <cell r="E625">
            <v>30</v>
          </cell>
          <cell r="F625" t="str">
            <v>KR 67 # 65 SUR  22 CONJUNTO CAMINO DE SAN JORGE APTO 331 BLOQUE 8</v>
          </cell>
          <cell r="G625" t="str">
            <v>4646546</v>
          </cell>
          <cell r="H625" t="str">
            <v>3115765253</v>
          </cell>
          <cell r="I625" t="str">
            <v>sgonzalitos@hotmail.com</v>
          </cell>
          <cell r="J625" t="str">
            <v>BOGOTÁ</v>
          </cell>
        </row>
        <row r="626">
          <cell r="A626">
            <v>229652</v>
          </cell>
          <cell r="B626" t="str">
            <v>LIBIA CAMACHO MORENO</v>
          </cell>
          <cell r="C626" t="str">
            <v>Consultora Indicante</v>
          </cell>
          <cell r="D626" t="str">
            <v>Disponible</v>
          </cell>
          <cell r="E626">
            <v>2</v>
          </cell>
          <cell r="F626" t="str">
            <v>KR 78 # 1SUR 03 BQ 45 INT 18 APT 201 CONJ UNIDAD 7 - KENNEDY</v>
          </cell>
          <cell r="G626" t="str">
            <v>000000000</v>
          </cell>
          <cell r="H626" t="str">
            <v>3204093610</v>
          </cell>
          <cell r="I626" t="str">
            <v>libiaygabriel@hotmail.com</v>
          </cell>
          <cell r="J626" t="str">
            <v>BOGOTÁ</v>
          </cell>
        </row>
        <row r="627">
          <cell r="A627">
            <v>229684</v>
          </cell>
          <cell r="B627" t="str">
            <v>ANA MILENA GARCIA SANTANA</v>
          </cell>
          <cell r="C627" t="str">
            <v>Consultora</v>
          </cell>
          <cell r="D627" t="str">
            <v>Disponible</v>
          </cell>
          <cell r="E627">
            <v>2</v>
          </cell>
          <cell r="F627" t="str">
            <v>KR 81A # 57A SUR 52 CASA</v>
          </cell>
          <cell r="G627" t="str">
            <v>0000000</v>
          </cell>
          <cell r="H627" t="str">
            <v>3103269749</v>
          </cell>
          <cell r="I627" t="str">
            <v>milejust@hotmail.com</v>
          </cell>
          <cell r="J627" t="str">
            <v>BOGOTÁ</v>
          </cell>
        </row>
        <row r="628">
          <cell r="A628">
            <v>229695</v>
          </cell>
          <cell r="B628" t="str">
            <v>NELLY RODRIGUEZ CASTRO</v>
          </cell>
          <cell r="C628" t="str">
            <v>Consultora</v>
          </cell>
          <cell r="D628" t="str">
            <v>Desactivado</v>
          </cell>
          <cell r="E628">
            <v>24</v>
          </cell>
          <cell r="F628" t="str">
            <v>CL 2 B # 38 B 35 AP 401 EDIFICIO RODRIGUEZ ROBLES</v>
          </cell>
          <cell r="G628" t="str">
            <v>8105795</v>
          </cell>
          <cell r="H628" t="str">
            <v>0000000000</v>
          </cell>
          <cell r="J628" t="str">
            <v>BOGOTÁ</v>
          </cell>
        </row>
        <row r="629">
          <cell r="A629">
            <v>229822</v>
          </cell>
          <cell r="B629" t="str">
            <v>SIBELIS ALVAREZ GUTIERREZ</v>
          </cell>
          <cell r="C629" t="str">
            <v>Consultora</v>
          </cell>
          <cell r="D629" t="str">
            <v>Desactivado</v>
          </cell>
          <cell r="E629">
            <v>38</v>
          </cell>
          <cell r="F629" t="str">
            <v>KR 7 # 2 08 AP 603 TR 6</v>
          </cell>
          <cell r="H629" t="str">
            <v>3118665384</v>
          </cell>
          <cell r="I629" t="str">
            <v>sibe44@hotmail.com</v>
          </cell>
          <cell r="J629" t="str">
            <v>BOGOTÁ</v>
          </cell>
        </row>
        <row r="630">
          <cell r="A630">
            <v>229834</v>
          </cell>
          <cell r="B630" t="str">
            <v xml:space="preserve">WENDY LORENA GAMBOA RODRIGUEZ </v>
          </cell>
          <cell r="C630" t="str">
            <v>Consultora</v>
          </cell>
          <cell r="D630" t="str">
            <v>Desactivado</v>
          </cell>
          <cell r="E630">
            <v>41</v>
          </cell>
          <cell r="F630" t="str">
            <v>KR 32 B # 4 A 06 CASA APTO 202</v>
          </cell>
          <cell r="G630" t="str">
            <v>4743605</v>
          </cell>
          <cell r="H630" t="str">
            <v>3162795823</v>
          </cell>
          <cell r="I630" t="str">
            <v>lore_2255@hotmail.com</v>
          </cell>
          <cell r="J630" t="str">
            <v>BOGOTÁ</v>
          </cell>
        </row>
        <row r="631">
          <cell r="A631">
            <v>230254</v>
          </cell>
          <cell r="B631" t="str">
            <v xml:space="preserve">ALEXANDRA ROBAYO ROSAS </v>
          </cell>
          <cell r="C631" t="str">
            <v>Consultora</v>
          </cell>
          <cell r="D631" t="str">
            <v>Desactivado</v>
          </cell>
          <cell r="E631">
            <v>41</v>
          </cell>
          <cell r="F631" t="str">
            <v>CL 5 # 30 13 APTO 4</v>
          </cell>
          <cell r="G631" t="str">
            <v>4678884</v>
          </cell>
          <cell r="H631" t="str">
            <v>3212794294</v>
          </cell>
          <cell r="I631" t="str">
            <v>arwencrazy05@hotmail.com</v>
          </cell>
          <cell r="J631" t="str">
            <v>BOGOTÁ</v>
          </cell>
        </row>
        <row r="632">
          <cell r="A632">
            <v>230550</v>
          </cell>
          <cell r="B632" t="str">
            <v xml:space="preserve">PAOLA ANDREA CIFUENTES BULLA </v>
          </cell>
          <cell r="C632" t="str">
            <v>Consultora Indicante</v>
          </cell>
          <cell r="D632" t="str">
            <v>Disponible</v>
          </cell>
          <cell r="E632">
            <v>1</v>
          </cell>
          <cell r="F632" t="str">
            <v>KR 68C # 22 10 SUR APTO 502 INT 4 - VILLA CLAUDIA</v>
          </cell>
          <cell r="G632" t="str">
            <v>3039773</v>
          </cell>
          <cell r="H632" t="str">
            <v>3133235611</v>
          </cell>
          <cell r="I632" t="str">
            <v>bulladiaz39@hotmail.com</v>
          </cell>
          <cell r="J632" t="str">
            <v>BOGOTÁ</v>
          </cell>
        </row>
        <row r="633">
          <cell r="A633">
            <v>230881</v>
          </cell>
          <cell r="B633" t="str">
            <v xml:space="preserve">ROCIO MORA SOLER </v>
          </cell>
          <cell r="C633" t="str">
            <v>Consultora</v>
          </cell>
          <cell r="D633" t="str">
            <v>Registrado</v>
          </cell>
          <cell r="E633">
            <v>42</v>
          </cell>
          <cell r="F633" t="str">
            <v>KR 25 A # 39 SUR 38 CASA 2 PISO</v>
          </cell>
          <cell r="G633" t="str">
            <v>2033887</v>
          </cell>
          <cell r="H633" t="str">
            <v>3214576603</v>
          </cell>
          <cell r="I633" t="str">
            <v>moritassol@hotmail.com</v>
          </cell>
          <cell r="J633" t="str">
            <v>BOGOTÁ</v>
          </cell>
        </row>
        <row r="634">
          <cell r="A634">
            <v>230923</v>
          </cell>
          <cell r="B634" t="str">
            <v xml:space="preserve">LIGIA BIBIANA CONTRERAS PERUGACHE </v>
          </cell>
          <cell r="C634" t="str">
            <v>Consultora</v>
          </cell>
          <cell r="D634" t="str">
            <v>Desactivado</v>
          </cell>
          <cell r="E634">
            <v>35</v>
          </cell>
          <cell r="F634" t="str">
            <v>KR 5 # 5 50 CONJUNTO MULTIFAMILIAR DEL RINCON APTO 629</v>
          </cell>
          <cell r="G634" t="str">
            <v>3283218</v>
          </cell>
          <cell r="H634" t="str">
            <v>3115742253</v>
          </cell>
          <cell r="I634" t="str">
            <v>namikiki25@yahoo.com</v>
          </cell>
          <cell r="J634" t="str">
            <v>BOGOTÁ</v>
          </cell>
        </row>
        <row r="635">
          <cell r="A635">
            <v>231641</v>
          </cell>
          <cell r="B635" t="str">
            <v>MARIA CRISTINA VELASQUEZ HERNANDEZ</v>
          </cell>
          <cell r="C635" t="str">
            <v>Consultora</v>
          </cell>
          <cell r="D635" t="str">
            <v>Registrado</v>
          </cell>
          <cell r="E635">
            <v>42</v>
          </cell>
          <cell r="F635" t="str">
            <v>CL 6A # 88D  60 AP 102 BQ 1</v>
          </cell>
          <cell r="G635" t="str">
            <v>7400160</v>
          </cell>
          <cell r="H635" t="str">
            <v>3123068360</v>
          </cell>
          <cell r="J635" t="str">
            <v>BOGOTÁ</v>
          </cell>
        </row>
        <row r="636">
          <cell r="A636">
            <v>231653</v>
          </cell>
          <cell r="B636" t="str">
            <v xml:space="preserve">KELLIS MARIA RIVERO BELTRAN </v>
          </cell>
          <cell r="C636" t="str">
            <v>Consultora</v>
          </cell>
          <cell r="D636" t="str">
            <v>Registrado</v>
          </cell>
          <cell r="E636">
            <v>42</v>
          </cell>
          <cell r="F636" t="str">
            <v>KR 32 # 44 SUR 42 CS</v>
          </cell>
          <cell r="G636" t="str">
            <v>0000000</v>
          </cell>
          <cell r="H636" t="str">
            <v>3135754429</v>
          </cell>
          <cell r="J636" t="str">
            <v>BOGOTÁ</v>
          </cell>
        </row>
        <row r="637">
          <cell r="A637">
            <v>231861</v>
          </cell>
          <cell r="B637" t="str">
            <v xml:space="preserve">MILSEN JUDITH FIGUEREDO BERNAL </v>
          </cell>
          <cell r="C637" t="str">
            <v>Consultora</v>
          </cell>
          <cell r="D637" t="str">
            <v>Desactivado</v>
          </cell>
          <cell r="E637">
            <v>35</v>
          </cell>
          <cell r="F637" t="str">
            <v>DG 48 SUR # 5 H 67 CONJUNTO ALTOS DE LOS MOLINOS APTO 302</v>
          </cell>
          <cell r="G637" t="str">
            <v>6876357</v>
          </cell>
          <cell r="H637" t="str">
            <v>3004598206</v>
          </cell>
          <cell r="I637" t="str">
            <v>milsenyu@gmail.com</v>
          </cell>
          <cell r="J637" t="str">
            <v>BOGOTÁ</v>
          </cell>
        </row>
        <row r="638">
          <cell r="A638">
            <v>231863</v>
          </cell>
          <cell r="B638" t="str">
            <v>ANGELA CONSTANZA APONTE SANTOS</v>
          </cell>
          <cell r="C638" t="str">
            <v>Consultora</v>
          </cell>
          <cell r="D638" t="str">
            <v>Desactivado</v>
          </cell>
          <cell r="E638">
            <v>33</v>
          </cell>
          <cell r="F638" t="str">
            <v>KR 72B # 5B 25 CASA</v>
          </cell>
          <cell r="G638" t="str">
            <v>4506613</v>
          </cell>
          <cell r="H638" t="str">
            <v>3143595892</v>
          </cell>
          <cell r="I638" t="str">
            <v>pricedonna@latinmail.com</v>
          </cell>
          <cell r="J638" t="str">
            <v>BOGOTÁ</v>
          </cell>
        </row>
        <row r="639">
          <cell r="A639">
            <v>232017</v>
          </cell>
          <cell r="B639" t="str">
            <v xml:space="preserve">MARIA ESPERANZA DIAZ LEON </v>
          </cell>
          <cell r="C639" t="str">
            <v>Consultora</v>
          </cell>
          <cell r="D639" t="str">
            <v>Desactivado</v>
          </cell>
          <cell r="E639">
            <v>37</v>
          </cell>
          <cell r="F639" t="str">
            <v>CL 6A # 93 D 57 BLOQUE 5 APTO 104</v>
          </cell>
          <cell r="H639" t="str">
            <v>3133430001</v>
          </cell>
          <cell r="J639" t="str">
            <v>BOGOTÁ</v>
          </cell>
        </row>
        <row r="640">
          <cell r="A640">
            <v>232039</v>
          </cell>
          <cell r="B640" t="str">
            <v>HAROLD CALEB ZAPATA NORIEGA</v>
          </cell>
          <cell r="C640" t="str">
            <v>Consultora</v>
          </cell>
          <cell r="D640" t="str">
            <v>Desactivado</v>
          </cell>
          <cell r="E640">
            <v>39</v>
          </cell>
          <cell r="F640" t="str">
            <v>CL 48 Q SUR # 5 J 65 CONJUNTO APTOS MARRUECOS APTO 101</v>
          </cell>
          <cell r="G640" t="str">
            <v>2654684</v>
          </cell>
          <cell r="H640" t="str">
            <v>3105814092</v>
          </cell>
          <cell r="J640" t="str">
            <v>BOGOTÁ</v>
          </cell>
        </row>
        <row r="641">
          <cell r="A641">
            <v>232042</v>
          </cell>
          <cell r="B641" t="str">
            <v>CLAUDIA PATRICIA RUIZ ZABALETA</v>
          </cell>
          <cell r="C641" t="str">
            <v>Consultora</v>
          </cell>
          <cell r="D641" t="str">
            <v>Registrado</v>
          </cell>
          <cell r="E641">
            <v>42</v>
          </cell>
          <cell r="F641" t="str">
            <v>KR 26 # 6 A  14 APTO 201</v>
          </cell>
          <cell r="G641" t="str">
            <v>4765328</v>
          </cell>
          <cell r="H641" t="str">
            <v>3133740567</v>
          </cell>
          <cell r="J641" t="str">
            <v>BOGOTÁ</v>
          </cell>
        </row>
        <row r="642">
          <cell r="A642">
            <v>232058</v>
          </cell>
          <cell r="B642" t="str">
            <v>MONICA GISELL CAMACHO MEJIA</v>
          </cell>
          <cell r="C642" t="str">
            <v>Consultora</v>
          </cell>
          <cell r="D642" t="str">
            <v>Desactivado</v>
          </cell>
          <cell r="E642">
            <v>40</v>
          </cell>
          <cell r="F642" t="str">
            <v>KR 23 # 9A 43 - 49 SU CASA PISO 3</v>
          </cell>
          <cell r="H642" t="str">
            <v>3044559086</v>
          </cell>
          <cell r="I642" t="str">
            <v>monika.kamacho@gmail.com</v>
          </cell>
          <cell r="J642" t="str">
            <v>BOGOTÁ</v>
          </cell>
        </row>
        <row r="643">
          <cell r="A643">
            <v>232330</v>
          </cell>
          <cell r="B643" t="str">
            <v>ANA ALICIA HINCAPIE PRIETO</v>
          </cell>
          <cell r="C643" t="str">
            <v>Consultora</v>
          </cell>
          <cell r="D643" t="str">
            <v>Disponible</v>
          </cell>
          <cell r="E643">
            <v>1</v>
          </cell>
          <cell r="F643" t="str">
            <v>CL 54 C SUR # 97 20 AP 304 BQ 11</v>
          </cell>
          <cell r="G643" t="str">
            <v>6777613</v>
          </cell>
          <cell r="H643" t="str">
            <v>3015507729</v>
          </cell>
          <cell r="I643" t="str">
            <v>alisita25@hotmail.es</v>
          </cell>
          <cell r="J643" t="str">
            <v>BOGOTÁ</v>
          </cell>
        </row>
        <row r="644">
          <cell r="A644">
            <v>232430</v>
          </cell>
          <cell r="B644" t="str">
            <v xml:space="preserve">GENY PATRICIA POLANIA CAMPOS </v>
          </cell>
          <cell r="C644" t="str">
            <v>Consultora</v>
          </cell>
          <cell r="D644" t="str">
            <v>Desactivado</v>
          </cell>
          <cell r="E644">
            <v>41</v>
          </cell>
          <cell r="F644" t="str">
            <v>TV 13 M # 46 SUR 06 -</v>
          </cell>
          <cell r="G644" t="str">
            <v>2795911</v>
          </cell>
          <cell r="H644" t="str">
            <v>3204981109</v>
          </cell>
          <cell r="I644" t="str">
            <v>hubersoga@hotmail.com</v>
          </cell>
          <cell r="J644" t="str">
            <v>BOGOTÁ</v>
          </cell>
        </row>
        <row r="645">
          <cell r="A645">
            <v>232622</v>
          </cell>
          <cell r="B645" t="str">
            <v xml:space="preserve">MIRIAM ZORRILLA MADRID </v>
          </cell>
          <cell r="C645" t="str">
            <v>Consultora</v>
          </cell>
          <cell r="D645" t="str">
            <v>Registrado</v>
          </cell>
          <cell r="E645">
            <v>42</v>
          </cell>
          <cell r="F645" t="str">
            <v>CL 33 A SUR # 3 A 10 ESTE CASA 3 PISO</v>
          </cell>
          <cell r="G645" t="str">
            <v>2064733</v>
          </cell>
          <cell r="H645" t="str">
            <v>3115132062</v>
          </cell>
          <cell r="I645" t="str">
            <v>pedro_luis_lima123@hotmail.com</v>
          </cell>
          <cell r="J645" t="str">
            <v>BOGOTÁ</v>
          </cell>
        </row>
        <row r="646">
          <cell r="A646">
            <v>232629</v>
          </cell>
          <cell r="B646" t="str">
            <v>LUZ ANGELA GALVIS DE VALENZUELA</v>
          </cell>
          <cell r="C646" t="str">
            <v>Consultora</v>
          </cell>
          <cell r="D646" t="str">
            <v>Desactivado</v>
          </cell>
          <cell r="E646">
            <v>30</v>
          </cell>
          <cell r="F646" t="str">
            <v>CL 6A # 93 D 57 APTO 104 BLOQUE 5</v>
          </cell>
          <cell r="G646" t="str">
            <v>4728337</v>
          </cell>
          <cell r="H646" t="str">
            <v>3003815100</v>
          </cell>
          <cell r="I646" t="str">
            <v>luzangela1753@hotmail.com</v>
          </cell>
          <cell r="J646" t="str">
            <v>BOGOTÁ</v>
          </cell>
        </row>
        <row r="647">
          <cell r="A647">
            <v>232686</v>
          </cell>
          <cell r="B647" t="str">
            <v>JANNETH BELEN MARTINEZ BOLIVAR</v>
          </cell>
          <cell r="C647" t="str">
            <v>Consultora</v>
          </cell>
          <cell r="D647" t="str">
            <v>Registrado</v>
          </cell>
          <cell r="E647">
            <v>42</v>
          </cell>
          <cell r="F647" t="str">
            <v>KR 18 B # 56 SUR 60 CASA</v>
          </cell>
          <cell r="G647" t="str">
            <v>0000000</v>
          </cell>
          <cell r="H647" t="str">
            <v>3143920396</v>
          </cell>
          <cell r="I647" t="str">
            <v>janethmartinezbolivar@hotmail.com</v>
          </cell>
          <cell r="J647" t="str">
            <v>BOGOTÁ</v>
          </cell>
        </row>
        <row r="648">
          <cell r="A648">
            <v>232690</v>
          </cell>
          <cell r="B648" t="str">
            <v>MARTHA YANETH PARRA SANCHEZ</v>
          </cell>
          <cell r="C648" t="str">
            <v>Consultora</v>
          </cell>
          <cell r="D648" t="str">
            <v>Desactivado</v>
          </cell>
          <cell r="E648">
            <v>38</v>
          </cell>
          <cell r="F648" t="str">
            <v>CL 33 BIS SUR # 93 55 CASA</v>
          </cell>
          <cell r="G648" t="str">
            <v>4695718</v>
          </cell>
          <cell r="H648" t="str">
            <v>3132299411</v>
          </cell>
          <cell r="I648" t="str">
            <v>pepaverde@hotmail.com</v>
          </cell>
          <cell r="J648" t="str">
            <v>BOGOTÁ</v>
          </cell>
        </row>
        <row r="649">
          <cell r="A649">
            <v>232770</v>
          </cell>
          <cell r="B649" t="str">
            <v>GLADYS NEIRA GARCIA</v>
          </cell>
          <cell r="C649" t="str">
            <v>Consultora</v>
          </cell>
          <cell r="D649" t="str">
            <v>Desactivado</v>
          </cell>
          <cell r="E649">
            <v>20</v>
          </cell>
          <cell r="F649" t="str">
            <v>CL 35 SUR # 73 F 17 CS</v>
          </cell>
          <cell r="G649" t="str">
            <v>2651717</v>
          </cell>
          <cell r="H649" t="str">
            <v>3004910215</v>
          </cell>
          <cell r="J649" t="str">
            <v>BOGOTÁ</v>
          </cell>
        </row>
        <row r="650">
          <cell r="A650">
            <v>232860</v>
          </cell>
          <cell r="B650" t="str">
            <v>CLAUDIA LEONOR TORRES MONTAÑO</v>
          </cell>
          <cell r="C650" t="str">
            <v>Consultora</v>
          </cell>
          <cell r="D650" t="str">
            <v>Desactivado</v>
          </cell>
          <cell r="E650">
            <v>40</v>
          </cell>
          <cell r="F650" t="str">
            <v>KR 78 C BIS # 65 A 28 SUR AP 201 / BARRIO BOSA AMISTAD</v>
          </cell>
          <cell r="G650" t="str">
            <v>0000000</v>
          </cell>
          <cell r="H650" t="str">
            <v>3115419647</v>
          </cell>
          <cell r="I650" t="str">
            <v>leo-1236@hotmail.com</v>
          </cell>
          <cell r="J650" t="str">
            <v>BOGOTÁ</v>
          </cell>
        </row>
        <row r="651">
          <cell r="A651">
            <v>232882</v>
          </cell>
          <cell r="B651" t="str">
            <v>LUZ STELLA GONZALEZ ARIZA</v>
          </cell>
          <cell r="C651" t="str">
            <v>Consultora</v>
          </cell>
          <cell r="D651" t="str">
            <v>Desactivado</v>
          </cell>
          <cell r="E651">
            <v>41</v>
          </cell>
          <cell r="F651" t="str">
            <v>KR 14 A # 9 19 SUR CS AP 301 / BARRIO SAN ANTONIO SUR</v>
          </cell>
          <cell r="G651" t="str">
            <v>4784898</v>
          </cell>
          <cell r="H651" t="str">
            <v>3112892891</v>
          </cell>
          <cell r="I651" t="str">
            <v>luzstellagonzalezariza@live.com</v>
          </cell>
          <cell r="J651" t="str">
            <v>BOGOTÁ</v>
          </cell>
        </row>
        <row r="652">
          <cell r="A652">
            <v>232883</v>
          </cell>
          <cell r="B652" t="str">
            <v>MARIA HELENA BURITICA DUQUE</v>
          </cell>
          <cell r="C652" t="str">
            <v>Consultora Indicante</v>
          </cell>
          <cell r="D652" t="str">
            <v>Indisponible</v>
          </cell>
          <cell r="E652">
            <v>4</v>
          </cell>
          <cell r="F652" t="str">
            <v>KR 78 # 1SUR 03 BQ 48 IN 5 APTO 302</v>
          </cell>
          <cell r="G652" t="str">
            <v>5712554</v>
          </cell>
          <cell r="H652" t="str">
            <v>3102250391</v>
          </cell>
          <cell r="J652" t="str">
            <v>BOGOTÁ</v>
          </cell>
        </row>
        <row r="653">
          <cell r="A653">
            <v>232893</v>
          </cell>
          <cell r="B653" t="str">
            <v>ELIZABETH AMORTEGUI ARIAS</v>
          </cell>
          <cell r="C653" t="str">
            <v>Consultora</v>
          </cell>
          <cell r="D653" t="str">
            <v>Desactivado</v>
          </cell>
          <cell r="E653">
            <v>36</v>
          </cell>
          <cell r="F653" t="str">
            <v>KR 56 A # 4 09 BARRIO SAN GABRIEL</v>
          </cell>
          <cell r="G653" t="str">
            <v>4201285</v>
          </cell>
          <cell r="H653" t="str">
            <v>3014855429</v>
          </cell>
          <cell r="I653" t="str">
            <v>eliamor64@hotmail.com</v>
          </cell>
          <cell r="J653" t="str">
            <v>BOGOTÁ</v>
          </cell>
        </row>
        <row r="654">
          <cell r="A654">
            <v>232931</v>
          </cell>
          <cell r="B654" t="str">
            <v>SANDRA PATRICIA SANCHEZ QUINTERO</v>
          </cell>
          <cell r="C654" t="str">
            <v>Consultora</v>
          </cell>
          <cell r="D654" t="str">
            <v>Disponible</v>
          </cell>
          <cell r="E654">
            <v>1</v>
          </cell>
          <cell r="F654" t="str">
            <v>CL 8 SUR # 69 D  13 CS/ BARRIO CARVAJAL 2</v>
          </cell>
          <cell r="G654" t="str">
            <v>0000000</v>
          </cell>
          <cell r="H654" t="str">
            <v>3204696282</v>
          </cell>
          <cell r="J654" t="str">
            <v>BOGOTÁ</v>
          </cell>
        </row>
        <row r="655">
          <cell r="A655">
            <v>233627</v>
          </cell>
          <cell r="B655" t="str">
            <v>LUZ MYRIAM GALINDO TRIANA</v>
          </cell>
          <cell r="C655" t="str">
            <v>Consultora</v>
          </cell>
          <cell r="D655" t="str">
            <v>Desactivado</v>
          </cell>
          <cell r="E655">
            <v>34</v>
          </cell>
          <cell r="F655" t="str">
            <v>CL 3 SUR # 69 A 60 CONJUNTO CLUB AMERICAS RESIDENCIAL APTO 303 BLOQUE 2</v>
          </cell>
          <cell r="G655" t="str">
            <v>3566235</v>
          </cell>
          <cell r="H655" t="str">
            <v>3124822086</v>
          </cell>
          <cell r="I655" t="str">
            <v>luzmygalindo@hotmail.com</v>
          </cell>
          <cell r="J655" t="str">
            <v>BOGOTÁ</v>
          </cell>
        </row>
        <row r="656">
          <cell r="A656">
            <v>233839</v>
          </cell>
          <cell r="B656" t="str">
            <v>ALEXANDRA PATRICIA CASTAÑEDA</v>
          </cell>
          <cell r="C656" t="str">
            <v>Consultora</v>
          </cell>
          <cell r="D656" t="str">
            <v>Desactivado</v>
          </cell>
          <cell r="E656">
            <v>35</v>
          </cell>
          <cell r="F656" t="str">
            <v>CL 26 SUR # 93 D  68 CONJUNTO QUINTAS DE IPANEMA CASA 39</v>
          </cell>
          <cell r="G656" t="str">
            <v>8079835</v>
          </cell>
          <cell r="H656" t="str">
            <v>3115815902</v>
          </cell>
          <cell r="I656" t="str">
            <v>pool.327@hotmail.com</v>
          </cell>
          <cell r="J656" t="str">
            <v>BOGOTÁ</v>
          </cell>
        </row>
        <row r="657">
          <cell r="A657">
            <v>234044</v>
          </cell>
          <cell r="B657" t="str">
            <v xml:space="preserve">VIRGINIA LONDOÑO TORRES </v>
          </cell>
          <cell r="C657" t="str">
            <v>Consultora Indicante</v>
          </cell>
          <cell r="D657" t="str">
            <v>Disponible</v>
          </cell>
          <cell r="E657">
            <v>2</v>
          </cell>
          <cell r="F657" t="str">
            <v>KR 78A BIS # 41G 33 SUR CASA</v>
          </cell>
          <cell r="G657" t="str">
            <v>4941745</v>
          </cell>
          <cell r="H657" t="str">
            <v>3013590752</v>
          </cell>
          <cell r="J657" t="str">
            <v>BOGOTÁ</v>
          </cell>
        </row>
        <row r="658">
          <cell r="A658">
            <v>234051</v>
          </cell>
          <cell r="B658" t="str">
            <v>MABEL PATRICIA GARZON GASCA</v>
          </cell>
          <cell r="C658" t="str">
            <v>Consultora</v>
          </cell>
          <cell r="D658" t="str">
            <v>Desactivado</v>
          </cell>
          <cell r="E658">
            <v>38</v>
          </cell>
          <cell r="F658" t="str">
            <v>CL 2 G # 39 A 77 CASA</v>
          </cell>
          <cell r="G658" t="str">
            <v>4731093</v>
          </cell>
          <cell r="H658" t="str">
            <v>3143799243</v>
          </cell>
          <cell r="I658" t="str">
            <v>mabelpatriciagarzon@hotmail.com</v>
          </cell>
          <cell r="J658" t="str">
            <v>BOGOTÁ</v>
          </cell>
        </row>
        <row r="659">
          <cell r="A659">
            <v>234056</v>
          </cell>
          <cell r="B659" t="str">
            <v xml:space="preserve">MARISOL PATIÑO MOJICA </v>
          </cell>
          <cell r="C659" t="str">
            <v>Consultora</v>
          </cell>
          <cell r="D659" t="str">
            <v>Desactivado</v>
          </cell>
          <cell r="E659">
            <v>39</v>
          </cell>
          <cell r="F659" t="str">
            <v>CL 10 SUR # 16  19 CS</v>
          </cell>
          <cell r="G659" t="str">
            <v>2335716</v>
          </cell>
          <cell r="H659" t="str">
            <v>3138441705</v>
          </cell>
          <cell r="I659" t="str">
            <v>marisolpm_07@hotmail.com</v>
          </cell>
          <cell r="J659" t="str">
            <v>BOGOTÁ</v>
          </cell>
        </row>
        <row r="660">
          <cell r="A660">
            <v>234357</v>
          </cell>
          <cell r="B660" t="str">
            <v>MARIA PAULA SARMIENTO HINCAPIE</v>
          </cell>
          <cell r="C660" t="str">
            <v>Consultora</v>
          </cell>
          <cell r="D660" t="str">
            <v>Desactivado</v>
          </cell>
          <cell r="E660">
            <v>24</v>
          </cell>
          <cell r="F660" t="str">
            <v>KR 40 # 39 B SUR 25 AP 302 BQ 1 ARBOLEDA REY</v>
          </cell>
          <cell r="G660" t="str">
            <v>0000000</v>
          </cell>
          <cell r="H660" t="str">
            <v>3107978114</v>
          </cell>
          <cell r="J660" t="str">
            <v>BOGOTÁ</v>
          </cell>
        </row>
        <row r="661">
          <cell r="A661">
            <v>234358</v>
          </cell>
          <cell r="B661" t="str">
            <v>OLGA EDILMA JIMENEZ JIMENEZ</v>
          </cell>
          <cell r="C661" t="str">
            <v>Consultora</v>
          </cell>
          <cell r="D661" t="str">
            <v>Desactivado</v>
          </cell>
          <cell r="E661">
            <v>22</v>
          </cell>
          <cell r="F661" t="str">
            <v>CL 40 SUR # 72 L  55 BARRIO TIMIZA APTO 232 BLOQUE 8</v>
          </cell>
          <cell r="G661" t="str">
            <v>0000000</v>
          </cell>
          <cell r="H661" t="str">
            <v>3123060254</v>
          </cell>
          <cell r="J661" t="str">
            <v>BOGOTÁ</v>
          </cell>
        </row>
        <row r="662">
          <cell r="A662">
            <v>234792</v>
          </cell>
          <cell r="B662" t="str">
            <v xml:space="preserve">ANGELA YAMILE URIBE BARAJAS  </v>
          </cell>
          <cell r="C662" t="str">
            <v>Consultora</v>
          </cell>
          <cell r="D662" t="str">
            <v>Disponible</v>
          </cell>
          <cell r="E662">
            <v>2</v>
          </cell>
          <cell r="F662" t="str">
            <v>KR 69D # 1 51 SUR APTO 1109 BLOQUE 2 TORRES DE SAN ISIDRO</v>
          </cell>
          <cell r="G662" t="str">
            <v>3268787</v>
          </cell>
          <cell r="H662" t="str">
            <v>3214216419</v>
          </cell>
          <cell r="I662" t="str">
            <v>angelauribe@natura.net</v>
          </cell>
          <cell r="J662" t="str">
            <v>BOGOTÁ</v>
          </cell>
        </row>
        <row r="663">
          <cell r="A663">
            <v>234807</v>
          </cell>
          <cell r="B663" t="str">
            <v>CARMEN ANDREA CANTOR PALACIO</v>
          </cell>
          <cell r="C663" t="str">
            <v>Consultora</v>
          </cell>
          <cell r="D663" t="str">
            <v>Registrado</v>
          </cell>
          <cell r="E663">
            <v>41</v>
          </cell>
          <cell r="F663" t="str">
            <v>CL 7 # 90 81 CS 112 CONJUNTO ROSALES NUEVA CASTILLA</v>
          </cell>
          <cell r="G663" t="str">
            <v>4014146</v>
          </cell>
          <cell r="H663" t="str">
            <v>3004907816</v>
          </cell>
          <cell r="J663" t="str">
            <v>BOGOTÁ</v>
          </cell>
        </row>
        <row r="664">
          <cell r="A664">
            <v>234880</v>
          </cell>
          <cell r="B664" t="str">
            <v>CEYLA DEL CARMEN LEON LEON</v>
          </cell>
          <cell r="C664" t="str">
            <v>Consultora</v>
          </cell>
          <cell r="D664" t="str">
            <v>Disponible</v>
          </cell>
          <cell r="E664">
            <v>1</v>
          </cell>
          <cell r="F664" t="str">
            <v>CL 70 B SUR # 80 N 32 -</v>
          </cell>
          <cell r="G664" t="str">
            <v>3034587</v>
          </cell>
          <cell r="H664" t="str">
            <v>3125294908</v>
          </cell>
          <cell r="I664" t="str">
            <v>ceylaleonleon@gmail.com</v>
          </cell>
          <cell r="J664" t="str">
            <v>BOGOTÁ</v>
          </cell>
        </row>
        <row r="665">
          <cell r="A665">
            <v>234933</v>
          </cell>
          <cell r="B665" t="str">
            <v>MARIA ISABEL GUTIERREZ PARRA</v>
          </cell>
          <cell r="C665" t="str">
            <v>Consultora</v>
          </cell>
          <cell r="D665" t="str">
            <v>Desactivado</v>
          </cell>
          <cell r="E665">
            <v>41</v>
          </cell>
          <cell r="F665" t="str">
            <v>CL 38 SUR # 72 N  45 CONJUNTO OIKOS III BLOQUE 5 APTO 110</v>
          </cell>
          <cell r="G665" t="str">
            <v>5647127</v>
          </cell>
          <cell r="H665" t="str">
            <v>3166166598</v>
          </cell>
          <cell r="I665" t="str">
            <v>isabel6211@yahoo.es</v>
          </cell>
          <cell r="J665" t="str">
            <v>BOGOTÁ</v>
          </cell>
        </row>
        <row r="666">
          <cell r="A666">
            <v>234944</v>
          </cell>
          <cell r="B666" t="str">
            <v>MARIA ANTONIA TORRES CASTRO</v>
          </cell>
          <cell r="C666" t="str">
            <v>Consultora</v>
          </cell>
          <cell r="D666" t="str">
            <v>Indisponible</v>
          </cell>
          <cell r="E666">
            <v>4</v>
          </cell>
          <cell r="F666" t="str">
            <v>KR 18 A # 161 64 -</v>
          </cell>
          <cell r="G666" t="str">
            <v>00000000</v>
          </cell>
          <cell r="H666" t="str">
            <v>3103004045</v>
          </cell>
          <cell r="I666" t="str">
            <v>mariato82@hotmail.com</v>
          </cell>
          <cell r="J666" t="str">
            <v>BOGOTÁ</v>
          </cell>
        </row>
        <row r="667">
          <cell r="A667">
            <v>235127</v>
          </cell>
          <cell r="B667" t="str">
            <v>MAYRA ALEJANDRA TRUJILLO FAJARDO</v>
          </cell>
          <cell r="C667" t="str">
            <v>Consultora</v>
          </cell>
          <cell r="D667" t="str">
            <v>Desactivado</v>
          </cell>
          <cell r="E667">
            <v>40</v>
          </cell>
          <cell r="F667" t="str">
            <v>KR 69F # 3A 43 CASA</v>
          </cell>
          <cell r="G667" t="str">
            <v>000000</v>
          </cell>
          <cell r="H667" t="str">
            <v>3155203882</v>
          </cell>
          <cell r="I667" t="str">
            <v>mapex_20@hotmail.com</v>
          </cell>
          <cell r="J667" t="str">
            <v>BOGOTÁ</v>
          </cell>
        </row>
        <row r="668">
          <cell r="A668">
            <v>235130</v>
          </cell>
          <cell r="B668" t="str">
            <v>MARTHA DEL PILAR BAUTISTA ROA</v>
          </cell>
          <cell r="C668" t="str">
            <v>Consultora</v>
          </cell>
          <cell r="D668" t="str">
            <v>Desactivado</v>
          </cell>
          <cell r="E668">
            <v>36</v>
          </cell>
          <cell r="F668" t="str">
            <v>CL 17 SUR # 39  85 BLOQUE 7 APT 513</v>
          </cell>
          <cell r="G668" t="str">
            <v>3916845</v>
          </cell>
          <cell r="H668" t="str">
            <v>3125345633</v>
          </cell>
          <cell r="I668" t="str">
            <v>martbaur@hotmail.com</v>
          </cell>
          <cell r="J668" t="str">
            <v>BOGOTÁ</v>
          </cell>
        </row>
        <row r="669">
          <cell r="A669">
            <v>235158</v>
          </cell>
          <cell r="B669" t="str">
            <v>CARMENZA RODRIGUEZ VERDUGO</v>
          </cell>
          <cell r="C669" t="str">
            <v>Consultora</v>
          </cell>
          <cell r="D669" t="str">
            <v>Desactivado</v>
          </cell>
          <cell r="E669">
            <v>20</v>
          </cell>
          <cell r="F669" t="str">
            <v>CL 58C BIS SUR # 82 31 AP 1004 TORRE 2 LUCERNA</v>
          </cell>
          <cell r="G669" t="str">
            <v>0000000</v>
          </cell>
          <cell r="H669" t="str">
            <v>3202493061</v>
          </cell>
          <cell r="I669" t="str">
            <v>ola2468@hotmail.com</v>
          </cell>
          <cell r="J669" t="str">
            <v>BOGOTÁ</v>
          </cell>
        </row>
        <row r="670">
          <cell r="A670">
            <v>235163</v>
          </cell>
          <cell r="B670" t="str">
            <v>KAREN IVETH VELASQUEZ JIMENEZ</v>
          </cell>
          <cell r="C670" t="str">
            <v>Consultora</v>
          </cell>
          <cell r="D670" t="str">
            <v>Desactivado</v>
          </cell>
          <cell r="E670">
            <v>35</v>
          </cell>
          <cell r="F670" t="str">
            <v>KR 85 # 51 A 34 SUR CS</v>
          </cell>
          <cell r="G670" t="str">
            <v>4513448</v>
          </cell>
          <cell r="H670" t="str">
            <v>3118928764</v>
          </cell>
          <cell r="I670" t="str">
            <v>luethjimenez923@yahoo.com.co</v>
          </cell>
          <cell r="J670" t="str">
            <v>BOGOTÁ</v>
          </cell>
        </row>
        <row r="671">
          <cell r="A671">
            <v>235333</v>
          </cell>
          <cell r="B671" t="str">
            <v>LILIANA GOMEZ BARON</v>
          </cell>
          <cell r="C671" t="str">
            <v>Consultora</v>
          </cell>
          <cell r="D671" t="str">
            <v>Desactivado</v>
          </cell>
          <cell r="E671">
            <v>41</v>
          </cell>
          <cell r="F671" t="str">
            <v>CL 1 B # 38 48 CS BARRIO CARABELAS</v>
          </cell>
          <cell r="G671" t="str">
            <v>6740922</v>
          </cell>
          <cell r="H671" t="str">
            <v>3115590974</v>
          </cell>
          <cell r="J671" t="str">
            <v>BOGOTÁ</v>
          </cell>
        </row>
        <row r="672">
          <cell r="A672">
            <v>235337</v>
          </cell>
          <cell r="B672" t="str">
            <v>ANA PAULA BUITRAGO LAGOS</v>
          </cell>
          <cell r="C672" t="str">
            <v>Consultora</v>
          </cell>
          <cell r="D672" t="str">
            <v>Desactivado</v>
          </cell>
          <cell r="E672">
            <v>37</v>
          </cell>
          <cell r="F672" t="str">
            <v>CL 2 A # 72  36 APT 302 BLOQUE 7 CONJUNTO LA PLAZUELA</v>
          </cell>
          <cell r="H672" t="str">
            <v>3115778469</v>
          </cell>
          <cell r="I672" t="str">
            <v>pauubeat@hotmail.es</v>
          </cell>
          <cell r="J672" t="str">
            <v>BOGOTÁ</v>
          </cell>
        </row>
        <row r="673">
          <cell r="A673">
            <v>235342</v>
          </cell>
          <cell r="B673" t="str">
            <v>NATALY CALDERON GOMEZ</v>
          </cell>
          <cell r="C673" t="str">
            <v>Consultora</v>
          </cell>
          <cell r="D673" t="str">
            <v>Desactivado</v>
          </cell>
          <cell r="E673">
            <v>40</v>
          </cell>
          <cell r="F673" t="str">
            <v>CL 4 D # 39 C  78 APT 401</v>
          </cell>
          <cell r="G673" t="str">
            <v>4070274</v>
          </cell>
          <cell r="H673" t="str">
            <v>3202483824</v>
          </cell>
          <cell r="J673" t="str">
            <v>BOGOTÁ</v>
          </cell>
        </row>
        <row r="674">
          <cell r="A674">
            <v>235503</v>
          </cell>
          <cell r="B674" t="str">
            <v>JENNIFER ANDREA ERAZO ARARAT</v>
          </cell>
          <cell r="C674" t="str">
            <v>Consultora</v>
          </cell>
          <cell r="D674" t="str">
            <v>Registrado</v>
          </cell>
          <cell r="E674">
            <v>41</v>
          </cell>
          <cell r="F674" t="str">
            <v>KR 53B # 50A 33SUR CS</v>
          </cell>
          <cell r="G674" t="str">
            <v>7410757</v>
          </cell>
          <cell r="H674" t="str">
            <v>3002330992</v>
          </cell>
          <cell r="I674" t="str">
            <v>andreayeyi86@hotmail.com</v>
          </cell>
          <cell r="J674" t="str">
            <v>BOGOTÁ</v>
          </cell>
        </row>
        <row r="675">
          <cell r="A675">
            <v>235521</v>
          </cell>
          <cell r="B675" t="str">
            <v>LEONOR CORREDOR MONROY</v>
          </cell>
          <cell r="C675" t="str">
            <v>Consultora</v>
          </cell>
          <cell r="D675" t="str">
            <v>Desactivado</v>
          </cell>
          <cell r="E675">
            <v>38</v>
          </cell>
          <cell r="F675" t="str">
            <v>KR 74 # 35 A 31 SUR CASA</v>
          </cell>
          <cell r="G675" t="str">
            <v>4874784</v>
          </cell>
          <cell r="H675" t="str">
            <v>3123845476</v>
          </cell>
          <cell r="I675" t="str">
            <v>leonorcorredor@hotmail.com</v>
          </cell>
          <cell r="J675" t="str">
            <v>BOGOTÁ</v>
          </cell>
        </row>
        <row r="676">
          <cell r="A676">
            <v>235548</v>
          </cell>
          <cell r="B676" t="str">
            <v>DIANA MILEIDY MARTINEZ GALLO</v>
          </cell>
          <cell r="C676" t="str">
            <v>Consultora</v>
          </cell>
          <cell r="D676" t="str">
            <v>Desactivado</v>
          </cell>
          <cell r="E676">
            <v>40</v>
          </cell>
          <cell r="F676" t="str">
            <v>TV 78C # 6B  20 INTERIOR 12</v>
          </cell>
          <cell r="H676" t="str">
            <v>3203949922</v>
          </cell>
          <cell r="J676" t="str">
            <v>BOGOTÁ</v>
          </cell>
        </row>
        <row r="677">
          <cell r="A677">
            <v>235775</v>
          </cell>
          <cell r="B677" t="str">
            <v>CARLOS ARIEL GIRALDO GIRALDO</v>
          </cell>
          <cell r="C677" t="str">
            <v>Consultora</v>
          </cell>
          <cell r="D677" t="str">
            <v>Desactivado</v>
          </cell>
          <cell r="E677">
            <v>26</v>
          </cell>
          <cell r="F677" t="str">
            <v>CL 8A BIS # 94 23 CASA 394 LOTE 1 - TINTAL</v>
          </cell>
          <cell r="G677" t="str">
            <v>4710657</v>
          </cell>
          <cell r="H677" t="str">
            <v>3202449482</v>
          </cell>
          <cell r="I677" t="str">
            <v>vveebbss@hotmail.com</v>
          </cell>
          <cell r="J677" t="str">
            <v>BOGOTÁ</v>
          </cell>
        </row>
        <row r="678">
          <cell r="A678">
            <v>235870</v>
          </cell>
          <cell r="B678" t="str">
            <v>JESSICA PAOLA DEVIA VARGAS</v>
          </cell>
          <cell r="C678" t="str">
            <v>Consultora</v>
          </cell>
          <cell r="D678" t="str">
            <v>Desactivado</v>
          </cell>
          <cell r="E678">
            <v>37</v>
          </cell>
          <cell r="F678" t="str">
            <v>KR 69C BIS # 1 73 CS PISO 2</v>
          </cell>
          <cell r="H678" t="str">
            <v>3213539373</v>
          </cell>
          <cell r="J678" t="str">
            <v>BOGOTÁ</v>
          </cell>
        </row>
        <row r="679">
          <cell r="A679">
            <v>236088</v>
          </cell>
          <cell r="B679" t="str">
            <v>CAROLINA RAMIREZ UBAQUE</v>
          </cell>
          <cell r="C679" t="str">
            <v>Consultora Indicante</v>
          </cell>
          <cell r="D679" t="str">
            <v>Disponible</v>
          </cell>
          <cell r="E679">
            <v>1</v>
          </cell>
          <cell r="F679" t="str">
            <v>KR 77 Y # 48 4 SUR CS</v>
          </cell>
          <cell r="G679" t="str">
            <v>4769030</v>
          </cell>
          <cell r="H679" t="str">
            <v>3123552741</v>
          </cell>
          <cell r="J679" t="str">
            <v>BOGOTÁ</v>
          </cell>
        </row>
        <row r="680">
          <cell r="A680">
            <v>236109</v>
          </cell>
          <cell r="B680" t="str">
            <v>SANDRA YEANNETH SANCHEZ LAVERDE</v>
          </cell>
          <cell r="C680" t="str">
            <v>Consultora</v>
          </cell>
          <cell r="D680" t="str">
            <v>Indisponible</v>
          </cell>
          <cell r="E680">
            <v>4</v>
          </cell>
          <cell r="F680" t="str">
            <v>DG 28 SUR # 7 45 ESTE CS SEGUNDO PISO</v>
          </cell>
          <cell r="G680" t="str">
            <v>3639779</v>
          </cell>
          <cell r="H680" t="str">
            <v>3168911909</v>
          </cell>
          <cell r="J680" t="str">
            <v>BOGOTÁ</v>
          </cell>
        </row>
        <row r="681">
          <cell r="A681">
            <v>236158</v>
          </cell>
          <cell r="B681" t="str">
            <v>MARLLORY MADRID CATAÑO</v>
          </cell>
          <cell r="C681" t="str">
            <v>Consultora</v>
          </cell>
          <cell r="D681" t="str">
            <v>Desactivado</v>
          </cell>
          <cell r="E681">
            <v>19</v>
          </cell>
          <cell r="F681" t="str">
            <v>CL 6 A # 89 47 CS 38 CONJUNTO URBANIZACION TINTAL FASE 6</v>
          </cell>
          <cell r="H681" t="str">
            <v>3108802149</v>
          </cell>
          <cell r="I681" t="str">
            <v>marllory_20_74@hotmail.com</v>
          </cell>
          <cell r="J681" t="str">
            <v>BOGOTÁ</v>
          </cell>
        </row>
        <row r="682">
          <cell r="A682">
            <v>236221</v>
          </cell>
          <cell r="B682" t="str">
            <v>MARTA LUCIA VESGA COLMENARES</v>
          </cell>
          <cell r="C682" t="str">
            <v>Consultora</v>
          </cell>
          <cell r="D682" t="str">
            <v>Desactivado</v>
          </cell>
          <cell r="E682">
            <v>40</v>
          </cell>
          <cell r="F682" t="str">
            <v>KR 94 A # 6 40 APTO 404 BLOQUE 11 CONJUNTO CIUDAD TINTAL II ETAPA 3</v>
          </cell>
          <cell r="H682" t="str">
            <v>3214203093</v>
          </cell>
          <cell r="I682" t="str">
            <v>martha7428@yahoo.es</v>
          </cell>
          <cell r="J682" t="str">
            <v>BOGOTÁ</v>
          </cell>
        </row>
        <row r="683">
          <cell r="A683">
            <v>236319</v>
          </cell>
          <cell r="B683" t="str">
            <v>MARTA CECILIA QUINTERO QUINTERO</v>
          </cell>
          <cell r="C683" t="str">
            <v>Consultora</v>
          </cell>
          <cell r="D683" t="str">
            <v>Registrado</v>
          </cell>
          <cell r="E683">
            <v>40</v>
          </cell>
          <cell r="F683" t="str">
            <v>KR 69F # 4 28 CS PISO 1</v>
          </cell>
          <cell r="G683" t="str">
            <v>4460585</v>
          </cell>
          <cell r="H683" t="str">
            <v>0000000000</v>
          </cell>
          <cell r="J683" t="str">
            <v>BOGOTÁ</v>
          </cell>
        </row>
        <row r="684">
          <cell r="A684">
            <v>236325</v>
          </cell>
          <cell r="B684" t="str">
            <v>ERIKA MAYERLY ACHURY CANDELA</v>
          </cell>
          <cell r="C684" t="str">
            <v>Consultora</v>
          </cell>
          <cell r="D684" t="str">
            <v>Disponible</v>
          </cell>
          <cell r="E684">
            <v>1</v>
          </cell>
          <cell r="F684" t="str">
            <v>KR 81 D # 8 C 50 -</v>
          </cell>
          <cell r="G684" t="str">
            <v>3041962</v>
          </cell>
          <cell r="H684" t="str">
            <v>3203068676</v>
          </cell>
          <cell r="I684" t="str">
            <v>eachury@yahoo.es</v>
          </cell>
          <cell r="J684" t="str">
            <v>BOGOTÁ</v>
          </cell>
        </row>
        <row r="685">
          <cell r="A685">
            <v>236429</v>
          </cell>
          <cell r="B685" t="str">
            <v>ELSA BANGUERA MARTINEZ</v>
          </cell>
          <cell r="C685" t="str">
            <v>Consultora</v>
          </cell>
          <cell r="D685" t="str">
            <v>Desactivado</v>
          </cell>
          <cell r="E685">
            <v>39</v>
          </cell>
          <cell r="F685" t="str">
            <v>CL 8 SUR # 70 80 BLOQUE 1 CONJUNTO ARBOLEDA DE SAN GABRIEL 3 - HIPOTECHO OCCIDENTAL</v>
          </cell>
          <cell r="G685" t="str">
            <v>4030401</v>
          </cell>
          <cell r="H685" t="str">
            <v>3123372806</v>
          </cell>
          <cell r="I685" t="str">
            <v>elsabanguera@hotmail.com</v>
          </cell>
          <cell r="J685" t="str">
            <v>BOGOTÁ</v>
          </cell>
        </row>
        <row r="686">
          <cell r="A686">
            <v>236673</v>
          </cell>
          <cell r="B686" t="str">
            <v>NADIA VIOLETA GARZON VASQUEZ</v>
          </cell>
          <cell r="C686" t="str">
            <v>Consultora</v>
          </cell>
          <cell r="D686" t="str">
            <v>Desactivado</v>
          </cell>
          <cell r="E686">
            <v>40</v>
          </cell>
          <cell r="F686" t="str">
            <v>KR 8 # 13 34SUR APTO 102 BLOQUE 1 CONJUNTO AQUARELA</v>
          </cell>
          <cell r="G686" t="str">
            <v>8148993</v>
          </cell>
          <cell r="H686" t="str">
            <v>3003076139</v>
          </cell>
          <cell r="J686" t="str">
            <v>BOGOTÁ</v>
          </cell>
        </row>
        <row r="687">
          <cell r="A687">
            <v>236867</v>
          </cell>
          <cell r="B687" t="str">
            <v>KAREN LORENA PIÑA HERRERA</v>
          </cell>
          <cell r="C687" t="str">
            <v>Consultora</v>
          </cell>
          <cell r="D687" t="str">
            <v>Desactivado</v>
          </cell>
          <cell r="E687">
            <v>40</v>
          </cell>
          <cell r="F687" t="str">
            <v>KR 8 # 13 34SUR APTO 102 BLOQUE 1 CONJUNTO ACUARELA</v>
          </cell>
          <cell r="G687" t="str">
            <v>8148993</v>
          </cell>
          <cell r="H687" t="str">
            <v>3104344676</v>
          </cell>
          <cell r="J687" t="str">
            <v>BOGOTÁ</v>
          </cell>
        </row>
        <row r="688">
          <cell r="A688">
            <v>237037</v>
          </cell>
          <cell r="B688" t="str">
            <v>FLOR IDALY GONZALEZ RAMMIREZ</v>
          </cell>
          <cell r="C688" t="str">
            <v>Consultora</v>
          </cell>
          <cell r="D688" t="str">
            <v>Activo</v>
          </cell>
          <cell r="E688">
            <v>0</v>
          </cell>
          <cell r="F688" t="str">
            <v>KR 39A # 30 14SUR CS PRIMER PISO BARRIO SANTA RITA</v>
          </cell>
          <cell r="G688" t="str">
            <v>7507330</v>
          </cell>
          <cell r="H688" t="str">
            <v>3214238928</v>
          </cell>
          <cell r="I688" t="str">
            <v>laly_20@hotmail.com</v>
          </cell>
          <cell r="J688" t="str">
            <v>BOGOTÁ</v>
          </cell>
        </row>
        <row r="689">
          <cell r="A689">
            <v>237046</v>
          </cell>
          <cell r="B689" t="str">
            <v>JULY LIZETH AGUILERA CELIS</v>
          </cell>
          <cell r="C689" t="str">
            <v>Consultora</v>
          </cell>
          <cell r="D689" t="str">
            <v>Desactivado</v>
          </cell>
          <cell r="E689">
            <v>38</v>
          </cell>
          <cell r="F689" t="str">
            <v>CL 61 B SUR # 96  65 CS BARRIO LAS ATALAYAS BOSA</v>
          </cell>
          <cell r="G689" t="str">
            <v>9002391</v>
          </cell>
          <cell r="H689" t="str">
            <v>3204522148</v>
          </cell>
          <cell r="I689" t="str">
            <v>juliac1503@hotmail.com</v>
          </cell>
          <cell r="J689" t="str">
            <v>BOGOTÁ</v>
          </cell>
        </row>
        <row r="690">
          <cell r="A690">
            <v>237328</v>
          </cell>
          <cell r="B690" t="str">
            <v>MARIA OROCIA JIMENEZ VERGARA</v>
          </cell>
          <cell r="C690" t="str">
            <v>Consultora</v>
          </cell>
          <cell r="D690" t="str">
            <v>Desactivado</v>
          </cell>
          <cell r="E690">
            <v>39</v>
          </cell>
          <cell r="F690" t="str">
            <v>KR 75 # 0 24 -</v>
          </cell>
          <cell r="G690" t="str">
            <v>4724812</v>
          </cell>
          <cell r="H690" t="str">
            <v>3204978757</v>
          </cell>
          <cell r="I690" t="str">
            <v>mariaj27_4@hotmail.com</v>
          </cell>
          <cell r="J690" t="str">
            <v>BOGOTÁ</v>
          </cell>
        </row>
        <row r="691">
          <cell r="A691">
            <v>237330</v>
          </cell>
          <cell r="B691" t="str">
            <v>YINA MILENA RODRIGUEZ ARDILA</v>
          </cell>
          <cell r="C691" t="str">
            <v>Consultora</v>
          </cell>
          <cell r="D691" t="str">
            <v>Desactivado</v>
          </cell>
          <cell r="E691">
            <v>40</v>
          </cell>
          <cell r="F691" t="str">
            <v>KR 8 # 13 34SUR APTO 101 BLOQUE 1 CONJUNTO AQUARELA</v>
          </cell>
          <cell r="H691" t="str">
            <v>3142509101</v>
          </cell>
          <cell r="J691" t="str">
            <v>BOGOTÁ</v>
          </cell>
        </row>
        <row r="692">
          <cell r="A692">
            <v>237332</v>
          </cell>
          <cell r="B692" t="str">
            <v>LEYDY JOANNA RAMIREZ TOBAR</v>
          </cell>
          <cell r="C692" t="str">
            <v>Consultora</v>
          </cell>
          <cell r="D692" t="str">
            <v>Desactivado</v>
          </cell>
          <cell r="E692">
            <v>40</v>
          </cell>
          <cell r="F692" t="str">
            <v>KR 1 ESTE # 26 18SUR BLOQUE 7 CONJUNTO MONTEBELLO 20 DE JULIO</v>
          </cell>
          <cell r="H692" t="str">
            <v>3124959698</v>
          </cell>
          <cell r="J692" t="str">
            <v>BOGOTÁ</v>
          </cell>
        </row>
        <row r="693">
          <cell r="A693">
            <v>237337</v>
          </cell>
          <cell r="B693" t="str">
            <v>DANIELA CAMACHO BETANCOURT</v>
          </cell>
          <cell r="C693" t="str">
            <v>Consultora</v>
          </cell>
          <cell r="D693" t="str">
            <v>Desactivado</v>
          </cell>
          <cell r="E693">
            <v>40</v>
          </cell>
          <cell r="F693" t="str">
            <v>KR 8 # 13 34SUR APTO 101 BLOQUE 1 CONJUNTO AQUARELA</v>
          </cell>
          <cell r="G693" t="str">
            <v>0000000</v>
          </cell>
          <cell r="H693" t="str">
            <v>3207328252</v>
          </cell>
          <cell r="I693" t="str">
            <v>danielacamacho25@hotmail.com</v>
          </cell>
          <cell r="J693" t="str">
            <v>BOGOTÁ</v>
          </cell>
        </row>
        <row r="694">
          <cell r="A694">
            <v>237455</v>
          </cell>
          <cell r="B694" t="str">
            <v>MARIA ALEJANDRA RESTREPO AYALA</v>
          </cell>
          <cell r="C694" t="str">
            <v>Consultora</v>
          </cell>
          <cell r="D694" t="str">
            <v>Desactivado</v>
          </cell>
          <cell r="E694">
            <v>40</v>
          </cell>
          <cell r="F694" t="str">
            <v>KR 1 ESTE # 26 18SUR APTO 102 INT 7</v>
          </cell>
          <cell r="H694" t="str">
            <v>3112699732</v>
          </cell>
          <cell r="J694" t="str">
            <v>BOGOTÁ</v>
          </cell>
        </row>
        <row r="695">
          <cell r="A695">
            <v>237680</v>
          </cell>
          <cell r="B695" t="str">
            <v>LUZ MARINA ALDANA GORDILLO</v>
          </cell>
          <cell r="C695" t="str">
            <v>Consultora</v>
          </cell>
          <cell r="D695" t="str">
            <v>Desactivado</v>
          </cell>
          <cell r="E695">
            <v>31</v>
          </cell>
          <cell r="F695" t="str">
            <v>CL 7 A # 73 B 98 APTO 502 INTERIOR 4 CONJUNTO CAMINOS BARRIO CASTILLA</v>
          </cell>
          <cell r="G695" t="str">
            <v>4240860</v>
          </cell>
          <cell r="H695" t="str">
            <v>3112276002</v>
          </cell>
          <cell r="I695" t="str">
            <v>aldamar85@hotmail.com</v>
          </cell>
          <cell r="J695" t="str">
            <v>BOGOTÁ</v>
          </cell>
        </row>
        <row r="696">
          <cell r="A696">
            <v>237772</v>
          </cell>
          <cell r="B696" t="str">
            <v>PAOLA MARCELA DUEÑAS GUTIERREZ</v>
          </cell>
          <cell r="C696" t="str">
            <v>Consultora</v>
          </cell>
          <cell r="D696" t="str">
            <v>Desactivado</v>
          </cell>
          <cell r="E696">
            <v>40</v>
          </cell>
          <cell r="F696" t="str">
            <v>KR 2 BIS A # 27A SUR 67 AP 101 IN 19</v>
          </cell>
          <cell r="G696" t="str">
            <v>4070774</v>
          </cell>
          <cell r="H696" t="str">
            <v>3182509596</v>
          </cell>
          <cell r="J696" t="str">
            <v>BOGOTÁ</v>
          </cell>
        </row>
        <row r="697">
          <cell r="A697">
            <v>237777</v>
          </cell>
          <cell r="B697" t="str">
            <v xml:space="preserve">MILENA ARACELY LEAL MUÑOZ </v>
          </cell>
          <cell r="C697" t="str">
            <v>Consultora</v>
          </cell>
          <cell r="D697" t="str">
            <v>Desactivado</v>
          </cell>
          <cell r="E697">
            <v>40</v>
          </cell>
          <cell r="F697" t="str">
            <v>KR 2 BIS A # 27A SUR 54 AP 102</v>
          </cell>
          <cell r="G697" t="str">
            <v>4074133</v>
          </cell>
          <cell r="H697" t="str">
            <v>3116453493</v>
          </cell>
          <cell r="I697" t="str">
            <v>milenaleal25@hotmail.com</v>
          </cell>
          <cell r="J697" t="str">
            <v>BOGOTÁ</v>
          </cell>
        </row>
        <row r="698">
          <cell r="A698">
            <v>237886</v>
          </cell>
          <cell r="B698" t="str">
            <v>LEIDY VIVIANA LOPEZ ROJAS</v>
          </cell>
          <cell r="C698" t="str">
            <v>Consultora</v>
          </cell>
          <cell r="D698" t="str">
            <v>Desactivado</v>
          </cell>
          <cell r="E698">
            <v>36</v>
          </cell>
          <cell r="F698" t="str">
            <v>KR 79 C # 36 A  31SUR APTO 207 BLOQUE 7 CONJUNTO FRANCISCO JOSE CALDAS</v>
          </cell>
          <cell r="H698" t="str">
            <v>3132034164</v>
          </cell>
          <cell r="J698" t="str">
            <v>BOGOTÁ</v>
          </cell>
        </row>
        <row r="699">
          <cell r="A699">
            <v>237889</v>
          </cell>
          <cell r="B699" t="str">
            <v>PAULA JERALDINE MEJIA AROCA</v>
          </cell>
          <cell r="C699" t="str">
            <v>Consultora</v>
          </cell>
          <cell r="D699" t="str">
            <v>Indisponible</v>
          </cell>
          <cell r="E699">
            <v>4</v>
          </cell>
          <cell r="F699" t="str">
            <v>CL 1A SUR # 72B 64 CS</v>
          </cell>
          <cell r="G699" t="str">
            <v>00000000</v>
          </cell>
          <cell r="H699" t="str">
            <v>3193835794</v>
          </cell>
          <cell r="I699" t="str">
            <v>paaula.me28@gmail.com</v>
          </cell>
          <cell r="J699" t="str">
            <v>BOGOTÁ</v>
          </cell>
        </row>
        <row r="700">
          <cell r="A700">
            <v>237893</v>
          </cell>
          <cell r="B700" t="str">
            <v>DIANA MARITZA URUEÑA GAITAN</v>
          </cell>
          <cell r="C700" t="str">
            <v>Consultora</v>
          </cell>
          <cell r="D700" t="str">
            <v>Desactivado</v>
          </cell>
          <cell r="E700">
            <v>24</v>
          </cell>
          <cell r="F700" t="str">
            <v>CL 54 C SUR # 86 B  21 CS 159 CONJUNTO TIERRA TAYRONA - BOSA CHICALA</v>
          </cell>
          <cell r="G700" t="str">
            <v>4603829</v>
          </cell>
          <cell r="H700" t="str">
            <v>3143047081</v>
          </cell>
          <cell r="I700" t="str">
            <v>dimaur84@hotmail.com</v>
          </cell>
          <cell r="J700" t="str">
            <v>BOGOTÁ</v>
          </cell>
        </row>
        <row r="701">
          <cell r="A701">
            <v>237896</v>
          </cell>
          <cell r="B701" t="str">
            <v>NUBIA DEL SOCORRO CUCUNUBA BERMUDEZ</v>
          </cell>
          <cell r="C701" t="str">
            <v>Consultora</v>
          </cell>
          <cell r="D701" t="str">
            <v>Desactivado</v>
          </cell>
          <cell r="E701">
            <v>38</v>
          </cell>
          <cell r="F701" t="str">
            <v>CL 19 #  20 76 APTO 203 BLOQUE 14 CONJUNTO SAN FASON II BARRIO PALOQUEMAO</v>
          </cell>
          <cell r="G701" t="str">
            <v>4637170</v>
          </cell>
          <cell r="H701" t="str">
            <v>3146103348</v>
          </cell>
          <cell r="J701" t="str">
            <v>BOGOTÁ</v>
          </cell>
        </row>
        <row r="702">
          <cell r="A702">
            <v>237998</v>
          </cell>
          <cell r="B702" t="str">
            <v>DORA CELY SANDOVAL MANCIPE</v>
          </cell>
          <cell r="C702" t="str">
            <v>Consultora</v>
          </cell>
          <cell r="D702" t="str">
            <v>Desactivado</v>
          </cell>
          <cell r="E702">
            <v>40</v>
          </cell>
          <cell r="F702" t="str">
            <v>KR 2BIS A # 27A 60SUR CS</v>
          </cell>
          <cell r="H702" t="str">
            <v>3174755087</v>
          </cell>
          <cell r="I702" t="str">
            <v>dorasandoval@hotmail.com</v>
          </cell>
          <cell r="J702" t="str">
            <v>BOGOTÁ</v>
          </cell>
        </row>
        <row r="703">
          <cell r="A703">
            <v>238013</v>
          </cell>
          <cell r="B703" t="str">
            <v>BLANCA LUISA GUTIERREZ MONTES</v>
          </cell>
          <cell r="C703" t="str">
            <v>CNIF</v>
          </cell>
          <cell r="D703" t="str">
            <v>Disponible</v>
          </cell>
          <cell r="E703">
            <v>1</v>
          </cell>
          <cell r="F703" t="str">
            <v>TV 39 # 69J SUR 24 CS</v>
          </cell>
          <cell r="G703" t="str">
            <v>00000000</v>
          </cell>
          <cell r="H703" t="str">
            <v>3204061234</v>
          </cell>
          <cell r="I703" t="str">
            <v>lukitasgm@hotmail.com</v>
          </cell>
          <cell r="J703" t="str">
            <v>BOGOTÁ</v>
          </cell>
        </row>
        <row r="704">
          <cell r="A704">
            <v>238124</v>
          </cell>
          <cell r="B704" t="str">
            <v>VERONICA ARBOLEDA LEON</v>
          </cell>
          <cell r="C704" t="str">
            <v>Consultora Indicante</v>
          </cell>
          <cell r="D704" t="str">
            <v>Indisponible</v>
          </cell>
          <cell r="E704">
            <v>4</v>
          </cell>
          <cell r="F704" t="str">
            <v>KR 81F # 8C 44 CS 1 PISO</v>
          </cell>
          <cell r="H704" t="str">
            <v>3112681417</v>
          </cell>
          <cell r="I704" t="str">
            <v>vero.al.2@hotmail.com</v>
          </cell>
          <cell r="J704" t="str">
            <v>BOGOTÁ</v>
          </cell>
        </row>
        <row r="705">
          <cell r="A705">
            <v>238149</v>
          </cell>
          <cell r="B705" t="str">
            <v>LAURA DANIELA CUBAQUE DELGADO</v>
          </cell>
          <cell r="C705" t="str">
            <v>Consultora</v>
          </cell>
          <cell r="D705" t="str">
            <v>Desactivado</v>
          </cell>
          <cell r="E705">
            <v>40</v>
          </cell>
          <cell r="F705" t="str">
            <v>KR 9 # 36 34SUR 32 CS APTO 2</v>
          </cell>
          <cell r="G705" t="str">
            <v>3677406</v>
          </cell>
          <cell r="H705" t="str">
            <v>3046382531</v>
          </cell>
          <cell r="J705" t="str">
            <v>BOGOTÁ</v>
          </cell>
        </row>
        <row r="706">
          <cell r="A706">
            <v>238213</v>
          </cell>
          <cell r="B706" t="str">
            <v>MARLIS ISABEL PEREZ GALLEGO</v>
          </cell>
          <cell r="C706" t="str">
            <v>Consultora</v>
          </cell>
          <cell r="D706" t="str">
            <v>Desactivado</v>
          </cell>
          <cell r="E706">
            <v>37</v>
          </cell>
          <cell r="F706" t="str">
            <v>CL 4 D # 63 22 CS / BARRIO PRADERA</v>
          </cell>
          <cell r="G706" t="str">
            <v>2605410</v>
          </cell>
          <cell r="H706" t="str">
            <v>3143431367</v>
          </cell>
          <cell r="I706" t="str">
            <v>maly_linda036@hotmail.com</v>
          </cell>
          <cell r="J706" t="str">
            <v>BOGOTÁ</v>
          </cell>
        </row>
        <row r="707">
          <cell r="A707">
            <v>238380</v>
          </cell>
          <cell r="B707" t="str">
            <v>HILDA MELO MORENO</v>
          </cell>
          <cell r="C707" t="str">
            <v>Consultora</v>
          </cell>
          <cell r="D707" t="str">
            <v>Disponible</v>
          </cell>
          <cell r="E707">
            <v>1</v>
          </cell>
          <cell r="F707" t="str">
            <v>CL 26 SUR # 93 40 CS 10 INT 5 CONJUNTO QUINTAS DE PRIMAVERA</v>
          </cell>
          <cell r="G707" t="str">
            <v>4065702</v>
          </cell>
          <cell r="H707" t="str">
            <v>3112450752</v>
          </cell>
          <cell r="I707" t="str">
            <v>hildamelo94@outlook.com</v>
          </cell>
          <cell r="J707" t="str">
            <v>BOGOTÁ</v>
          </cell>
        </row>
        <row r="708">
          <cell r="A708">
            <v>238959</v>
          </cell>
          <cell r="B708" t="str">
            <v>ROSA ANGELA SALAMANCA CAMARGO</v>
          </cell>
          <cell r="C708" t="str">
            <v>Consultora</v>
          </cell>
          <cell r="D708" t="str">
            <v>Registrado</v>
          </cell>
          <cell r="E708">
            <v>39</v>
          </cell>
          <cell r="F708" t="str">
            <v>CL 69D SUR # 2A 16 CS</v>
          </cell>
          <cell r="G708" t="str">
            <v>7610666</v>
          </cell>
          <cell r="H708" t="str">
            <v>3114528636</v>
          </cell>
          <cell r="I708" t="str">
            <v>angela_bot25@yahoo.es</v>
          </cell>
          <cell r="J708" t="str">
            <v>BOGOTÁ</v>
          </cell>
        </row>
        <row r="709">
          <cell r="A709">
            <v>239161</v>
          </cell>
          <cell r="B709" t="str">
            <v>OLGA PEREZ TRIANA</v>
          </cell>
          <cell r="C709" t="str">
            <v>Consultora</v>
          </cell>
          <cell r="D709" t="str">
            <v>Registrado</v>
          </cell>
          <cell r="E709">
            <v>39</v>
          </cell>
          <cell r="F709" t="str">
            <v>KR 49G # 68D 47SUR CS 34 URBANIZACION LA MILAGROSA - CANDELARIA ETAPA 4</v>
          </cell>
          <cell r="G709" t="str">
            <v>7312811</v>
          </cell>
          <cell r="H709" t="str">
            <v>3125035858</v>
          </cell>
          <cell r="I709" t="str">
            <v>olga.pereztriana@hotmail.com</v>
          </cell>
          <cell r="J709" t="str">
            <v>BOGOTÁ</v>
          </cell>
        </row>
        <row r="710">
          <cell r="A710">
            <v>239256</v>
          </cell>
          <cell r="B710" t="str">
            <v>DIANA CAROLINA DUQUE CARDONA</v>
          </cell>
          <cell r="C710" t="str">
            <v>Consultora</v>
          </cell>
          <cell r="D710" t="str">
            <v>Disponible</v>
          </cell>
          <cell r="E710">
            <v>1</v>
          </cell>
          <cell r="F710" t="str">
            <v>CL 25 A SUR # 24 F 23 CS</v>
          </cell>
          <cell r="G710" t="str">
            <v>0000000</v>
          </cell>
          <cell r="H710" t="str">
            <v>3105705335</v>
          </cell>
          <cell r="I710" t="str">
            <v>dcaritodc@hotmail.com</v>
          </cell>
          <cell r="J710" t="str">
            <v>BOGOTÁ</v>
          </cell>
        </row>
        <row r="711">
          <cell r="A711">
            <v>239895</v>
          </cell>
          <cell r="B711" t="str">
            <v>MARTA VELANDIA VELASQUEZ</v>
          </cell>
          <cell r="C711" t="str">
            <v>Consultora</v>
          </cell>
          <cell r="D711" t="str">
            <v>Registrado</v>
          </cell>
          <cell r="E711">
            <v>39</v>
          </cell>
          <cell r="F711" t="str">
            <v>KR 32 # 41A 67SUR CS - CLARET</v>
          </cell>
          <cell r="G711" t="str">
            <v>7005218</v>
          </cell>
          <cell r="H711" t="str">
            <v>3114989201</v>
          </cell>
          <cell r="I711" t="str">
            <v>martha.velandia51@hotmail.com</v>
          </cell>
          <cell r="J711" t="str">
            <v>BOGOTÁ</v>
          </cell>
        </row>
        <row r="712">
          <cell r="A712">
            <v>239970</v>
          </cell>
          <cell r="B712" t="str">
            <v>OLGA YANETH SANCHEZ SANDOVAL</v>
          </cell>
          <cell r="C712" t="str">
            <v>Consultora</v>
          </cell>
          <cell r="D712" t="str">
            <v>Desactivado</v>
          </cell>
          <cell r="E712">
            <v>20</v>
          </cell>
          <cell r="F712" t="str">
            <v>KR 73B BIS # 43A 14SUR CS</v>
          </cell>
          <cell r="G712" t="str">
            <v>2648194</v>
          </cell>
          <cell r="H712" t="str">
            <v>3133210439</v>
          </cell>
          <cell r="I712" t="str">
            <v>olguita_1911@hotmail.com</v>
          </cell>
          <cell r="J712" t="str">
            <v>BOGOTÁ</v>
          </cell>
        </row>
        <row r="713">
          <cell r="A713">
            <v>240279</v>
          </cell>
          <cell r="B713" t="str">
            <v>LUIS EDUARDO NIÑO MOSQUERA</v>
          </cell>
          <cell r="C713" t="str">
            <v>Consultora</v>
          </cell>
          <cell r="D713" t="str">
            <v>Desactivado</v>
          </cell>
          <cell r="E713">
            <v>37</v>
          </cell>
          <cell r="F713" t="str">
            <v>KR 26 # 44 26 SUR PISO 3</v>
          </cell>
          <cell r="G713" t="str">
            <v>4895929</v>
          </cell>
          <cell r="H713" t="str">
            <v>3174500316</v>
          </cell>
          <cell r="I713" t="str">
            <v>masajes_domiciliobogota@hotmail.com</v>
          </cell>
          <cell r="J713" t="str">
            <v>BOGOTÁ</v>
          </cell>
        </row>
        <row r="714">
          <cell r="A714">
            <v>240395</v>
          </cell>
          <cell r="B714" t="str">
            <v>LYDA JOHANA TORRES ALAYON</v>
          </cell>
          <cell r="C714" t="str">
            <v>Consultora</v>
          </cell>
          <cell r="D714" t="str">
            <v>Desactivado</v>
          </cell>
          <cell r="E714">
            <v>34</v>
          </cell>
          <cell r="F714" t="str">
            <v>KR 73 B # 8 67 -</v>
          </cell>
          <cell r="G714" t="str">
            <v>2215449</v>
          </cell>
          <cell r="H714" t="str">
            <v>3176450940</v>
          </cell>
          <cell r="I714" t="str">
            <v>lydat86@hotmail.com</v>
          </cell>
          <cell r="J714" t="str">
            <v>BOGOTÁ</v>
          </cell>
        </row>
        <row r="715">
          <cell r="A715">
            <v>240457</v>
          </cell>
          <cell r="B715" t="str">
            <v>MARIA DEL PILAR BARRIOS BARRIOS</v>
          </cell>
          <cell r="C715" t="str">
            <v>Consultora</v>
          </cell>
          <cell r="D715" t="str">
            <v>Disponible</v>
          </cell>
          <cell r="E715">
            <v>1</v>
          </cell>
          <cell r="F715" t="str">
            <v>KR 1 BIS # 22 A  28 -</v>
          </cell>
          <cell r="G715" t="str">
            <v>0000000</v>
          </cell>
          <cell r="H715" t="str">
            <v>3107708695</v>
          </cell>
          <cell r="I715" t="str">
            <v>pilar300468@hotmail.com</v>
          </cell>
          <cell r="J715" t="str">
            <v>BOGOTÁ</v>
          </cell>
        </row>
        <row r="716">
          <cell r="A716">
            <v>240762</v>
          </cell>
          <cell r="B716" t="str">
            <v>ANGELICA SOLANO ANGARITA</v>
          </cell>
          <cell r="C716" t="str">
            <v>Consultora</v>
          </cell>
          <cell r="D716" t="str">
            <v>Disponible</v>
          </cell>
          <cell r="E716">
            <v>1</v>
          </cell>
          <cell r="F716" t="str">
            <v>CL 7 # 92 A  56 CS 302 - CIUDAD TINTAL</v>
          </cell>
          <cell r="G716" t="str">
            <v>4499309</v>
          </cell>
          <cell r="H716" t="str">
            <v>3208087679</v>
          </cell>
          <cell r="I716" t="str">
            <v>anyelica2511@hotmail.com</v>
          </cell>
          <cell r="J716" t="str">
            <v>BOGOTÁ</v>
          </cell>
        </row>
        <row r="717">
          <cell r="A717">
            <v>240906</v>
          </cell>
          <cell r="B717" t="str">
            <v>INGRID JOHANA ALMANZA BARRAGAN</v>
          </cell>
          <cell r="C717" t="str">
            <v>Consultora</v>
          </cell>
          <cell r="D717" t="str">
            <v>Desactivado</v>
          </cell>
          <cell r="E717">
            <v>32</v>
          </cell>
          <cell r="F717" t="str">
            <v>CL 70 C SUR # 80 P 9 CS - BOSA</v>
          </cell>
          <cell r="H717" t="str">
            <v>3192288993</v>
          </cell>
          <cell r="I717" t="str">
            <v>ingrid-almanza@hotmail.com</v>
          </cell>
          <cell r="J717" t="str">
            <v>BOGOTÁ</v>
          </cell>
        </row>
        <row r="718">
          <cell r="A718">
            <v>240972</v>
          </cell>
          <cell r="B718" t="str">
            <v>ANGELICA ROCIO HERNANDEZ SOLANO</v>
          </cell>
          <cell r="C718" t="str">
            <v>Consultora</v>
          </cell>
          <cell r="D718" t="str">
            <v>Desactivado</v>
          </cell>
          <cell r="E718">
            <v>17</v>
          </cell>
          <cell r="F718" t="str">
            <v>KR 79F # 51A 12 SUR INT 1 AP 103 BQ E1 CASA BLANCA</v>
          </cell>
          <cell r="G718" t="str">
            <v>7570456</v>
          </cell>
          <cell r="H718" t="str">
            <v>3133009931</v>
          </cell>
          <cell r="I718" t="str">
            <v>ange_rociosolano@live.com</v>
          </cell>
          <cell r="J718" t="str">
            <v>BOGOTÁ</v>
          </cell>
        </row>
        <row r="719">
          <cell r="A719">
            <v>241033</v>
          </cell>
          <cell r="B719" t="str">
            <v xml:space="preserve">CINDY JULIETH GODOY TABARES </v>
          </cell>
          <cell r="C719" t="str">
            <v>Consultora</v>
          </cell>
          <cell r="D719" t="str">
            <v>Desactivado</v>
          </cell>
          <cell r="E719">
            <v>26</v>
          </cell>
          <cell r="F719" t="str">
            <v>CL 2 B BIS # 52 B 83 -</v>
          </cell>
          <cell r="G719" t="str">
            <v>3460977</v>
          </cell>
          <cell r="H719" t="str">
            <v>3184017468</v>
          </cell>
          <cell r="I719" t="str">
            <v>cindygodoy2@gmail.com</v>
          </cell>
          <cell r="J719" t="str">
            <v>BOGOTÁ</v>
          </cell>
        </row>
        <row r="720">
          <cell r="A720">
            <v>241321</v>
          </cell>
          <cell r="B720" t="str">
            <v>KAREN DAYANA SANCHEZ ORTIZ</v>
          </cell>
          <cell r="C720" t="str">
            <v>Consultora</v>
          </cell>
          <cell r="D720" t="str">
            <v>Desactivado</v>
          </cell>
          <cell r="E720">
            <v>34</v>
          </cell>
          <cell r="F720" t="str">
            <v>KR 88H # 56D 04 SUR CS - SAN MARTIN BOSA</v>
          </cell>
          <cell r="H720" t="str">
            <v>3115605825</v>
          </cell>
          <cell r="I720" t="str">
            <v>palmerataeq@hotmail.com</v>
          </cell>
          <cell r="J720" t="str">
            <v>BOGOTÁ</v>
          </cell>
        </row>
        <row r="721">
          <cell r="A721">
            <v>241351</v>
          </cell>
          <cell r="B721" t="str">
            <v>JUAN CARLOS GALLEGO PINEDA</v>
          </cell>
          <cell r="C721" t="str">
            <v>Consultora</v>
          </cell>
          <cell r="D721" t="str">
            <v>Indisponible</v>
          </cell>
          <cell r="E721">
            <v>5</v>
          </cell>
          <cell r="F721" t="str">
            <v>TV 1B ESTE # 7A 8 SUR APTO 202 BLOQUE 2 CONJUNTO BUENOS AIRES</v>
          </cell>
          <cell r="G721" t="str">
            <v>2802019</v>
          </cell>
          <cell r="H721" t="str">
            <v>3006942400</v>
          </cell>
          <cell r="I721" t="str">
            <v>norelycuello@gmail.com</v>
          </cell>
          <cell r="J721" t="str">
            <v>BOGOTÁ</v>
          </cell>
        </row>
        <row r="722">
          <cell r="A722">
            <v>241482</v>
          </cell>
          <cell r="B722" t="str">
            <v>IMELDA YAGUARA CASTRO</v>
          </cell>
          <cell r="C722" t="str">
            <v>Consultora</v>
          </cell>
          <cell r="D722" t="str">
            <v>Indisponible</v>
          </cell>
          <cell r="E722">
            <v>5</v>
          </cell>
          <cell r="F722" t="str">
            <v>KR 11 BIS A ESTE # 46 62 SUR NUEVA GLORIA</v>
          </cell>
          <cell r="G722" t="str">
            <v>0000000</v>
          </cell>
          <cell r="H722" t="str">
            <v>3118337992</v>
          </cell>
          <cell r="I722" t="str">
            <v>yahoo.02@outlook.es</v>
          </cell>
          <cell r="J722" t="str">
            <v>BOGOTÁ</v>
          </cell>
        </row>
        <row r="723">
          <cell r="A723">
            <v>241990</v>
          </cell>
          <cell r="B723" t="str">
            <v>CLAUDIA XIMENA ALVAREZ ALVAREZ</v>
          </cell>
          <cell r="C723" t="str">
            <v>Consultora</v>
          </cell>
          <cell r="D723" t="str">
            <v>Desactivado</v>
          </cell>
          <cell r="E723">
            <v>18</v>
          </cell>
          <cell r="F723" t="str">
            <v>CL 28A # 9  07 SUR APTO 401 BLOQUE 1</v>
          </cell>
          <cell r="G723" t="str">
            <v>7556207</v>
          </cell>
          <cell r="H723" t="str">
            <v>3003369908</v>
          </cell>
          <cell r="I723" t="str">
            <v>ximenon84@hotmail.com</v>
          </cell>
          <cell r="J723" t="str">
            <v>BOGOTÁ</v>
          </cell>
        </row>
        <row r="724">
          <cell r="A724">
            <v>242639</v>
          </cell>
          <cell r="B724" t="str">
            <v>GLORIA INES JIMENEZ DE GAITAN</v>
          </cell>
          <cell r="C724" t="str">
            <v>Consultora</v>
          </cell>
          <cell r="D724" t="str">
            <v>Registrado</v>
          </cell>
          <cell r="E724">
            <v>38</v>
          </cell>
          <cell r="F724" t="str">
            <v>CL 56A SUR # 78H 14 APTO 201 BLOQUE 15 INT 5 MZ 15 ROMA II - ROMA</v>
          </cell>
          <cell r="G724" t="str">
            <v>7590293</v>
          </cell>
          <cell r="H724" t="str">
            <v>3115012520</v>
          </cell>
          <cell r="J724" t="str">
            <v>BOGOTÁ</v>
          </cell>
        </row>
        <row r="725">
          <cell r="A725">
            <v>243373</v>
          </cell>
          <cell r="B725" t="str">
            <v>LOLA ISABEL HUERTAS LARIOS</v>
          </cell>
          <cell r="C725" t="str">
            <v>Consultora</v>
          </cell>
          <cell r="D725" t="str">
            <v>Desactivado</v>
          </cell>
          <cell r="E725">
            <v>32</v>
          </cell>
          <cell r="F725" t="str">
            <v>CL 6 A # 88 D 60 TINTALA</v>
          </cell>
          <cell r="G725" t="str">
            <v>4878335</v>
          </cell>
          <cell r="H725" t="str">
            <v>3166903636</v>
          </cell>
          <cell r="I725" t="str">
            <v>lolita3128@hotmail.com</v>
          </cell>
          <cell r="J725" t="str">
            <v>BOGOTÁ</v>
          </cell>
        </row>
        <row r="726">
          <cell r="A726">
            <v>243462</v>
          </cell>
          <cell r="B726" t="str">
            <v>ANDREA DEL PILAR BENITEZ COLMENARES</v>
          </cell>
          <cell r="C726" t="str">
            <v>Consultora</v>
          </cell>
          <cell r="D726" t="str">
            <v>Desactivado</v>
          </cell>
          <cell r="E726">
            <v>37</v>
          </cell>
          <cell r="F726" t="str">
            <v>CL 4 D # 39 C  78 APTO 401</v>
          </cell>
          <cell r="G726" t="str">
            <v>0000000</v>
          </cell>
          <cell r="H726" t="str">
            <v>3046767350</v>
          </cell>
          <cell r="I726" t="str">
            <v>andreabecol@gmail.com</v>
          </cell>
          <cell r="J726" t="str">
            <v>BOGOTÁ</v>
          </cell>
        </row>
        <row r="727">
          <cell r="A727">
            <v>243474</v>
          </cell>
          <cell r="B727" t="str">
            <v>ISABEL CABALLERO DE MURILLO</v>
          </cell>
          <cell r="C727" t="str">
            <v>Consultora Indicante</v>
          </cell>
          <cell r="D727" t="str">
            <v>Indisponible</v>
          </cell>
          <cell r="E727">
            <v>4</v>
          </cell>
          <cell r="F727" t="str">
            <v>KR 73 # 26 81 SUR APTO 320 BLOQUE 3 ENTRADA 17 CONJUNTO SM 2 - KENNEDY</v>
          </cell>
          <cell r="G727" t="str">
            <v>4501633</v>
          </cell>
          <cell r="H727" t="str">
            <v>3138833421</v>
          </cell>
          <cell r="I727" t="str">
            <v>isa142009@hotmail.com</v>
          </cell>
          <cell r="J727" t="str">
            <v>BOGOTÁ</v>
          </cell>
        </row>
        <row r="728">
          <cell r="A728">
            <v>243598</v>
          </cell>
          <cell r="B728" t="str">
            <v>JENNY ALEJANDRA POVEDA TORRES</v>
          </cell>
          <cell r="C728" t="str">
            <v>Consultora</v>
          </cell>
          <cell r="D728" t="str">
            <v>Registrado</v>
          </cell>
          <cell r="E728">
            <v>38</v>
          </cell>
          <cell r="F728" t="str">
            <v>KR 72R # 40C 45 APTO 1004 TORRE 1 CONJUNTO PARQUES DE TIMIZA</v>
          </cell>
          <cell r="G728" t="str">
            <v>4655666</v>
          </cell>
          <cell r="H728" t="str">
            <v>3005542873</v>
          </cell>
          <cell r="I728" t="str">
            <v>jennyalpo@yahoo.com.co</v>
          </cell>
          <cell r="J728" t="str">
            <v>BOGOTÁ</v>
          </cell>
        </row>
        <row r="729">
          <cell r="A729">
            <v>243604</v>
          </cell>
          <cell r="B729" t="str">
            <v>AMANDA PATRICIA ORDOÑEZ RONDON</v>
          </cell>
          <cell r="C729" t="str">
            <v>Consultora Indicante</v>
          </cell>
          <cell r="D729" t="str">
            <v>Disponible</v>
          </cell>
          <cell r="E729">
            <v>3</v>
          </cell>
          <cell r="F729" t="str">
            <v>DG 48B SUR # 24A 35 APTO 416 BLOQUE 7</v>
          </cell>
          <cell r="G729" t="str">
            <v>4782621</v>
          </cell>
          <cell r="H729" t="str">
            <v>3213247829</v>
          </cell>
          <cell r="J729" t="str">
            <v>BOGOTÁ</v>
          </cell>
        </row>
        <row r="730">
          <cell r="A730">
            <v>243661</v>
          </cell>
          <cell r="B730" t="str">
            <v>NALLELY SORAYA BERNAL SOSA</v>
          </cell>
          <cell r="C730" t="str">
            <v>Consultora</v>
          </cell>
          <cell r="D730" t="str">
            <v>Indisponible</v>
          </cell>
          <cell r="E730">
            <v>4</v>
          </cell>
          <cell r="F730" t="str">
            <v>KR 95 A # 26  38SUR APTO 1001 TORRE 4 CONJUNTO GERONA DEL PORVENIR - TIERRA BUENA</v>
          </cell>
          <cell r="G730" t="str">
            <v>4637803</v>
          </cell>
          <cell r="H730" t="str">
            <v>3134668324</v>
          </cell>
          <cell r="I730" t="str">
            <v>nallelysoraya@hotmail.com</v>
          </cell>
          <cell r="J730" t="str">
            <v>BOGOTÁ</v>
          </cell>
        </row>
        <row r="731">
          <cell r="A731">
            <v>243662</v>
          </cell>
          <cell r="B731" t="str">
            <v>TERESA SARAVIA PIÑEROS</v>
          </cell>
          <cell r="C731" t="str">
            <v>Consultora</v>
          </cell>
          <cell r="D731" t="str">
            <v>Desactivado</v>
          </cell>
          <cell r="E731">
            <v>36</v>
          </cell>
          <cell r="F731" t="str">
            <v>KR 90A # 5A 45 CS 33 PRIMAVERA TINTAL</v>
          </cell>
          <cell r="G731" t="str">
            <v>4001902</v>
          </cell>
          <cell r="H731" t="str">
            <v>3118998734</v>
          </cell>
          <cell r="I731" t="str">
            <v>saravia-tere-@hotmail.com</v>
          </cell>
          <cell r="J731" t="str">
            <v>BOGOTÁ</v>
          </cell>
        </row>
        <row r="732">
          <cell r="A732">
            <v>243742</v>
          </cell>
          <cell r="B732" t="str">
            <v xml:space="preserve">SAUL PEREZ </v>
          </cell>
          <cell r="C732" t="str">
            <v>Consultora</v>
          </cell>
          <cell r="D732" t="str">
            <v>Desactivado</v>
          </cell>
          <cell r="E732">
            <v>32</v>
          </cell>
          <cell r="F732" t="str">
            <v>CL 75 A # 1 A 71 ESTE CS</v>
          </cell>
          <cell r="G732" t="str">
            <v>0000000</v>
          </cell>
          <cell r="H732" t="str">
            <v>3115849446</v>
          </cell>
          <cell r="J732" t="str">
            <v>BOGOTÁ</v>
          </cell>
        </row>
        <row r="733">
          <cell r="A733">
            <v>243796</v>
          </cell>
          <cell r="B733" t="str">
            <v>ADRIANA EULALIA JIMENEZ JIMENEZ</v>
          </cell>
          <cell r="C733" t="str">
            <v>Consultora</v>
          </cell>
          <cell r="D733" t="str">
            <v>Desactivado</v>
          </cell>
          <cell r="E733">
            <v>14</v>
          </cell>
          <cell r="F733" t="str">
            <v>CL 4B # 39B 90 APTO 405 INT 2 PARQUES DE PRIMAVERA</v>
          </cell>
          <cell r="G733" t="str">
            <v>0000000</v>
          </cell>
          <cell r="H733" t="str">
            <v>3144420789</v>
          </cell>
          <cell r="I733" t="str">
            <v>adrijj8127@yahoo.es</v>
          </cell>
          <cell r="J733" t="str">
            <v>BOGOTÁ</v>
          </cell>
        </row>
        <row r="734">
          <cell r="A734">
            <v>243943</v>
          </cell>
          <cell r="B734" t="str">
            <v>JUAN SEBASTIAN CLAVIJO ARISTIZABAL</v>
          </cell>
          <cell r="C734" t="str">
            <v>Consultora</v>
          </cell>
          <cell r="D734" t="str">
            <v>Desactivado</v>
          </cell>
          <cell r="E734">
            <v>35</v>
          </cell>
          <cell r="F734" t="str">
            <v>CL 18 # 4 70 CS EDIFICIO</v>
          </cell>
          <cell r="G734" t="str">
            <v>2430248</v>
          </cell>
          <cell r="H734" t="str">
            <v>3208840311</v>
          </cell>
          <cell r="I734" t="str">
            <v>aristizabal071@hotmail.com</v>
          </cell>
          <cell r="J734" t="str">
            <v>BOGOTÁ</v>
          </cell>
        </row>
        <row r="735">
          <cell r="A735">
            <v>243964</v>
          </cell>
          <cell r="B735" t="str">
            <v>MONICA JULIETH AMORTEGUI MONTENEGRO</v>
          </cell>
          <cell r="C735" t="str">
            <v>Consultora</v>
          </cell>
          <cell r="D735" t="str">
            <v>Desactivado</v>
          </cell>
          <cell r="E735">
            <v>33</v>
          </cell>
          <cell r="F735" t="str">
            <v>KR 67A # 4D 72 CS PISO 3</v>
          </cell>
          <cell r="G735" t="str">
            <v>4183277</v>
          </cell>
          <cell r="H735" t="str">
            <v>3158528024</v>
          </cell>
          <cell r="I735" t="str">
            <v>monikamor0524@hotmail.com</v>
          </cell>
          <cell r="J735" t="str">
            <v>BOGOTÁ</v>
          </cell>
        </row>
        <row r="736">
          <cell r="A736">
            <v>244217</v>
          </cell>
          <cell r="B736" t="str">
            <v>ISABEL RAMOS FLOREZ</v>
          </cell>
          <cell r="C736" t="str">
            <v>Consultora</v>
          </cell>
          <cell r="D736" t="str">
            <v>Registrado</v>
          </cell>
          <cell r="E736">
            <v>37</v>
          </cell>
          <cell r="F736" t="str">
            <v>CL 6 A # 89 47 CS 37 BLOQUE 1 - TINTAL FASE 6</v>
          </cell>
          <cell r="G736" t="str">
            <v>4494793</v>
          </cell>
          <cell r="H736" t="str">
            <v>3118071391</v>
          </cell>
          <cell r="I736" t="str">
            <v>isaramosf@hotmail.com</v>
          </cell>
          <cell r="J736" t="str">
            <v>BOGOTÁ</v>
          </cell>
        </row>
        <row r="737">
          <cell r="A737">
            <v>244503</v>
          </cell>
          <cell r="B737" t="str">
            <v xml:space="preserve">JAQUELINE LARA BRICEÑO </v>
          </cell>
          <cell r="C737" t="str">
            <v>Consultora</v>
          </cell>
          <cell r="D737" t="str">
            <v>Desactivado</v>
          </cell>
          <cell r="E737">
            <v>9</v>
          </cell>
          <cell r="F737" t="str">
            <v>CR 90 # 6 A  47 CS 137</v>
          </cell>
          <cell r="G737" t="str">
            <v>4010162</v>
          </cell>
          <cell r="H737" t="str">
            <v>3203375350</v>
          </cell>
          <cell r="J737" t="str">
            <v>BOGOTÁ</v>
          </cell>
        </row>
        <row r="738">
          <cell r="A738">
            <v>244737</v>
          </cell>
          <cell r="B738" t="str">
            <v>SONIA JANNETH TIBABISCO JAMAICA</v>
          </cell>
          <cell r="C738" t="str">
            <v>Consultora Indicante</v>
          </cell>
          <cell r="D738" t="str">
            <v>Disponible</v>
          </cell>
          <cell r="E738">
            <v>1</v>
          </cell>
          <cell r="F738" t="str">
            <v>KR 3A # 11A 20 SUR CS</v>
          </cell>
          <cell r="G738" t="str">
            <v>7039003</v>
          </cell>
          <cell r="H738" t="str">
            <v>3013377624</v>
          </cell>
          <cell r="I738" t="str">
            <v>soniatibabisco@gmail.com</v>
          </cell>
          <cell r="J738" t="str">
            <v>BOGOTÁ</v>
          </cell>
        </row>
        <row r="739">
          <cell r="A739">
            <v>244820</v>
          </cell>
          <cell r="B739" t="str">
            <v>GINNA NATALIA CANTOR HUERFANO</v>
          </cell>
          <cell r="C739" t="str">
            <v>Consultora</v>
          </cell>
          <cell r="D739" t="str">
            <v>Desactivado</v>
          </cell>
          <cell r="E739">
            <v>24</v>
          </cell>
          <cell r="F739" t="str">
            <v>CL 2 A SUR # 72 B 32 CS</v>
          </cell>
          <cell r="G739" t="str">
            <v>4500640</v>
          </cell>
          <cell r="H739" t="str">
            <v>3017680279</v>
          </cell>
          <cell r="I739" t="str">
            <v>nataliacantor7@gmail.com</v>
          </cell>
          <cell r="J739" t="str">
            <v>BOGOTÁ</v>
          </cell>
        </row>
        <row r="740">
          <cell r="A740">
            <v>244837</v>
          </cell>
          <cell r="B740" t="str">
            <v>LUZ NIDYA DURAN ROJAS</v>
          </cell>
          <cell r="C740" t="str">
            <v>Consultora</v>
          </cell>
          <cell r="D740" t="str">
            <v>Desactivado</v>
          </cell>
          <cell r="E740">
            <v>37</v>
          </cell>
          <cell r="F740" t="str">
            <v>KR 81 B # 47 B 16 SUR PI 4</v>
          </cell>
          <cell r="G740" t="str">
            <v>4741772</v>
          </cell>
          <cell r="H740" t="str">
            <v>3138219220</v>
          </cell>
          <cell r="J740" t="str">
            <v>BOGOTÁ</v>
          </cell>
        </row>
        <row r="741">
          <cell r="A741">
            <v>244921</v>
          </cell>
          <cell r="B741" t="str">
            <v>ROSA MARIA HUERFANO CORTES</v>
          </cell>
          <cell r="C741" t="str">
            <v>Consultora</v>
          </cell>
          <cell r="D741" t="str">
            <v>Desactivado</v>
          </cell>
          <cell r="E741">
            <v>10</v>
          </cell>
          <cell r="F741" t="str">
            <v>CL 80 SUR # 88 I 22 CS - POTRERITOS BOSA</v>
          </cell>
          <cell r="G741" t="str">
            <v>5732679</v>
          </cell>
          <cell r="H741" t="str">
            <v>3124090619</v>
          </cell>
          <cell r="J741" t="str">
            <v>BOGOTÁ</v>
          </cell>
        </row>
        <row r="742">
          <cell r="A742">
            <v>245262</v>
          </cell>
          <cell r="B742" t="str">
            <v>SANDRA JANETH CRUZ VIVAS</v>
          </cell>
          <cell r="C742" t="str">
            <v>Consultora</v>
          </cell>
          <cell r="D742" t="str">
            <v>Registrado</v>
          </cell>
          <cell r="E742">
            <v>37</v>
          </cell>
          <cell r="F742" t="str">
            <v>CL 39A SUR # 87D 17 CS</v>
          </cell>
          <cell r="G742" t="str">
            <v>4029214</v>
          </cell>
          <cell r="H742" t="str">
            <v>3134938175</v>
          </cell>
          <cell r="I742" t="str">
            <v>sanjacruz@hotmail.com</v>
          </cell>
          <cell r="J742" t="str">
            <v>BOGOTÁ</v>
          </cell>
        </row>
        <row r="743">
          <cell r="A743">
            <v>245277</v>
          </cell>
          <cell r="B743" t="str">
            <v>MARIA LEONOR LOPEZ MENDOZA</v>
          </cell>
          <cell r="C743" t="str">
            <v>Consultora</v>
          </cell>
          <cell r="D743" t="str">
            <v>Desactivado</v>
          </cell>
          <cell r="E743">
            <v>36</v>
          </cell>
          <cell r="F743" t="str">
            <v>CL 6 BIS # 90A 50 APTO 204 BLOQUE 9 CONJUNTO TORRES DE TINTALA FASE VIII</v>
          </cell>
          <cell r="G743" t="str">
            <v>4666970</v>
          </cell>
          <cell r="H743" t="str">
            <v>3108888314</v>
          </cell>
          <cell r="I743" t="str">
            <v>lauraf0608@gmail.com</v>
          </cell>
          <cell r="J743" t="str">
            <v>BOGOTÁ</v>
          </cell>
        </row>
        <row r="744">
          <cell r="A744">
            <v>245316</v>
          </cell>
          <cell r="B744" t="str">
            <v>LORENA VILLALOBOS LOPEZ</v>
          </cell>
          <cell r="C744" t="str">
            <v>Consultora</v>
          </cell>
          <cell r="D744" t="str">
            <v>Registrado</v>
          </cell>
          <cell r="E744">
            <v>37</v>
          </cell>
          <cell r="F744" t="str">
            <v>KR 88 D # 6 D 12 APTO 123 BLOQUE 7 CONJUNTO SAN NICOLAS CASTILLA - TINTAL</v>
          </cell>
          <cell r="G744" t="str">
            <v>4716532</v>
          </cell>
          <cell r="H744" t="str">
            <v>3214941802</v>
          </cell>
          <cell r="J744" t="str">
            <v>BOGOTÁ</v>
          </cell>
        </row>
        <row r="745">
          <cell r="A745">
            <v>245323</v>
          </cell>
          <cell r="B745" t="str">
            <v>LORENA RAMIREZ SEPULVEDA</v>
          </cell>
          <cell r="C745" t="str">
            <v>Consultora</v>
          </cell>
          <cell r="D745" t="str">
            <v>Registrado</v>
          </cell>
          <cell r="E745">
            <v>37</v>
          </cell>
          <cell r="F745" t="str">
            <v>CL 40C SUR # 71C 71 APTO 102 JB ENTRADA 3 CONJUNTO CELULA J</v>
          </cell>
          <cell r="G745" t="str">
            <v>0000000</v>
          </cell>
          <cell r="H745" t="str">
            <v>3102575927</v>
          </cell>
          <cell r="I745" t="str">
            <v>lorenaram_2@hotmail.com</v>
          </cell>
          <cell r="J745" t="str">
            <v>BOGOTÁ</v>
          </cell>
        </row>
        <row r="746">
          <cell r="A746">
            <v>245421</v>
          </cell>
          <cell r="B746" t="str">
            <v>OSCAR JAVIER MANCILLA PLESTED</v>
          </cell>
          <cell r="C746" t="str">
            <v>Consultora Indicante</v>
          </cell>
          <cell r="D746" t="str">
            <v>Disponible</v>
          </cell>
          <cell r="E746">
            <v>1</v>
          </cell>
          <cell r="F746" t="str">
            <v>CL 31C SUR # 19 29 CS</v>
          </cell>
          <cell r="G746" t="str">
            <v>4424000</v>
          </cell>
          <cell r="H746" t="str">
            <v>3172435191</v>
          </cell>
          <cell r="I746" t="str">
            <v>oscarmancillaplested@gmail.com</v>
          </cell>
          <cell r="J746" t="str">
            <v>BOGOTÁ</v>
          </cell>
        </row>
        <row r="747">
          <cell r="A747">
            <v>245448</v>
          </cell>
          <cell r="B747" t="str">
            <v>OSCAR ROBERTO VANEGAS GUARNIZO</v>
          </cell>
          <cell r="C747" t="str">
            <v>Consultora</v>
          </cell>
          <cell r="D747" t="str">
            <v>Desactivado</v>
          </cell>
          <cell r="E747">
            <v>37</v>
          </cell>
          <cell r="F747" t="str">
            <v>CL 2 G # 39 A 77 CS</v>
          </cell>
          <cell r="G747" t="str">
            <v>2776907</v>
          </cell>
          <cell r="H747" t="str">
            <v>3115623362</v>
          </cell>
          <cell r="I747" t="str">
            <v>nenita26_05@hotmail.com</v>
          </cell>
          <cell r="J747" t="str">
            <v>BOGOTÁ</v>
          </cell>
        </row>
        <row r="748">
          <cell r="A748">
            <v>245451</v>
          </cell>
          <cell r="B748" t="str">
            <v>MARINA LAGOS SANDOVAL</v>
          </cell>
          <cell r="C748" t="str">
            <v>Consultora</v>
          </cell>
          <cell r="D748" t="str">
            <v>Desactivado</v>
          </cell>
          <cell r="E748">
            <v>36</v>
          </cell>
          <cell r="F748" t="str">
            <v>CL 6 B # 80 G 17 APTO 401 BLOQUE 12 CONJUNTO ROSALEDA - CASTILLA OCCIDENTAL</v>
          </cell>
          <cell r="G748" t="str">
            <v>8114380</v>
          </cell>
          <cell r="H748" t="str">
            <v>3143734860</v>
          </cell>
          <cell r="I748" t="str">
            <v>luzmlagos05@hotmail.com</v>
          </cell>
          <cell r="J748" t="str">
            <v>BOGOTÁ</v>
          </cell>
        </row>
        <row r="749">
          <cell r="A749">
            <v>245491</v>
          </cell>
          <cell r="B749" t="str">
            <v>HANA CAROLINA NIÑO MORA</v>
          </cell>
          <cell r="C749" t="str">
            <v>Consultora</v>
          </cell>
          <cell r="D749" t="str">
            <v>Desactivado</v>
          </cell>
          <cell r="E749">
            <v>30</v>
          </cell>
          <cell r="F749" t="str">
            <v>TV 54A # 1 79 SUR CS - CAMELIA</v>
          </cell>
          <cell r="G749" t="str">
            <v>4069244</v>
          </cell>
          <cell r="H749" t="str">
            <v>3015642519</v>
          </cell>
          <cell r="I749" t="str">
            <v>buelup@gmail.com</v>
          </cell>
          <cell r="J749" t="str">
            <v>BOGOTÁ</v>
          </cell>
        </row>
        <row r="750">
          <cell r="A750">
            <v>245493</v>
          </cell>
          <cell r="B750" t="str">
            <v>LIBIA STELLA ROBAYO PAEZ</v>
          </cell>
          <cell r="C750" t="str">
            <v>Consultora</v>
          </cell>
          <cell r="D750" t="str">
            <v>Desactivado</v>
          </cell>
          <cell r="E750">
            <v>32</v>
          </cell>
          <cell r="F750" t="str">
            <v>KR 72G # 42 30 SUR CS</v>
          </cell>
          <cell r="G750" t="str">
            <v>5634908</v>
          </cell>
          <cell r="H750" t="str">
            <v>3152985450</v>
          </cell>
          <cell r="J750" t="str">
            <v>BOGOTÁ</v>
          </cell>
        </row>
        <row r="751">
          <cell r="A751">
            <v>245511</v>
          </cell>
          <cell r="B751" t="str">
            <v>JULY PAOLA CORTES RAMOS</v>
          </cell>
          <cell r="C751" t="str">
            <v>Consultora</v>
          </cell>
          <cell r="D751" t="str">
            <v>Disponible</v>
          </cell>
          <cell r="E751">
            <v>1</v>
          </cell>
          <cell r="F751" t="str">
            <v>KR 78K # 36 46 SUR APTO 308 BLOQUE 38 - KENNEDY</v>
          </cell>
          <cell r="G751" t="str">
            <v>000000</v>
          </cell>
          <cell r="H751" t="str">
            <v>3208489551</v>
          </cell>
          <cell r="I751" t="str">
            <v>papeleriayuly1@hotmail.com</v>
          </cell>
          <cell r="J751" t="str">
            <v>BOGOTÁ</v>
          </cell>
        </row>
        <row r="752">
          <cell r="A752">
            <v>245678</v>
          </cell>
          <cell r="B752" t="str">
            <v xml:space="preserve">GILMA TERESA GARZON DE SANDOVAL </v>
          </cell>
          <cell r="C752" t="str">
            <v>Consultora</v>
          </cell>
          <cell r="D752" t="str">
            <v>Desactivado</v>
          </cell>
          <cell r="E752">
            <v>36</v>
          </cell>
          <cell r="F752" t="str">
            <v>KR 44 # 4B 03 CS</v>
          </cell>
          <cell r="G752" t="str">
            <v>2904342</v>
          </cell>
          <cell r="H752" t="str">
            <v>3002957287</v>
          </cell>
          <cell r="I752" t="str">
            <v>laura.lemos08@gmail.com</v>
          </cell>
          <cell r="J752" t="str">
            <v>BOGOTÁ</v>
          </cell>
        </row>
        <row r="753">
          <cell r="A753">
            <v>245689</v>
          </cell>
          <cell r="B753" t="str">
            <v>CLARA CORTES GUTIERREZ</v>
          </cell>
          <cell r="C753" t="str">
            <v>Consultora</v>
          </cell>
          <cell r="D753" t="str">
            <v>Desactivado</v>
          </cell>
          <cell r="E753">
            <v>35</v>
          </cell>
          <cell r="F753" t="str">
            <v>CL 47B SUR # 3A 14 ESTE APTO 2 URBANIZACION VILLA DEL CERRO - LA VICTORIA</v>
          </cell>
          <cell r="G753" t="str">
            <v>3671763</v>
          </cell>
          <cell r="H753" t="str">
            <v>3112182199</v>
          </cell>
          <cell r="I753" t="str">
            <v>cortes_daka@hotmail.com</v>
          </cell>
          <cell r="J753" t="str">
            <v>BOGOTÁ</v>
          </cell>
        </row>
        <row r="754">
          <cell r="A754">
            <v>245966</v>
          </cell>
          <cell r="B754" t="str">
            <v>LORENA MARIA BOLAÑO SANCHEZ</v>
          </cell>
          <cell r="C754" t="str">
            <v>Consultora</v>
          </cell>
          <cell r="D754" t="str">
            <v>Disponible</v>
          </cell>
          <cell r="E754">
            <v>1</v>
          </cell>
          <cell r="F754" t="str">
            <v>KR 4F BIS ESTE # 89 20 SUR CS - CHICO SUR</v>
          </cell>
          <cell r="G754" t="str">
            <v>7625592</v>
          </cell>
          <cell r="H754" t="str">
            <v>3104898122</v>
          </cell>
          <cell r="I754" t="str">
            <v>eufemiafe@hotmail.com</v>
          </cell>
          <cell r="J754" t="str">
            <v>BOGOTÁ</v>
          </cell>
        </row>
        <row r="755">
          <cell r="A755">
            <v>246164</v>
          </cell>
          <cell r="B755" t="str">
            <v>YOLANDA TIMOTE HERNANDEZ</v>
          </cell>
          <cell r="C755" t="str">
            <v>Consultora</v>
          </cell>
          <cell r="D755" t="str">
            <v>Disponible</v>
          </cell>
          <cell r="E755">
            <v>2</v>
          </cell>
          <cell r="F755" t="str">
            <v>AK 72 # 43A 04 SUR CS - II SECTOR</v>
          </cell>
          <cell r="G755" t="str">
            <v>7242475</v>
          </cell>
          <cell r="H755" t="str">
            <v>3105696763</v>
          </cell>
          <cell r="J755" t="str">
            <v>BOGOTÁ</v>
          </cell>
        </row>
        <row r="756">
          <cell r="A756">
            <v>246166</v>
          </cell>
          <cell r="B756" t="str">
            <v>DOLLY BRIGITTE FORERO RODRIGUEZ</v>
          </cell>
          <cell r="C756" t="str">
            <v>Consultora</v>
          </cell>
          <cell r="D756" t="str">
            <v>Indisponible</v>
          </cell>
          <cell r="E756">
            <v>6</v>
          </cell>
          <cell r="F756" t="str">
            <v>CL 36K SUR # 4 50 ESTE CS 8 MZ 2 BLOQUE 2 CONJUNTO BALCONES PROVENZA</v>
          </cell>
          <cell r="G756" t="str">
            <v>3633951</v>
          </cell>
          <cell r="H756" t="str">
            <v>3144065838</v>
          </cell>
          <cell r="I756" t="str">
            <v>dollyforero@yahoo.es</v>
          </cell>
          <cell r="J756" t="str">
            <v>BOGOTÁ</v>
          </cell>
        </row>
        <row r="757">
          <cell r="A757">
            <v>246234</v>
          </cell>
          <cell r="B757" t="str">
            <v>SANDRA YINETH PARRA FLOREZ</v>
          </cell>
          <cell r="C757" t="str">
            <v>Consultora</v>
          </cell>
          <cell r="D757" t="str">
            <v>Desactivado</v>
          </cell>
          <cell r="E757">
            <v>12</v>
          </cell>
          <cell r="F757" t="str">
            <v>CL 39A SUR # 50C 21 PISO 2</v>
          </cell>
          <cell r="G757" t="str">
            <v>5634901</v>
          </cell>
          <cell r="H757" t="str">
            <v>3222534479</v>
          </cell>
          <cell r="I757" t="str">
            <v>parrasandra80@hotmail.com</v>
          </cell>
          <cell r="J757" t="str">
            <v>BOGOTÁ</v>
          </cell>
        </row>
        <row r="758">
          <cell r="A758">
            <v>246254</v>
          </cell>
          <cell r="B758" t="str">
            <v>DABEIBA REYES LOPEZ</v>
          </cell>
          <cell r="C758" t="str">
            <v>Consultora</v>
          </cell>
          <cell r="D758" t="str">
            <v>Registrado</v>
          </cell>
          <cell r="E758">
            <v>37</v>
          </cell>
          <cell r="F758" t="str">
            <v>CL 70C SUR # 80 10 CS - BOSA NARANJOS</v>
          </cell>
          <cell r="G758" t="str">
            <v>4781229</v>
          </cell>
          <cell r="H758" t="str">
            <v>3105572920</v>
          </cell>
          <cell r="I758" t="str">
            <v>dabeibareyeslopez@yahoo.es</v>
          </cell>
          <cell r="J758" t="str">
            <v>BOGOTÁ</v>
          </cell>
        </row>
        <row r="759">
          <cell r="A759">
            <v>246313</v>
          </cell>
          <cell r="B759" t="str">
            <v>LEIDY NAYIBE SUAREZ REYES</v>
          </cell>
          <cell r="C759" t="str">
            <v>Consultora</v>
          </cell>
          <cell r="D759" t="str">
            <v>Desactivado</v>
          </cell>
          <cell r="E759">
            <v>27</v>
          </cell>
          <cell r="F759" t="str">
            <v>CL 72B SUR # 5 45 CS - USME</v>
          </cell>
          <cell r="G759" t="str">
            <v>7645411</v>
          </cell>
          <cell r="H759" t="str">
            <v>3105860203</v>
          </cell>
          <cell r="I759" t="str">
            <v>Nanamonononi@gmail.com</v>
          </cell>
          <cell r="J759" t="str">
            <v>BOGOTÁ</v>
          </cell>
        </row>
        <row r="760">
          <cell r="A760">
            <v>246432</v>
          </cell>
          <cell r="B760" t="str">
            <v>GLAFIRA CASTILLO PLATA</v>
          </cell>
          <cell r="C760" t="str">
            <v>Consultora</v>
          </cell>
          <cell r="D760" t="str">
            <v>Desactivado</v>
          </cell>
          <cell r="E760">
            <v>32</v>
          </cell>
          <cell r="F760" t="str">
            <v>CL 7 # 90 76 CS 161 BLOQUE 7 CONJUNTO LOS CEREZOS - TINTAL</v>
          </cell>
          <cell r="G760" t="str">
            <v>0000000</v>
          </cell>
          <cell r="H760" t="str">
            <v>3144247719</v>
          </cell>
          <cell r="J760" t="str">
            <v>BOGOTÁ</v>
          </cell>
        </row>
        <row r="761">
          <cell r="A761">
            <v>246441</v>
          </cell>
          <cell r="B761" t="str">
            <v>JULIETA MIGUEZ</v>
          </cell>
          <cell r="C761" t="str">
            <v>Consultora</v>
          </cell>
          <cell r="D761" t="str">
            <v>Registrado</v>
          </cell>
          <cell r="E761">
            <v>37</v>
          </cell>
          <cell r="F761" t="str">
            <v>CL 19 SUR # 27 63 CS</v>
          </cell>
          <cell r="G761" t="str">
            <v>2030519</v>
          </cell>
          <cell r="H761" t="str">
            <v>3142192462</v>
          </cell>
          <cell r="J761" t="str">
            <v>BOGOTÁ</v>
          </cell>
        </row>
        <row r="762">
          <cell r="A762">
            <v>246446</v>
          </cell>
          <cell r="B762" t="str">
            <v>FRANCELINA DIAZ VARGAS</v>
          </cell>
          <cell r="C762" t="str">
            <v>Consultora</v>
          </cell>
          <cell r="D762" t="str">
            <v>Desactivado</v>
          </cell>
          <cell r="E762">
            <v>33</v>
          </cell>
          <cell r="F762" t="str">
            <v>KR 40 # 39B 25 SUR APTO 602 BLOQUE 1 CONJUNTO ARBOLEDA</v>
          </cell>
          <cell r="G762" t="str">
            <v>2380535</v>
          </cell>
          <cell r="H762" t="str">
            <v>3115607425</v>
          </cell>
          <cell r="I762" t="str">
            <v>franciv239@hotmail.com</v>
          </cell>
          <cell r="J762" t="str">
            <v>BOGOTÁ</v>
          </cell>
        </row>
        <row r="763">
          <cell r="A763">
            <v>246500</v>
          </cell>
          <cell r="B763" t="str">
            <v>ANDREA STEFFANIA GUZMAN RAMOS</v>
          </cell>
          <cell r="C763" t="str">
            <v>Consultora</v>
          </cell>
          <cell r="D763" t="str">
            <v>Desactivado</v>
          </cell>
          <cell r="E763">
            <v>36</v>
          </cell>
          <cell r="F763" t="str">
            <v>CL 4 D # 39 C  40 CS</v>
          </cell>
          <cell r="G763" t="str">
            <v>2601871</v>
          </cell>
          <cell r="H763" t="str">
            <v>3183917563</v>
          </cell>
          <cell r="I763" t="str">
            <v>andrea_9226@hotmail.com</v>
          </cell>
          <cell r="J763" t="str">
            <v>BOGOTÁ</v>
          </cell>
        </row>
        <row r="764">
          <cell r="A764">
            <v>246516</v>
          </cell>
          <cell r="B764" t="str">
            <v>NOHORA CONSTANZA BONILLA QUINTERO</v>
          </cell>
          <cell r="C764" t="str">
            <v>Consultora</v>
          </cell>
          <cell r="D764" t="str">
            <v>Indisponible</v>
          </cell>
          <cell r="E764">
            <v>4</v>
          </cell>
          <cell r="F764" t="str">
            <v>CL 44 C BIS # 50  26 AP  417 BQ C</v>
          </cell>
          <cell r="G764" t="str">
            <v>2483288</v>
          </cell>
          <cell r="H764" t="str">
            <v>3106662767</v>
          </cell>
          <cell r="I764" t="str">
            <v>nocoboni@hotmail.com</v>
          </cell>
          <cell r="J764" t="str">
            <v>BOGOTÁ</v>
          </cell>
        </row>
        <row r="765">
          <cell r="A765">
            <v>246517</v>
          </cell>
          <cell r="B765" t="str">
            <v xml:space="preserve">ANGELICA MARIA BOLAÑO RIVERA </v>
          </cell>
          <cell r="C765" t="str">
            <v>Consultora</v>
          </cell>
          <cell r="D765" t="str">
            <v>Desactivado</v>
          </cell>
          <cell r="E765">
            <v>26</v>
          </cell>
          <cell r="F765" t="str">
            <v>KR 79 F # 50 SUR 12 APTO 203 NUEVO KENEDY</v>
          </cell>
          <cell r="G765" t="str">
            <v>0000000</v>
          </cell>
          <cell r="H765" t="str">
            <v>3124025098</v>
          </cell>
          <cell r="J765" t="str">
            <v>BOGOTÁ</v>
          </cell>
        </row>
        <row r="766">
          <cell r="A766">
            <v>246737</v>
          </cell>
          <cell r="B766" t="str">
            <v>ADRIANA RAMOS LOPEZ</v>
          </cell>
          <cell r="C766" t="str">
            <v>Consultora</v>
          </cell>
          <cell r="D766" t="str">
            <v>Desactivado</v>
          </cell>
          <cell r="E766">
            <v>10</v>
          </cell>
          <cell r="F766" t="str">
            <v>CL 6 D # 5  50 INTE  5  APTO  501</v>
          </cell>
          <cell r="G766" t="str">
            <v>2897407</v>
          </cell>
          <cell r="H766" t="str">
            <v>3125771992</v>
          </cell>
          <cell r="I766" t="str">
            <v>aralo1@yahoo.es</v>
          </cell>
          <cell r="J766" t="str">
            <v>BOGOTÁ</v>
          </cell>
        </row>
        <row r="767">
          <cell r="A767">
            <v>246739</v>
          </cell>
          <cell r="B767" t="str">
            <v xml:space="preserve"> SANDRA ESPERANZA MENJURA MENJURA </v>
          </cell>
          <cell r="C767" t="str">
            <v>Consultora</v>
          </cell>
          <cell r="D767" t="str">
            <v>Desactivado</v>
          </cell>
          <cell r="E767">
            <v>35</v>
          </cell>
          <cell r="F767" t="str">
            <v>KR 4G BIS ESTE # 88 39 SUR CS</v>
          </cell>
          <cell r="G767" t="str">
            <v>7625448</v>
          </cell>
          <cell r="H767" t="str">
            <v>3142709821</v>
          </cell>
          <cell r="I767" t="str">
            <v>esperanzamen@hotmail.com</v>
          </cell>
          <cell r="J767" t="str">
            <v>BOGOTÁ</v>
          </cell>
        </row>
        <row r="768">
          <cell r="A768">
            <v>246743</v>
          </cell>
          <cell r="B768" t="str">
            <v>GRACIELA ALVIRA DE LLANOS</v>
          </cell>
          <cell r="C768" t="str">
            <v>Consultora</v>
          </cell>
          <cell r="D768" t="str">
            <v>Desactivado</v>
          </cell>
          <cell r="E768">
            <v>33</v>
          </cell>
          <cell r="F768" t="str">
            <v>CL 20 SUR # 10 ESTE 22 CS</v>
          </cell>
          <cell r="G768" t="str">
            <v>2891690</v>
          </cell>
          <cell r="H768" t="str">
            <v>3146457977</v>
          </cell>
          <cell r="I768" t="str">
            <v>vidanillanos@gmail.com</v>
          </cell>
          <cell r="J768" t="str">
            <v>BOGOTÁ</v>
          </cell>
        </row>
        <row r="769">
          <cell r="A769">
            <v>246745</v>
          </cell>
          <cell r="B769" t="str">
            <v>LUZ MARINA CASTILLO RODRIGUEZ</v>
          </cell>
          <cell r="C769" t="str">
            <v>Consultora</v>
          </cell>
          <cell r="D769" t="str">
            <v>Desactivado</v>
          </cell>
          <cell r="E769">
            <v>9</v>
          </cell>
          <cell r="F769" t="str">
            <v>CL 23 SUR  # 60 48 CS</v>
          </cell>
          <cell r="G769" t="str">
            <v>4039386</v>
          </cell>
          <cell r="H769" t="str">
            <v>3112077754</v>
          </cell>
          <cell r="I769" t="str">
            <v>lualansa@gmail.com</v>
          </cell>
          <cell r="J769" t="str">
            <v>BOGOTÁ</v>
          </cell>
        </row>
        <row r="770">
          <cell r="A770">
            <v>246748</v>
          </cell>
          <cell r="B770" t="str">
            <v>LAURA VALENTINA GOMEZ GUTIERREZ</v>
          </cell>
          <cell r="C770" t="str">
            <v>Consultora</v>
          </cell>
          <cell r="D770" t="str">
            <v>Disponible</v>
          </cell>
          <cell r="E770">
            <v>3</v>
          </cell>
          <cell r="F770" t="str">
            <v>CL 7 # 94  78 CS 14</v>
          </cell>
          <cell r="G770" t="str">
            <v>2651997</v>
          </cell>
          <cell r="H770" t="str">
            <v>3177067394</v>
          </cell>
          <cell r="I770" t="str">
            <v>valentina0056@hotmail.com</v>
          </cell>
          <cell r="J770" t="str">
            <v>BOGOTÁ</v>
          </cell>
        </row>
        <row r="771">
          <cell r="A771">
            <v>246806</v>
          </cell>
          <cell r="B771" t="str">
            <v>YUDI PAULINA FARFAN ROMERO</v>
          </cell>
          <cell r="C771" t="str">
            <v>Consultora</v>
          </cell>
          <cell r="D771" t="str">
            <v>Desactivado</v>
          </cell>
          <cell r="E771">
            <v>37</v>
          </cell>
          <cell r="F771" t="str">
            <v>KR 86F # 56B 16 SUR CS PISO 1 - DANUBIO AZUL</v>
          </cell>
          <cell r="G771" t="str">
            <v>0000000</v>
          </cell>
          <cell r="H771" t="str">
            <v>3105774969</v>
          </cell>
          <cell r="I771" t="str">
            <v>angel.vapalu@hotmail.com</v>
          </cell>
          <cell r="J771" t="str">
            <v>BOGOTÁ</v>
          </cell>
        </row>
        <row r="772">
          <cell r="A772">
            <v>247701</v>
          </cell>
          <cell r="B772" t="str">
            <v>GINA LUZ MARIA ALBA QUINTERO</v>
          </cell>
          <cell r="C772" t="str">
            <v>Consultora</v>
          </cell>
          <cell r="D772" t="str">
            <v>Registrado</v>
          </cell>
          <cell r="E772">
            <v>36</v>
          </cell>
          <cell r="F772" t="str">
            <v>CL 35 SUR # 75  32 CS MZ 12 SECTOR 5 - KENNEDY CENTRAL</v>
          </cell>
          <cell r="G772" t="str">
            <v>0000000</v>
          </cell>
          <cell r="H772" t="str">
            <v>3014647991</v>
          </cell>
          <cell r="I772" t="str">
            <v>gimaalba.avon@gmail.com</v>
          </cell>
          <cell r="J772" t="str">
            <v>BOGOTÁ</v>
          </cell>
        </row>
        <row r="773">
          <cell r="A773">
            <v>247840</v>
          </cell>
          <cell r="B773" t="str">
            <v>MARIA YOLIMA PULIDO RUIZ</v>
          </cell>
          <cell r="C773" t="str">
            <v>Consultora</v>
          </cell>
          <cell r="D773" t="str">
            <v>Activo</v>
          </cell>
          <cell r="E773">
            <v>0</v>
          </cell>
          <cell r="F773" t="str">
            <v>KR 24B # 40A 59 SUR CS - QUIROGA</v>
          </cell>
          <cell r="G773" t="str">
            <v>3052869</v>
          </cell>
          <cell r="H773" t="str">
            <v>3152366826</v>
          </cell>
          <cell r="I773" t="str">
            <v>yolimapulido@gmail.com</v>
          </cell>
          <cell r="J773" t="str">
            <v>BOGOTÁ</v>
          </cell>
        </row>
        <row r="774">
          <cell r="A774">
            <v>247951</v>
          </cell>
          <cell r="B774" t="str">
            <v>PILAR GARCIA MORENO</v>
          </cell>
          <cell r="C774" t="str">
            <v>Consultora</v>
          </cell>
          <cell r="D774" t="str">
            <v>Registrado</v>
          </cell>
          <cell r="E774">
            <v>36</v>
          </cell>
          <cell r="F774" t="str">
            <v>KR 92 #  6C 39 CS 53 CONJUNTO PRADOS DE CASTILLA - TINTAL</v>
          </cell>
          <cell r="G774" t="str">
            <v>3925832</v>
          </cell>
          <cell r="H774" t="str">
            <v>3143808193</v>
          </cell>
          <cell r="I774" t="str">
            <v>pilargarcia.moreno@hotmail.com</v>
          </cell>
          <cell r="J774" t="str">
            <v>BOGOTÁ</v>
          </cell>
        </row>
        <row r="775">
          <cell r="A775">
            <v>247961</v>
          </cell>
          <cell r="B775" t="str">
            <v>LIGIA ARIZA DE MANTILLA</v>
          </cell>
          <cell r="C775" t="str">
            <v>Consultora</v>
          </cell>
          <cell r="D775" t="str">
            <v>Desactivado</v>
          </cell>
          <cell r="E775">
            <v>35</v>
          </cell>
          <cell r="F775" t="str">
            <v>CL 34 SUR # 68G 20 CS 1</v>
          </cell>
          <cell r="G775" t="str">
            <v>3861379</v>
          </cell>
          <cell r="H775" t="str">
            <v>3124563593</v>
          </cell>
          <cell r="I775" t="str">
            <v>gloriaedith_mantilla@hotmail.com</v>
          </cell>
          <cell r="J775" t="str">
            <v>BOGOTÁ</v>
          </cell>
        </row>
        <row r="776">
          <cell r="A776">
            <v>248447</v>
          </cell>
          <cell r="B776" t="str">
            <v>NILSA BURGOS GUZMAN</v>
          </cell>
          <cell r="C776" t="str">
            <v>Consultora</v>
          </cell>
          <cell r="D776" t="str">
            <v>Desactivado</v>
          </cell>
          <cell r="E776">
            <v>36</v>
          </cell>
          <cell r="F776" t="str">
            <v>TV 5Q # 48W 11 SUR CS 2 - MARRUECOS</v>
          </cell>
          <cell r="G776" t="str">
            <v>0000000</v>
          </cell>
          <cell r="H776" t="str">
            <v>3118613861</v>
          </cell>
          <cell r="I776" t="str">
            <v>nilsita.1984@hotmail.es</v>
          </cell>
          <cell r="J776" t="str">
            <v>BOGOTÁ</v>
          </cell>
        </row>
        <row r="777">
          <cell r="A777">
            <v>248552</v>
          </cell>
          <cell r="B777" t="str">
            <v>SONIA PATRICIA JIMENEZ MARTINEZ</v>
          </cell>
          <cell r="C777" t="str">
            <v>Consultora</v>
          </cell>
          <cell r="D777" t="str">
            <v>Desactivado</v>
          </cell>
          <cell r="E777">
            <v>18</v>
          </cell>
          <cell r="F777" t="str">
            <v>CL 6 BIS A # 90 A 49 CS 6 PARQUES DE TINTALA FASE 7 - TINTAL</v>
          </cell>
          <cell r="G777" t="str">
            <v>7501853</v>
          </cell>
          <cell r="H777" t="str">
            <v>3017532322</v>
          </cell>
          <cell r="I777" t="str">
            <v>sonia_patty23@hotmail.com</v>
          </cell>
          <cell r="J777" t="str">
            <v>BOGOTÁ</v>
          </cell>
        </row>
        <row r="778">
          <cell r="A778">
            <v>248747</v>
          </cell>
          <cell r="B778" t="str">
            <v>MARIA MONICA HERRERA PEREZ</v>
          </cell>
          <cell r="C778" t="str">
            <v>Consultora</v>
          </cell>
          <cell r="D778" t="str">
            <v>Desactivado</v>
          </cell>
          <cell r="E778">
            <v>36</v>
          </cell>
          <cell r="F778" t="str">
            <v>CL 55 SUR # 81 A 13 APTO 303 BLOQUE 1 MZ 16 ROMA 2</v>
          </cell>
          <cell r="G778" t="str">
            <v>0000000</v>
          </cell>
          <cell r="H778" t="str">
            <v>3118664936</v>
          </cell>
          <cell r="J778" t="str">
            <v>BOGOTÁ</v>
          </cell>
        </row>
        <row r="779">
          <cell r="A779">
            <v>248922</v>
          </cell>
          <cell r="B779" t="str">
            <v>HEIDY YURANNY ENCISO URREA</v>
          </cell>
          <cell r="C779" t="str">
            <v>Consultora</v>
          </cell>
          <cell r="D779" t="str">
            <v>Registrado</v>
          </cell>
          <cell r="E779">
            <v>36</v>
          </cell>
          <cell r="F779" t="str">
            <v>KR 79D # 58G 14 SUR PISO 3 - BOSA</v>
          </cell>
          <cell r="G779" t="str">
            <v>7773708</v>
          </cell>
          <cell r="H779" t="str">
            <v>3192343565</v>
          </cell>
          <cell r="I779" t="str">
            <v>heidita_19@hotmail.com</v>
          </cell>
          <cell r="J779" t="str">
            <v>BOGOTÁ</v>
          </cell>
        </row>
        <row r="780">
          <cell r="A780">
            <v>248928</v>
          </cell>
          <cell r="B780" t="str">
            <v>MARIA CAMILA CUBILLOS ROMERO</v>
          </cell>
          <cell r="C780" t="str">
            <v>Consultora</v>
          </cell>
          <cell r="D780" t="str">
            <v>Disponible</v>
          </cell>
          <cell r="E780">
            <v>3</v>
          </cell>
          <cell r="F780" t="str">
            <v>KR 69D # 1 60 SUR APTO 1102 BLOQUE 5 CONJUNTO RESIDENCIAL AMERICAS CLUB ETAPA 2</v>
          </cell>
          <cell r="G780" t="str">
            <v>8068682</v>
          </cell>
          <cell r="H780" t="str">
            <v>3017436624</v>
          </cell>
          <cell r="I780" t="str">
            <v>mariacami_137@hotmail.com</v>
          </cell>
          <cell r="J780" t="str">
            <v>BOGOTÁ</v>
          </cell>
        </row>
        <row r="781">
          <cell r="A781">
            <v>248960</v>
          </cell>
          <cell r="B781" t="str">
            <v>ZULMA YAMILE MOLINA PAJARITO</v>
          </cell>
          <cell r="C781" t="str">
            <v>Consultora</v>
          </cell>
          <cell r="D781" t="str">
            <v>Desactivado</v>
          </cell>
          <cell r="E781">
            <v>11</v>
          </cell>
          <cell r="F781" t="str">
            <v>CL 40 SUR # 90C 22 CS</v>
          </cell>
          <cell r="G781" t="str">
            <v>2939121</v>
          </cell>
          <cell r="H781" t="str">
            <v>3142782991</v>
          </cell>
          <cell r="I781" t="str">
            <v>yamile1985z@hotmail.com</v>
          </cell>
          <cell r="J781" t="str">
            <v>BOGOTÁ</v>
          </cell>
        </row>
        <row r="782">
          <cell r="A782">
            <v>248978</v>
          </cell>
          <cell r="B782" t="str">
            <v>JUAN FERNANDO MARTIN CAMERA PATIÑO</v>
          </cell>
          <cell r="C782" t="str">
            <v>Consultora</v>
          </cell>
          <cell r="D782" t="str">
            <v>Desactivado</v>
          </cell>
          <cell r="E782">
            <v>35</v>
          </cell>
          <cell r="F782" t="str">
            <v>CL 6C # 72B 45 APTO 201 BLOQUE 5 - CASTILLA</v>
          </cell>
          <cell r="G782" t="str">
            <v>0000000</v>
          </cell>
          <cell r="H782" t="str">
            <v>3123366739</v>
          </cell>
          <cell r="I782" t="str">
            <v>martincamera1966@gmail.com</v>
          </cell>
          <cell r="J782" t="str">
            <v>BOGOTÁ</v>
          </cell>
        </row>
        <row r="783">
          <cell r="A783">
            <v>248984</v>
          </cell>
          <cell r="B783" t="str">
            <v>JANETH PATRICIA BEJARANO SANCHEZ</v>
          </cell>
          <cell r="C783" t="str">
            <v>Consultora</v>
          </cell>
          <cell r="D783" t="str">
            <v>Indisponible</v>
          </cell>
          <cell r="E783">
            <v>4</v>
          </cell>
          <cell r="F783" t="str">
            <v>KR 81B # 63 50 SUR CS</v>
          </cell>
          <cell r="G783" t="str">
            <v>0000000</v>
          </cell>
          <cell r="H783" t="str">
            <v>3213908898</v>
          </cell>
          <cell r="I783" t="str">
            <v>patojaneth@hotmail.com</v>
          </cell>
          <cell r="J783" t="str">
            <v>BOGOTÁ</v>
          </cell>
        </row>
        <row r="784">
          <cell r="A784">
            <v>248986</v>
          </cell>
          <cell r="B784" t="str">
            <v>ANGELICA MARIA VASQUEZ LOPEZ</v>
          </cell>
          <cell r="C784" t="str">
            <v>Consultora</v>
          </cell>
          <cell r="D784" t="str">
            <v>Desactivado</v>
          </cell>
          <cell r="E784">
            <v>36</v>
          </cell>
          <cell r="F784" t="str">
            <v>CL 9 D # 69 B 31 CS</v>
          </cell>
          <cell r="G784" t="str">
            <v>0000000</v>
          </cell>
          <cell r="H784" t="str">
            <v>3213277758</v>
          </cell>
          <cell r="J784" t="str">
            <v>BOGOTÁ</v>
          </cell>
        </row>
        <row r="785">
          <cell r="A785">
            <v>249521</v>
          </cell>
          <cell r="B785" t="str">
            <v>CLAUDIA CAROLINA FUQUEN GARZON</v>
          </cell>
          <cell r="C785" t="str">
            <v>Consultora</v>
          </cell>
          <cell r="D785" t="str">
            <v>Desactivado</v>
          </cell>
          <cell r="E785">
            <v>28</v>
          </cell>
          <cell r="F785" t="str">
            <v>KR 43C # 4 43 PISO 1 - PRIMAVERA</v>
          </cell>
          <cell r="G785" t="str">
            <v>4618869</v>
          </cell>
          <cell r="H785" t="str">
            <v>3043862761</v>
          </cell>
          <cell r="I785" t="str">
            <v>caro_fuquen@hotmail.com</v>
          </cell>
          <cell r="J785" t="str">
            <v>BOGOTÁ</v>
          </cell>
        </row>
        <row r="786">
          <cell r="A786">
            <v>249642</v>
          </cell>
          <cell r="B786" t="str">
            <v xml:space="preserve">MARIA ISABEL RIVERA LUNA </v>
          </cell>
          <cell r="C786" t="str">
            <v>Consultora</v>
          </cell>
          <cell r="D786" t="str">
            <v>Desactivado</v>
          </cell>
          <cell r="E786">
            <v>36</v>
          </cell>
          <cell r="F786" t="str">
            <v>TRV 53 BIS # 2 C  37 CS PISO 1</v>
          </cell>
          <cell r="G786" t="str">
            <v>5654818</v>
          </cell>
          <cell r="H786" t="str">
            <v>3156592250</v>
          </cell>
          <cell r="I786" t="str">
            <v>isaluna5310@hotmail.com</v>
          </cell>
          <cell r="J786" t="str">
            <v>BOGOTÁ</v>
          </cell>
        </row>
        <row r="787">
          <cell r="A787">
            <v>249647</v>
          </cell>
          <cell r="B787" t="str">
            <v xml:space="preserve">BLANCA ADELA BEJARANO </v>
          </cell>
          <cell r="C787" t="str">
            <v>Consultora</v>
          </cell>
          <cell r="D787" t="str">
            <v>Desactivado</v>
          </cell>
          <cell r="E787">
            <v>32</v>
          </cell>
          <cell r="F787" t="str">
            <v>KR 70 B # 34  45 SUR CS PISO 1</v>
          </cell>
          <cell r="G787" t="str">
            <v>6049275</v>
          </cell>
          <cell r="H787" t="str">
            <v>3106498376</v>
          </cell>
          <cell r="J787" t="str">
            <v>BOGOTÁ</v>
          </cell>
        </row>
        <row r="788">
          <cell r="A788">
            <v>249651</v>
          </cell>
          <cell r="B788" t="str">
            <v xml:space="preserve">CARMENZA ARIZA LOPEZ </v>
          </cell>
          <cell r="C788" t="str">
            <v>Consultora Indicante</v>
          </cell>
          <cell r="D788" t="str">
            <v>Disponible</v>
          </cell>
          <cell r="E788">
            <v>1</v>
          </cell>
          <cell r="F788" t="str">
            <v>KR 69 C # 37 A  22 SUR CS</v>
          </cell>
          <cell r="G788" t="str">
            <v>2304617</v>
          </cell>
          <cell r="H788" t="str">
            <v>3012097229</v>
          </cell>
          <cell r="I788" t="str">
            <v>mabarzon2010@gmail.com</v>
          </cell>
          <cell r="J788" t="str">
            <v>BOGOTÁ</v>
          </cell>
        </row>
        <row r="789">
          <cell r="A789">
            <v>249652</v>
          </cell>
          <cell r="B789" t="str">
            <v xml:space="preserve">GEORGINA SANTOS JIMENEZ </v>
          </cell>
          <cell r="C789" t="str">
            <v>Consultora</v>
          </cell>
          <cell r="D789" t="str">
            <v>Desactivado</v>
          </cell>
          <cell r="E789">
            <v>34</v>
          </cell>
          <cell r="F789" t="str">
            <v>CL 81 SUR # 1 ESTE  45 CS</v>
          </cell>
          <cell r="G789" t="str">
            <v>0000000</v>
          </cell>
          <cell r="H789" t="str">
            <v>3173535101</v>
          </cell>
          <cell r="I789" t="str">
            <v>ginasantosjimenez231@hotmail.com</v>
          </cell>
          <cell r="J789" t="str">
            <v>BOGOTÁ</v>
          </cell>
        </row>
        <row r="790">
          <cell r="A790">
            <v>249657</v>
          </cell>
          <cell r="B790" t="str">
            <v>MARIA ANGELICA CRUZ MUÑOZ</v>
          </cell>
          <cell r="C790" t="str">
            <v>Consultora</v>
          </cell>
          <cell r="D790" t="str">
            <v>Registrado</v>
          </cell>
          <cell r="E790">
            <v>36</v>
          </cell>
          <cell r="F790" t="str">
            <v>CL 48A SUR # 88C 80 CS 281 ALAMEDA DE SAN JORGE</v>
          </cell>
          <cell r="G790" t="str">
            <v>7837881</v>
          </cell>
          <cell r="H790" t="str">
            <v>3132053062</v>
          </cell>
          <cell r="I790" t="str">
            <v>angelesmios2516@hotmail.com</v>
          </cell>
          <cell r="J790" t="str">
            <v>BOGOTÁ</v>
          </cell>
        </row>
        <row r="791">
          <cell r="A791">
            <v>249692</v>
          </cell>
          <cell r="B791" t="str">
            <v xml:space="preserve">ROSA INES NIETO RUSSI </v>
          </cell>
          <cell r="C791" t="str">
            <v>Consultora</v>
          </cell>
          <cell r="D791" t="str">
            <v>Desactivado</v>
          </cell>
          <cell r="E791">
            <v>21</v>
          </cell>
          <cell r="F791" t="str">
            <v>KR 68N # 31 69 SUR PISO 2</v>
          </cell>
          <cell r="G791" t="str">
            <v>6055738</v>
          </cell>
          <cell r="H791" t="str">
            <v>3115565922</v>
          </cell>
          <cell r="J791" t="str">
            <v>BOGOTÁ</v>
          </cell>
        </row>
        <row r="792">
          <cell r="A792">
            <v>249783</v>
          </cell>
          <cell r="B792" t="str">
            <v>NORMA CONSTANZA ARTUNDUAGA ALDANA</v>
          </cell>
          <cell r="C792" t="str">
            <v>Consultora</v>
          </cell>
          <cell r="D792" t="str">
            <v>Desactivado</v>
          </cell>
          <cell r="E792">
            <v>31</v>
          </cell>
          <cell r="F792" t="str">
            <v>KR 68D # 38A 24 SUR CS PISO 3</v>
          </cell>
          <cell r="G792" t="str">
            <v>7597879</v>
          </cell>
          <cell r="H792" t="str">
            <v>3187600990</v>
          </cell>
          <cell r="I792" t="str">
            <v>normita076@hotmail.com</v>
          </cell>
          <cell r="J792" t="str">
            <v>BOGOTÁ</v>
          </cell>
        </row>
        <row r="793">
          <cell r="A793">
            <v>249785</v>
          </cell>
          <cell r="B793" t="str">
            <v>ANITA DELGADO CIFUENTES</v>
          </cell>
          <cell r="C793" t="str">
            <v>Consultora</v>
          </cell>
          <cell r="D793" t="str">
            <v>Desactivado</v>
          </cell>
          <cell r="E793">
            <v>24</v>
          </cell>
          <cell r="F793" t="str">
            <v>KR 68D # 38D 30 SUR CS</v>
          </cell>
          <cell r="G793" t="str">
            <v>5104147</v>
          </cell>
          <cell r="H793" t="str">
            <v>3142817647</v>
          </cell>
          <cell r="I793" t="str">
            <v>anitadelgado68@hotmail.com</v>
          </cell>
          <cell r="J793" t="str">
            <v>BOGOTÁ</v>
          </cell>
        </row>
        <row r="794">
          <cell r="A794">
            <v>249786</v>
          </cell>
          <cell r="B794" t="str">
            <v>LEIDY LORENA GOMEZ LOZANO</v>
          </cell>
          <cell r="C794" t="str">
            <v>Consultora</v>
          </cell>
          <cell r="D794" t="str">
            <v>Desactivado</v>
          </cell>
          <cell r="E794">
            <v>24</v>
          </cell>
          <cell r="F794" t="str">
            <v>CL 36A SUR # 68A 52 CS</v>
          </cell>
          <cell r="G794" t="str">
            <v>2700248</v>
          </cell>
          <cell r="H794" t="str">
            <v>3178714883</v>
          </cell>
          <cell r="I794" t="str">
            <v>ladylorena32@hotmail.com</v>
          </cell>
          <cell r="J794" t="str">
            <v>BOGOTÁ</v>
          </cell>
        </row>
        <row r="795">
          <cell r="A795">
            <v>249787</v>
          </cell>
          <cell r="B795" t="str">
            <v>AURA ELENA BARON SALCEDO</v>
          </cell>
          <cell r="C795" t="str">
            <v>Consultora</v>
          </cell>
          <cell r="D795" t="str">
            <v>Desactivado</v>
          </cell>
          <cell r="E795">
            <v>36</v>
          </cell>
          <cell r="F795" t="str">
            <v>CL 36A SUR # 68A 52 CS PISO 3</v>
          </cell>
          <cell r="G795" t="str">
            <v>0000000</v>
          </cell>
          <cell r="H795" t="str">
            <v>3114468066</v>
          </cell>
          <cell r="I795" t="str">
            <v>angiegiseell4@hotmail.com</v>
          </cell>
          <cell r="J795" t="str">
            <v>BOGOTÁ</v>
          </cell>
        </row>
        <row r="796">
          <cell r="A796">
            <v>249820</v>
          </cell>
          <cell r="B796" t="str">
            <v>NATALY JIMENEZ DIAZ</v>
          </cell>
          <cell r="C796" t="str">
            <v>Consultora Indicante</v>
          </cell>
          <cell r="D796" t="str">
            <v>Disponible</v>
          </cell>
          <cell r="E796">
            <v>1</v>
          </cell>
          <cell r="F796" t="str">
            <v>CL 31C  SUR # 19 29 CS</v>
          </cell>
          <cell r="G796" t="str">
            <v>0000000</v>
          </cell>
          <cell r="H796" t="str">
            <v>3209617242</v>
          </cell>
          <cell r="J796" t="str">
            <v>BOGOTÁ</v>
          </cell>
        </row>
        <row r="797">
          <cell r="A797">
            <v>249830</v>
          </cell>
          <cell r="B797" t="str">
            <v xml:space="preserve">ALBA FELISA MORALES VARGAS </v>
          </cell>
          <cell r="C797" t="str">
            <v>Consultora</v>
          </cell>
          <cell r="D797" t="str">
            <v>Desactivado</v>
          </cell>
          <cell r="E797">
            <v>18</v>
          </cell>
          <cell r="F797" t="str">
            <v>CL 34 BIS SUR # 95 A  70 CS 4 MZ 10 SABANA DE TIERRA NUEVA</v>
          </cell>
          <cell r="G797" t="str">
            <v>0000000</v>
          </cell>
          <cell r="H797" t="str">
            <v>3205264050</v>
          </cell>
          <cell r="J797" t="str">
            <v>BOGOTÁ</v>
          </cell>
        </row>
        <row r="798">
          <cell r="A798">
            <v>249838</v>
          </cell>
          <cell r="B798" t="str">
            <v xml:space="preserve">KATHERINE YISELL ARIZMENDI AMORTEGUI </v>
          </cell>
          <cell r="C798" t="str">
            <v>Consultora</v>
          </cell>
          <cell r="D798" t="str">
            <v>Desactivado</v>
          </cell>
          <cell r="E798">
            <v>31</v>
          </cell>
          <cell r="F798" t="str">
            <v>KR 56 A # 4 07 CS</v>
          </cell>
          <cell r="G798" t="str">
            <v>4707527</v>
          </cell>
          <cell r="H798" t="str">
            <v>3007547836</v>
          </cell>
          <cell r="I798" t="str">
            <v>kat_88_16@hotmail.com</v>
          </cell>
          <cell r="J798" t="str">
            <v>BOGOTÁ</v>
          </cell>
        </row>
        <row r="799">
          <cell r="A799">
            <v>249841</v>
          </cell>
          <cell r="B799" t="str">
            <v xml:space="preserve">MYRIAM MEDINA QUEVEDO </v>
          </cell>
          <cell r="C799" t="str">
            <v>Consultora</v>
          </cell>
          <cell r="D799" t="str">
            <v>Desactivado</v>
          </cell>
          <cell r="E799">
            <v>27</v>
          </cell>
          <cell r="F799" t="str">
            <v>KR 53D BIS # 5B 58 CS</v>
          </cell>
          <cell r="G799" t="str">
            <v>6050984</v>
          </cell>
          <cell r="H799" t="str">
            <v>3143832531</v>
          </cell>
          <cell r="I799" t="str">
            <v>myriamnavi65@hotmail.com</v>
          </cell>
          <cell r="J799" t="str">
            <v>BOGOTÁ</v>
          </cell>
        </row>
        <row r="800">
          <cell r="A800">
            <v>249852</v>
          </cell>
          <cell r="B800" t="str">
            <v>MARIA ANGELICA GUTIERREZ DUEÑAS</v>
          </cell>
          <cell r="C800" t="str">
            <v>Consultora</v>
          </cell>
          <cell r="D800" t="str">
            <v>Desactivado</v>
          </cell>
          <cell r="E800">
            <v>9</v>
          </cell>
          <cell r="F800" t="str">
            <v>CL 57 G # 68 B  27 SUR -</v>
          </cell>
          <cell r="G800" t="str">
            <v>7410506</v>
          </cell>
          <cell r="H800" t="str">
            <v>3114609001</v>
          </cell>
          <cell r="I800" t="str">
            <v>angelgd_66@hotmail.com</v>
          </cell>
          <cell r="J800" t="str">
            <v>BOGOTÁ</v>
          </cell>
        </row>
        <row r="801">
          <cell r="A801">
            <v>249877</v>
          </cell>
          <cell r="B801" t="str">
            <v xml:space="preserve">ROSALIA MAHECHA DE ALEJO </v>
          </cell>
          <cell r="C801" t="str">
            <v>Consultora Indicante</v>
          </cell>
          <cell r="D801" t="str">
            <v>Disponible</v>
          </cell>
          <cell r="E801">
            <v>1</v>
          </cell>
          <cell r="F801" t="str">
            <v>CL 37 # 39B 28 SUR CS BARRIO SANTA RITA</v>
          </cell>
          <cell r="G801" t="str">
            <v>7488640</v>
          </cell>
          <cell r="H801" t="str">
            <v>3143123332</v>
          </cell>
          <cell r="J801" t="str">
            <v>BOGOTÁ</v>
          </cell>
        </row>
        <row r="802">
          <cell r="A802">
            <v>249901</v>
          </cell>
          <cell r="B802" t="str">
            <v>MARIA EMILCE BELLO GOMEZ</v>
          </cell>
          <cell r="C802" t="str">
            <v>Consultora Indicante</v>
          </cell>
          <cell r="D802" t="str">
            <v>Disponible</v>
          </cell>
          <cell r="E802">
            <v>1</v>
          </cell>
          <cell r="F802" t="str">
            <v>CL 4D # 57 28 APTO 202 DIRECCION NUEVA</v>
          </cell>
          <cell r="G802" t="str">
            <v>8120571</v>
          </cell>
          <cell r="H802" t="str">
            <v>3114730731</v>
          </cell>
          <cell r="I802" t="str">
            <v>embego@hotmail.com</v>
          </cell>
          <cell r="J802" t="str">
            <v>BOGOTÁ</v>
          </cell>
        </row>
        <row r="803">
          <cell r="A803">
            <v>249906</v>
          </cell>
          <cell r="B803" t="str">
            <v>MARIA CLARA EUGENIA LEON PALACIOS</v>
          </cell>
          <cell r="C803" t="str">
            <v>Consultora</v>
          </cell>
          <cell r="D803" t="str">
            <v>Desactivado</v>
          </cell>
          <cell r="E803">
            <v>21</v>
          </cell>
          <cell r="F803" t="str">
            <v>KR 84 A # 61 A 14 SUR CS</v>
          </cell>
          <cell r="G803" t="str">
            <v>3030602</v>
          </cell>
          <cell r="H803" t="str">
            <v>3115795752</v>
          </cell>
          <cell r="I803" t="str">
            <v>camilacasa89@hotmail.com</v>
          </cell>
          <cell r="J803" t="str">
            <v>BOGOTÁ</v>
          </cell>
        </row>
        <row r="804">
          <cell r="A804">
            <v>249962</v>
          </cell>
          <cell r="B804" t="str">
            <v>MARIA HELENA RIVERA RODRIGUEZ</v>
          </cell>
          <cell r="C804" t="str">
            <v>Consultora</v>
          </cell>
          <cell r="D804" t="str">
            <v>Desactivado</v>
          </cell>
          <cell r="E804">
            <v>36</v>
          </cell>
          <cell r="F804" t="str">
            <v>KR 69 # 24A 42 SUR APTO 301</v>
          </cell>
          <cell r="G804" t="str">
            <v>4144388</v>
          </cell>
          <cell r="H804" t="str">
            <v>3105657589</v>
          </cell>
          <cell r="I804" t="str">
            <v>banquetesmariahelena@gmail.com</v>
          </cell>
          <cell r="J804" t="str">
            <v>BOGOTÁ</v>
          </cell>
        </row>
        <row r="805">
          <cell r="A805">
            <v>250047</v>
          </cell>
          <cell r="B805" t="str">
            <v xml:space="preserve">WENDY CECILIA ANAYA GONZALEZ </v>
          </cell>
          <cell r="C805" t="str">
            <v>Consultora</v>
          </cell>
          <cell r="D805" t="str">
            <v>Desactivado</v>
          </cell>
          <cell r="E805">
            <v>35</v>
          </cell>
          <cell r="F805" t="str">
            <v>DG 39A SUR # 41 93 - 129 CS 29 CONJUNTO CERRADO VILLA MAYSU</v>
          </cell>
          <cell r="G805" t="str">
            <v>0000000000</v>
          </cell>
          <cell r="H805" t="str">
            <v>3209045232</v>
          </cell>
          <cell r="J805" t="str">
            <v>BOGOTÁ</v>
          </cell>
        </row>
        <row r="806">
          <cell r="A806">
            <v>250168</v>
          </cell>
          <cell r="B806" t="str">
            <v>LUZ NANCY MORENO MORENO</v>
          </cell>
          <cell r="C806" t="str">
            <v>Consultora</v>
          </cell>
          <cell r="D806" t="str">
            <v>Desactivado</v>
          </cell>
          <cell r="E806">
            <v>34</v>
          </cell>
          <cell r="F806" t="str">
            <v>CL 22 A SUR # 7 70 ESTE CS SAN CRISTOBAL</v>
          </cell>
          <cell r="G806" t="str">
            <v>0000000</v>
          </cell>
          <cell r="H806" t="str">
            <v>3125747634</v>
          </cell>
          <cell r="J806" t="str">
            <v>BOGOTÁ</v>
          </cell>
        </row>
        <row r="807">
          <cell r="A807">
            <v>250663</v>
          </cell>
          <cell r="B807" t="str">
            <v>ANA LUZ REYES ESPITIA</v>
          </cell>
          <cell r="C807" t="str">
            <v>Consultora</v>
          </cell>
          <cell r="D807" t="str">
            <v>Disponible</v>
          </cell>
          <cell r="E807">
            <v>1</v>
          </cell>
          <cell r="F807" t="str">
            <v>KR 79C # 57D 09 SUR CS - KENNEDY ROMA RUBI</v>
          </cell>
          <cell r="G807" t="str">
            <v>7828208</v>
          </cell>
          <cell r="H807" t="str">
            <v>3046646649</v>
          </cell>
          <cell r="I807" t="str">
            <v>anlurees@hotmail.com</v>
          </cell>
          <cell r="J807" t="str">
            <v>BOGOTÁ</v>
          </cell>
        </row>
        <row r="808">
          <cell r="A808">
            <v>250670</v>
          </cell>
          <cell r="B808" t="str">
            <v>GINA SANTOFIMIO FAJARDO</v>
          </cell>
          <cell r="C808" t="str">
            <v>Consultora Indicante</v>
          </cell>
          <cell r="D808" t="str">
            <v>Disponible</v>
          </cell>
          <cell r="E808">
            <v>1</v>
          </cell>
          <cell r="F808" t="str">
            <v>TV 38 # 30 43 SUR CS - VILLA DEL ROSARIO</v>
          </cell>
          <cell r="G808" t="str">
            <v>4050164</v>
          </cell>
          <cell r="H808" t="str">
            <v>3158783398</v>
          </cell>
          <cell r="I808" t="str">
            <v>gisafa1@hotmail.com</v>
          </cell>
          <cell r="J808" t="str">
            <v>BOGOTÁ</v>
          </cell>
        </row>
        <row r="809">
          <cell r="A809">
            <v>251024</v>
          </cell>
          <cell r="B809" t="str">
            <v>ROSA EVA BARON CORREA</v>
          </cell>
          <cell r="C809" t="str">
            <v>Consultora</v>
          </cell>
          <cell r="D809" t="str">
            <v>Registrado</v>
          </cell>
          <cell r="E809">
            <v>35</v>
          </cell>
          <cell r="F809" t="str">
            <v>KR 1 BIS ESTE # 106 16 SUR EL MORTIÑO</v>
          </cell>
          <cell r="G809" t="str">
            <v>2000173</v>
          </cell>
          <cell r="H809" t="str">
            <v>3123463189</v>
          </cell>
          <cell r="I809" t="str">
            <v>bareva3@hotmail.com</v>
          </cell>
          <cell r="J809" t="str">
            <v>BOGOTÁ</v>
          </cell>
        </row>
        <row r="810">
          <cell r="A810">
            <v>251030</v>
          </cell>
          <cell r="B810" t="str">
            <v>MARILUZ GARCIA CRUZ</v>
          </cell>
          <cell r="C810" t="str">
            <v>Consultora</v>
          </cell>
          <cell r="D810" t="str">
            <v>Desactivado</v>
          </cell>
          <cell r="E810">
            <v>28</v>
          </cell>
          <cell r="F810" t="str">
            <v>CL 106 SUR # 1A 28 ESTE CS - EL MORTIÑO</v>
          </cell>
          <cell r="G810" t="str">
            <v>7734124</v>
          </cell>
          <cell r="H810" t="str">
            <v>3162836644</v>
          </cell>
          <cell r="I810" t="str">
            <v>mary683@hotmail.com</v>
          </cell>
          <cell r="J810" t="str">
            <v>BOGOTÁ</v>
          </cell>
        </row>
        <row r="811">
          <cell r="A811">
            <v>251531</v>
          </cell>
          <cell r="B811" t="str">
            <v xml:space="preserve">LILIBETH PARDO GUERRA          </v>
          </cell>
          <cell r="C811" t="str">
            <v>Consultora</v>
          </cell>
          <cell r="D811" t="str">
            <v>Desactivado</v>
          </cell>
          <cell r="E811">
            <v>32</v>
          </cell>
          <cell r="F811" t="str">
            <v>KR 88 # 2A 12 3 PISO</v>
          </cell>
          <cell r="G811" t="str">
            <v>4830912</v>
          </cell>
          <cell r="H811" t="str">
            <v>3123536824</v>
          </cell>
          <cell r="I811" t="str">
            <v>lilipardo87@hotmail.com</v>
          </cell>
          <cell r="J811" t="str">
            <v>BOGOTÁ</v>
          </cell>
        </row>
        <row r="812">
          <cell r="A812">
            <v>251747</v>
          </cell>
          <cell r="B812" t="str">
            <v>NUBIA EMILIA QUINTERO ROMERO</v>
          </cell>
          <cell r="C812" t="str">
            <v>Consultora</v>
          </cell>
          <cell r="D812" t="str">
            <v>Disponible</v>
          </cell>
          <cell r="E812">
            <v>1</v>
          </cell>
          <cell r="F812" t="str">
            <v>CL 19 SUR # 5 70 CS BR VELODROMO 1RA DE MAYO</v>
          </cell>
          <cell r="G812" t="str">
            <v>0000000</v>
          </cell>
          <cell r="H812" t="str">
            <v>3013746956</v>
          </cell>
          <cell r="J812" t="str">
            <v>BOGOTÁ</v>
          </cell>
        </row>
        <row r="813">
          <cell r="A813">
            <v>251805</v>
          </cell>
          <cell r="B813" t="str">
            <v>RONALD LIBARDO ARDILA MORA</v>
          </cell>
          <cell r="C813" t="str">
            <v>Consultora</v>
          </cell>
          <cell r="D813" t="str">
            <v>Desactivado</v>
          </cell>
          <cell r="E813">
            <v>18</v>
          </cell>
          <cell r="F813" t="str">
            <v>KR 68 D # 40 53 SUR TO 3 AP 501</v>
          </cell>
          <cell r="G813" t="str">
            <v>6019119</v>
          </cell>
          <cell r="H813" t="str">
            <v>3168897922</v>
          </cell>
          <cell r="J813" t="str">
            <v>BOGOTÁ</v>
          </cell>
        </row>
        <row r="814">
          <cell r="A814">
            <v>251818</v>
          </cell>
          <cell r="B814" t="str">
            <v>LUZ MYRIAM ALVAREZ VARGAS</v>
          </cell>
          <cell r="C814" t="str">
            <v>Consultora</v>
          </cell>
          <cell r="D814" t="str">
            <v>Desactivado</v>
          </cell>
          <cell r="E814">
            <v>7</v>
          </cell>
          <cell r="F814" t="str">
            <v>CL 54F SUR # 93C 45 APTO 203 BLOQUE 10 CONDADOS DEL PORVENIR - BOSA</v>
          </cell>
          <cell r="G814" t="str">
            <v>0000000</v>
          </cell>
          <cell r="H814" t="str">
            <v>3176609755</v>
          </cell>
          <cell r="J814" t="str">
            <v>BOGOTÁ</v>
          </cell>
        </row>
        <row r="815">
          <cell r="A815">
            <v>251956</v>
          </cell>
          <cell r="B815" t="str">
            <v>ASTRID LILIANA DUARTE AVILEZ</v>
          </cell>
          <cell r="C815" t="str">
            <v>Consultora</v>
          </cell>
          <cell r="D815" t="str">
            <v>Desactivado</v>
          </cell>
          <cell r="E815">
            <v>19</v>
          </cell>
          <cell r="F815" t="str">
            <v>CL 30 SUR # 68C 57 PISO 2</v>
          </cell>
          <cell r="G815" t="str">
            <v>2707168</v>
          </cell>
          <cell r="H815" t="str">
            <v>3152778289</v>
          </cell>
          <cell r="I815" t="str">
            <v>astridduarte@gmail.com</v>
          </cell>
          <cell r="J815" t="str">
            <v>BOGOTÁ</v>
          </cell>
        </row>
        <row r="816">
          <cell r="A816">
            <v>251959</v>
          </cell>
          <cell r="B816" t="str">
            <v>MARIA NOHEMY OSPINA GARCIA</v>
          </cell>
          <cell r="C816" t="str">
            <v>Consultora</v>
          </cell>
          <cell r="D816" t="str">
            <v>Desactivado</v>
          </cell>
          <cell r="E816">
            <v>33</v>
          </cell>
          <cell r="F816" t="str">
            <v>KR 80 # 36A 30 SUR APTO 102 INT 2 BLOQUE 71 JOSE FRANCISCO CALDAS</v>
          </cell>
          <cell r="G816" t="str">
            <v>0000000</v>
          </cell>
          <cell r="H816" t="str">
            <v>3138024872</v>
          </cell>
          <cell r="J816" t="str">
            <v>BOGOTÁ</v>
          </cell>
        </row>
        <row r="817">
          <cell r="A817">
            <v>252103</v>
          </cell>
          <cell r="B817" t="str">
            <v>JULIETA BERNAL QUEVEDO</v>
          </cell>
          <cell r="C817" t="str">
            <v>Consultora</v>
          </cell>
          <cell r="D817" t="str">
            <v>Desactivado</v>
          </cell>
          <cell r="E817">
            <v>28</v>
          </cell>
          <cell r="F817" t="str">
            <v>KR 70 # 1 52 CS</v>
          </cell>
          <cell r="G817" t="str">
            <v>2605177</v>
          </cell>
          <cell r="H817" t="str">
            <v>3124846694</v>
          </cell>
          <cell r="I817" t="str">
            <v>julieta1953@hotmail.com</v>
          </cell>
          <cell r="J817" t="str">
            <v>BOGOTÁ</v>
          </cell>
        </row>
        <row r="818">
          <cell r="A818">
            <v>252106</v>
          </cell>
          <cell r="B818" t="str">
            <v>LEONOR ROA QUIROGA</v>
          </cell>
          <cell r="C818" t="str">
            <v>Consultora</v>
          </cell>
          <cell r="D818" t="str">
            <v>Indisponible</v>
          </cell>
          <cell r="E818">
            <v>4</v>
          </cell>
          <cell r="F818" t="str">
            <v>CL 40 SUR # 72I 33 APTO 301 BLOQUE 5 CONJUNTO ALAMEDAS DE TIMIZA II</v>
          </cell>
          <cell r="G818" t="str">
            <v>4493179</v>
          </cell>
          <cell r="H818" t="str">
            <v>3163097917</v>
          </cell>
          <cell r="I818" t="str">
            <v>leor-45@hotmail.com</v>
          </cell>
          <cell r="J818" t="str">
            <v>BOGOTÁ</v>
          </cell>
        </row>
        <row r="819">
          <cell r="A819">
            <v>252250</v>
          </cell>
          <cell r="B819" t="str">
            <v>MARITZA CUENCA PASTRANA</v>
          </cell>
          <cell r="C819" t="str">
            <v>Consultora</v>
          </cell>
          <cell r="D819" t="str">
            <v>Desactivado</v>
          </cell>
          <cell r="E819">
            <v>35</v>
          </cell>
          <cell r="F819" t="str">
            <v>KR 53D BIS # 5B 93 APTO 201 - SAN RAFAEL</v>
          </cell>
          <cell r="G819" t="str">
            <v>4261461</v>
          </cell>
          <cell r="H819" t="str">
            <v>3115783558</v>
          </cell>
          <cell r="I819" t="str">
            <v>maritzacu@ejercito.mil.co</v>
          </cell>
          <cell r="J819" t="str">
            <v>BOGOTÁ</v>
          </cell>
        </row>
        <row r="820">
          <cell r="A820">
            <v>252255</v>
          </cell>
          <cell r="B820" t="str">
            <v>MARTHA LUCIA ROJAS</v>
          </cell>
          <cell r="C820" t="str">
            <v>Consultora</v>
          </cell>
          <cell r="D820" t="str">
            <v>Disponible</v>
          </cell>
          <cell r="E820">
            <v>1</v>
          </cell>
          <cell r="F820" t="str">
            <v>KR 8 ESTE # 17A 49 SUR CS</v>
          </cell>
          <cell r="G820" t="str">
            <v>3283520</v>
          </cell>
          <cell r="H820" t="str">
            <v>3204432941</v>
          </cell>
          <cell r="J820" t="str">
            <v>BOGOTÁ</v>
          </cell>
        </row>
        <row r="821">
          <cell r="A821">
            <v>252261</v>
          </cell>
          <cell r="B821" t="str">
            <v>TULIA CUELLAR CUELLAR</v>
          </cell>
          <cell r="C821" t="str">
            <v>Consultora</v>
          </cell>
          <cell r="D821" t="str">
            <v>Disponible</v>
          </cell>
          <cell r="E821">
            <v>1</v>
          </cell>
          <cell r="F821" t="str">
            <v>KR 51D BIS # 42 16 SUR CS</v>
          </cell>
          <cell r="G821" t="str">
            <v>4808744</v>
          </cell>
          <cell r="H821" t="str">
            <v>3212094419</v>
          </cell>
          <cell r="I821" t="str">
            <v>tuliacuellarcuellar@gmail.com</v>
          </cell>
          <cell r="J821" t="str">
            <v>BOGOTÁ</v>
          </cell>
        </row>
        <row r="822">
          <cell r="A822">
            <v>252311</v>
          </cell>
          <cell r="B822" t="str">
            <v>DOLLY ELIZABETH VALBUENA SILVA</v>
          </cell>
          <cell r="C822" t="str">
            <v>Consultora</v>
          </cell>
          <cell r="D822" t="str">
            <v>Desactivado</v>
          </cell>
          <cell r="E822">
            <v>24</v>
          </cell>
          <cell r="F822" t="str">
            <v>CL 2C # 71B 60 APTO 233 BLOQUE 9 CONJUNTO SANTA MARIA DE ALSACIA - CIUDAD ALSACIA</v>
          </cell>
          <cell r="G822" t="str">
            <v>8071340</v>
          </cell>
          <cell r="H822" t="str">
            <v>3012732337</v>
          </cell>
          <cell r="I822" t="str">
            <v>dolly_valbuena@yahoo.es</v>
          </cell>
          <cell r="J822" t="str">
            <v>BOGOTÁ</v>
          </cell>
        </row>
        <row r="823">
          <cell r="A823">
            <v>252558</v>
          </cell>
          <cell r="B823" t="str">
            <v>SHIRLEY PAOLA ESPITIA BLANCO</v>
          </cell>
          <cell r="C823" t="str">
            <v>Consultora</v>
          </cell>
          <cell r="D823" t="str">
            <v>Desactivado</v>
          </cell>
          <cell r="E823">
            <v>33</v>
          </cell>
          <cell r="F823" t="str">
            <v>CL 44A SUR # 23 06 CS</v>
          </cell>
          <cell r="G823" t="str">
            <v>4694420</v>
          </cell>
          <cell r="H823" t="str">
            <v>3118420079</v>
          </cell>
          <cell r="I823" t="str">
            <v>paolaespitiab@gmail.com</v>
          </cell>
          <cell r="J823" t="str">
            <v>BOGOTÁ</v>
          </cell>
        </row>
        <row r="824">
          <cell r="A824">
            <v>252738</v>
          </cell>
          <cell r="B824" t="str">
            <v xml:space="preserve">JOHN JAIRO PEREZ BOCANEGRA </v>
          </cell>
          <cell r="C824" t="str">
            <v>Consultora</v>
          </cell>
          <cell r="D824" t="str">
            <v>Desactivado</v>
          </cell>
          <cell r="E824">
            <v>24</v>
          </cell>
          <cell r="F824" t="str">
            <v>CL 8 SUR # 69 A 78 CS 38 VACARDUDA</v>
          </cell>
          <cell r="G824" t="str">
            <v>000000000</v>
          </cell>
          <cell r="H824" t="str">
            <v>3112372622</v>
          </cell>
          <cell r="I824" t="str">
            <v>john2de18@live.com</v>
          </cell>
          <cell r="J824" t="str">
            <v>BOGOTÁ</v>
          </cell>
        </row>
        <row r="825">
          <cell r="A825">
            <v>252744</v>
          </cell>
          <cell r="B825" t="str">
            <v xml:space="preserve">SINDY KARINA BARROS FERNANDEZ </v>
          </cell>
          <cell r="C825" t="str">
            <v>Consultora</v>
          </cell>
          <cell r="D825" t="str">
            <v>Desactivado</v>
          </cell>
          <cell r="E825">
            <v>22</v>
          </cell>
          <cell r="F825" t="str">
            <v>AV CR 68 # 01 A  55 APTO 901 BLOQ 5 AMERICAS 68</v>
          </cell>
          <cell r="G825" t="str">
            <v>3007299619</v>
          </cell>
          <cell r="H825" t="str">
            <v>3134602998</v>
          </cell>
          <cell r="I825" t="str">
            <v>sindybarros2010@hotmail.com</v>
          </cell>
          <cell r="J825" t="str">
            <v>BOGOTÁ</v>
          </cell>
        </row>
        <row r="826">
          <cell r="A826">
            <v>253261</v>
          </cell>
          <cell r="B826" t="str">
            <v xml:space="preserve">WENDY PAOLA BELTRAN RINCON  </v>
          </cell>
          <cell r="C826" t="str">
            <v>Consultora</v>
          </cell>
          <cell r="D826" t="str">
            <v>Desactivado</v>
          </cell>
          <cell r="E826">
            <v>28</v>
          </cell>
          <cell r="F826" t="str">
            <v>CR 79 D BIS # 58 L  05 SUR CS</v>
          </cell>
          <cell r="G826" t="str">
            <v>00000000000</v>
          </cell>
          <cell r="H826" t="str">
            <v>3115088920</v>
          </cell>
          <cell r="I826" t="str">
            <v>wendyzith_1306@hotmail.com</v>
          </cell>
          <cell r="J826" t="str">
            <v>BOGOTÁ</v>
          </cell>
        </row>
        <row r="827">
          <cell r="A827">
            <v>253351</v>
          </cell>
          <cell r="B827" t="str">
            <v xml:space="preserve">ESPERANZA PALLARES </v>
          </cell>
          <cell r="C827" t="str">
            <v>Consultora</v>
          </cell>
          <cell r="D827" t="str">
            <v>Desactivado</v>
          </cell>
          <cell r="E827">
            <v>23</v>
          </cell>
          <cell r="F827" t="str">
            <v>CL 23 SUR #  69  25 APTO 501</v>
          </cell>
          <cell r="G827" t="str">
            <v>4596252</v>
          </cell>
          <cell r="H827" t="str">
            <v>3108051433</v>
          </cell>
          <cell r="J827" t="str">
            <v>BOGOTÁ</v>
          </cell>
        </row>
        <row r="828">
          <cell r="A828">
            <v>253355</v>
          </cell>
          <cell r="B828" t="str">
            <v xml:space="preserve">ANGEL YORDANO ROJAS HERNANDEZ </v>
          </cell>
          <cell r="C828" t="str">
            <v>Consultora</v>
          </cell>
          <cell r="D828" t="str">
            <v>Desactivado</v>
          </cell>
          <cell r="E828">
            <v>27</v>
          </cell>
          <cell r="F828" t="str">
            <v>DG 5 # 68 C  59 INT 2 CS HIPOTECHO</v>
          </cell>
          <cell r="G828" t="str">
            <v>0000000000</v>
          </cell>
          <cell r="H828" t="str">
            <v>3133979419</v>
          </cell>
          <cell r="I828" t="str">
            <v>angelyorciano98@hotmail.com</v>
          </cell>
          <cell r="J828" t="str">
            <v>BOGOTÁ</v>
          </cell>
        </row>
        <row r="829">
          <cell r="A829">
            <v>254203</v>
          </cell>
          <cell r="B829" t="str">
            <v>ANDREA BUSTOS HERNANDEZ</v>
          </cell>
          <cell r="C829" t="str">
            <v>Consultora</v>
          </cell>
          <cell r="D829" t="str">
            <v>Desactivado</v>
          </cell>
          <cell r="E829">
            <v>22</v>
          </cell>
          <cell r="F829" t="str">
            <v>CL 40B SUR # 72H 06 CS MZ E 3 U. URAPANES</v>
          </cell>
          <cell r="G829" t="str">
            <v>3022854</v>
          </cell>
          <cell r="H829" t="str">
            <v>3153910396</v>
          </cell>
          <cell r="I829" t="str">
            <v>andreab022@hotmail.com</v>
          </cell>
          <cell r="J829" t="str">
            <v>BOGOTÁ</v>
          </cell>
        </row>
        <row r="830">
          <cell r="A830">
            <v>254210</v>
          </cell>
          <cell r="B830" t="str">
            <v>ANGIE CATALINA VARGAS GARCIA</v>
          </cell>
          <cell r="C830" t="str">
            <v>Consultora Indicante</v>
          </cell>
          <cell r="D830" t="str">
            <v>Disponible</v>
          </cell>
          <cell r="E830">
            <v>1</v>
          </cell>
          <cell r="F830" t="str">
            <v>DG 3 # 83  02 APTO 807 BLOQUE 05</v>
          </cell>
          <cell r="G830" t="str">
            <v>4686869</v>
          </cell>
          <cell r="H830" t="str">
            <v>3102771254</v>
          </cell>
          <cell r="I830" t="str">
            <v>catavargas@yahoo.es</v>
          </cell>
          <cell r="J830" t="str">
            <v>BOGOTÁ</v>
          </cell>
        </row>
        <row r="831">
          <cell r="A831">
            <v>254213</v>
          </cell>
          <cell r="B831" t="str">
            <v>NANCY ELIGIA RODRIGUEZ GONZALEZ</v>
          </cell>
          <cell r="C831" t="str">
            <v>Consultora</v>
          </cell>
          <cell r="D831" t="str">
            <v>Registrado</v>
          </cell>
          <cell r="E831">
            <v>34</v>
          </cell>
          <cell r="F831" t="str">
            <v>CL 55 SUR # 24 C 28 APTO 303 INT 8 CONJUNTO CONDADO DE SANTA LUCIA</v>
          </cell>
          <cell r="G831" t="str">
            <v>4605815</v>
          </cell>
          <cell r="H831" t="str">
            <v>3107936865</v>
          </cell>
          <cell r="I831" t="str">
            <v>elinancyro@hotmail.com</v>
          </cell>
          <cell r="J831" t="str">
            <v>BOGOTÁ</v>
          </cell>
        </row>
        <row r="832">
          <cell r="A832">
            <v>254598</v>
          </cell>
          <cell r="B832" t="str">
            <v>JESUSITA ZAMBRANO CABRERA</v>
          </cell>
          <cell r="C832" t="str">
            <v>Consultora</v>
          </cell>
          <cell r="D832" t="str">
            <v>Desactivado</v>
          </cell>
          <cell r="E832">
            <v>27</v>
          </cell>
          <cell r="F832" t="str">
            <v>KR 72B # 43 08 SUR CS - SAN ANDRES II SECTOR</v>
          </cell>
          <cell r="G832" t="str">
            <v>2704324</v>
          </cell>
          <cell r="H832" t="str">
            <v>3115196707</v>
          </cell>
          <cell r="I832" t="str">
            <v>dianaoro20085@hotmail.com</v>
          </cell>
          <cell r="J832" t="str">
            <v>BOGOTÁ</v>
          </cell>
        </row>
        <row r="833">
          <cell r="A833">
            <v>255075</v>
          </cell>
          <cell r="B833" t="str">
            <v>MAGALI NUÑEZ RODRIGUEZ</v>
          </cell>
          <cell r="C833" t="str">
            <v>Consultora</v>
          </cell>
          <cell r="D833" t="str">
            <v>Desactivado</v>
          </cell>
          <cell r="E833">
            <v>34</v>
          </cell>
          <cell r="F833" t="str">
            <v>CL 75 SUR # 1G 39 ESTE CS PISO 2</v>
          </cell>
          <cell r="G833" t="str">
            <v>7646036</v>
          </cell>
          <cell r="H833" t="str">
            <v>3123136530</v>
          </cell>
          <cell r="I833" t="str">
            <v>maylou16@hotmail.com</v>
          </cell>
          <cell r="J833" t="str">
            <v>BOGOTÁ</v>
          </cell>
        </row>
        <row r="834">
          <cell r="A834">
            <v>255079</v>
          </cell>
          <cell r="B834" t="str">
            <v>LUZ SANDRA MASMELA CASTAÑEDA</v>
          </cell>
          <cell r="C834" t="str">
            <v>Consultora</v>
          </cell>
          <cell r="D834" t="str">
            <v>Desactivado</v>
          </cell>
          <cell r="E834">
            <v>34</v>
          </cell>
          <cell r="F834" t="str">
            <v>KR 3D ESTE # 89B 33 SUR CS 51 LIBANO DE BELLAVISTA II - CHUNIZA</v>
          </cell>
          <cell r="G834" t="str">
            <v>7671903</v>
          </cell>
          <cell r="H834" t="str">
            <v>3133135446</v>
          </cell>
          <cell r="I834" t="str">
            <v>mafesita300@hotmail.com</v>
          </cell>
          <cell r="J834" t="str">
            <v>BOGOTÁ</v>
          </cell>
        </row>
        <row r="835">
          <cell r="A835">
            <v>255114</v>
          </cell>
          <cell r="B835" t="str">
            <v>WALDINA GARZON DE BERNAL</v>
          </cell>
          <cell r="C835" t="str">
            <v>Consultora</v>
          </cell>
          <cell r="D835" t="str">
            <v>Desactivado</v>
          </cell>
          <cell r="E835">
            <v>24</v>
          </cell>
          <cell r="F835" t="str">
            <v>AK 68 # 18 SUR 09 APTO 201 BLOQUE 3 MULTIFAMILIAR VILLA ADRIANA</v>
          </cell>
          <cell r="G835" t="str">
            <v>4586722</v>
          </cell>
          <cell r="H835" t="str">
            <v>3108638969</v>
          </cell>
          <cell r="I835" t="str">
            <v>waldina1942@hotmail.com</v>
          </cell>
          <cell r="J835" t="str">
            <v>BOGOTÁ</v>
          </cell>
        </row>
        <row r="836">
          <cell r="A836">
            <v>255438</v>
          </cell>
          <cell r="B836" t="str">
            <v>FLOR ALBA RODRIGUEZ ROJAS</v>
          </cell>
          <cell r="C836" t="str">
            <v>Consultora</v>
          </cell>
          <cell r="D836" t="str">
            <v>Desactivado</v>
          </cell>
          <cell r="E836">
            <v>34</v>
          </cell>
          <cell r="F836" t="str">
            <v>CL 34 SUR # 71 36 CS</v>
          </cell>
          <cell r="G836" t="str">
            <v>0000000</v>
          </cell>
          <cell r="H836" t="str">
            <v>3125700874</v>
          </cell>
          <cell r="J836" t="str">
            <v>BOGOTÁ</v>
          </cell>
        </row>
        <row r="837">
          <cell r="A837">
            <v>255613</v>
          </cell>
          <cell r="B837" t="str">
            <v>GLADYS TRIANA ESCOBAR</v>
          </cell>
          <cell r="C837" t="str">
            <v>Consultora</v>
          </cell>
          <cell r="D837" t="str">
            <v>Desactivado</v>
          </cell>
          <cell r="E837">
            <v>22</v>
          </cell>
          <cell r="F837" t="str">
            <v>CL 1F # 33 44 CS</v>
          </cell>
          <cell r="G837" t="str">
            <v>0000000</v>
          </cell>
          <cell r="H837" t="str">
            <v>3132584614</v>
          </cell>
          <cell r="I837" t="str">
            <v>puka1706@hotmail.com</v>
          </cell>
          <cell r="J837" t="str">
            <v>BOGOTÁ</v>
          </cell>
        </row>
        <row r="838">
          <cell r="A838">
            <v>255640</v>
          </cell>
          <cell r="B838" t="str">
            <v>ANGELA PATRICIA GRUESSO ECHEVERRI</v>
          </cell>
          <cell r="C838" t="str">
            <v>Consultora</v>
          </cell>
          <cell r="D838" t="str">
            <v>Desactivado</v>
          </cell>
          <cell r="E838">
            <v>7</v>
          </cell>
          <cell r="F838" t="str">
            <v>KR 70 B # 3  31 AP 204 INT 5 PLAZA DE LAS AMERICAS</v>
          </cell>
          <cell r="G838" t="str">
            <v>4679480</v>
          </cell>
          <cell r="H838" t="str">
            <v>3162665298</v>
          </cell>
          <cell r="J838" t="str">
            <v>BOGOTÁ</v>
          </cell>
        </row>
        <row r="839">
          <cell r="A839">
            <v>255645</v>
          </cell>
          <cell r="B839" t="str">
            <v>JOHANNA FERNANDA RODRIGUEZ RIOS</v>
          </cell>
          <cell r="C839" t="str">
            <v>Consultora</v>
          </cell>
          <cell r="D839" t="str">
            <v>Desactivado</v>
          </cell>
          <cell r="E839">
            <v>30</v>
          </cell>
          <cell r="F839" t="str">
            <v>CL 23 SUR # 68G 10 APTO 401 - VILLA CLAUDIA</v>
          </cell>
          <cell r="G839" t="str">
            <v>4713842</v>
          </cell>
          <cell r="H839" t="str">
            <v>3013412685</v>
          </cell>
          <cell r="I839" t="str">
            <v>fer030985@hotmail.com</v>
          </cell>
          <cell r="J839" t="str">
            <v>BOGOTÁ</v>
          </cell>
        </row>
        <row r="840">
          <cell r="A840">
            <v>255648</v>
          </cell>
          <cell r="B840" t="str">
            <v>LEIDY ALEJANDRA GONZALEZ MORENO</v>
          </cell>
          <cell r="C840" t="str">
            <v>Consultora</v>
          </cell>
          <cell r="D840" t="str">
            <v>Desactivado</v>
          </cell>
          <cell r="E840">
            <v>25</v>
          </cell>
          <cell r="F840" t="str">
            <v>KR 79F BIS # 36A 16 SUR APTO 306 BLOQUE 8 FRANCISCO JOSE DE CALDAS</v>
          </cell>
          <cell r="G840" t="str">
            <v>4543870</v>
          </cell>
          <cell r="H840" t="str">
            <v>3133410488</v>
          </cell>
          <cell r="I840" t="str">
            <v>lmoreno0529@yahoo.es</v>
          </cell>
          <cell r="J840" t="str">
            <v>BOGOTÁ</v>
          </cell>
        </row>
        <row r="841">
          <cell r="A841">
            <v>255701</v>
          </cell>
          <cell r="B841" t="str">
            <v>BLANCA GLADYS HERNANDEZ</v>
          </cell>
          <cell r="C841" t="str">
            <v>Consultora</v>
          </cell>
          <cell r="D841" t="str">
            <v>Desactivado</v>
          </cell>
          <cell r="E841">
            <v>32</v>
          </cell>
          <cell r="F841" t="str">
            <v>CL 39 I SUR # 68 G 63 CS PISO 2</v>
          </cell>
          <cell r="G841" t="str">
            <v>7105524</v>
          </cell>
          <cell r="H841" t="str">
            <v>3112350442</v>
          </cell>
          <cell r="I841" t="str">
            <v>blanca1949@hotmail.com</v>
          </cell>
          <cell r="J841" t="str">
            <v>BOGOTÁ</v>
          </cell>
        </row>
        <row r="842">
          <cell r="A842">
            <v>255704</v>
          </cell>
          <cell r="B842" t="str">
            <v xml:space="preserve">VILMA CLARISA MUÑOZ AGUDELO </v>
          </cell>
          <cell r="C842" t="str">
            <v>Consultora</v>
          </cell>
          <cell r="D842" t="str">
            <v>Desactivado</v>
          </cell>
          <cell r="E842">
            <v>8</v>
          </cell>
          <cell r="F842" t="str">
            <v>KR 71 # 2A 66 AP 301 BQ 5 PORTAL DE TECHO III - NUEVA MARSELLA</v>
          </cell>
          <cell r="G842" t="str">
            <v>7582250</v>
          </cell>
          <cell r="H842" t="str">
            <v>3103100678</v>
          </cell>
          <cell r="I842" t="str">
            <v>clorisaagudelo@hotmail.com</v>
          </cell>
          <cell r="J842" t="str">
            <v>BOGOTÁ</v>
          </cell>
        </row>
        <row r="843">
          <cell r="A843">
            <v>255905</v>
          </cell>
          <cell r="B843" t="str">
            <v>MARGARITA GARCIA ROZO</v>
          </cell>
          <cell r="C843" t="str">
            <v>Consultora</v>
          </cell>
          <cell r="D843" t="str">
            <v>Desactivado</v>
          </cell>
          <cell r="E843">
            <v>18</v>
          </cell>
          <cell r="F843" t="str">
            <v>KR 18 C # 27  50 SUR OLAYA</v>
          </cell>
          <cell r="G843" t="str">
            <v>0000000</v>
          </cell>
          <cell r="H843" t="str">
            <v>3017278897</v>
          </cell>
          <cell r="I843" t="str">
            <v>margaritagarciarozo@hotmail.com</v>
          </cell>
          <cell r="J843" t="str">
            <v>BOGOTÁ</v>
          </cell>
        </row>
        <row r="844">
          <cell r="A844">
            <v>255940</v>
          </cell>
          <cell r="B844" t="str">
            <v>TERESITA DE JESUS VANEGAS ORTEGA</v>
          </cell>
          <cell r="C844" t="str">
            <v>Consultora</v>
          </cell>
          <cell r="D844" t="str">
            <v>Desactivado</v>
          </cell>
          <cell r="E844">
            <v>27</v>
          </cell>
          <cell r="F844" t="str">
            <v>CL 38 D SUR # 68 D 19 CS PISO 2</v>
          </cell>
          <cell r="G844" t="str">
            <v>0000000</v>
          </cell>
          <cell r="H844" t="str">
            <v>3138230441</v>
          </cell>
          <cell r="I844" t="str">
            <v>ingenieriaimeco@gmail.com</v>
          </cell>
          <cell r="J844" t="str">
            <v>BOGOTÁ</v>
          </cell>
        </row>
        <row r="845">
          <cell r="A845">
            <v>255947</v>
          </cell>
          <cell r="B845" t="str">
            <v>SONIA MARCELA CORTES NIETO</v>
          </cell>
          <cell r="C845" t="str">
            <v>Consultora</v>
          </cell>
          <cell r="D845" t="str">
            <v>Desactivado</v>
          </cell>
          <cell r="E845">
            <v>29</v>
          </cell>
          <cell r="F845" t="str">
            <v>CL 16 # 4 64 APTO 103A BLOQUE 1</v>
          </cell>
          <cell r="G845" t="str">
            <v>00000000</v>
          </cell>
          <cell r="H845" t="str">
            <v>3192050501</v>
          </cell>
          <cell r="I845" t="str">
            <v>chela871@hotmail.com</v>
          </cell>
          <cell r="J845" t="str">
            <v>BOGOTÁ</v>
          </cell>
        </row>
        <row r="846">
          <cell r="A846">
            <v>255976</v>
          </cell>
          <cell r="B846" t="str">
            <v>SANDRA LILIANA BLANCO GUALDRON</v>
          </cell>
          <cell r="C846" t="str">
            <v>Consultora</v>
          </cell>
          <cell r="D846" t="str">
            <v>Desactivado</v>
          </cell>
          <cell r="E846">
            <v>24</v>
          </cell>
          <cell r="F846" t="str">
            <v>KR 68D # 21 77 SUR CS</v>
          </cell>
          <cell r="G846" t="str">
            <v>7473775</v>
          </cell>
          <cell r="H846" t="str">
            <v>3123391255</v>
          </cell>
          <cell r="I846" t="str">
            <v>sandra.gualdron14@gmail.com</v>
          </cell>
          <cell r="J846" t="str">
            <v>BOGOTÁ</v>
          </cell>
        </row>
        <row r="847">
          <cell r="A847">
            <v>256079</v>
          </cell>
          <cell r="B847" t="str">
            <v>MARIA TRINIDAD DE ARMAS BERMUDEZ</v>
          </cell>
          <cell r="C847" t="str">
            <v>Consultora</v>
          </cell>
          <cell r="D847" t="str">
            <v>Registrado</v>
          </cell>
          <cell r="E847">
            <v>34</v>
          </cell>
          <cell r="F847" t="str">
            <v>CL 1 # 27A 38 CS</v>
          </cell>
          <cell r="G847" t="str">
            <v>3702906</v>
          </cell>
          <cell r="H847" t="str">
            <v>3045630106</v>
          </cell>
          <cell r="I847" t="str">
            <v>mariadearmas@hotmail.com</v>
          </cell>
          <cell r="J847" t="str">
            <v>BOGOTÁ</v>
          </cell>
        </row>
        <row r="848">
          <cell r="A848">
            <v>256109</v>
          </cell>
          <cell r="B848" t="str">
            <v>GRACIELA MOYA MARIÑO</v>
          </cell>
          <cell r="C848" t="str">
            <v>Consultora</v>
          </cell>
          <cell r="D848" t="str">
            <v>Indisponible</v>
          </cell>
          <cell r="E848">
            <v>4</v>
          </cell>
          <cell r="F848" t="str">
            <v>KR 73 # 40 31 SUR APTO 102 BLOQUE 5 INT 4 TONALI</v>
          </cell>
          <cell r="G848" t="str">
            <v>4503722</v>
          </cell>
          <cell r="H848" t="str">
            <v>3187224920</v>
          </cell>
          <cell r="J848" t="str">
            <v>BOGOTÁ</v>
          </cell>
        </row>
        <row r="849">
          <cell r="A849">
            <v>256184</v>
          </cell>
          <cell r="B849" t="str">
            <v>DIEGO FERNANDO MARTINEZ CHICUE</v>
          </cell>
          <cell r="C849" t="str">
            <v>Consultora</v>
          </cell>
          <cell r="D849" t="str">
            <v>Desactivado</v>
          </cell>
          <cell r="E849">
            <v>27</v>
          </cell>
          <cell r="F849" t="str">
            <v>CL 69 A BIS SUR # 80 27 PISO 1 - BOSA PIAMONTE</v>
          </cell>
          <cell r="G849" t="str">
            <v>0000000</v>
          </cell>
          <cell r="H849" t="str">
            <v>3112446121</v>
          </cell>
          <cell r="I849" t="str">
            <v>mafe2730@hotmail.es</v>
          </cell>
          <cell r="J849" t="str">
            <v>BOGOTÁ</v>
          </cell>
        </row>
        <row r="850">
          <cell r="A850">
            <v>256217</v>
          </cell>
          <cell r="B850" t="str">
            <v>VIVIANA MARCELA GARZON MUÑOZ</v>
          </cell>
          <cell r="C850" t="str">
            <v>Consultora</v>
          </cell>
          <cell r="D850" t="str">
            <v>Desactivado</v>
          </cell>
          <cell r="E850">
            <v>34</v>
          </cell>
          <cell r="F850" t="str">
            <v>KR 53C # 5 27 CS</v>
          </cell>
          <cell r="G850" t="str">
            <v>0000000</v>
          </cell>
          <cell r="H850" t="str">
            <v>3104650886</v>
          </cell>
          <cell r="I850" t="str">
            <v>vimarce18_9@hotmail.com</v>
          </cell>
          <cell r="J850" t="str">
            <v>BOGOTÁ</v>
          </cell>
        </row>
        <row r="851">
          <cell r="A851">
            <v>256261</v>
          </cell>
          <cell r="B851" t="str">
            <v>LEIDY JOHANA GONZALEZ MORALES</v>
          </cell>
          <cell r="C851" t="str">
            <v>Consultora</v>
          </cell>
          <cell r="D851" t="str">
            <v>Desactivado</v>
          </cell>
          <cell r="E851">
            <v>26</v>
          </cell>
          <cell r="F851" t="str">
            <v>KR 88 D # 42 38 SUR 120 CS TINTALITO</v>
          </cell>
          <cell r="G851" t="str">
            <v>3927313</v>
          </cell>
          <cell r="H851" t="str">
            <v>3134367972</v>
          </cell>
          <cell r="I851" t="str">
            <v>johagonza1705@hotmail.com</v>
          </cell>
          <cell r="J851" t="str">
            <v>BOGOTÁ</v>
          </cell>
        </row>
        <row r="852">
          <cell r="A852">
            <v>256264</v>
          </cell>
          <cell r="B852" t="str">
            <v>DILIA EMILGEN ALVAREZ</v>
          </cell>
          <cell r="C852" t="str">
            <v>Consultora</v>
          </cell>
          <cell r="D852" t="str">
            <v>Desactivado</v>
          </cell>
          <cell r="E852">
            <v>34</v>
          </cell>
          <cell r="F852" t="str">
            <v>CL 6 B # 69 A 20 PISO 1</v>
          </cell>
          <cell r="G852" t="str">
            <v>5639170</v>
          </cell>
          <cell r="H852" t="str">
            <v>3125059375</v>
          </cell>
          <cell r="I852" t="str">
            <v>d.e.a.70@hotmail.com</v>
          </cell>
          <cell r="J852" t="str">
            <v>BOGOTÁ</v>
          </cell>
        </row>
        <row r="853">
          <cell r="A853">
            <v>256306</v>
          </cell>
          <cell r="B853" t="str">
            <v>ANYI LORENA GOMEZ VAQUIRO</v>
          </cell>
          <cell r="C853" t="str">
            <v>Consultora</v>
          </cell>
          <cell r="D853" t="str">
            <v>Desactivado</v>
          </cell>
          <cell r="E853">
            <v>33</v>
          </cell>
          <cell r="F853" t="str">
            <v>CL 33 SUR # 88 F  53 CS - PATIO BONITO</v>
          </cell>
          <cell r="G853" t="str">
            <v>4507184</v>
          </cell>
          <cell r="H853" t="str">
            <v>3219824125</v>
          </cell>
          <cell r="I853" t="str">
            <v>anyi.lorena.gomez@hotmail.com</v>
          </cell>
          <cell r="J853" t="str">
            <v>BOGOTÁ</v>
          </cell>
        </row>
        <row r="854">
          <cell r="A854">
            <v>256324</v>
          </cell>
          <cell r="B854" t="str">
            <v>JACQUELINE CHAPARRO SALAMANCA</v>
          </cell>
          <cell r="C854" t="str">
            <v>Consultora</v>
          </cell>
          <cell r="D854" t="str">
            <v>Desactivado</v>
          </cell>
          <cell r="E854">
            <v>19</v>
          </cell>
          <cell r="F854" t="str">
            <v>KR 73 C # 3 B 07 CS</v>
          </cell>
          <cell r="G854" t="str">
            <v>2738148</v>
          </cell>
          <cell r="H854" t="str">
            <v>3108142780</v>
          </cell>
          <cell r="I854" t="str">
            <v>jacky130766@hotmail.com</v>
          </cell>
          <cell r="J854" t="str">
            <v>BOGOTÁ</v>
          </cell>
        </row>
        <row r="855">
          <cell r="A855">
            <v>256724</v>
          </cell>
          <cell r="B855" t="str">
            <v>LORENA GISELLE ACOSTA CELY</v>
          </cell>
          <cell r="C855" t="str">
            <v>Consultora</v>
          </cell>
          <cell r="D855" t="str">
            <v>Registrado</v>
          </cell>
          <cell r="E855">
            <v>34</v>
          </cell>
          <cell r="F855" t="str">
            <v>CL 67 B SUR # 17 P 51 CS</v>
          </cell>
          <cell r="G855" t="str">
            <v>7920533</v>
          </cell>
          <cell r="H855" t="str">
            <v>3204403462</v>
          </cell>
          <cell r="I855" t="str">
            <v>lores654@hotmail.com</v>
          </cell>
          <cell r="J855" t="str">
            <v>BOGOTÁ</v>
          </cell>
        </row>
        <row r="856">
          <cell r="A856">
            <v>257535</v>
          </cell>
          <cell r="B856" t="str">
            <v>MILENA DELGADO GONZALEZ</v>
          </cell>
          <cell r="C856" t="str">
            <v>Consultora</v>
          </cell>
          <cell r="D856" t="str">
            <v>Desactivado</v>
          </cell>
          <cell r="E856">
            <v>15</v>
          </cell>
          <cell r="F856" t="str">
            <v>CL 43 BIS A SUR # 73 B 05 CS</v>
          </cell>
          <cell r="G856" t="str">
            <v>7529071</v>
          </cell>
          <cell r="H856" t="str">
            <v>3118794460</v>
          </cell>
          <cell r="I856" t="str">
            <v>mil.2909@hotmail.com</v>
          </cell>
          <cell r="J856" t="str">
            <v>BOGOTÁ</v>
          </cell>
        </row>
        <row r="857">
          <cell r="A857">
            <v>257988</v>
          </cell>
          <cell r="B857" t="str">
            <v>DIANA PATRICIA GARCIA CARCAMO</v>
          </cell>
          <cell r="C857" t="str">
            <v>Consultora</v>
          </cell>
          <cell r="D857" t="str">
            <v>Registrado</v>
          </cell>
          <cell r="E857">
            <v>33</v>
          </cell>
          <cell r="F857" t="str">
            <v>KR 83 # 65A 65 SUR CS - LOS SAUCES BOSA</v>
          </cell>
          <cell r="G857" t="str">
            <v>0000000</v>
          </cell>
          <cell r="H857" t="str">
            <v>3107954447</v>
          </cell>
          <cell r="I857" t="str">
            <v>dianagarciacarcamo@gmail.com</v>
          </cell>
          <cell r="J857" t="str">
            <v>BOGOTÁ</v>
          </cell>
        </row>
        <row r="858">
          <cell r="A858">
            <v>257992</v>
          </cell>
          <cell r="B858" t="str">
            <v>HEIDY LUZNEY FIGUEROA SANCHEZ</v>
          </cell>
          <cell r="C858" t="str">
            <v>Consultora</v>
          </cell>
          <cell r="D858" t="str">
            <v>Desactivado</v>
          </cell>
          <cell r="E858">
            <v>29</v>
          </cell>
          <cell r="F858" t="str">
            <v>KR 79F # 47B 16 SUR APTO 404 BLOQUE 5 CONJUNTO CASA BLANCA BOSQUE</v>
          </cell>
          <cell r="G858" t="str">
            <v>4540643</v>
          </cell>
          <cell r="H858" t="str">
            <v>3133785615</v>
          </cell>
          <cell r="I858" t="str">
            <v>deschavetada1991@hotmail.com</v>
          </cell>
          <cell r="J858" t="str">
            <v>BOGOTÁ</v>
          </cell>
        </row>
        <row r="859">
          <cell r="A859">
            <v>258717</v>
          </cell>
          <cell r="B859" t="str">
            <v>JANNETH PAOLA MAHECHA BELLO</v>
          </cell>
          <cell r="C859" t="str">
            <v>Consultora</v>
          </cell>
          <cell r="D859" t="str">
            <v>Registrado</v>
          </cell>
          <cell r="E859">
            <v>33</v>
          </cell>
          <cell r="F859" t="str">
            <v>KR 41 A # 32 36 SUR CS PISO 2 - SANTA RITA</v>
          </cell>
          <cell r="G859" t="str">
            <v>2037500</v>
          </cell>
          <cell r="H859" t="str">
            <v>3138602254</v>
          </cell>
          <cell r="I859" t="str">
            <v>paomabe@hotmail.com</v>
          </cell>
          <cell r="J859" t="str">
            <v>BOGOTÁ</v>
          </cell>
        </row>
        <row r="860">
          <cell r="A860">
            <v>258755</v>
          </cell>
          <cell r="B860" t="str">
            <v>MERCEDES PALACIOS CORREA</v>
          </cell>
          <cell r="C860" t="str">
            <v>Consultora</v>
          </cell>
          <cell r="D860" t="str">
            <v>Desactivado</v>
          </cell>
          <cell r="E860">
            <v>26</v>
          </cell>
          <cell r="F860" t="str">
            <v>CL 26 SUR # 2 94 ESTE CS</v>
          </cell>
          <cell r="G860" t="str">
            <v>2070294</v>
          </cell>
          <cell r="H860" t="str">
            <v>3192786668</v>
          </cell>
          <cell r="I860" t="str">
            <v>palacios411@gmail.com</v>
          </cell>
          <cell r="J860" t="str">
            <v>BOGOTÁ</v>
          </cell>
        </row>
        <row r="861">
          <cell r="A861">
            <v>258852</v>
          </cell>
          <cell r="B861" t="str">
            <v>LUZ MARINA BAUTISTA MORALES</v>
          </cell>
          <cell r="C861" t="str">
            <v>Consultora</v>
          </cell>
          <cell r="D861" t="str">
            <v>Disponible</v>
          </cell>
          <cell r="E861">
            <v>2</v>
          </cell>
          <cell r="F861" t="str">
            <v>KR 71A # 3 12 NUEVA MARSELLA</v>
          </cell>
          <cell r="G861" t="str">
            <v>0000000</v>
          </cell>
          <cell r="H861" t="str">
            <v>3133208823</v>
          </cell>
          <cell r="I861" t="str">
            <v>lulu_20m@hotmail.com</v>
          </cell>
          <cell r="J861" t="str">
            <v>BOGOTÁ</v>
          </cell>
        </row>
        <row r="862">
          <cell r="A862">
            <v>258859</v>
          </cell>
          <cell r="B862" t="str">
            <v>MARY LUZ HERNANDEZ MORENO</v>
          </cell>
          <cell r="C862" t="str">
            <v>Consultora</v>
          </cell>
          <cell r="D862" t="str">
            <v>Desactivado</v>
          </cell>
          <cell r="E862">
            <v>25</v>
          </cell>
          <cell r="F862" t="str">
            <v>KR 72A # 56C 20 SUR CS</v>
          </cell>
          <cell r="G862" t="str">
            <v>0000000</v>
          </cell>
          <cell r="H862" t="str">
            <v>3208036434</v>
          </cell>
          <cell r="I862" t="str">
            <v>marilumoreno@outlook.com</v>
          </cell>
          <cell r="J862" t="str">
            <v>BOGOTÁ</v>
          </cell>
        </row>
        <row r="863">
          <cell r="A863">
            <v>258861</v>
          </cell>
          <cell r="B863" t="str">
            <v>ROSA ELVIRA CALENTURA VERA</v>
          </cell>
          <cell r="C863" t="str">
            <v>Consultora</v>
          </cell>
          <cell r="D863" t="str">
            <v>Desactivado</v>
          </cell>
          <cell r="E863">
            <v>28</v>
          </cell>
          <cell r="F863" t="str">
            <v>KR 19 BIS # 28 B 16 SUR CS</v>
          </cell>
          <cell r="G863" t="str">
            <v>3044871</v>
          </cell>
          <cell r="H863" t="str">
            <v>3102562946</v>
          </cell>
          <cell r="I863" t="str">
            <v>rossy-@hotmail.com</v>
          </cell>
          <cell r="J863" t="str">
            <v>BOGOTÁ</v>
          </cell>
        </row>
        <row r="864">
          <cell r="A864">
            <v>258918</v>
          </cell>
          <cell r="B864" t="str">
            <v>ANGIE DEL PILAR GARCIA HERNANDEZ</v>
          </cell>
          <cell r="C864" t="str">
            <v>Consultora</v>
          </cell>
          <cell r="D864" t="str">
            <v>Registrado</v>
          </cell>
          <cell r="E864">
            <v>33</v>
          </cell>
          <cell r="F864" t="str">
            <v>DG 46 A SUR # 52 A 30 CASA</v>
          </cell>
          <cell r="G864" t="str">
            <v>3051007</v>
          </cell>
          <cell r="H864" t="str">
            <v>0000000000</v>
          </cell>
          <cell r="I864" t="str">
            <v>angiegarciahernandez@gmail.com</v>
          </cell>
          <cell r="J864" t="str">
            <v>BOGOTÁ</v>
          </cell>
        </row>
        <row r="865">
          <cell r="A865">
            <v>258919</v>
          </cell>
          <cell r="B865" t="str">
            <v>ELIANA GINETH CUBIDES FLORES</v>
          </cell>
          <cell r="C865" t="str">
            <v>Consultora</v>
          </cell>
          <cell r="D865" t="str">
            <v>Desactivado</v>
          </cell>
          <cell r="E865">
            <v>31</v>
          </cell>
          <cell r="F865" t="str">
            <v>CL 56 D SUR # 72 22 CASA</v>
          </cell>
          <cell r="G865" t="str">
            <v>3863929</v>
          </cell>
          <cell r="H865" t="str">
            <v>3183502274</v>
          </cell>
          <cell r="I865" t="str">
            <v>eligc231186@gmail.com</v>
          </cell>
          <cell r="J865" t="str">
            <v>BOGOTÁ</v>
          </cell>
        </row>
        <row r="866">
          <cell r="A866">
            <v>258921</v>
          </cell>
          <cell r="B866" t="str">
            <v>LUZ AIDE LOPERA BUSTAMANTE</v>
          </cell>
          <cell r="C866" t="str">
            <v>Consultora</v>
          </cell>
          <cell r="D866" t="str">
            <v>Registrado</v>
          </cell>
          <cell r="E866">
            <v>33</v>
          </cell>
          <cell r="F866" t="str">
            <v>CL 54 A SUR # 9 A 03 B 54 CASA</v>
          </cell>
          <cell r="G866" t="str">
            <v>3113055423</v>
          </cell>
          <cell r="H866" t="str">
            <v>3202626556</v>
          </cell>
          <cell r="I866" t="str">
            <v>luzdesolano17@hotmail.com</v>
          </cell>
          <cell r="J866" t="str">
            <v>BOGOTÁ</v>
          </cell>
        </row>
        <row r="867">
          <cell r="A867">
            <v>258943</v>
          </cell>
          <cell r="B867" t="str">
            <v>CLAUDINA PEÑA ESPITIA</v>
          </cell>
          <cell r="C867" t="str">
            <v>Consultora</v>
          </cell>
          <cell r="D867" t="str">
            <v>Registrado</v>
          </cell>
          <cell r="E867">
            <v>33</v>
          </cell>
          <cell r="F867" t="str">
            <v>KR 77 L # 65 J 52 SUR SAN PABLO II SECTOR</v>
          </cell>
          <cell r="G867" t="str">
            <v>0000000</v>
          </cell>
          <cell r="H867" t="str">
            <v>3208934319</v>
          </cell>
          <cell r="I867" t="str">
            <v>tatiana.1005@hotmail.com</v>
          </cell>
          <cell r="J867" t="str">
            <v>BOGOTÁ</v>
          </cell>
        </row>
        <row r="868">
          <cell r="A868">
            <v>258964</v>
          </cell>
          <cell r="B868" t="str">
            <v>ANA MARIELA BERNAL AVILA</v>
          </cell>
          <cell r="C868" t="str">
            <v>Consultora</v>
          </cell>
          <cell r="D868" t="str">
            <v>Desactivado</v>
          </cell>
          <cell r="E868">
            <v>31</v>
          </cell>
          <cell r="F868" t="str">
            <v>KR 78 F # 0 33 APTO 401 BLOQUE 2 INT 6</v>
          </cell>
          <cell r="G868" t="str">
            <v>2992106</v>
          </cell>
          <cell r="H868" t="str">
            <v>3138930232</v>
          </cell>
          <cell r="I868" t="str">
            <v>mary.bernal63@hotmail.com</v>
          </cell>
          <cell r="J868" t="str">
            <v>BOGOTÁ</v>
          </cell>
        </row>
        <row r="869">
          <cell r="A869">
            <v>258975</v>
          </cell>
          <cell r="B869" t="str">
            <v>ROSA HERMINIA AYALA</v>
          </cell>
          <cell r="C869" t="str">
            <v>Consultora</v>
          </cell>
          <cell r="D869" t="str">
            <v>Desactivado</v>
          </cell>
          <cell r="E869">
            <v>22</v>
          </cell>
          <cell r="F869" t="str">
            <v>CL 54 A SUR # 77 H 41 -</v>
          </cell>
          <cell r="G869" t="str">
            <v>4533649</v>
          </cell>
          <cell r="H869" t="str">
            <v>3125628901</v>
          </cell>
          <cell r="J869" t="str">
            <v>BOGOTÁ</v>
          </cell>
        </row>
        <row r="870">
          <cell r="A870">
            <v>259038</v>
          </cell>
          <cell r="B870" t="str">
            <v>GIOVANNI ALEXANDER CARREÑO ROMERO</v>
          </cell>
          <cell r="C870" t="str">
            <v>Consultora</v>
          </cell>
          <cell r="D870" t="str">
            <v>Desactivado</v>
          </cell>
          <cell r="E870">
            <v>33</v>
          </cell>
          <cell r="F870" t="str">
            <v>TV 53 BIS # 2 81 CASA PISO 3</v>
          </cell>
          <cell r="G870" t="str">
            <v>4834282</v>
          </cell>
          <cell r="H870" t="str">
            <v>3125069431</v>
          </cell>
          <cell r="I870" t="str">
            <v>bettyk2004_@hotmail.com</v>
          </cell>
          <cell r="J870" t="str">
            <v>BOGOTÁ</v>
          </cell>
        </row>
        <row r="871">
          <cell r="A871">
            <v>259122</v>
          </cell>
          <cell r="B871" t="str">
            <v>LINA MARCELA BETANCOURT HERRAN</v>
          </cell>
          <cell r="C871" t="str">
            <v>Consultora</v>
          </cell>
          <cell r="D871" t="str">
            <v>Desactivado</v>
          </cell>
          <cell r="E871">
            <v>24</v>
          </cell>
          <cell r="F871" t="str">
            <v>CL 45 SUR # 78 H 16 -</v>
          </cell>
          <cell r="G871" t="str">
            <v>4805509</v>
          </cell>
          <cell r="H871" t="str">
            <v>3153292619</v>
          </cell>
          <cell r="I871" t="str">
            <v>saladebelleza-lina@hotmail.com</v>
          </cell>
          <cell r="J871" t="str">
            <v>BOGOTÁ</v>
          </cell>
        </row>
        <row r="872">
          <cell r="A872">
            <v>259148</v>
          </cell>
          <cell r="B872" t="str">
            <v>SONIA ALVAREZ DUARTE</v>
          </cell>
          <cell r="C872" t="str">
            <v>Consultora</v>
          </cell>
          <cell r="D872" t="str">
            <v>Desactivado</v>
          </cell>
          <cell r="E872">
            <v>21</v>
          </cell>
          <cell r="F872" t="str">
            <v>KR 56 A # 5 B 17 CS - GALAN</v>
          </cell>
          <cell r="G872" t="str">
            <v>2611789</v>
          </cell>
          <cell r="H872" t="str">
            <v>3112303382</v>
          </cell>
          <cell r="I872" t="str">
            <v>harmony.life.spa@gmail.com</v>
          </cell>
          <cell r="J872" t="str">
            <v>BOGOTÁ</v>
          </cell>
        </row>
        <row r="873">
          <cell r="A873">
            <v>259179</v>
          </cell>
          <cell r="B873" t="str">
            <v>ANA DEL CARMEN BERMEJO VELASQUEZ</v>
          </cell>
          <cell r="C873" t="str">
            <v>Consultora</v>
          </cell>
          <cell r="D873" t="str">
            <v>Registrado</v>
          </cell>
          <cell r="E873">
            <v>13</v>
          </cell>
          <cell r="F873" t="str">
            <v>KR 11 # 55  09 SUR CS B 99</v>
          </cell>
          <cell r="G873" t="str">
            <v>0000000</v>
          </cell>
          <cell r="H873" t="str">
            <v>3013753778</v>
          </cell>
          <cell r="J873" t="str">
            <v>BOGOTÁ</v>
          </cell>
        </row>
        <row r="874">
          <cell r="A874">
            <v>259181</v>
          </cell>
          <cell r="B874" t="str">
            <v>LAURA CAROLINA MENDOZA GAITAN</v>
          </cell>
          <cell r="C874" t="str">
            <v>Consultora</v>
          </cell>
          <cell r="D874" t="str">
            <v>Desactivado</v>
          </cell>
          <cell r="E874">
            <v>30</v>
          </cell>
          <cell r="F874" t="str">
            <v>KR 51C # 42 30 SUR CS - MUZU</v>
          </cell>
          <cell r="G874" t="str">
            <v>7556948</v>
          </cell>
          <cell r="H874" t="str">
            <v>3124240497</v>
          </cell>
          <cell r="I874" t="str">
            <v>laura__mona@hotmail.com</v>
          </cell>
          <cell r="J874" t="str">
            <v>BOGOTÁ</v>
          </cell>
        </row>
        <row r="875">
          <cell r="A875">
            <v>259186</v>
          </cell>
          <cell r="B875" t="str">
            <v>CARMEN ROSA VALENCIA</v>
          </cell>
          <cell r="C875" t="str">
            <v>Consultora</v>
          </cell>
          <cell r="D875" t="str">
            <v>Disponible</v>
          </cell>
          <cell r="E875">
            <v>1</v>
          </cell>
          <cell r="F875" t="str">
            <v>KR 34A #69F 3 SUR CS</v>
          </cell>
          <cell r="G875" t="str">
            <v>3021436</v>
          </cell>
          <cell r="H875" t="str">
            <v>3115059145</v>
          </cell>
          <cell r="J875" t="str">
            <v>BOGOTÁ</v>
          </cell>
        </row>
        <row r="876">
          <cell r="A876">
            <v>259189</v>
          </cell>
          <cell r="B876" t="str">
            <v>ROSMIRA VELAZQUEZ MOLINA</v>
          </cell>
          <cell r="C876" t="str">
            <v>Consultora</v>
          </cell>
          <cell r="D876" t="str">
            <v>Registrado</v>
          </cell>
          <cell r="E876">
            <v>33</v>
          </cell>
          <cell r="F876" t="str">
            <v>KR 98B # 72 25 SUR CS 81 CONJUNTO ANDALUCIA - CIUDADELA EL RECREO</v>
          </cell>
          <cell r="G876" t="str">
            <v>0000000</v>
          </cell>
          <cell r="H876" t="str">
            <v>3142484528</v>
          </cell>
          <cell r="J876" t="str">
            <v>BOGOTÁ</v>
          </cell>
        </row>
        <row r="877">
          <cell r="A877">
            <v>259199</v>
          </cell>
          <cell r="B877" t="str">
            <v>JESSICA PAOLA FLOREZ FLOREZ</v>
          </cell>
          <cell r="C877" t="str">
            <v>Consultora</v>
          </cell>
          <cell r="D877" t="str">
            <v>Desactivado</v>
          </cell>
          <cell r="E877">
            <v>13</v>
          </cell>
          <cell r="F877" t="str">
            <v>CL 1A BIS # 27A 62 CS PISO 3</v>
          </cell>
          <cell r="G877" t="str">
            <v>7536492</v>
          </cell>
          <cell r="H877" t="str">
            <v>3138876332</v>
          </cell>
          <cell r="I877" t="str">
            <v>jessica.florez@gmail.com</v>
          </cell>
          <cell r="J877" t="str">
            <v>BOGOTÁ</v>
          </cell>
        </row>
        <row r="878">
          <cell r="A878">
            <v>259244</v>
          </cell>
          <cell r="B878" t="str">
            <v>CINDY MALLERLY CASTILLO QUIÑONES</v>
          </cell>
          <cell r="C878" t="str">
            <v>Consultora</v>
          </cell>
          <cell r="D878" t="str">
            <v>Desactivado</v>
          </cell>
          <cell r="E878">
            <v>33</v>
          </cell>
          <cell r="F878" t="str">
            <v>KR 64A # 2 68 PS 2 CONJUNTO CAMELIA</v>
          </cell>
          <cell r="G878" t="str">
            <v>0000000</v>
          </cell>
          <cell r="H878" t="str">
            <v>3112267877</v>
          </cell>
          <cell r="I878" t="str">
            <v>cindy8438@hotmail.com</v>
          </cell>
          <cell r="J878" t="str">
            <v>BOGOTÁ</v>
          </cell>
        </row>
        <row r="879">
          <cell r="A879">
            <v>259277</v>
          </cell>
          <cell r="B879" t="str">
            <v>MARIA CRISTINA ORTEGON BERMUDEZ</v>
          </cell>
          <cell r="C879" t="str">
            <v>Consultora</v>
          </cell>
          <cell r="D879" t="str">
            <v>Disponible</v>
          </cell>
          <cell r="E879">
            <v>3</v>
          </cell>
          <cell r="F879" t="str">
            <v>CL 17 SUR # 11 B  29 CS</v>
          </cell>
          <cell r="G879" t="str">
            <v>7551784</v>
          </cell>
          <cell r="H879" t="str">
            <v>3218206529</v>
          </cell>
          <cell r="I879" t="str">
            <v>cosasdecasacs1@hotmail.com</v>
          </cell>
          <cell r="J879" t="str">
            <v>BOGOTÁ</v>
          </cell>
        </row>
        <row r="880">
          <cell r="A880">
            <v>259281</v>
          </cell>
          <cell r="B880" t="str">
            <v>SERGIO ANTONIO CASALLAS GUZMAN</v>
          </cell>
          <cell r="C880" t="str">
            <v>Consultora</v>
          </cell>
          <cell r="D880" t="str">
            <v>Desactivado</v>
          </cell>
          <cell r="E880">
            <v>31</v>
          </cell>
          <cell r="F880" t="str">
            <v>CL 37 A SUR # 50 A 14 APTO 100</v>
          </cell>
          <cell r="G880" t="str">
            <v>7205020</v>
          </cell>
          <cell r="H880" t="str">
            <v>3212619255</v>
          </cell>
          <cell r="I880" t="str">
            <v>anmajust@gmail.com</v>
          </cell>
          <cell r="J880" t="str">
            <v>BOGOTÁ</v>
          </cell>
        </row>
        <row r="881">
          <cell r="A881">
            <v>259290</v>
          </cell>
          <cell r="B881" t="str">
            <v>MARIELA TORRES GONZALEZ</v>
          </cell>
          <cell r="C881" t="str">
            <v>Consultora</v>
          </cell>
          <cell r="D881" t="str">
            <v>Desactivado</v>
          </cell>
          <cell r="E881">
            <v>18</v>
          </cell>
          <cell r="F881" t="str">
            <v>CL 38C SUR # 93A 11 CS - PATIO BONITO</v>
          </cell>
          <cell r="G881" t="str">
            <v>0000000</v>
          </cell>
          <cell r="H881" t="str">
            <v>3204340873</v>
          </cell>
          <cell r="J881" t="str">
            <v>BOGOTÁ</v>
          </cell>
        </row>
        <row r="882">
          <cell r="A882">
            <v>259322</v>
          </cell>
          <cell r="B882" t="str">
            <v>NILSA YANNETH GOMEZ ARIAS</v>
          </cell>
          <cell r="C882" t="str">
            <v>Consultora</v>
          </cell>
          <cell r="D882" t="str">
            <v>Desactivado</v>
          </cell>
          <cell r="E882">
            <v>26</v>
          </cell>
          <cell r="F882" t="str">
            <v>CL 40 F SUR # 78 02 PISO 2 - KENNEDY CENTRAL</v>
          </cell>
          <cell r="G882" t="str">
            <v>4035442</v>
          </cell>
          <cell r="H882" t="str">
            <v>3208967795</v>
          </cell>
          <cell r="I882" t="str">
            <v>gabimejia15@hotmail.com</v>
          </cell>
          <cell r="J882" t="str">
            <v>BOGOTÁ</v>
          </cell>
        </row>
        <row r="883">
          <cell r="A883">
            <v>259325</v>
          </cell>
          <cell r="B883" t="str">
            <v>MIGUEL ANGEL FONSECA MORENO</v>
          </cell>
          <cell r="C883" t="str">
            <v>Consultora</v>
          </cell>
          <cell r="D883" t="str">
            <v>Disponible</v>
          </cell>
          <cell r="E883">
            <v>1</v>
          </cell>
          <cell r="F883" t="str">
            <v>CL 48 U BIS SUR # 2 15 CS</v>
          </cell>
          <cell r="G883" t="str">
            <v>5684306</v>
          </cell>
          <cell r="H883" t="str">
            <v>3192894727</v>
          </cell>
          <cell r="J883" t="str">
            <v>BOGOTÁ</v>
          </cell>
        </row>
        <row r="884">
          <cell r="A884">
            <v>259326</v>
          </cell>
          <cell r="B884" t="str">
            <v>DIANA CAROLINA BELEÑO DAVILA</v>
          </cell>
          <cell r="C884" t="str">
            <v>Consultora</v>
          </cell>
          <cell r="D884" t="str">
            <v>Desactivado</v>
          </cell>
          <cell r="E884">
            <v>31</v>
          </cell>
          <cell r="F884" t="str">
            <v>KR 79B # 51A 43 SUR APTO 403 BLOQUE H2</v>
          </cell>
          <cell r="G884" t="str">
            <v>0000000</v>
          </cell>
          <cell r="H884" t="str">
            <v>3112654746</v>
          </cell>
          <cell r="I884" t="str">
            <v>dianacabeda@hotmail.com</v>
          </cell>
          <cell r="J884" t="str">
            <v>BOGOTÁ</v>
          </cell>
        </row>
        <row r="885">
          <cell r="A885">
            <v>259349</v>
          </cell>
          <cell r="B885" t="str">
            <v>DIANA CAROLINA ACERO ROMERO</v>
          </cell>
          <cell r="C885" t="str">
            <v>Consultora</v>
          </cell>
          <cell r="D885" t="str">
            <v>Registrado</v>
          </cell>
          <cell r="E885">
            <v>33</v>
          </cell>
          <cell r="F885" t="str">
            <v>CL 27B SUR # 35A 08 APTO 402 CONJUNTO MIRADOR DEL PARQUE 2 - LOS SAUCES</v>
          </cell>
          <cell r="G885" t="str">
            <v>3926872</v>
          </cell>
          <cell r="H885" t="str">
            <v>3142847369</v>
          </cell>
          <cell r="I885" t="str">
            <v>mycar1206@hotmail.com</v>
          </cell>
          <cell r="J885" t="str">
            <v>BOGOTÁ</v>
          </cell>
        </row>
        <row r="886">
          <cell r="A886">
            <v>259882</v>
          </cell>
          <cell r="B886" t="str">
            <v xml:space="preserve">ERIKA PAOLA BERNATE CASTRO </v>
          </cell>
          <cell r="C886" t="str">
            <v>Consultora</v>
          </cell>
          <cell r="D886" t="str">
            <v>Desactivado</v>
          </cell>
          <cell r="E886">
            <v>31</v>
          </cell>
          <cell r="F886" t="str">
            <v>KR 80 C # 13 A 32 APTO 103 BLOQUE 3 GERONA DE VERGEL</v>
          </cell>
          <cell r="G886" t="str">
            <v>3012538</v>
          </cell>
          <cell r="H886" t="str">
            <v>3208857364</v>
          </cell>
          <cell r="I886" t="str">
            <v>paobernate@gmail.com</v>
          </cell>
          <cell r="J886" t="str">
            <v>BOGOTÁ</v>
          </cell>
        </row>
        <row r="887">
          <cell r="A887">
            <v>260499</v>
          </cell>
          <cell r="B887" t="str">
            <v xml:space="preserve">YENNIFER HERRERA SAAVEDRA </v>
          </cell>
          <cell r="C887" t="str">
            <v>Consultora</v>
          </cell>
          <cell r="D887" t="str">
            <v>Desactivado</v>
          </cell>
          <cell r="E887">
            <v>27</v>
          </cell>
          <cell r="F887" t="str">
            <v>CL 56 D SUR # 72 22 CS</v>
          </cell>
          <cell r="G887" t="str">
            <v>3863929</v>
          </cell>
          <cell r="H887" t="str">
            <v>3102356184</v>
          </cell>
          <cell r="I887" t="str">
            <v>michelle@hotmail.es</v>
          </cell>
          <cell r="J887" t="str">
            <v>BOGOTÁ</v>
          </cell>
        </row>
        <row r="888">
          <cell r="A888">
            <v>260503</v>
          </cell>
          <cell r="B888" t="str">
            <v xml:space="preserve">YENNY YASMIN BERMUDEZ LOPEZ </v>
          </cell>
          <cell r="C888" t="str">
            <v>Consultora</v>
          </cell>
          <cell r="D888" t="str">
            <v>Desactivado</v>
          </cell>
          <cell r="E888">
            <v>26</v>
          </cell>
          <cell r="F888" t="str">
            <v>KR 73 D # 36 A SUR  29 KENNEDY CENTRAL CS</v>
          </cell>
          <cell r="G888" t="str">
            <v>2640728</v>
          </cell>
          <cell r="H888" t="str">
            <v>3134175301</v>
          </cell>
          <cell r="I888" t="str">
            <v>jjbl.2503@hotmail.com</v>
          </cell>
          <cell r="J888" t="str">
            <v>BOGOTÁ</v>
          </cell>
        </row>
        <row r="889">
          <cell r="A889">
            <v>260644</v>
          </cell>
          <cell r="B889" t="str">
            <v xml:space="preserve">LEIDY PAOLA MELO PRIETO </v>
          </cell>
          <cell r="C889" t="str">
            <v>Consultora</v>
          </cell>
          <cell r="D889" t="str">
            <v>Desactivado</v>
          </cell>
          <cell r="E889">
            <v>10</v>
          </cell>
          <cell r="F889" t="str">
            <v>DG 43 # 19  71 SUR -</v>
          </cell>
          <cell r="G889" t="str">
            <v>3001048</v>
          </cell>
          <cell r="H889" t="str">
            <v>3132047373</v>
          </cell>
          <cell r="I889" t="str">
            <v>pao_melo2310@hotmail.com</v>
          </cell>
          <cell r="J889" t="str">
            <v>BOGOTÁ</v>
          </cell>
        </row>
        <row r="890">
          <cell r="A890">
            <v>260752</v>
          </cell>
          <cell r="B890" t="str">
            <v xml:space="preserve">ALBA FABIOLA BURGOS SANCHEZ </v>
          </cell>
          <cell r="C890" t="str">
            <v>Consultora</v>
          </cell>
          <cell r="D890" t="str">
            <v>Desactivado</v>
          </cell>
          <cell r="E890">
            <v>7</v>
          </cell>
          <cell r="F890" t="str">
            <v>CR 51 A BIS # 40 06 SUR BARRIO MUZU</v>
          </cell>
          <cell r="G890" t="str">
            <v>4942077</v>
          </cell>
          <cell r="H890" t="str">
            <v>3102987829</v>
          </cell>
          <cell r="J890" t="str">
            <v>BOGOTÁ</v>
          </cell>
        </row>
        <row r="891">
          <cell r="A891">
            <v>260761</v>
          </cell>
          <cell r="B891" t="str">
            <v xml:space="preserve">KATHERIN JOHANA SARMIENTO SILVA </v>
          </cell>
          <cell r="C891" t="str">
            <v>Consultora</v>
          </cell>
          <cell r="D891" t="str">
            <v>Desactivado</v>
          </cell>
          <cell r="E891">
            <v>29</v>
          </cell>
          <cell r="F891" t="str">
            <v>CL 40  # 50 A  63 SUR CS</v>
          </cell>
          <cell r="G891" t="str">
            <v>4808841</v>
          </cell>
          <cell r="H891" t="str">
            <v>3115966886</v>
          </cell>
          <cell r="J891" t="str">
            <v>BOGOTÁ</v>
          </cell>
        </row>
        <row r="892">
          <cell r="A892">
            <v>260845</v>
          </cell>
          <cell r="B892" t="str">
            <v xml:space="preserve">JOSE ALEJANDRO BARRAGAN FORERO </v>
          </cell>
          <cell r="C892" t="str">
            <v>Consultora</v>
          </cell>
          <cell r="D892" t="str">
            <v>Desactivado</v>
          </cell>
          <cell r="E892">
            <v>16</v>
          </cell>
          <cell r="F892" t="str">
            <v>CL 17 A # 56 57 SUR CS</v>
          </cell>
          <cell r="G892" t="str">
            <v>00000000000</v>
          </cell>
          <cell r="H892" t="str">
            <v>3102200592</v>
          </cell>
          <cell r="I892" t="str">
            <v>barragangroup@hotmail.com</v>
          </cell>
          <cell r="J892" t="str">
            <v>BOGOTÁ</v>
          </cell>
        </row>
        <row r="893">
          <cell r="A893">
            <v>260848</v>
          </cell>
          <cell r="B893" t="str">
            <v xml:space="preserve">VIVIANE FONSECA CORONADO </v>
          </cell>
          <cell r="C893" t="str">
            <v>Consultora</v>
          </cell>
          <cell r="D893" t="str">
            <v>Desactivado</v>
          </cell>
          <cell r="E893">
            <v>19</v>
          </cell>
          <cell r="F893" t="str">
            <v>CL 17 A # 56  34 SUR CS</v>
          </cell>
          <cell r="G893" t="str">
            <v>8046987</v>
          </cell>
          <cell r="H893" t="str">
            <v>3125314663</v>
          </cell>
          <cell r="I893" t="str">
            <v>luisfersax@hotmail.com</v>
          </cell>
          <cell r="J893" t="str">
            <v>BOGOTÁ</v>
          </cell>
        </row>
        <row r="894">
          <cell r="A894">
            <v>261001</v>
          </cell>
          <cell r="B894" t="str">
            <v xml:space="preserve">YULY FERNANDA ARDILA QUINTERO </v>
          </cell>
          <cell r="C894" t="str">
            <v>Consultora</v>
          </cell>
          <cell r="D894" t="str">
            <v>Desactivado</v>
          </cell>
          <cell r="E894">
            <v>29</v>
          </cell>
          <cell r="F894" t="str">
            <v>CL 35 # 69 A  22 CS</v>
          </cell>
          <cell r="G894" t="str">
            <v>000000000</v>
          </cell>
          <cell r="H894" t="str">
            <v>3102651008</v>
          </cell>
          <cell r="I894" t="str">
            <v>fernandita5060@gmail.com</v>
          </cell>
          <cell r="J894" t="str">
            <v>BOGOTÁ</v>
          </cell>
        </row>
        <row r="895">
          <cell r="A895">
            <v>261030</v>
          </cell>
          <cell r="B895" t="str">
            <v xml:space="preserve">MARIA PATRICIA SOLANO DE BELLO </v>
          </cell>
          <cell r="C895" t="str">
            <v>Consultora</v>
          </cell>
          <cell r="D895" t="str">
            <v>Disponible</v>
          </cell>
          <cell r="E895">
            <v>2</v>
          </cell>
          <cell r="F895" t="str">
            <v>CL 32 # 52 C  31 CS</v>
          </cell>
          <cell r="G895" t="str">
            <v>5638045</v>
          </cell>
          <cell r="H895" t="str">
            <v>3152285145</v>
          </cell>
          <cell r="I895" t="str">
            <v>pattisome@yahoo.com</v>
          </cell>
          <cell r="J895" t="str">
            <v>BOGOTÁ</v>
          </cell>
        </row>
        <row r="896">
          <cell r="A896">
            <v>261033</v>
          </cell>
          <cell r="B896" t="str">
            <v xml:space="preserve">MARIA CRITINA ENCISO </v>
          </cell>
          <cell r="C896" t="str">
            <v>Consultora</v>
          </cell>
          <cell r="D896" t="str">
            <v>Desactivado</v>
          </cell>
          <cell r="E896">
            <v>28</v>
          </cell>
          <cell r="F896" t="str">
            <v>CL 38 B # 52 C  71 SUR ALQUERIA LAS TELAS</v>
          </cell>
          <cell r="G896" t="str">
            <v>4074233</v>
          </cell>
          <cell r="H896" t="str">
            <v>3114466493</v>
          </cell>
          <cell r="J896" t="str">
            <v>BOGOTÁ</v>
          </cell>
        </row>
        <row r="897">
          <cell r="A897">
            <v>261048</v>
          </cell>
          <cell r="B897" t="str">
            <v>ANA DISNELIA BRAVO MENDEZ</v>
          </cell>
          <cell r="C897" t="str">
            <v>Consultora</v>
          </cell>
          <cell r="D897" t="str">
            <v>Desactivado</v>
          </cell>
          <cell r="E897">
            <v>23</v>
          </cell>
          <cell r="F897" t="str">
            <v>KR 89B BIS # 40 62 SUR CS</v>
          </cell>
          <cell r="G897" t="str">
            <v>7643643</v>
          </cell>
          <cell r="I897" t="str">
            <v>adbravom79cool@hotmail.com</v>
          </cell>
          <cell r="J897" t="str">
            <v>BOGOTÁ</v>
          </cell>
        </row>
        <row r="898">
          <cell r="A898">
            <v>261052</v>
          </cell>
          <cell r="B898" t="str">
            <v xml:space="preserve"> MARIA ROSALBA LEON ARCINIEGAS</v>
          </cell>
          <cell r="C898" t="str">
            <v>Consultora Indicante</v>
          </cell>
          <cell r="D898" t="str">
            <v>Disponible</v>
          </cell>
          <cell r="E898">
            <v>1</v>
          </cell>
          <cell r="F898" t="str">
            <v>CL 4 # 36 80 AP 419 BQ F BALCONES DE TIBANA 3</v>
          </cell>
          <cell r="G898" t="str">
            <v>8136199</v>
          </cell>
          <cell r="H898" t="str">
            <v>3117123342</v>
          </cell>
          <cell r="J898" t="str">
            <v>BOGOTÁ</v>
          </cell>
        </row>
        <row r="899">
          <cell r="A899">
            <v>261384</v>
          </cell>
          <cell r="B899" t="str">
            <v xml:space="preserve">ZULMA JHULIETT GONZALEZ ORTIZ </v>
          </cell>
          <cell r="C899" t="str">
            <v>Consultora</v>
          </cell>
          <cell r="D899" t="str">
            <v>Desactivado</v>
          </cell>
          <cell r="E899">
            <v>29</v>
          </cell>
          <cell r="F899" t="str">
            <v>TV 5 Q BIS # 48 X SUR 34 CS</v>
          </cell>
          <cell r="G899" t="str">
            <v>8004084</v>
          </cell>
          <cell r="H899" t="str">
            <v>3153228453</v>
          </cell>
          <cell r="I899" t="str">
            <v>julietamacadamia1975@yahoo.es</v>
          </cell>
          <cell r="J899" t="str">
            <v>BOGOTÁ</v>
          </cell>
        </row>
        <row r="900">
          <cell r="A900">
            <v>261437</v>
          </cell>
          <cell r="B900" t="str">
            <v>TERESA DEL CARMEN PERILLA AVILA</v>
          </cell>
          <cell r="C900" t="str">
            <v>Consultora</v>
          </cell>
          <cell r="D900" t="str">
            <v>Disponible</v>
          </cell>
          <cell r="E900">
            <v>1</v>
          </cell>
          <cell r="F900" t="str">
            <v>CL 12 A BIS # 28 88 CASA PISO 2</v>
          </cell>
          <cell r="G900" t="str">
            <v>0000000</v>
          </cell>
          <cell r="H900" t="str">
            <v>3177891468</v>
          </cell>
          <cell r="I900" t="str">
            <v>teresitaperilla@gmail.com</v>
          </cell>
          <cell r="J900" t="str">
            <v>BOGOTÁ</v>
          </cell>
        </row>
        <row r="901">
          <cell r="A901">
            <v>261438</v>
          </cell>
          <cell r="B901" t="str">
            <v>ANA CAROLINA DIAZ MOJICA</v>
          </cell>
          <cell r="C901" t="str">
            <v>Consultora</v>
          </cell>
          <cell r="D901" t="str">
            <v>Disponible</v>
          </cell>
          <cell r="E901">
            <v>3</v>
          </cell>
          <cell r="F901" t="str">
            <v>CL 16 SUR # 13 A 46 CASA</v>
          </cell>
          <cell r="G901" t="str">
            <v>6040115</v>
          </cell>
          <cell r="H901" t="str">
            <v>3013660104</v>
          </cell>
          <cell r="I901" t="str">
            <v>carolinadiaz735@hotmail.com</v>
          </cell>
          <cell r="J901" t="str">
            <v>BOGOTÁ</v>
          </cell>
        </row>
        <row r="902">
          <cell r="A902">
            <v>261439</v>
          </cell>
          <cell r="B902" t="str">
            <v>AMILDE SIMANCA DE CRISTO</v>
          </cell>
          <cell r="C902" t="str">
            <v>Consultora Indicante</v>
          </cell>
          <cell r="D902" t="str">
            <v>Disponible</v>
          </cell>
          <cell r="E902">
            <v>3</v>
          </cell>
          <cell r="F902" t="str">
            <v>CL 34 SUR #73F 48 CS PISO 2</v>
          </cell>
          <cell r="G902" t="str">
            <v>4539997</v>
          </cell>
          <cell r="H902" t="str">
            <v>3224355973</v>
          </cell>
          <cell r="I902" t="str">
            <v>asimanca04@yahoo.es</v>
          </cell>
          <cell r="J902" t="str">
            <v>BOGOTÁ</v>
          </cell>
        </row>
        <row r="903">
          <cell r="A903">
            <v>261505</v>
          </cell>
          <cell r="B903" t="str">
            <v xml:space="preserve">LEIDY DAYANA CANASTERO AYALA </v>
          </cell>
          <cell r="C903" t="str">
            <v>Consultora</v>
          </cell>
          <cell r="D903" t="str">
            <v>Disponible</v>
          </cell>
          <cell r="E903">
            <v>3</v>
          </cell>
          <cell r="F903" t="str">
            <v>CL 33 # 51 A  37 SUR CS</v>
          </cell>
          <cell r="G903" t="str">
            <v>3476601</v>
          </cell>
          <cell r="H903" t="str">
            <v>3172670190</v>
          </cell>
          <cell r="I903" t="str">
            <v>lcanastero@gmail.com</v>
          </cell>
          <cell r="J903" t="str">
            <v>BOGOTÁ</v>
          </cell>
        </row>
        <row r="904">
          <cell r="A904">
            <v>261507</v>
          </cell>
          <cell r="B904" t="str">
            <v>MARIA ISABEL OICATA BERNAL</v>
          </cell>
          <cell r="C904" t="str">
            <v>Consultora</v>
          </cell>
          <cell r="D904" t="str">
            <v>Disponible</v>
          </cell>
          <cell r="E904">
            <v>1</v>
          </cell>
          <cell r="F904" t="str">
            <v>CL 39D # 39A 46sur CASA</v>
          </cell>
          <cell r="G904" t="str">
            <v>4072818</v>
          </cell>
          <cell r="H904" t="str">
            <v>3132338662</v>
          </cell>
          <cell r="I904" t="str">
            <v>asistente.administracion@tecniambiente.com</v>
          </cell>
          <cell r="J904" t="str">
            <v>BOGOTÁ</v>
          </cell>
        </row>
        <row r="905">
          <cell r="A905">
            <v>261508</v>
          </cell>
          <cell r="B905" t="str">
            <v xml:space="preserve">KAROL DANIELA TRIANA PAEZ  </v>
          </cell>
          <cell r="C905" t="str">
            <v>Consultora Indicante</v>
          </cell>
          <cell r="D905" t="str">
            <v>Disponible</v>
          </cell>
          <cell r="E905">
            <v>1</v>
          </cell>
          <cell r="F905" t="str">
            <v>TV 34 C # 41  55 SUR CS 19 EL REFUGIO</v>
          </cell>
          <cell r="G905" t="str">
            <v>7242095</v>
          </cell>
          <cell r="H905" t="str">
            <v>3168708417</v>
          </cell>
          <cell r="I905" t="str">
            <v>paez_danii@hotmail.com</v>
          </cell>
          <cell r="J905" t="str">
            <v>BOGOTÁ</v>
          </cell>
        </row>
        <row r="906">
          <cell r="A906">
            <v>261555</v>
          </cell>
          <cell r="B906" t="str">
            <v xml:space="preserve">LADY STEPHANIE ROJAS CRUZ </v>
          </cell>
          <cell r="C906" t="str">
            <v>Consultora</v>
          </cell>
          <cell r="D906" t="str">
            <v>Desactivado</v>
          </cell>
          <cell r="E906">
            <v>16</v>
          </cell>
          <cell r="F906" t="str">
            <v>KR 77 L # 65 J 90 SUR PS 2 CS</v>
          </cell>
          <cell r="G906" t="str">
            <v>4022579</v>
          </cell>
          <cell r="H906" t="str">
            <v>3174604965</v>
          </cell>
          <cell r="J906" t="str">
            <v>BOGOTÁ</v>
          </cell>
        </row>
        <row r="907">
          <cell r="A907">
            <v>261580</v>
          </cell>
          <cell r="B907" t="str">
            <v xml:space="preserve">MARIA ISABEL MORENO DIAZ </v>
          </cell>
          <cell r="C907" t="str">
            <v>Consultora</v>
          </cell>
          <cell r="D907" t="str">
            <v>Desactivado</v>
          </cell>
          <cell r="E907">
            <v>18</v>
          </cell>
          <cell r="F907" t="str">
            <v>CL 3 # 38 B 32 APTO 504 MZ 15 TORRES DE TIBANA</v>
          </cell>
          <cell r="G907" t="str">
            <v>3513992</v>
          </cell>
          <cell r="H907" t="str">
            <v>3118263161</v>
          </cell>
          <cell r="J907" t="str">
            <v>BOGOTÁ</v>
          </cell>
        </row>
        <row r="908">
          <cell r="A908">
            <v>261634</v>
          </cell>
          <cell r="B908" t="str">
            <v xml:space="preserve">RAQUEL CAROLINA DUEÑAS ALVAREZ </v>
          </cell>
          <cell r="C908" t="str">
            <v>Consultora</v>
          </cell>
          <cell r="D908" t="str">
            <v>Desactivado</v>
          </cell>
          <cell r="E908">
            <v>30</v>
          </cell>
          <cell r="F908" t="str">
            <v>CL 17 SUR # 12 D 19 -</v>
          </cell>
          <cell r="G908" t="str">
            <v>3664730</v>
          </cell>
          <cell r="H908" t="str">
            <v>3013665697</v>
          </cell>
          <cell r="I908" t="str">
            <v>caritodueas@hotmail.com</v>
          </cell>
          <cell r="J908" t="str">
            <v>BOGOTÁ</v>
          </cell>
        </row>
        <row r="909">
          <cell r="A909">
            <v>261647</v>
          </cell>
          <cell r="B909" t="str">
            <v>JINETH VIVIANA BERNAL NIETO</v>
          </cell>
          <cell r="C909" t="str">
            <v>Consultora</v>
          </cell>
          <cell r="D909" t="str">
            <v>Desactivado</v>
          </cell>
          <cell r="E909">
            <v>31</v>
          </cell>
          <cell r="F909" t="str">
            <v>AK 68 # 9A 58 PS 3</v>
          </cell>
          <cell r="G909" t="str">
            <v>2605368</v>
          </cell>
          <cell r="H909" t="str">
            <v>3132167276</v>
          </cell>
          <cell r="I909" t="str">
            <v>jinethviviana@hotmail.es</v>
          </cell>
          <cell r="J909" t="str">
            <v>BOGOTÁ</v>
          </cell>
        </row>
        <row r="910">
          <cell r="A910">
            <v>261648</v>
          </cell>
          <cell r="B910" t="str">
            <v>JAQUELINE GOMEZ MUÑOZ</v>
          </cell>
          <cell r="C910" t="str">
            <v>Consultora</v>
          </cell>
          <cell r="D910" t="str">
            <v>Disponible</v>
          </cell>
          <cell r="E910">
            <v>1</v>
          </cell>
          <cell r="F910" t="str">
            <v>CR 7 B # 91  29 SUR CS ALFONSO LOPEZ</v>
          </cell>
          <cell r="G910" t="str">
            <v>7644882</v>
          </cell>
          <cell r="H910" t="str">
            <v>3143378629</v>
          </cell>
          <cell r="J910" t="str">
            <v>BOGOTÁ</v>
          </cell>
        </row>
        <row r="911">
          <cell r="A911">
            <v>261700</v>
          </cell>
          <cell r="B911" t="str">
            <v xml:space="preserve">LUZ MARINA BARRAGAN LESMES </v>
          </cell>
          <cell r="C911" t="str">
            <v>Consultora</v>
          </cell>
          <cell r="D911" t="str">
            <v>Desactivado</v>
          </cell>
          <cell r="E911">
            <v>32</v>
          </cell>
          <cell r="F911" t="str">
            <v>KR 72 B # 1  30 SUR CS URB ANDINA</v>
          </cell>
          <cell r="G911" t="str">
            <v>4510383</v>
          </cell>
          <cell r="H911" t="str">
            <v>3108148073</v>
          </cell>
          <cell r="I911" t="str">
            <v>lumabale@hotmail.com</v>
          </cell>
          <cell r="J911" t="str">
            <v>BOGOTÁ</v>
          </cell>
        </row>
        <row r="912">
          <cell r="A912">
            <v>261715</v>
          </cell>
          <cell r="B912" t="str">
            <v xml:space="preserve">PAOLA RAMOS ROMERO </v>
          </cell>
          <cell r="C912" t="str">
            <v>Consultora</v>
          </cell>
          <cell r="D912" t="str">
            <v>Desactivado</v>
          </cell>
          <cell r="E912">
            <v>31</v>
          </cell>
          <cell r="F912" t="str">
            <v>CL 8 # 32  27 SUR 2 PISO</v>
          </cell>
          <cell r="G912" t="str">
            <v>2030264</v>
          </cell>
          <cell r="H912" t="str">
            <v>3112713701</v>
          </cell>
          <cell r="J912" t="str">
            <v>BOGOTÁ</v>
          </cell>
        </row>
        <row r="913">
          <cell r="A913">
            <v>261717</v>
          </cell>
          <cell r="B913" t="str">
            <v xml:space="preserve">DIANNE CAROLAIN TRUJILLO AVILA </v>
          </cell>
          <cell r="C913" t="str">
            <v>Consultora</v>
          </cell>
          <cell r="D913" t="str">
            <v>Desactivado</v>
          </cell>
          <cell r="E913">
            <v>8</v>
          </cell>
          <cell r="F913" t="str">
            <v>CL 2 # 90A 47 CS APRO 186 SANTA MARIA 1</v>
          </cell>
          <cell r="G913" t="str">
            <v>4696254</v>
          </cell>
          <cell r="H913" t="str">
            <v>3212762732</v>
          </cell>
          <cell r="J913" t="str">
            <v>BOGOTÁ</v>
          </cell>
        </row>
        <row r="914">
          <cell r="A914">
            <v>261768</v>
          </cell>
          <cell r="B914" t="str">
            <v>IMELDA USECHE PEREZ</v>
          </cell>
          <cell r="C914" t="str">
            <v>Consultora</v>
          </cell>
          <cell r="D914" t="str">
            <v>Registrado</v>
          </cell>
          <cell r="E914">
            <v>32</v>
          </cell>
          <cell r="F914" t="str">
            <v>DG 63 B SUR # 18 U 23 CASA</v>
          </cell>
          <cell r="G914" t="str">
            <v>0000000</v>
          </cell>
          <cell r="H914" t="str">
            <v>3108176093</v>
          </cell>
          <cell r="J914" t="str">
            <v>BOGOTÁ</v>
          </cell>
        </row>
        <row r="915">
          <cell r="A915">
            <v>261828</v>
          </cell>
          <cell r="B915" t="str">
            <v xml:space="preserve">ROSALBA POSADA GOMEZ </v>
          </cell>
          <cell r="C915" t="str">
            <v>Consultora</v>
          </cell>
          <cell r="D915" t="str">
            <v>Desactivado</v>
          </cell>
          <cell r="E915">
            <v>23</v>
          </cell>
          <cell r="F915" t="str">
            <v>KR 25 BIS # 3 26 3 PS</v>
          </cell>
          <cell r="G915" t="str">
            <v>5065566</v>
          </cell>
          <cell r="H915" t="str">
            <v>3103137702</v>
          </cell>
          <cell r="I915" t="str">
            <v>rosalinda2829@gmail.com</v>
          </cell>
          <cell r="J915" t="str">
            <v>BOGOTÁ</v>
          </cell>
        </row>
        <row r="916">
          <cell r="A916">
            <v>261875</v>
          </cell>
          <cell r="B916" t="str">
            <v xml:space="preserve">MYRIAM FONSECA GONZALEZ </v>
          </cell>
          <cell r="C916" t="str">
            <v>Consultora</v>
          </cell>
          <cell r="D916" t="str">
            <v>Disponible</v>
          </cell>
          <cell r="E916">
            <v>1</v>
          </cell>
          <cell r="F916" t="str">
            <v>KR 24 # 7  79 SUR CS</v>
          </cell>
          <cell r="G916" t="str">
            <v>3151737</v>
          </cell>
          <cell r="H916" t="str">
            <v>3133900635</v>
          </cell>
          <cell r="I916" t="str">
            <v>myriamfonsecagonzalez@gmail.com</v>
          </cell>
          <cell r="J916" t="str">
            <v>BOGOTÁ</v>
          </cell>
        </row>
        <row r="917">
          <cell r="A917">
            <v>262111</v>
          </cell>
          <cell r="B917" t="str">
            <v xml:space="preserve">ANGELA JANETH LEON ROLDAN </v>
          </cell>
          <cell r="C917" t="str">
            <v>Consultora</v>
          </cell>
          <cell r="D917" t="str">
            <v>Desactivado</v>
          </cell>
          <cell r="E917">
            <v>28</v>
          </cell>
          <cell r="F917" t="str">
            <v>CL 42B SUR # 72H 71 APTO 102</v>
          </cell>
          <cell r="G917" t="str">
            <v>5635751</v>
          </cell>
          <cell r="H917" t="str">
            <v>3208052657</v>
          </cell>
          <cell r="J917" t="str">
            <v>BOGOTÁ</v>
          </cell>
        </row>
        <row r="918">
          <cell r="A918">
            <v>262497</v>
          </cell>
          <cell r="B918" t="str">
            <v xml:space="preserve">DIANA MARCELA NIETO CAMACHO </v>
          </cell>
          <cell r="C918" t="str">
            <v>Consultora</v>
          </cell>
          <cell r="D918" t="str">
            <v>Desactivado</v>
          </cell>
          <cell r="E918">
            <v>28</v>
          </cell>
          <cell r="F918" t="str">
            <v>CL 55SUR # 102A 08 CS E 9</v>
          </cell>
          <cell r="G918" t="str">
            <v>7463128</v>
          </cell>
          <cell r="H918" t="str">
            <v>3043790426</v>
          </cell>
          <cell r="I918" t="str">
            <v>dianamanie17@yahoo.es</v>
          </cell>
          <cell r="J918" t="str">
            <v>BOGOTÁ</v>
          </cell>
        </row>
        <row r="919">
          <cell r="A919">
            <v>262548</v>
          </cell>
          <cell r="B919" t="str">
            <v xml:space="preserve">KAROL JUDITH CHACON ANGULO </v>
          </cell>
          <cell r="C919" t="str">
            <v>Consultora</v>
          </cell>
          <cell r="D919" t="str">
            <v>Desactivado</v>
          </cell>
          <cell r="E919">
            <v>31</v>
          </cell>
          <cell r="F919" t="str">
            <v>CL 2 # 90A 47 CS APTO 114 SANTA MORA 1</v>
          </cell>
          <cell r="G919" t="str">
            <v>4608793</v>
          </cell>
          <cell r="H919" t="str">
            <v>3193882900</v>
          </cell>
          <cell r="J919" t="str">
            <v>BOGOTÁ</v>
          </cell>
        </row>
        <row r="920">
          <cell r="A920">
            <v>262682</v>
          </cell>
          <cell r="B920" t="str">
            <v>LUIS MIGUEL PULIDO GARCIA</v>
          </cell>
          <cell r="C920" t="str">
            <v>Consultora</v>
          </cell>
          <cell r="D920" t="str">
            <v>Desactivado</v>
          </cell>
          <cell r="E920">
            <v>31</v>
          </cell>
          <cell r="F920" t="str">
            <v>KR 97C  # 71 30 SUR APTO 401 BQ 8 CONJUNTO CONDOMINIOS II</v>
          </cell>
          <cell r="G920" t="str">
            <v>3546422</v>
          </cell>
          <cell r="H920" t="str">
            <v>3108742597</v>
          </cell>
          <cell r="I920" t="str">
            <v>caro.9610@hotmail.com</v>
          </cell>
          <cell r="J920" t="str">
            <v>BOGOTÁ</v>
          </cell>
        </row>
        <row r="921">
          <cell r="A921">
            <v>262739</v>
          </cell>
          <cell r="B921" t="str">
            <v xml:space="preserve">GLORIA ISABEL CASTAÑEDA DE FALLA </v>
          </cell>
          <cell r="C921" t="str">
            <v>Consultora</v>
          </cell>
          <cell r="D921" t="str">
            <v>Desactivado</v>
          </cell>
          <cell r="E921">
            <v>28</v>
          </cell>
          <cell r="F921" t="str">
            <v>CL 37 A # 68 H  55 SUR CS</v>
          </cell>
          <cell r="G921" t="str">
            <v>7284254</v>
          </cell>
          <cell r="H921" t="str">
            <v>3138582417</v>
          </cell>
          <cell r="I921" t="str">
            <v>sayayin@hotmail.com</v>
          </cell>
          <cell r="J921" t="str">
            <v>BOGOTÁ</v>
          </cell>
        </row>
        <row r="922">
          <cell r="A922">
            <v>262796</v>
          </cell>
          <cell r="B922" t="str">
            <v xml:space="preserve">YENIFER PAOLA FUQUEN SEMA </v>
          </cell>
          <cell r="C922" t="str">
            <v>Consultora</v>
          </cell>
          <cell r="D922" t="str">
            <v>Desactivado</v>
          </cell>
          <cell r="E922">
            <v>10</v>
          </cell>
          <cell r="F922" t="str">
            <v>CL 54 # 80  11 SUR APTO 102 ED. LA CANDELARIA</v>
          </cell>
          <cell r="G922" t="str">
            <v>4136427</v>
          </cell>
          <cell r="H922" t="str">
            <v>3214674308</v>
          </cell>
          <cell r="I922" t="str">
            <v>jfuquen@fna.gov.co</v>
          </cell>
          <cell r="J922" t="str">
            <v>BOGOTÁ</v>
          </cell>
        </row>
        <row r="923">
          <cell r="A923">
            <v>262802</v>
          </cell>
          <cell r="B923" t="str">
            <v xml:space="preserve">MATILDE CUBILLOS </v>
          </cell>
          <cell r="C923" t="str">
            <v>Consultora</v>
          </cell>
          <cell r="D923" t="str">
            <v>Desactivado</v>
          </cell>
          <cell r="E923">
            <v>31</v>
          </cell>
          <cell r="F923" t="str">
            <v>CL 3 # 11  39 ESTE APTO 202</v>
          </cell>
          <cell r="G923" t="str">
            <v>00000000000</v>
          </cell>
          <cell r="H923" t="str">
            <v>3046124519</v>
          </cell>
          <cell r="J923" t="str">
            <v>BOGOTÁ</v>
          </cell>
        </row>
        <row r="924">
          <cell r="A924">
            <v>262809</v>
          </cell>
          <cell r="B924" t="str">
            <v xml:space="preserve">MARIA ENGRACIA ZEA </v>
          </cell>
          <cell r="C924" t="str">
            <v>Consultora</v>
          </cell>
          <cell r="D924" t="str">
            <v>Disponible</v>
          </cell>
          <cell r="E924">
            <v>3</v>
          </cell>
          <cell r="F924" t="str">
            <v>KR 29 B # 30  20 SUR CS</v>
          </cell>
          <cell r="G924" t="str">
            <v>2024910</v>
          </cell>
          <cell r="H924" t="str">
            <v>3123668038</v>
          </cell>
          <cell r="I924" t="str">
            <v>francynlopezz@hotmail.com</v>
          </cell>
          <cell r="J924" t="str">
            <v>BOGOTÁ</v>
          </cell>
        </row>
        <row r="925">
          <cell r="A925">
            <v>262848</v>
          </cell>
          <cell r="B925" t="str">
            <v xml:space="preserve">ENRIQUE CARLOS FIGUEROA MEJIA </v>
          </cell>
          <cell r="C925" t="str">
            <v>Consultora</v>
          </cell>
          <cell r="D925" t="str">
            <v>Disponible</v>
          </cell>
          <cell r="E925">
            <v>2</v>
          </cell>
          <cell r="F925" t="str">
            <v>CR 77 H # 68 J  11 SUR CS</v>
          </cell>
          <cell r="G925" t="str">
            <v>7765221</v>
          </cell>
          <cell r="H925" t="str">
            <v>3176793911</v>
          </cell>
          <cell r="J925" t="str">
            <v>BOGOTÁ</v>
          </cell>
        </row>
        <row r="926">
          <cell r="A926">
            <v>262942</v>
          </cell>
          <cell r="B926" t="str">
            <v>LIZETH DAYANA RODRIGUEZ QUITIAN</v>
          </cell>
          <cell r="C926" t="str">
            <v>Consultora</v>
          </cell>
          <cell r="D926" t="str">
            <v>Disponible</v>
          </cell>
          <cell r="E926">
            <v>1</v>
          </cell>
          <cell r="F926" t="str">
            <v>KR 47 # 59 B 10 IN PS 4 CS</v>
          </cell>
          <cell r="G926" t="str">
            <v>7184474</v>
          </cell>
          <cell r="H926" t="str">
            <v>3102222288</v>
          </cell>
          <cell r="I926" t="str">
            <v>dayannarq@yahoo.es</v>
          </cell>
          <cell r="J926" t="str">
            <v>BOGOTÁ</v>
          </cell>
        </row>
        <row r="927">
          <cell r="A927">
            <v>263134</v>
          </cell>
          <cell r="B927" t="str">
            <v xml:space="preserve">AMERICA DEL PILAR GOMEZ FORERO </v>
          </cell>
          <cell r="C927" t="str">
            <v>CNOF</v>
          </cell>
          <cell r="D927" t="str">
            <v>Disponible</v>
          </cell>
          <cell r="E927">
            <v>1</v>
          </cell>
          <cell r="F927" t="str">
            <v>KR 80 B # 42 G 16 -</v>
          </cell>
          <cell r="G927" t="str">
            <v>4062637</v>
          </cell>
          <cell r="H927" t="str">
            <v>3003245474</v>
          </cell>
          <cell r="I927" t="str">
            <v>pilargomezforero@hotmail.com</v>
          </cell>
          <cell r="J927" t="str">
            <v>BOGOTÁ</v>
          </cell>
        </row>
        <row r="928">
          <cell r="A928">
            <v>263144</v>
          </cell>
          <cell r="B928" t="str">
            <v xml:space="preserve">FRANCY STELLA QUINTANA GALVIS </v>
          </cell>
          <cell r="C928" t="str">
            <v>Consultora</v>
          </cell>
          <cell r="D928" t="str">
            <v>Desactivado</v>
          </cell>
          <cell r="E928">
            <v>24</v>
          </cell>
          <cell r="F928" t="str">
            <v>KR 81B # 6C 62 CS # 113 BLOQUE 9 TERRAZAS CASTILLA 4</v>
          </cell>
          <cell r="G928" t="str">
            <v>3917256</v>
          </cell>
          <cell r="H928" t="str">
            <v>3114885217</v>
          </cell>
          <cell r="I928" t="str">
            <v>fran.cy262009@hotmail.es</v>
          </cell>
          <cell r="J928" t="str">
            <v>BOGOTÁ</v>
          </cell>
        </row>
        <row r="929">
          <cell r="A929">
            <v>263343</v>
          </cell>
          <cell r="B929" t="str">
            <v xml:space="preserve">WILSON ALFREDO CASTRO CASTAÑO </v>
          </cell>
          <cell r="C929" t="str">
            <v>Consultora</v>
          </cell>
          <cell r="D929" t="str">
            <v>Desactivado</v>
          </cell>
          <cell r="E929">
            <v>27</v>
          </cell>
          <cell r="F929" t="str">
            <v>CL 7 B # 69 C  26 CS</v>
          </cell>
          <cell r="G929" t="str">
            <v>00000000000</v>
          </cell>
          <cell r="H929" t="str">
            <v>3204357860</v>
          </cell>
          <cell r="I929" t="str">
            <v>wileas7803@hotmail.com</v>
          </cell>
          <cell r="J929" t="str">
            <v>BOGOTÁ</v>
          </cell>
        </row>
        <row r="930">
          <cell r="A930">
            <v>263352</v>
          </cell>
          <cell r="B930" t="str">
            <v xml:space="preserve">DALIA ESMERALDA MOJICA MEDINA </v>
          </cell>
          <cell r="C930" t="str">
            <v>Consultora</v>
          </cell>
          <cell r="D930" t="str">
            <v>Registrado</v>
          </cell>
          <cell r="E930">
            <v>31</v>
          </cell>
          <cell r="F930" t="str">
            <v>CR 79 # 38 C  11 SUR CS</v>
          </cell>
          <cell r="G930" t="str">
            <v>4064722</v>
          </cell>
          <cell r="H930" t="str">
            <v>3185534263</v>
          </cell>
          <cell r="I930" t="str">
            <v>oslalyrah@yahoo.es</v>
          </cell>
          <cell r="J930" t="str">
            <v>BOGOTÁ</v>
          </cell>
        </row>
        <row r="931">
          <cell r="A931">
            <v>263713</v>
          </cell>
          <cell r="B931" t="str">
            <v xml:space="preserve">MARIA YANETH RUIZ ECHEVERRY </v>
          </cell>
          <cell r="C931" t="str">
            <v>Consultora</v>
          </cell>
          <cell r="D931" t="str">
            <v>Desactivado</v>
          </cell>
          <cell r="E931">
            <v>31</v>
          </cell>
          <cell r="F931" t="str">
            <v>CR 79 F # 49  12 SUR APTO 201 BLOQUE 1 CASA BLANCA IV SECTOR</v>
          </cell>
          <cell r="G931" t="str">
            <v>2736409</v>
          </cell>
          <cell r="H931" t="str">
            <v>3133217445</v>
          </cell>
          <cell r="I931" t="str">
            <v>maria.yanethruiz@hotmail.com</v>
          </cell>
          <cell r="J931" t="str">
            <v>BOGOTÁ</v>
          </cell>
        </row>
        <row r="932">
          <cell r="A932">
            <v>263716</v>
          </cell>
          <cell r="B932" t="str">
            <v xml:space="preserve">MAILA ALEJANDRA DIAZ ZAMBRANO </v>
          </cell>
          <cell r="C932" t="str">
            <v>Consultora</v>
          </cell>
          <cell r="D932" t="str">
            <v>Desactivado</v>
          </cell>
          <cell r="E932">
            <v>31</v>
          </cell>
          <cell r="F932" t="str">
            <v>CR 51 B BIS # 40 B 41 SUR CS</v>
          </cell>
          <cell r="G932" t="str">
            <v>3208819427</v>
          </cell>
          <cell r="H932" t="str">
            <v>3115106636</v>
          </cell>
          <cell r="J932" t="str">
            <v>BOGOTÁ</v>
          </cell>
        </row>
        <row r="933">
          <cell r="A933">
            <v>263781</v>
          </cell>
          <cell r="B933" t="str">
            <v xml:space="preserve">OLGA LUCIA RODRIGUEZ JIMENEZ </v>
          </cell>
          <cell r="C933" t="str">
            <v>Consultora</v>
          </cell>
          <cell r="D933" t="str">
            <v>Indisponible</v>
          </cell>
          <cell r="E933">
            <v>4</v>
          </cell>
          <cell r="F933" t="str">
            <v>CL 7 # 87 B 53 APTO 608 BLOQUE 2 SAN LUIS CASTILLO</v>
          </cell>
          <cell r="G933" t="str">
            <v>6952837</v>
          </cell>
          <cell r="H933" t="str">
            <v>3115944739</v>
          </cell>
          <cell r="I933" t="str">
            <v>ol1269@hotmail.com</v>
          </cell>
          <cell r="J933" t="str">
            <v>BOGOTÁ</v>
          </cell>
        </row>
        <row r="934">
          <cell r="A934">
            <v>263850</v>
          </cell>
          <cell r="B934" t="str">
            <v>NINI ALEXANDRA ORJUELA QUIJANO</v>
          </cell>
          <cell r="C934" t="str">
            <v>Consultora</v>
          </cell>
          <cell r="D934" t="str">
            <v>Desactivado</v>
          </cell>
          <cell r="E934">
            <v>24</v>
          </cell>
          <cell r="F934" t="str">
            <v>KR 98 A # 42 F 04 SUR CS</v>
          </cell>
          <cell r="G934" t="str">
            <v>3914797</v>
          </cell>
          <cell r="H934" t="str">
            <v>3115825889</v>
          </cell>
          <cell r="I934" t="str">
            <v>rolito3010@hotmail.com</v>
          </cell>
          <cell r="J934" t="str">
            <v>BOGOTÁ</v>
          </cell>
        </row>
        <row r="935">
          <cell r="A935">
            <v>263856</v>
          </cell>
          <cell r="B935" t="str">
            <v>DORA ISABEL DIAZ DE RODRIGUEZ</v>
          </cell>
          <cell r="C935" t="str">
            <v>Consultora</v>
          </cell>
          <cell r="D935" t="str">
            <v>Desactivado</v>
          </cell>
          <cell r="E935">
            <v>7</v>
          </cell>
          <cell r="F935" t="str">
            <v>KR 79 F # 52 43 SUR MZ A2 APTO 201 BQ 3</v>
          </cell>
          <cell r="G935" t="str">
            <v>4751397</v>
          </cell>
          <cell r="H935" t="str">
            <v>3138824900</v>
          </cell>
          <cell r="I935" t="str">
            <v>dora_diaz12@hotmail.com</v>
          </cell>
          <cell r="J935" t="str">
            <v>BOGOTÁ</v>
          </cell>
        </row>
        <row r="936">
          <cell r="A936">
            <v>263865</v>
          </cell>
          <cell r="B936" t="str">
            <v>LUIS FRANCISCO SOLANO</v>
          </cell>
          <cell r="C936" t="str">
            <v>Consultora</v>
          </cell>
          <cell r="D936" t="str">
            <v>Desactivado</v>
          </cell>
          <cell r="E936">
            <v>30</v>
          </cell>
          <cell r="F936" t="str">
            <v>KR 70 # 7 37 CASA PISO 1</v>
          </cell>
          <cell r="G936" t="str">
            <v>3012654349</v>
          </cell>
          <cell r="H936" t="str">
            <v>3105074940</v>
          </cell>
          <cell r="I936" t="str">
            <v>lufrans55@gmail.com</v>
          </cell>
          <cell r="J936" t="str">
            <v>BOGOTÁ</v>
          </cell>
        </row>
        <row r="937">
          <cell r="A937">
            <v>263866</v>
          </cell>
          <cell r="B937" t="str">
            <v>MAYRA ALEJANDRA SALCEDO ESCOBAR</v>
          </cell>
          <cell r="C937" t="str">
            <v>Consultora Indicante</v>
          </cell>
          <cell r="D937" t="str">
            <v>Disponible</v>
          </cell>
          <cell r="E937">
            <v>1</v>
          </cell>
          <cell r="F937" t="str">
            <v>CL 6A # 88 51 APTO 201 BQ 20 CONJUNTO TINTALA II FASE I</v>
          </cell>
          <cell r="G937" t="str">
            <v>0000000</v>
          </cell>
          <cell r="H937" t="str">
            <v>3142038483</v>
          </cell>
          <cell r="I937" t="str">
            <v>mayalesa11@gmail.com</v>
          </cell>
          <cell r="J937" t="str">
            <v>BOGOTÁ</v>
          </cell>
        </row>
        <row r="938">
          <cell r="A938">
            <v>263878</v>
          </cell>
          <cell r="B938" t="str">
            <v>MARTHA LUCIA COY ESPITIA</v>
          </cell>
          <cell r="C938" t="str">
            <v>Consultora</v>
          </cell>
          <cell r="D938" t="str">
            <v>Desactivado</v>
          </cell>
          <cell r="E938">
            <v>27</v>
          </cell>
          <cell r="F938" t="str">
            <v>KRA 42 # 1 21 CASA PISO 2</v>
          </cell>
          <cell r="G938" t="str">
            <v>3208980900</v>
          </cell>
          <cell r="H938" t="str">
            <v>3175019344</v>
          </cell>
          <cell r="I938" t="str">
            <v>martita4200@gmail.com</v>
          </cell>
          <cell r="J938" t="str">
            <v>BOGOTÁ</v>
          </cell>
        </row>
        <row r="939">
          <cell r="A939">
            <v>263961</v>
          </cell>
          <cell r="B939" t="str">
            <v xml:space="preserve">MARIBEL MORENO ESCOBAR </v>
          </cell>
          <cell r="C939" t="str">
            <v>Consultora</v>
          </cell>
          <cell r="D939" t="str">
            <v>Registrado</v>
          </cell>
          <cell r="E939">
            <v>31</v>
          </cell>
          <cell r="F939" t="str">
            <v>CR 78 C # 69 B  26 SUR APTO PISO 2</v>
          </cell>
          <cell r="G939" t="str">
            <v>00000000000</v>
          </cell>
          <cell r="H939" t="str">
            <v>3213664209</v>
          </cell>
          <cell r="I939" t="str">
            <v>marydistribucion@hotmail.com</v>
          </cell>
          <cell r="J939" t="str">
            <v>BOGOTÁ</v>
          </cell>
        </row>
        <row r="940">
          <cell r="A940">
            <v>263971</v>
          </cell>
          <cell r="B940" t="str">
            <v>JUAN MANUEL MARULANDA RIVERA</v>
          </cell>
          <cell r="C940" t="str">
            <v>Consultora</v>
          </cell>
          <cell r="D940" t="str">
            <v>Disponible</v>
          </cell>
          <cell r="E940">
            <v>1</v>
          </cell>
          <cell r="F940" t="str">
            <v>TV 52 B # 2 52 CASA PRIMER PISO</v>
          </cell>
          <cell r="H940" t="str">
            <v>3182215376</v>
          </cell>
          <cell r="J940" t="str">
            <v>BOGOTÁ</v>
          </cell>
        </row>
        <row r="941">
          <cell r="A941">
            <v>263988</v>
          </cell>
          <cell r="B941" t="str">
            <v>ALICIA ESMERALDA GARAVITO GONZALEZ</v>
          </cell>
          <cell r="C941" t="str">
            <v>Consultora Indicante</v>
          </cell>
          <cell r="D941" t="str">
            <v>Disponible</v>
          </cell>
          <cell r="E941">
            <v>2</v>
          </cell>
          <cell r="F941" t="str">
            <v>KR 43 C# 4F 18 AP 2</v>
          </cell>
          <cell r="G941" t="str">
            <v>2904503</v>
          </cell>
          <cell r="H941" t="str">
            <v>3045237726</v>
          </cell>
          <cell r="I941" t="str">
            <v>alygaravito@hotmail.com</v>
          </cell>
          <cell r="J941" t="str">
            <v>BOGOTÁ</v>
          </cell>
        </row>
        <row r="942">
          <cell r="A942">
            <v>264016</v>
          </cell>
          <cell r="B942" t="str">
            <v>CLAUDIA MARCELA CASTILLO ZARATE</v>
          </cell>
          <cell r="C942" t="str">
            <v>Consultora</v>
          </cell>
          <cell r="D942" t="str">
            <v>Desactivado</v>
          </cell>
          <cell r="E942">
            <v>21</v>
          </cell>
          <cell r="F942" t="str">
            <v>KR 53G # 5A 75 CS</v>
          </cell>
          <cell r="G942" t="str">
            <v>2606884</v>
          </cell>
          <cell r="H942" t="str">
            <v>3125754391</v>
          </cell>
          <cell r="I942" t="str">
            <v>orlandov402@yahoo.es</v>
          </cell>
          <cell r="J942" t="str">
            <v>BOGOTÁ</v>
          </cell>
        </row>
        <row r="943">
          <cell r="A943">
            <v>264029</v>
          </cell>
          <cell r="B943" t="str">
            <v xml:space="preserve">NUBIA ESPERANZA RODRIGUEZ AREVALO </v>
          </cell>
          <cell r="C943" t="str">
            <v>Consultora</v>
          </cell>
          <cell r="D943" t="str">
            <v>Registrado</v>
          </cell>
          <cell r="E943">
            <v>31</v>
          </cell>
          <cell r="F943" t="str">
            <v>CL 65 D # 81 H  16 SUR BOSA CS</v>
          </cell>
          <cell r="G943" t="str">
            <v>00000000</v>
          </cell>
          <cell r="H943" t="str">
            <v>3113380865</v>
          </cell>
          <cell r="I943" t="str">
            <v>nubiaeza@hotmail.com</v>
          </cell>
          <cell r="J943" t="str">
            <v>BOGOTÁ</v>
          </cell>
        </row>
        <row r="944">
          <cell r="A944">
            <v>264039</v>
          </cell>
          <cell r="B944" t="str">
            <v>INGRID JULIETH CUSIS RAMOS</v>
          </cell>
          <cell r="C944" t="str">
            <v>Consultora</v>
          </cell>
          <cell r="D944" t="str">
            <v>Registrado</v>
          </cell>
          <cell r="E944">
            <v>31</v>
          </cell>
          <cell r="F944" t="str">
            <v>CR 52A # 30  20 SUR PISO 2</v>
          </cell>
          <cell r="G944" t="str">
            <v>7248469</v>
          </cell>
          <cell r="H944" t="str">
            <v>3133436769</v>
          </cell>
          <cell r="I944" t="str">
            <v>ingridjulieth13@yahoo.com</v>
          </cell>
          <cell r="J944" t="str">
            <v>BOGOTÁ</v>
          </cell>
        </row>
        <row r="945">
          <cell r="A945">
            <v>264042</v>
          </cell>
          <cell r="B945" t="str">
            <v>ANA ROSA PARRA SANCHEZ</v>
          </cell>
          <cell r="C945" t="str">
            <v>Consultora</v>
          </cell>
          <cell r="D945" t="str">
            <v>Disponible</v>
          </cell>
          <cell r="E945">
            <v>1</v>
          </cell>
          <cell r="F945" t="str">
            <v>KR 53G # 4 67 PISO 2</v>
          </cell>
          <cell r="G945" t="str">
            <v>2904623</v>
          </cell>
          <cell r="H945" t="str">
            <v>3124662812</v>
          </cell>
          <cell r="I945" t="str">
            <v>rociops1959@hotmail.com</v>
          </cell>
          <cell r="J945" t="str">
            <v>BOGOTÁ</v>
          </cell>
        </row>
        <row r="946">
          <cell r="A946">
            <v>264092</v>
          </cell>
          <cell r="B946" t="str">
            <v>SANDRA PATRICIA PINILLA LOPEZ</v>
          </cell>
          <cell r="C946" t="str">
            <v>Consultora</v>
          </cell>
          <cell r="D946" t="str">
            <v>Desactivado</v>
          </cell>
          <cell r="E946">
            <v>27</v>
          </cell>
          <cell r="F946" t="str">
            <v>KR 81 # 57 G 57 SUR CASA</v>
          </cell>
          <cell r="G946" t="str">
            <v>8214202</v>
          </cell>
          <cell r="H946" t="str">
            <v>3213428610</v>
          </cell>
          <cell r="I946" t="str">
            <v>patriciapinilla1127@hotmail.com</v>
          </cell>
          <cell r="J946" t="str">
            <v>BOGOTÁ</v>
          </cell>
        </row>
        <row r="947">
          <cell r="A947">
            <v>264097</v>
          </cell>
          <cell r="B947" t="str">
            <v xml:space="preserve">LUZ MARINA VARGAS LOPEZ </v>
          </cell>
          <cell r="C947" t="str">
            <v>Consultora</v>
          </cell>
          <cell r="D947" t="str">
            <v>Desactivado</v>
          </cell>
          <cell r="E947">
            <v>31</v>
          </cell>
          <cell r="F947" t="str">
            <v>CL 5 B # 3 A  20 SUR APTO 604 BLOQUE 4 LAS BRISAS</v>
          </cell>
          <cell r="G947" t="str">
            <v>4767400</v>
          </cell>
          <cell r="H947" t="str">
            <v>3115448022</v>
          </cell>
          <cell r="I947" t="str">
            <v>luzma19_76@hotmail.com</v>
          </cell>
          <cell r="J947" t="str">
            <v>BOGOTÁ</v>
          </cell>
        </row>
        <row r="948">
          <cell r="A948">
            <v>264098</v>
          </cell>
          <cell r="B948" t="str">
            <v>ALICIA BAQUERO RUIZ</v>
          </cell>
          <cell r="C948" t="str">
            <v>Consultora</v>
          </cell>
          <cell r="D948" t="str">
            <v>Registrado</v>
          </cell>
          <cell r="E948">
            <v>31</v>
          </cell>
          <cell r="F948" t="str">
            <v>CL 42 F # 79 B  33 CS</v>
          </cell>
          <cell r="G948" t="str">
            <v>00000000000</v>
          </cell>
          <cell r="H948" t="str">
            <v>3143791552</v>
          </cell>
          <cell r="J948" t="str">
            <v>BOGOTÁ</v>
          </cell>
        </row>
        <row r="949">
          <cell r="A949">
            <v>264118</v>
          </cell>
          <cell r="B949" t="str">
            <v>BLANCA DE JESUS MENDOZA ALMENTERO</v>
          </cell>
          <cell r="C949" t="str">
            <v>Consultora</v>
          </cell>
          <cell r="D949" t="str">
            <v>Desactivado</v>
          </cell>
          <cell r="E949">
            <v>24</v>
          </cell>
          <cell r="F949" t="str">
            <v>KR 51 G # 42  63 SUR CASA</v>
          </cell>
          <cell r="G949" t="str">
            <v>4774941</v>
          </cell>
          <cell r="H949" t="str">
            <v>3114275269</v>
          </cell>
          <cell r="J949" t="str">
            <v>BOGOTÁ</v>
          </cell>
        </row>
        <row r="950">
          <cell r="A950">
            <v>264200</v>
          </cell>
          <cell r="B950" t="str">
            <v xml:space="preserve"> TERESA EDILMA MARTINEZ </v>
          </cell>
          <cell r="C950" t="str">
            <v>Consultora</v>
          </cell>
          <cell r="D950" t="str">
            <v>Disponible</v>
          </cell>
          <cell r="E950">
            <v>1</v>
          </cell>
          <cell r="F950" t="str">
            <v>KR 10B # 28 05 SUR CS PI 3</v>
          </cell>
          <cell r="G950" t="str">
            <v>3025272</v>
          </cell>
          <cell r="H950" t="str">
            <v>3132053296</v>
          </cell>
          <cell r="I950" t="str">
            <v>teresamartinez27@hotmail.com</v>
          </cell>
          <cell r="J950" t="str">
            <v>BOGOTÁ</v>
          </cell>
        </row>
        <row r="951">
          <cell r="A951">
            <v>264206</v>
          </cell>
          <cell r="B951" t="str">
            <v xml:space="preserve">YENNY HELEN ZEA FORERO </v>
          </cell>
          <cell r="C951" t="str">
            <v>Consultora</v>
          </cell>
          <cell r="D951" t="str">
            <v>Desactivado</v>
          </cell>
          <cell r="E951">
            <v>27</v>
          </cell>
          <cell r="F951" t="str">
            <v>KR 69D # 1  70 SUR PLAZA AMERICAS APTO 603 BLOQUE 2 AMERICAS CLUB</v>
          </cell>
          <cell r="G951" t="str">
            <v>7022142</v>
          </cell>
          <cell r="H951" t="str">
            <v>3202742967</v>
          </cell>
          <cell r="J951" t="str">
            <v>BOGOTÁ</v>
          </cell>
        </row>
        <row r="952">
          <cell r="A952">
            <v>264212</v>
          </cell>
          <cell r="B952" t="str">
            <v xml:space="preserve">MARIA CRISTINA GUTIERREZ OSPINA </v>
          </cell>
          <cell r="C952" t="str">
            <v>Consultora</v>
          </cell>
          <cell r="D952" t="str">
            <v>Desactivado</v>
          </cell>
          <cell r="E952">
            <v>30</v>
          </cell>
          <cell r="F952" t="str">
            <v>CL 1 A # 28  76 SUR 1 PISO</v>
          </cell>
          <cell r="G952" t="str">
            <v>000000000</v>
          </cell>
          <cell r="H952" t="str">
            <v>3214750479</v>
          </cell>
          <cell r="J952" t="str">
            <v>BOGOTÁ</v>
          </cell>
        </row>
        <row r="953">
          <cell r="A953">
            <v>264238</v>
          </cell>
          <cell r="B953" t="str">
            <v xml:space="preserve">GILMA ROSA HERNANDEZ ESPITIA </v>
          </cell>
          <cell r="C953" t="str">
            <v>Consultora</v>
          </cell>
          <cell r="D953" t="str">
            <v>Desactivado</v>
          </cell>
          <cell r="E953">
            <v>31</v>
          </cell>
          <cell r="F953" t="str">
            <v>CL 51 G # 42  63 SUR -</v>
          </cell>
          <cell r="G953" t="str">
            <v>4774941</v>
          </cell>
          <cell r="H953" t="str">
            <v>3143462508</v>
          </cell>
          <cell r="I953" t="str">
            <v>gil.la1989@hotmail.com</v>
          </cell>
          <cell r="J953" t="str">
            <v>BOGOTÁ</v>
          </cell>
        </row>
        <row r="954">
          <cell r="A954">
            <v>264241</v>
          </cell>
          <cell r="B954" t="str">
            <v xml:space="preserve">SANDRA MILENA PIERNAGORDA RODRIGUEZ </v>
          </cell>
          <cell r="C954" t="str">
            <v>Consultora</v>
          </cell>
          <cell r="D954" t="str">
            <v>Desactivado</v>
          </cell>
          <cell r="E954">
            <v>27</v>
          </cell>
          <cell r="F954" t="str">
            <v>CL 70 # 78 C  08 SUR CS</v>
          </cell>
          <cell r="G954" t="str">
            <v>00000000</v>
          </cell>
          <cell r="H954" t="str">
            <v>3143074636</v>
          </cell>
          <cell r="J954" t="str">
            <v>BOGOTÁ</v>
          </cell>
        </row>
        <row r="955">
          <cell r="A955">
            <v>264252</v>
          </cell>
          <cell r="B955" t="str">
            <v>LUZ DARY CORREA PINZON</v>
          </cell>
          <cell r="C955" t="str">
            <v>Consultora</v>
          </cell>
          <cell r="D955" t="str">
            <v>Registrado</v>
          </cell>
          <cell r="E955">
            <v>31</v>
          </cell>
          <cell r="F955" t="str">
            <v>CL 36 SUR # 39B 24 CASA</v>
          </cell>
          <cell r="G955" t="str">
            <v>0000000</v>
          </cell>
          <cell r="H955" t="str">
            <v>3203085263</v>
          </cell>
          <cell r="J955" t="str">
            <v>BOGOTÁ</v>
          </cell>
        </row>
        <row r="956">
          <cell r="A956">
            <v>264253</v>
          </cell>
          <cell r="B956" t="str">
            <v>CAMILA YESENIA RUIZ MATOREL</v>
          </cell>
          <cell r="C956" t="str">
            <v>Consultora</v>
          </cell>
          <cell r="D956" t="str">
            <v>Disponible</v>
          </cell>
          <cell r="E956">
            <v>1</v>
          </cell>
          <cell r="F956" t="str">
            <v>KR 3 # 21 46 AP 2101 AP 2101 BL B TR DE FENICIA</v>
          </cell>
          <cell r="G956" t="str">
            <v>8016431</v>
          </cell>
          <cell r="H956" t="str">
            <v>3102242386</v>
          </cell>
          <cell r="J956" t="str">
            <v>BOGOTÁ</v>
          </cell>
        </row>
        <row r="957">
          <cell r="A957">
            <v>264254</v>
          </cell>
          <cell r="B957" t="str">
            <v>DANIELA MORENO LLANOS</v>
          </cell>
          <cell r="C957" t="str">
            <v>Consultora</v>
          </cell>
          <cell r="D957" t="str">
            <v>Desactivado</v>
          </cell>
          <cell r="E957">
            <v>27</v>
          </cell>
          <cell r="F957" t="str">
            <v>CL 20 SUR # 10 22 ESTE CASA</v>
          </cell>
          <cell r="G957" t="str">
            <v>0000000</v>
          </cell>
          <cell r="H957" t="str">
            <v>3209174804</v>
          </cell>
          <cell r="J957" t="str">
            <v>BOGOTÁ</v>
          </cell>
        </row>
        <row r="958">
          <cell r="A958">
            <v>264330</v>
          </cell>
          <cell r="B958" t="str">
            <v xml:space="preserve">LUZ MARINA BRICEÑO TRIANA </v>
          </cell>
          <cell r="C958" t="str">
            <v>Consultora</v>
          </cell>
          <cell r="D958" t="str">
            <v>Desactivado</v>
          </cell>
          <cell r="E958">
            <v>30</v>
          </cell>
          <cell r="F958" t="str">
            <v>CL 54 A # 80 I  44 SUR CS</v>
          </cell>
          <cell r="G958" t="str">
            <v>2995367</v>
          </cell>
          <cell r="H958" t="str">
            <v>3153477291</v>
          </cell>
          <cell r="I958" t="str">
            <v>luzm1966@hotmail.com</v>
          </cell>
          <cell r="J958" t="str">
            <v>BOGOTÁ</v>
          </cell>
        </row>
        <row r="959">
          <cell r="A959">
            <v>264360</v>
          </cell>
          <cell r="B959" t="str">
            <v xml:space="preserve">OLGA IRENE ROMERO CAMACHO </v>
          </cell>
          <cell r="C959" t="str">
            <v>Consultora</v>
          </cell>
          <cell r="D959" t="str">
            <v>Desactivado</v>
          </cell>
          <cell r="E959">
            <v>30</v>
          </cell>
          <cell r="F959" t="str">
            <v>CR 23 # 3  26 PISO 1</v>
          </cell>
          <cell r="G959" t="str">
            <v>00000000000</v>
          </cell>
          <cell r="H959" t="str">
            <v>3103444653</v>
          </cell>
          <cell r="J959" t="str">
            <v>BOGOTÁ</v>
          </cell>
        </row>
        <row r="960">
          <cell r="A960">
            <v>264382</v>
          </cell>
          <cell r="B960" t="str">
            <v>ANA LUCIA LOPEZ</v>
          </cell>
          <cell r="C960" t="str">
            <v>Consultora</v>
          </cell>
          <cell r="D960" t="str">
            <v>Desactivado</v>
          </cell>
          <cell r="E960">
            <v>26</v>
          </cell>
          <cell r="F960" t="str">
            <v>CL 41 B BIS # 51A 41 SUR CS</v>
          </cell>
          <cell r="G960" t="str">
            <v>3012814</v>
          </cell>
          <cell r="H960" t="str">
            <v>3144687967</v>
          </cell>
          <cell r="I960" t="str">
            <v>tata3689@hotmail.com</v>
          </cell>
          <cell r="J960" t="str">
            <v>BOGOTÁ</v>
          </cell>
        </row>
        <row r="961">
          <cell r="A961">
            <v>264388</v>
          </cell>
          <cell r="B961" t="str">
            <v>YURIA BEATRIZ ORTIZ BASTIDAS</v>
          </cell>
          <cell r="C961" t="str">
            <v>Consultora</v>
          </cell>
          <cell r="D961" t="str">
            <v>Disponible</v>
          </cell>
          <cell r="E961">
            <v>1</v>
          </cell>
          <cell r="F961" t="str">
            <v>CL 48 SUR # 80 D 29 CASA</v>
          </cell>
          <cell r="G961" t="str">
            <v>4721579</v>
          </cell>
          <cell r="H961" t="str">
            <v>3132813105</v>
          </cell>
          <cell r="I961" t="str">
            <v>yurian_ortiz@hotmail.com</v>
          </cell>
          <cell r="J961" t="str">
            <v>BOGOTÁ</v>
          </cell>
        </row>
        <row r="962">
          <cell r="A962">
            <v>264487</v>
          </cell>
          <cell r="B962" t="str">
            <v xml:space="preserve"> GUISELA BIBIANA DURAN BUSTOS </v>
          </cell>
          <cell r="C962" t="str">
            <v>Consultora</v>
          </cell>
          <cell r="D962" t="str">
            <v>Desactivado</v>
          </cell>
          <cell r="E962">
            <v>30</v>
          </cell>
          <cell r="F962" t="str">
            <v>DG 71 # 78 A  41 SUR -</v>
          </cell>
          <cell r="G962" t="str">
            <v>3144666684</v>
          </cell>
          <cell r="H962" t="str">
            <v>3124329113</v>
          </cell>
          <cell r="J962" t="str">
            <v>BOGOTÁ</v>
          </cell>
        </row>
        <row r="963">
          <cell r="A963">
            <v>265022</v>
          </cell>
          <cell r="B963" t="str">
            <v>CIRLEY PATRICIA GALLEGO TOVAR</v>
          </cell>
          <cell r="C963" t="str">
            <v>Consultora</v>
          </cell>
          <cell r="D963" t="str">
            <v>Desactivado</v>
          </cell>
          <cell r="E963">
            <v>28</v>
          </cell>
          <cell r="F963" t="str">
            <v>KR 94 A # 6 A 44 APTO 404 BLOQUE 2 TINTAL 2 ETAPA 4</v>
          </cell>
          <cell r="G963" t="str">
            <v>32025062</v>
          </cell>
          <cell r="H963" t="str">
            <v>3124424534</v>
          </cell>
          <cell r="I963" t="str">
            <v>cipagato8606@hotmail.com</v>
          </cell>
          <cell r="J963" t="str">
            <v>BOGOTÁ</v>
          </cell>
        </row>
        <row r="964">
          <cell r="A964">
            <v>265028</v>
          </cell>
          <cell r="B964" t="str">
            <v xml:space="preserve">LINA MARCELA BERMUDEZ BEDOYA </v>
          </cell>
          <cell r="C964" t="str">
            <v>Consultora</v>
          </cell>
          <cell r="D964" t="str">
            <v>Desactivado</v>
          </cell>
          <cell r="E964">
            <v>30</v>
          </cell>
          <cell r="F964" t="str">
            <v>CR 77 H # 70 B  92 SUR PS 3 CS</v>
          </cell>
          <cell r="G964" t="str">
            <v>7959812</v>
          </cell>
          <cell r="H964" t="str">
            <v>3204425915</v>
          </cell>
          <cell r="I964" t="str">
            <v>lina1088244@hotmail.com</v>
          </cell>
          <cell r="J964" t="str">
            <v>BOGOTÁ</v>
          </cell>
        </row>
        <row r="965">
          <cell r="A965">
            <v>265306</v>
          </cell>
          <cell r="B965" t="str">
            <v xml:space="preserve">INGRID PAOLA CORTES SUAREZ </v>
          </cell>
          <cell r="C965" t="str">
            <v>Consultora</v>
          </cell>
          <cell r="D965" t="str">
            <v>Desactivado</v>
          </cell>
          <cell r="E965">
            <v>30</v>
          </cell>
          <cell r="F965" t="str">
            <v>CL 74 C # 15 ESTE  63 SUR CS LA FLORA JUAN REY</v>
          </cell>
          <cell r="G965" t="str">
            <v>3089919</v>
          </cell>
          <cell r="H965" t="str">
            <v>3123660861</v>
          </cell>
          <cell r="I965" t="str">
            <v>ingridg.alex1315@gmail.com</v>
          </cell>
          <cell r="J965" t="str">
            <v>BOGOTÁ</v>
          </cell>
        </row>
        <row r="966">
          <cell r="A966">
            <v>265309</v>
          </cell>
          <cell r="B966" t="str">
            <v xml:space="preserve">LEIDY DAYANA NIZ VELASQUEZ </v>
          </cell>
          <cell r="C966" t="str">
            <v>Consultora Indicante</v>
          </cell>
          <cell r="D966" t="str">
            <v>Disponible</v>
          </cell>
          <cell r="E966">
            <v>1</v>
          </cell>
          <cell r="F966" t="str">
            <v>CL 1C # 37  17 -</v>
          </cell>
          <cell r="G966" t="str">
            <v>5610862</v>
          </cell>
          <cell r="H966" t="str">
            <v>3014308867</v>
          </cell>
          <cell r="I966" t="str">
            <v>leidyniz@hotmail.com</v>
          </cell>
          <cell r="J966" t="str">
            <v>BOGOTÁ</v>
          </cell>
        </row>
        <row r="967">
          <cell r="A967">
            <v>265491</v>
          </cell>
          <cell r="B967" t="str">
            <v xml:space="preserve">ALEX RODRIGUEZ TAFUR </v>
          </cell>
          <cell r="C967" t="str">
            <v>Consultora Indicante</v>
          </cell>
          <cell r="D967" t="str">
            <v>Disponible</v>
          </cell>
          <cell r="E967">
            <v>3</v>
          </cell>
          <cell r="F967" t="str">
            <v>TV 16F BIS B # 49 A   52 SUR -SUR URBANIZACION LA VEGA DE SAN FRANCISCO</v>
          </cell>
          <cell r="G967" t="str">
            <v>4786020</v>
          </cell>
          <cell r="H967" t="str">
            <v>3003106622</v>
          </cell>
          <cell r="I967" t="str">
            <v>alexrt0407@hotmail.com</v>
          </cell>
          <cell r="J967" t="str">
            <v>BOGOTÁ</v>
          </cell>
        </row>
        <row r="968">
          <cell r="A968">
            <v>265626</v>
          </cell>
          <cell r="B968" t="str">
            <v>ADRIANA MARTINEZ LUGO</v>
          </cell>
          <cell r="C968" t="str">
            <v>Consultora</v>
          </cell>
          <cell r="D968" t="str">
            <v>Disponible</v>
          </cell>
          <cell r="E968">
            <v>1</v>
          </cell>
          <cell r="F968" t="str">
            <v>KR 34 # 1 A  15 AP 200</v>
          </cell>
          <cell r="G968" t="str">
            <v>7016124</v>
          </cell>
          <cell r="H968" t="str">
            <v>3167599980</v>
          </cell>
          <cell r="I968" t="str">
            <v>amartinezlugo@hotmail.com</v>
          </cell>
          <cell r="J968" t="str">
            <v>BOGOTÁ</v>
          </cell>
        </row>
        <row r="969">
          <cell r="A969">
            <v>265661</v>
          </cell>
          <cell r="B969" t="str">
            <v xml:space="preserve">ROSA MARIA ROCHA PAEZ </v>
          </cell>
          <cell r="C969" t="str">
            <v>Consultora</v>
          </cell>
          <cell r="D969" t="str">
            <v>Registrado</v>
          </cell>
          <cell r="E969">
            <v>30</v>
          </cell>
          <cell r="F969" t="str">
            <v>KR 71C # 61A 19 SUR APTO 101 BLOQUE 5 BALBANERO MZ 66 PERDOMO</v>
          </cell>
          <cell r="G969" t="str">
            <v>7766950</v>
          </cell>
          <cell r="H969" t="str">
            <v>3124656909</v>
          </cell>
          <cell r="J969" t="str">
            <v>BOGOTÁ</v>
          </cell>
        </row>
        <row r="970">
          <cell r="A970">
            <v>265690</v>
          </cell>
          <cell r="B970" t="str">
            <v xml:space="preserve">DIANA VANESSA ARTUNDUAGA SALAZAR </v>
          </cell>
          <cell r="C970" t="str">
            <v>Consultora</v>
          </cell>
          <cell r="D970" t="str">
            <v>Registrado</v>
          </cell>
          <cell r="E970">
            <v>30</v>
          </cell>
          <cell r="F970" t="str">
            <v>CR 88 H # 74 C  40 SUR -</v>
          </cell>
          <cell r="G970" t="str">
            <v>4830992</v>
          </cell>
          <cell r="H970" t="str">
            <v>3212027038</v>
          </cell>
          <cell r="J970" t="str">
            <v>BOGOTÁ</v>
          </cell>
        </row>
        <row r="971">
          <cell r="A971">
            <v>265742</v>
          </cell>
          <cell r="B971" t="str">
            <v>MARTHA CECILIA RICAURTE SANCHEZ</v>
          </cell>
          <cell r="C971" t="str">
            <v>Consultora</v>
          </cell>
          <cell r="D971" t="str">
            <v>Desactivado</v>
          </cell>
          <cell r="E971">
            <v>30</v>
          </cell>
          <cell r="F971" t="str">
            <v>DG 4 A # 14 27 AP 1105 EDIFICIO LOS COMUNEROS</v>
          </cell>
          <cell r="G971" t="str">
            <v>4074479</v>
          </cell>
          <cell r="H971" t="str">
            <v>3202906007</v>
          </cell>
          <cell r="I971" t="str">
            <v>juanda0698@gmail.com</v>
          </cell>
          <cell r="J971" t="str">
            <v>BOGOTÁ</v>
          </cell>
        </row>
        <row r="972">
          <cell r="A972">
            <v>265743</v>
          </cell>
          <cell r="B972" t="str">
            <v>AMANDA INES DIAZ BERMUDEZ</v>
          </cell>
          <cell r="C972" t="str">
            <v>Consultora</v>
          </cell>
          <cell r="D972" t="str">
            <v>Desactivado</v>
          </cell>
          <cell r="E972">
            <v>24</v>
          </cell>
          <cell r="F972" t="str">
            <v>CL 5 B # 22 A 26 CASA PRIMER PISO</v>
          </cell>
          <cell r="G972" t="str">
            <v>3510986</v>
          </cell>
          <cell r="H972" t="str">
            <v>0000000000</v>
          </cell>
          <cell r="J972" t="str">
            <v>BOGOTÁ</v>
          </cell>
        </row>
        <row r="973">
          <cell r="A973">
            <v>265748</v>
          </cell>
          <cell r="B973" t="str">
            <v>CARMEN PATRICIA MURCIA RODRIGUEZ</v>
          </cell>
          <cell r="C973" t="str">
            <v>Consultora</v>
          </cell>
          <cell r="D973" t="str">
            <v>Desactivado</v>
          </cell>
          <cell r="E973">
            <v>30</v>
          </cell>
          <cell r="F973" t="str">
            <v>CL 6 C # 71 A 70 AP 301</v>
          </cell>
          <cell r="G973" t="str">
            <v>4930142</v>
          </cell>
          <cell r="H973" t="str">
            <v>3134738054</v>
          </cell>
          <cell r="I973" t="str">
            <v>patgmur1372@hotmail.com</v>
          </cell>
          <cell r="J973" t="str">
            <v>BOGOTÁ</v>
          </cell>
        </row>
        <row r="974">
          <cell r="A974">
            <v>265764</v>
          </cell>
          <cell r="B974" t="str">
            <v>PILAR CONTRERAS PARRA</v>
          </cell>
          <cell r="C974" t="str">
            <v>Consultora</v>
          </cell>
          <cell r="D974" t="str">
            <v>Desactivado</v>
          </cell>
          <cell r="E974">
            <v>28</v>
          </cell>
          <cell r="F974" t="str">
            <v>KR 52 A # 41 04 SUR CS</v>
          </cell>
          <cell r="G974" t="str">
            <v>8010216</v>
          </cell>
          <cell r="H974" t="str">
            <v>3124337913</v>
          </cell>
          <cell r="I974" t="str">
            <v>johnpilar@hotmail.com</v>
          </cell>
          <cell r="J974" t="str">
            <v>BOGOTÁ</v>
          </cell>
        </row>
        <row r="975">
          <cell r="A975">
            <v>265766</v>
          </cell>
          <cell r="B975" t="str">
            <v>SANDRA JANNETH RIOS TORRES</v>
          </cell>
          <cell r="C975" t="str">
            <v>Consultora</v>
          </cell>
          <cell r="D975" t="str">
            <v>Desactivado</v>
          </cell>
          <cell r="E975">
            <v>26</v>
          </cell>
          <cell r="F975" t="str">
            <v>KR 70 # 57 C  30 SUR CS</v>
          </cell>
          <cell r="G975" t="str">
            <v>4043520</v>
          </cell>
          <cell r="H975" t="str">
            <v>3204134067</v>
          </cell>
          <cell r="J975" t="str">
            <v>BOGOTÁ</v>
          </cell>
        </row>
        <row r="976">
          <cell r="A976">
            <v>265803</v>
          </cell>
          <cell r="B976" t="str">
            <v xml:space="preserve">LESVIA MARIA VERGARA LOPEZ </v>
          </cell>
          <cell r="C976" t="str">
            <v>Consultora</v>
          </cell>
          <cell r="D976" t="str">
            <v>Desactivado</v>
          </cell>
          <cell r="E976">
            <v>30</v>
          </cell>
          <cell r="F976" t="str">
            <v>TV 77 H # 71 D  37 SUR CS</v>
          </cell>
          <cell r="G976" t="str">
            <v>7828240</v>
          </cell>
          <cell r="H976" t="str">
            <v>3125869535</v>
          </cell>
          <cell r="I976" t="str">
            <v>mayorga125480@hotmail.com</v>
          </cell>
          <cell r="J976" t="str">
            <v>BOGOTÁ</v>
          </cell>
        </row>
        <row r="977">
          <cell r="A977">
            <v>265836</v>
          </cell>
          <cell r="B977" t="str">
            <v xml:space="preserve">ERIKA JASBLEIDY SANCHEZ VILLAMARIN </v>
          </cell>
          <cell r="C977" t="str">
            <v>Consultora</v>
          </cell>
          <cell r="D977" t="str">
            <v>Desactivado</v>
          </cell>
          <cell r="E977">
            <v>9</v>
          </cell>
          <cell r="F977" t="str">
            <v>CL 62 A # 91 A  65 SUR CS</v>
          </cell>
          <cell r="G977" t="str">
            <v>7237882</v>
          </cell>
          <cell r="H977" t="str">
            <v>3209801458</v>
          </cell>
          <cell r="I977" t="str">
            <v>erisanc10@gmail.com</v>
          </cell>
          <cell r="J977" t="str">
            <v>BOGOTÁ</v>
          </cell>
        </row>
        <row r="978">
          <cell r="A978">
            <v>265851</v>
          </cell>
          <cell r="B978" t="str">
            <v xml:space="preserve">SINDY PAOLA MOTTA TASAMA </v>
          </cell>
          <cell r="C978" t="str">
            <v>Consultora</v>
          </cell>
          <cell r="D978" t="str">
            <v>Registrado</v>
          </cell>
          <cell r="E978">
            <v>30</v>
          </cell>
          <cell r="F978" t="str">
            <v>CL 46 C # 7 ESTE  29 SUR APTO 301</v>
          </cell>
          <cell r="G978" t="str">
            <v>3659686</v>
          </cell>
          <cell r="H978" t="str">
            <v>3118633064</v>
          </cell>
          <cell r="J978" t="str">
            <v>BOGOTÁ</v>
          </cell>
        </row>
        <row r="979">
          <cell r="A979">
            <v>265877</v>
          </cell>
          <cell r="B979" t="str">
            <v>JOHANA ANDREA GUAYARA CARDENAS</v>
          </cell>
          <cell r="C979" t="str">
            <v>Consultora</v>
          </cell>
          <cell r="D979" t="str">
            <v>Desactivado</v>
          </cell>
          <cell r="E979">
            <v>24</v>
          </cell>
          <cell r="F979" t="str">
            <v>DG 2 # 66 09 AP 417 BL 5 CONJ EL REFUJIO</v>
          </cell>
          <cell r="G979" t="str">
            <v>4654335</v>
          </cell>
          <cell r="H979" t="str">
            <v>3183396371</v>
          </cell>
          <cell r="I979" t="str">
            <v>johis019@hotmail.com</v>
          </cell>
          <cell r="J979" t="str">
            <v>BOGOTÁ</v>
          </cell>
        </row>
        <row r="980">
          <cell r="A980">
            <v>265896</v>
          </cell>
          <cell r="B980" t="str">
            <v>DORA ALBA PARRA HUERTAS</v>
          </cell>
          <cell r="C980" t="str">
            <v>Consultora</v>
          </cell>
          <cell r="D980" t="str">
            <v>Registrado</v>
          </cell>
          <cell r="E980">
            <v>30</v>
          </cell>
          <cell r="F980" t="str">
            <v>CL 17 SUR # 24 H 16 -</v>
          </cell>
          <cell r="G980" t="str">
            <v>4608332</v>
          </cell>
          <cell r="H980" t="str">
            <v>3192140427</v>
          </cell>
          <cell r="I980" t="str">
            <v>dora.alba1321@hotmail.com</v>
          </cell>
          <cell r="J980" t="str">
            <v>BOGOTÁ</v>
          </cell>
        </row>
        <row r="981">
          <cell r="A981">
            <v>265899</v>
          </cell>
          <cell r="B981" t="str">
            <v xml:space="preserve">MARGARITA MARIA TASCON LLANES </v>
          </cell>
          <cell r="C981" t="str">
            <v>Consultora</v>
          </cell>
          <cell r="D981" t="str">
            <v>Desactivado</v>
          </cell>
          <cell r="E981">
            <v>30</v>
          </cell>
          <cell r="F981" t="str">
            <v>CR 28 A # 16  39 CS 1 PISO</v>
          </cell>
          <cell r="G981" t="str">
            <v>2782021</v>
          </cell>
          <cell r="H981" t="str">
            <v>3209426573</v>
          </cell>
          <cell r="J981" t="str">
            <v>BOGOTÁ</v>
          </cell>
        </row>
        <row r="982">
          <cell r="A982">
            <v>265900</v>
          </cell>
          <cell r="B982" t="str">
            <v xml:space="preserve">JUANITA MELO ESPEJO </v>
          </cell>
          <cell r="C982" t="str">
            <v>Consultora</v>
          </cell>
          <cell r="D982" t="str">
            <v>Desactivado</v>
          </cell>
          <cell r="E982">
            <v>30</v>
          </cell>
          <cell r="F982" t="str">
            <v>CR 28 A # 1 B  39 CS 2 PS</v>
          </cell>
          <cell r="G982" t="str">
            <v>4633064</v>
          </cell>
          <cell r="H982" t="str">
            <v>3176963298</v>
          </cell>
          <cell r="I982" t="str">
            <v>juanita@hotmail.com</v>
          </cell>
          <cell r="J982" t="str">
            <v>BOGOTÁ</v>
          </cell>
        </row>
        <row r="983">
          <cell r="A983">
            <v>265947</v>
          </cell>
          <cell r="B983" t="str">
            <v xml:space="preserve">CLAUDIA MILENA TABARES GIRALDO </v>
          </cell>
          <cell r="C983" t="str">
            <v>Consultora</v>
          </cell>
          <cell r="D983" t="str">
            <v>Desactivado</v>
          </cell>
          <cell r="E983">
            <v>29</v>
          </cell>
          <cell r="F983" t="str">
            <v>CL 6 A # 88 D  71 CS APTO 33 TINTALA 2 FASES</v>
          </cell>
          <cell r="G983" t="str">
            <v>7494200</v>
          </cell>
          <cell r="H983" t="str">
            <v>3115677234</v>
          </cell>
          <cell r="I983" t="str">
            <v>clamileazul@hotmail.com</v>
          </cell>
          <cell r="J983" t="str">
            <v>BOGOTÁ</v>
          </cell>
        </row>
        <row r="984">
          <cell r="A984">
            <v>265950</v>
          </cell>
          <cell r="B984" t="str">
            <v xml:space="preserve">RUTH ELIDA RODRIGUEZ JIMENEZ </v>
          </cell>
          <cell r="C984" t="str">
            <v>Consultora</v>
          </cell>
          <cell r="D984" t="str">
            <v>Disponible</v>
          </cell>
          <cell r="E984">
            <v>1</v>
          </cell>
          <cell r="F984" t="str">
            <v>TR 3 D # 70 B  15 SUR APTO 2</v>
          </cell>
          <cell r="G984" t="str">
            <v>3505246</v>
          </cell>
          <cell r="H984" t="str">
            <v>3112698482</v>
          </cell>
          <cell r="I984" t="str">
            <v>naturaoriflame@gmail.com</v>
          </cell>
          <cell r="J984" t="str">
            <v>BOGOTÁ</v>
          </cell>
        </row>
        <row r="985">
          <cell r="A985">
            <v>266105</v>
          </cell>
          <cell r="B985" t="str">
            <v>ANGELA MARIA GUERRA VEGA</v>
          </cell>
          <cell r="C985" t="str">
            <v>Consultora</v>
          </cell>
          <cell r="D985" t="str">
            <v>Registrado</v>
          </cell>
          <cell r="E985">
            <v>30</v>
          </cell>
          <cell r="F985" t="str">
            <v>KR 4 ESTE # 11 16 SUR APT 603 BLOQUE 1 A</v>
          </cell>
          <cell r="G985" t="str">
            <v>4359634</v>
          </cell>
          <cell r="H985" t="str">
            <v>3118182928</v>
          </cell>
          <cell r="I985" t="str">
            <v>angelitica4180@hotmail.com</v>
          </cell>
          <cell r="J985" t="str">
            <v>BOGOTÁ</v>
          </cell>
        </row>
        <row r="986">
          <cell r="A986">
            <v>266150</v>
          </cell>
          <cell r="B986" t="str">
            <v xml:space="preserve">LUZ ENITH DAVILA TORRECILLA </v>
          </cell>
          <cell r="C986" t="str">
            <v>Consultora</v>
          </cell>
          <cell r="D986" t="str">
            <v>Desactivado</v>
          </cell>
          <cell r="E986">
            <v>29</v>
          </cell>
          <cell r="F986" t="str">
            <v>CL 65 D # 81 H  16 SUR -</v>
          </cell>
          <cell r="G986" t="str">
            <v>4751896</v>
          </cell>
          <cell r="H986" t="str">
            <v>3135539009</v>
          </cell>
          <cell r="J986" t="str">
            <v>BOGOTÁ</v>
          </cell>
        </row>
        <row r="987">
          <cell r="A987">
            <v>266170</v>
          </cell>
          <cell r="B987" t="str">
            <v xml:space="preserve">OLGA LUCIA OBANDO ARIZA </v>
          </cell>
          <cell r="C987" t="str">
            <v>Consultora</v>
          </cell>
          <cell r="D987" t="str">
            <v>Desactivado</v>
          </cell>
          <cell r="E987">
            <v>24</v>
          </cell>
          <cell r="F987" t="str">
            <v>CL 35 SUR # 73D 37 PUERTA 2</v>
          </cell>
          <cell r="G987" t="str">
            <v>6092074</v>
          </cell>
          <cell r="H987" t="str">
            <v>3212681532</v>
          </cell>
          <cell r="I987" t="str">
            <v>olgal1114@hotmail.es</v>
          </cell>
          <cell r="J987" t="str">
            <v>BOGOTÁ</v>
          </cell>
        </row>
        <row r="988">
          <cell r="A988">
            <v>266171</v>
          </cell>
          <cell r="B988" t="str">
            <v xml:space="preserve">LUZ MYRIAM AVILA GUZMAN </v>
          </cell>
          <cell r="C988" t="str">
            <v>Consultora</v>
          </cell>
          <cell r="D988" t="str">
            <v>Desactivado</v>
          </cell>
          <cell r="E988">
            <v>30</v>
          </cell>
          <cell r="F988" t="str">
            <v>CR 80 C # 47  84 SUR CS</v>
          </cell>
          <cell r="G988" t="str">
            <v>4521902</v>
          </cell>
          <cell r="H988" t="str">
            <v>3103226489</v>
          </cell>
          <cell r="J988" t="str">
            <v>BOGOTÁ</v>
          </cell>
        </row>
        <row r="989">
          <cell r="A989">
            <v>266394</v>
          </cell>
          <cell r="B989" t="str">
            <v xml:space="preserve">JOSE QUERUBIN CASAS VARGAS </v>
          </cell>
          <cell r="C989" t="str">
            <v>Consultora</v>
          </cell>
          <cell r="D989" t="str">
            <v>Desactivado</v>
          </cell>
          <cell r="E989">
            <v>30</v>
          </cell>
          <cell r="F989" t="str">
            <v>CL 35 # 73 D  25 SUR CS</v>
          </cell>
          <cell r="G989" t="str">
            <v>7046549</v>
          </cell>
          <cell r="H989" t="str">
            <v>3117745881</v>
          </cell>
          <cell r="I989" t="str">
            <v>jqcasas@hotmail.com</v>
          </cell>
          <cell r="J989" t="str">
            <v>BOGOTÁ</v>
          </cell>
        </row>
        <row r="990">
          <cell r="A990">
            <v>266745</v>
          </cell>
          <cell r="B990" t="str">
            <v>GLORIA NANCY RODRIGUEZ</v>
          </cell>
          <cell r="C990" t="str">
            <v>Consultora</v>
          </cell>
          <cell r="D990" t="str">
            <v>Desactivado</v>
          </cell>
          <cell r="E990">
            <v>28</v>
          </cell>
          <cell r="F990" t="str">
            <v>CL 1 C # 26 36 CASA</v>
          </cell>
          <cell r="G990" t="str">
            <v>2473557</v>
          </cell>
          <cell r="H990" t="str">
            <v>3213135135</v>
          </cell>
          <cell r="J990" t="str">
            <v>BOGOTÁ</v>
          </cell>
        </row>
        <row r="991">
          <cell r="A991">
            <v>266888</v>
          </cell>
          <cell r="B991" t="str">
            <v>EIDI ADRIANA RODRIGUEZ GRANDE</v>
          </cell>
          <cell r="C991" t="str">
            <v>Consultora</v>
          </cell>
          <cell r="D991" t="str">
            <v>Desactivado</v>
          </cell>
          <cell r="E991">
            <v>19</v>
          </cell>
          <cell r="F991" t="str">
            <v>KR 55 # 4 B 06 CS PISO 3</v>
          </cell>
          <cell r="G991" t="str">
            <v>5640195</v>
          </cell>
          <cell r="H991" t="str">
            <v>3103291722</v>
          </cell>
          <cell r="I991" t="str">
            <v>veruska.1986@hotmail.com</v>
          </cell>
          <cell r="J991" t="str">
            <v>BOGOTÁ</v>
          </cell>
        </row>
        <row r="992">
          <cell r="A992">
            <v>266959</v>
          </cell>
          <cell r="B992" t="str">
            <v>EDWARD ELISIO GONZALEZ TAUTIVA</v>
          </cell>
          <cell r="C992" t="str">
            <v>Consultora</v>
          </cell>
          <cell r="D992" t="str">
            <v>Desactivado</v>
          </cell>
          <cell r="E992">
            <v>22</v>
          </cell>
          <cell r="F992" t="str">
            <v>CL 31 A SUR # 1 A  66 CS</v>
          </cell>
          <cell r="G992" t="str">
            <v>2070622</v>
          </cell>
          <cell r="H992" t="str">
            <v>3123391772</v>
          </cell>
          <cell r="I992" t="str">
            <v>azafranegt@yahoo.com</v>
          </cell>
          <cell r="J992" t="str">
            <v>BOGOTÁ</v>
          </cell>
        </row>
        <row r="993">
          <cell r="A993">
            <v>266962</v>
          </cell>
          <cell r="B993" t="str">
            <v xml:space="preserve">ANGELA PAOLA GARAVITO HORTUA </v>
          </cell>
          <cell r="C993" t="str">
            <v>Consultora</v>
          </cell>
          <cell r="D993" t="str">
            <v>Disponible</v>
          </cell>
          <cell r="E993">
            <v>1</v>
          </cell>
          <cell r="F993" t="str">
            <v>TV 34A BIS # 40A 10 SUR NUEVA VILLA MAYOR</v>
          </cell>
          <cell r="G993" t="str">
            <v>0000000</v>
          </cell>
          <cell r="H993" t="str">
            <v>3155776937</v>
          </cell>
          <cell r="I993" t="str">
            <v>paolagaravito@hotmail.com</v>
          </cell>
          <cell r="J993" t="str">
            <v>BOGOTÁ</v>
          </cell>
        </row>
        <row r="994">
          <cell r="A994">
            <v>267053</v>
          </cell>
          <cell r="B994" t="str">
            <v>MARIA DEL AMPARO NARANJO CALDERON</v>
          </cell>
          <cell r="C994" t="str">
            <v>Consultora</v>
          </cell>
          <cell r="D994" t="str">
            <v>Disponible</v>
          </cell>
          <cell r="E994">
            <v>1</v>
          </cell>
          <cell r="F994" t="str">
            <v>CL 13 SUR # 6 85 ESTE IN 2 AP 116 BQ D2 CONJUNTO RINCON DE SAN NICOLAS</v>
          </cell>
          <cell r="G994" t="str">
            <v>4741389</v>
          </cell>
          <cell r="H994" t="str">
            <v>3144866816</v>
          </cell>
          <cell r="J994" t="str">
            <v>BOGOTÁ</v>
          </cell>
        </row>
        <row r="995">
          <cell r="A995">
            <v>267057</v>
          </cell>
          <cell r="B995" t="str">
            <v>SHEILA TATIANA CASTAÑEDA USECHE</v>
          </cell>
          <cell r="C995" t="str">
            <v>Consultora</v>
          </cell>
          <cell r="D995" t="str">
            <v>Desactivado</v>
          </cell>
          <cell r="E995">
            <v>22</v>
          </cell>
          <cell r="F995" t="str">
            <v>CL 57 H SUR # 79 C 06 CS / BARRIO ROMA</v>
          </cell>
          <cell r="G995" t="str">
            <v>0000000</v>
          </cell>
          <cell r="H995" t="str">
            <v>3002854008</v>
          </cell>
          <cell r="I995" t="str">
            <v>shelyf11@gmail.com</v>
          </cell>
          <cell r="J995" t="str">
            <v>BOGOTÁ</v>
          </cell>
        </row>
        <row r="996">
          <cell r="A996">
            <v>267058</v>
          </cell>
          <cell r="B996" t="str">
            <v xml:space="preserve">MARIA EMMA DONCEL BELTRAN </v>
          </cell>
          <cell r="C996" t="str">
            <v>Consultora</v>
          </cell>
          <cell r="D996" t="str">
            <v>Disponible</v>
          </cell>
          <cell r="E996">
            <v>3</v>
          </cell>
          <cell r="F996" t="str">
            <v>KR 82 # 47 B 23 SUR CS</v>
          </cell>
          <cell r="G996" t="str">
            <v>0000000</v>
          </cell>
          <cell r="H996" t="str">
            <v>3144421104</v>
          </cell>
          <cell r="I996" t="str">
            <v>gordita0406@hotmail.com</v>
          </cell>
          <cell r="J996" t="str">
            <v>BOGOTÁ</v>
          </cell>
        </row>
        <row r="997">
          <cell r="A997">
            <v>267084</v>
          </cell>
          <cell r="B997" t="str">
            <v>JULISSA FERNANDA CABRERA SASSIN</v>
          </cell>
          <cell r="C997" t="str">
            <v>Consultora</v>
          </cell>
          <cell r="D997" t="str">
            <v>Activo</v>
          </cell>
          <cell r="E997">
            <v>0</v>
          </cell>
          <cell r="F997" t="str">
            <v>CL 1 A # 25 A 37 AP 405 CONJ OTOYAL</v>
          </cell>
          <cell r="G997" t="str">
            <v>3754913</v>
          </cell>
          <cell r="H997" t="str">
            <v>3185021230</v>
          </cell>
          <cell r="I997" t="str">
            <v>julissa.sassin@gmail.com</v>
          </cell>
          <cell r="J997" t="str">
            <v>BOGOTÁ</v>
          </cell>
        </row>
        <row r="998">
          <cell r="A998">
            <v>267086</v>
          </cell>
          <cell r="B998" t="str">
            <v>ANGELA YANNETH DIAZ BARRETO</v>
          </cell>
          <cell r="C998" t="str">
            <v>Consultora</v>
          </cell>
          <cell r="D998" t="str">
            <v>Registrado</v>
          </cell>
          <cell r="E998">
            <v>29</v>
          </cell>
          <cell r="F998" t="str">
            <v>KR 81 G # 48  16 SUR CASA</v>
          </cell>
          <cell r="G998" t="str">
            <v>6590452</v>
          </cell>
          <cell r="H998" t="str">
            <v>3112467323</v>
          </cell>
          <cell r="I998" t="str">
            <v>anyela76b@gmail.com</v>
          </cell>
          <cell r="J998" t="str">
            <v>BOGOTÁ</v>
          </cell>
        </row>
        <row r="999">
          <cell r="A999">
            <v>267120</v>
          </cell>
          <cell r="B999" t="str">
            <v xml:space="preserve">LORENA LOZADA ALVAREZ </v>
          </cell>
          <cell r="C999" t="str">
            <v>Consultora</v>
          </cell>
          <cell r="D999" t="str">
            <v>Disponible</v>
          </cell>
          <cell r="E999">
            <v>2</v>
          </cell>
          <cell r="F999" t="str">
            <v>CR 73 # 2 A  30 CS</v>
          </cell>
          <cell r="G999" t="str">
            <v>4012571</v>
          </cell>
          <cell r="H999" t="str">
            <v>3124057025</v>
          </cell>
          <cell r="J999" t="str">
            <v>BOGOTÁ</v>
          </cell>
        </row>
        <row r="1000">
          <cell r="A1000">
            <v>267205</v>
          </cell>
          <cell r="B1000" t="str">
            <v>MARIA LUZ MERY URREGO BELTRAN</v>
          </cell>
          <cell r="C1000" t="str">
            <v>Consultora</v>
          </cell>
          <cell r="D1000" t="str">
            <v>Desactivado</v>
          </cell>
          <cell r="E1000">
            <v>28</v>
          </cell>
          <cell r="F1000" t="str">
            <v>KR 97 C # 72  52 SUR AP 601 BL 8 CONJ LOS CONDOMINIOS 1 DEL RECREO</v>
          </cell>
          <cell r="G1000" t="str">
            <v>3549511</v>
          </cell>
          <cell r="H1000" t="str">
            <v>3105642829</v>
          </cell>
          <cell r="I1000" t="str">
            <v>memis-70@hotmail.com</v>
          </cell>
          <cell r="J1000" t="str">
            <v>BOGOTÁ</v>
          </cell>
        </row>
        <row r="1001">
          <cell r="A1001">
            <v>267206</v>
          </cell>
          <cell r="B1001" t="str">
            <v>BLANCA ROSA SARMIENTO</v>
          </cell>
          <cell r="C1001" t="str">
            <v>Consultora</v>
          </cell>
          <cell r="D1001" t="str">
            <v>Desactivado</v>
          </cell>
          <cell r="E1001">
            <v>22</v>
          </cell>
          <cell r="F1001" t="str">
            <v>KR 51 B # 41 B 40 SUR CASA</v>
          </cell>
          <cell r="G1001" t="str">
            <v>7476669</v>
          </cell>
          <cell r="H1001" t="str">
            <v>3114688967</v>
          </cell>
          <cell r="I1001" t="str">
            <v>rosalila44@hotmail.com</v>
          </cell>
          <cell r="J1001" t="str">
            <v>BOGOTÁ</v>
          </cell>
        </row>
        <row r="1002">
          <cell r="A1002">
            <v>267264</v>
          </cell>
          <cell r="B1002" t="str">
            <v xml:space="preserve">SANDRA MILENA CASTRO VELA </v>
          </cell>
          <cell r="C1002" t="str">
            <v>Consultora</v>
          </cell>
          <cell r="D1002" t="str">
            <v>Disponible</v>
          </cell>
          <cell r="E1002">
            <v>1</v>
          </cell>
          <cell r="F1002" t="str">
            <v>DG 73 A # 78 I  50 ESTAPA 8 CS 184 BOSA LAURELES ALAMEDA DEL PARQUE</v>
          </cell>
          <cell r="G1002" t="str">
            <v>4939939</v>
          </cell>
          <cell r="H1002" t="str">
            <v>3138277953</v>
          </cell>
          <cell r="J1002" t="str">
            <v>BOGOTÁ</v>
          </cell>
        </row>
        <row r="1003">
          <cell r="A1003">
            <v>267275</v>
          </cell>
          <cell r="B1003" t="str">
            <v xml:space="preserve">EVERILDA DEL ROSARIO BUSTAMANTE </v>
          </cell>
          <cell r="C1003" t="str">
            <v>Consultora</v>
          </cell>
          <cell r="D1003" t="str">
            <v>Desactivado</v>
          </cell>
          <cell r="E1003">
            <v>24</v>
          </cell>
          <cell r="F1003" t="str">
            <v>CR 40 A # 1 H  58 PISO 2</v>
          </cell>
          <cell r="G1003" t="str">
            <v>0000000000</v>
          </cell>
          <cell r="H1003" t="str">
            <v>3108851606</v>
          </cell>
          <cell r="J1003" t="str">
            <v>BOGOTÁ</v>
          </cell>
        </row>
        <row r="1004">
          <cell r="A1004">
            <v>267370</v>
          </cell>
          <cell r="B1004" t="str">
            <v xml:space="preserve">CONSUELO MACANA IBAÑEZ </v>
          </cell>
          <cell r="C1004" t="str">
            <v>Consultora Indicante</v>
          </cell>
          <cell r="D1004" t="str">
            <v>Disponible</v>
          </cell>
          <cell r="E1004">
            <v>3</v>
          </cell>
          <cell r="F1004" t="str">
            <v>CR 87 A # 40  88 SUR APTO 2</v>
          </cell>
          <cell r="G1004" t="str">
            <v>4015765</v>
          </cell>
          <cell r="H1004" t="str">
            <v>3134873509</v>
          </cell>
          <cell r="J1004" t="str">
            <v>BOGOTÁ</v>
          </cell>
        </row>
        <row r="1005">
          <cell r="A1005">
            <v>267441</v>
          </cell>
          <cell r="B1005" t="str">
            <v xml:space="preserve">JOHN ALEXANDER RODRIGUEZ OSPINA </v>
          </cell>
          <cell r="C1005" t="str">
            <v>Consultora Indicante</v>
          </cell>
          <cell r="D1005" t="str">
            <v>Activo</v>
          </cell>
          <cell r="E1005">
            <v>0</v>
          </cell>
          <cell r="F1005" t="str">
            <v>KR 68 D # 40 53 SUR TO 3 AP 501</v>
          </cell>
          <cell r="G1005" t="str">
            <v>6011991</v>
          </cell>
          <cell r="H1005" t="str">
            <v>3142541385</v>
          </cell>
          <cell r="I1005" t="str">
            <v>paolapromo3@hotmail.com</v>
          </cell>
          <cell r="J1005" t="str">
            <v>BOGOTÁ</v>
          </cell>
        </row>
        <row r="1006">
          <cell r="A1006">
            <v>267690</v>
          </cell>
          <cell r="B1006" t="str">
            <v xml:space="preserve">JULIET ANDREA MENDEZ MENDEZ </v>
          </cell>
          <cell r="C1006" t="str">
            <v>Consultora</v>
          </cell>
          <cell r="D1006" t="str">
            <v>Desactivado</v>
          </cell>
          <cell r="E1006">
            <v>27</v>
          </cell>
          <cell r="F1006" t="str">
            <v>CR 9 B # 39  04 SUR CS</v>
          </cell>
          <cell r="G1006" t="str">
            <v>5678561</v>
          </cell>
          <cell r="H1006" t="str">
            <v>3144097601</v>
          </cell>
          <cell r="I1006" t="str">
            <v>andrea-mendez2@hotmail.com</v>
          </cell>
          <cell r="J1006" t="str">
            <v>BOGOTÁ</v>
          </cell>
        </row>
        <row r="1007">
          <cell r="A1007">
            <v>267692</v>
          </cell>
          <cell r="B1007" t="str">
            <v xml:space="preserve">PAOLA ANDREA CARDONA FRANCO </v>
          </cell>
          <cell r="C1007" t="str">
            <v>Consultora</v>
          </cell>
          <cell r="D1007" t="str">
            <v>Disponible</v>
          </cell>
          <cell r="E1007">
            <v>1</v>
          </cell>
          <cell r="F1007" t="str">
            <v>CL 6 A # 89  42 INT 22 APT 204</v>
          </cell>
          <cell r="G1007" t="str">
            <v>4044628</v>
          </cell>
          <cell r="H1007" t="str">
            <v>3202182169</v>
          </cell>
          <cell r="I1007" t="str">
            <v>paolafranco@hotmail.com</v>
          </cell>
          <cell r="J1007" t="str">
            <v>BOGOTÁ</v>
          </cell>
        </row>
        <row r="1008">
          <cell r="A1008">
            <v>267699</v>
          </cell>
          <cell r="B1008" t="str">
            <v xml:space="preserve">DIANA CAROLINA GOMEZ POVEDA </v>
          </cell>
          <cell r="C1008" t="str">
            <v>Consultora</v>
          </cell>
          <cell r="D1008" t="str">
            <v>Disponible</v>
          </cell>
          <cell r="E1008">
            <v>2</v>
          </cell>
          <cell r="F1008" t="str">
            <v>CR 87 J # 78  43 SUR -</v>
          </cell>
          <cell r="G1008" t="str">
            <v>5747481</v>
          </cell>
          <cell r="H1008" t="str">
            <v>3183011893</v>
          </cell>
          <cell r="I1008" t="str">
            <v>dika341@hotmail.com</v>
          </cell>
          <cell r="J1008" t="str">
            <v>BOGOTÁ</v>
          </cell>
        </row>
        <row r="1009">
          <cell r="A1009">
            <v>267708</v>
          </cell>
          <cell r="B1009" t="str">
            <v xml:space="preserve">ANA DOLLY BETANCUR MUÑOZ </v>
          </cell>
          <cell r="C1009" t="str">
            <v>Consultora</v>
          </cell>
          <cell r="D1009" t="str">
            <v>Registrado</v>
          </cell>
          <cell r="E1009">
            <v>29</v>
          </cell>
          <cell r="F1009" t="str">
            <v>CR 79 C # 58 G  43 SUR CS PISO 1</v>
          </cell>
          <cell r="G1009" t="str">
            <v>3922291</v>
          </cell>
          <cell r="H1009" t="str">
            <v>3114730519</v>
          </cell>
          <cell r="J1009" t="str">
            <v>BOGOTÁ</v>
          </cell>
        </row>
        <row r="1010">
          <cell r="A1010">
            <v>267712</v>
          </cell>
          <cell r="B1010" t="str">
            <v xml:space="preserve">SANDRA ANDREA NORIEGA </v>
          </cell>
          <cell r="C1010" t="str">
            <v>Consultora</v>
          </cell>
          <cell r="D1010" t="str">
            <v>Desactivado</v>
          </cell>
          <cell r="E1010">
            <v>29</v>
          </cell>
          <cell r="F1010" t="str">
            <v>CL  55 A # 78 J 62 SUR -</v>
          </cell>
          <cell r="G1010" t="str">
            <v>7770481</v>
          </cell>
          <cell r="H1010" t="str">
            <v>3125154149</v>
          </cell>
          <cell r="I1010" t="str">
            <v>thrym00@hotmail.com</v>
          </cell>
          <cell r="J1010" t="str">
            <v>BOGOTÁ</v>
          </cell>
        </row>
        <row r="1011">
          <cell r="A1011">
            <v>267717</v>
          </cell>
          <cell r="B1011" t="str">
            <v xml:space="preserve">MARIA DEL ROSARIO CASTAÑEDA SORIANO </v>
          </cell>
          <cell r="C1011" t="str">
            <v>Consultora</v>
          </cell>
          <cell r="D1011" t="str">
            <v>Disponible</v>
          </cell>
          <cell r="E1011">
            <v>1</v>
          </cell>
          <cell r="F1011" t="str">
            <v>KR 78 F # 0 33 SUR APTO 101 INT 2 BLOQUE I TECITO</v>
          </cell>
          <cell r="G1011" t="str">
            <v>2933998</v>
          </cell>
          <cell r="H1011" t="str">
            <v>3124979612</v>
          </cell>
          <cell r="I1011" t="str">
            <v>rosarioss22@gmail.com</v>
          </cell>
          <cell r="J1011" t="str">
            <v>BOGOTÁ</v>
          </cell>
        </row>
        <row r="1012">
          <cell r="A1012">
            <v>267725</v>
          </cell>
          <cell r="B1012" t="str">
            <v xml:space="preserve">DANIEL ALEJANDRO OSUNA GARZON  </v>
          </cell>
          <cell r="C1012" t="str">
            <v>Consultora</v>
          </cell>
          <cell r="D1012" t="str">
            <v>Desactivado</v>
          </cell>
          <cell r="E1012">
            <v>13</v>
          </cell>
          <cell r="F1012" t="str">
            <v>KR 40 # 39B 25 SUR APTO 202 BLOQUE 1 ARBOLEDA DEL REY</v>
          </cell>
          <cell r="G1012" t="str">
            <v>4610426</v>
          </cell>
          <cell r="H1012" t="str">
            <v>3175168169</v>
          </cell>
          <cell r="I1012" t="str">
            <v>daosunag@unal.edu.co</v>
          </cell>
          <cell r="J1012" t="str">
            <v>BOGOTÁ</v>
          </cell>
        </row>
        <row r="1013">
          <cell r="A1013">
            <v>267732</v>
          </cell>
          <cell r="B1013" t="str">
            <v xml:space="preserve"> NANCY LILIANA MORA LEAL </v>
          </cell>
          <cell r="C1013" t="str">
            <v>Consultora</v>
          </cell>
          <cell r="D1013" t="str">
            <v>Desactivado</v>
          </cell>
          <cell r="E1013">
            <v>18</v>
          </cell>
          <cell r="F1013" t="str">
            <v>CL 6 # 19  94 APTO 3</v>
          </cell>
          <cell r="G1013" t="str">
            <v>7138073</v>
          </cell>
          <cell r="H1013" t="str">
            <v>3192959896</v>
          </cell>
          <cell r="I1013" t="str">
            <v>nmoralean@hotmail.com</v>
          </cell>
          <cell r="J1013" t="str">
            <v>BOGOTÁ</v>
          </cell>
        </row>
        <row r="1014">
          <cell r="A1014">
            <v>267783</v>
          </cell>
          <cell r="B1014" t="str">
            <v xml:space="preserve">ELIZABETH ALVAREZ PULIDO </v>
          </cell>
          <cell r="C1014" t="str">
            <v>Consultora</v>
          </cell>
          <cell r="D1014" t="str">
            <v>Disponible</v>
          </cell>
          <cell r="E1014">
            <v>1</v>
          </cell>
          <cell r="F1014" t="str">
            <v>CL 55 # 79 C  79 SUR -</v>
          </cell>
          <cell r="G1014" t="str">
            <v>7191296</v>
          </cell>
          <cell r="H1014" t="str">
            <v>3166208799</v>
          </cell>
          <cell r="I1014" t="str">
            <v>elicha_80@hotmail.com</v>
          </cell>
          <cell r="J1014" t="str">
            <v>BOGOTÁ</v>
          </cell>
        </row>
        <row r="1015">
          <cell r="A1015">
            <v>267941</v>
          </cell>
          <cell r="B1015" t="str">
            <v xml:space="preserve">JESUS MANUEL LUQUE GALLEGO </v>
          </cell>
          <cell r="C1015" t="str">
            <v>Consultora</v>
          </cell>
          <cell r="D1015" t="str">
            <v>Desactivado</v>
          </cell>
          <cell r="E1015">
            <v>26</v>
          </cell>
          <cell r="F1015" t="str">
            <v>CR 13 # 30 15 SUR TO 7 APTO 211 BOSQUES DE SAN CARLOS</v>
          </cell>
          <cell r="G1015" t="str">
            <v>3612329</v>
          </cell>
          <cell r="H1015" t="str">
            <v>3163976605</v>
          </cell>
          <cell r="I1015" t="str">
            <v>inti1685@hotmail.com</v>
          </cell>
          <cell r="J1015" t="str">
            <v>BOGOTÁ</v>
          </cell>
        </row>
        <row r="1016">
          <cell r="A1016">
            <v>268118</v>
          </cell>
          <cell r="B1016" t="str">
            <v xml:space="preserve">EMILCE LOZANO MORENO </v>
          </cell>
          <cell r="C1016" t="str">
            <v>Consultora</v>
          </cell>
          <cell r="D1016" t="str">
            <v>Desactivado</v>
          </cell>
          <cell r="E1016">
            <v>23</v>
          </cell>
          <cell r="F1016" t="str">
            <v>KR 40 A # 1 H 71 CS AP 201</v>
          </cell>
          <cell r="G1016" t="str">
            <v>0000000</v>
          </cell>
          <cell r="H1016" t="str">
            <v>3123422660</v>
          </cell>
          <cell r="J1016" t="str">
            <v>BOGOTÁ</v>
          </cell>
        </row>
        <row r="1017">
          <cell r="A1017">
            <v>268120</v>
          </cell>
          <cell r="B1017" t="str">
            <v>SILVANO RAFAEL ARZUAGA CARVAJALINO</v>
          </cell>
          <cell r="C1017" t="str">
            <v>Consultora</v>
          </cell>
          <cell r="D1017" t="str">
            <v>Desactivado</v>
          </cell>
          <cell r="E1017">
            <v>29</v>
          </cell>
          <cell r="F1017" t="str">
            <v>CL 7 # 87 B 70 AP 229 BQ 8 CONJUNTO SAN PEDRO DE CASTILLA / BARRIO TINTAL SAN PEDRO DE CASTILLA</v>
          </cell>
          <cell r="G1017" t="str">
            <v>0000000</v>
          </cell>
          <cell r="H1017" t="str">
            <v>3043868081</v>
          </cell>
          <cell r="I1017" t="str">
            <v>rafaelarzuaga@hotmail.com</v>
          </cell>
          <cell r="J1017" t="str">
            <v>BOGOTÁ</v>
          </cell>
        </row>
        <row r="1018">
          <cell r="A1018">
            <v>268124</v>
          </cell>
          <cell r="B1018" t="str">
            <v xml:space="preserve">NANCY YOHANNA RUSSI FERNANDEZ </v>
          </cell>
          <cell r="C1018" t="str">
            <v>Consultora</v>
          </cell>
          <cell r="D1018" t="str">
            <v>Desactivado</v>
          </cell>
          <cell r="E1018">
            <v>28</v>
          </cell>
          <cell r="F1018" t="str">
            <v>CR 88 C # 49 A  11 SUR APTO 201 PISO 1</v>
          </cell>
          <cell r="G1018" t="str">
            <v>4639496</v>
          </cell>
          <cell r="H1018" t="str">
            <v>3008764967</v>
          </cell>
          <cell r="J1018" t="str">
            <v>BOGOTÁ</v>
          </cell>
        </row>
        <row r="1019">
          <cell r="A1019">
            <v>268211</v>
          </cell>
          <cell r="B1019" t="str">
            <v>MARIA DEL ROSARIO AGUILAR LOPEZ</v>
          </cell>
          <cell r="C1019" t="str">
            <v>Consultora</v>
          </cell>
          <cell r="D1019" t="str">
            <v>Desactivado</v>
          </cell>
          <cell r="E1019">
            <v>29</v>
          </cell>
          <cell r="F1019" t="str">
            <v>CL 57 G SUR # 71 C 50 AP 502 BQ 15 SURVANA ETAPA 2</v>
          </cell>
          <cell r="G1019" t="str">
            <v>4043939</v>
          </cell>
          <cell r="H1019" t="str">
            <v>3103104453</v>
          </cell>
          <cell r="I1019" t="str">
            <v>charolito025@hotmail.com</v>
          </cell>
          <cell r="J1019" t="str">
            <v>BOGOTÁ</v>
          </cell>
        </row>
        <row r="1020">
          <cell r="A1020">
            <v>268661</v>
          </cell>
          <cell r="B1020" t="str">
            <v xml:space="preserve">MARIA DEL PILAR VELASQUEZ BAQUERO </v>
          </cell>
          <cell r="C1020" t="str">
            <v>Consultora</v>
          </cell>
          <cell r="D1020" t="str">
            <v>Disponible</v>
          </cell>
          <cell r="E1020">
            <v>2</v>
          </cell>
          <cell r="F1020" t="str">
            <v>CL 26 A SUR # 78 D  33 APTO 405 BLOQUE 20 SUPER MANZANA 7</v>
          </cell>
          <cell r="G1020" t="str">
            <v>7474079</v>
          </cell>
          <cell r="H1020" t="str">
            <v>3185524627</v>
          </cell>
          <cell r="I1020" t="str">
            <v>mpilivb176@hotmail.com</v>
          </cell>
          <cell r="J1020" t="str">
            <v>BOGOTÁ</v>
          </cell>
        </row>
        <row r="1021">
          <cell r="A1021">
            <v>268703</v>
          </cell>
          <cell r="B1021" t="str">
            <v xml:space="preserve">ANDREA YESMID SANCHEZ RIAÑO </v>
          </cell>
          <cell r="C1021" t="str">
            <v>Consultora</v>
          </cell>
          <cell r="D1021" t="str">
            <v>Disponible</v>
          </cell>
          <cell r="E1021">
            <v>1</v>
          </cell>
          <cell r="F1021" t="str">
            <v>CL 47 # 72 I  03 SUR CS 096 TUNDAMA 1</v>
          </cell>
          <cell r="G1021" t="str">
            <v>7102268</v>
          </cell>
          <cell r="H1021" t="str">
            <v>3115691546</v>
          </cell>
          <cell r="I1021" t="str">
            <v>andreitats2007@gmail.com</v>
          </cell>
          <cell r="J1021" t="str">
            <v>BOGOTÁ</v>
          </cell>
        </row>
        <row r="1022">
          <cell r="A1022">
            <v>268905</v>
          </cell>
          <cell r="B1022" t="str">
            <v xml:space="preserve">KAREN VIVIANA VALDERRAMA CRUZ   </v>
          </cell>
          <cell r="C1022" t="str">
            <v>Consultora</v>
          </cell>
          <cell r="D1022" t="str">
            <v>Desactivado</v>
          </cell>
          <cell r="E1022">
            <v>19</v>
          </cell>
          <cell r="F1022" t="str">
            <v>CL 2 # 72  65 SUR CS</v>
          </cell>
          <cell r="G1022" t="str">
            <v>8070734</v>
          </cell>
          <cell r="H1022" t="str">
            <v>3103400431</v>
          </cell>
          <cell r="I1022" t="str">
            <v>vellota2012@hotmail.com</v>
          </cell>
          <cell r="J1022" t="str">
            <v>BOGOTÁ</v>
          </cell>
        </row>
        <row r="1023">
          <cell r="A1023">
            <v>269135</v>
          </cell>
          <cell r="B1023" t="str">
            <v xml:space="preserve">MARICELA VALDERRAMA GOMEZ </v>
          </cell>
          <cell r="C1023" t="str">
            <v>Consultora</v>
          </cell>
          <cell r="D1023" t="str">
            <v>Registrado</v>
          </cell>
          <cell r="E1023">
            <v>28</v>
          </cell>
          <cell r="F1023" t="str">
            <v>CR 31 C # 1A  19 PISO 2</v>
          </cell>
          <cell r="G1023" t="str">
            <v>000000000</v>
          </cell>
          <cell r="H1023" t="str">
            <v>3175694262</v>
          </cell>
          <cell r="I1023" t="str">
            <v>mavago_28@hotmail.com</v>
          </cell>
          <cell r="J1023" t="str">
            <v>BOGOTÁ</v>
          </cell>
        </row>
        <row r="1024">
          <cell r="A1024">
            <v>269539</v>
          </cell>
          <cell r="B1024" t="str">
            <v xml:space="preserve">LAURA CAMILA BELTRAN MANRIQUE </v>
          </cell>
          <cell r="C1024" t="str">
            <v>Consultora</v>
          </cell>
          <cell r="D1024" t="str">
            <v>Disponible</v>
          </cell>
          <cell r="E1024">
            <v>1</v>
          </cell>
          <cell r="F1024" t="str">
            <v>CR 71 # 2 A  66 APTO 301 BLOQUE 8 TECHO III</v>
          </cell>
          <cell r="G1024" t="str">
            <v>4833243</v>
          </cell>
          <cell r="H1024" t="str">
            <v>3134746989</v>
          </cell>
          <cell r="J1024" t="str">
            <v>BOGOTÁ</v>
          </cell>
        </row>
        <row r="1025">
          <cell r="A1025">
            <v>269556</v>
          </cell>
          <cell r="B1025" t="str">
            <v>AURA ELISA HERNANDEZ CUARAN</v>
          </cell>
          <cell r="C1025" t="str">
            <v>Consultora</v>
          </cell>
          <cell r="D1025" t="str">
            <v>Disponible</v>
          </cell>
          <cell r="E1025">
            <v>1</v>
          </cell>
          <cell r="F1025" t="str">
            <v>CL 52 A # 24 C  20 APTO 402 BLOQUE 5 MULTIFAMILIAR QUINDIO</v>
          </cell>
          <cell r="G1025" t="str">
            <v>8122897</v>
          </cell>
          <cell r="H1025" t="str">
            <v>3112906603</v>
          </cell>
          <cell r="J1025" t="str">
            <v>BOGOTÁ</v>
          </cell>
        </row>
        <row r="1026">
          <cell r="A1026">
            <v>269602</v>
          </cell>
          <cell r="B1026" t="str">
            <v>CARMEN CECILIA BOSSA</v>
          </cell>
          <cell r="C1026" t="str">
            <v>Consultora</v>
          </cell>
          <cell r="D1026" t="str">
            <v>Desactivado</v>
          </cell>
          <cell r="E1026">
            <v>11</v>
          </cell>
          <cell r="F1026" t="str">
            <v>CL 32 SUR # 49 B  67 CS</v>
          </cell>
          <cell r="G1026" t="str">
            <v>2304077</v>
          </cell>
          <cell r="H1026" t="str">
            <v>3102283676</v>
          </cell>
          <cell r="I1026" t="str">
            <v>carmen_boss@outlook.es</v>
          </cell>
          <cell r="J1026" t="str">
            <v>BOGOTÁ</v>
          </cell>
        </row>
        <row r="1027">
          <cell r="A1027">
            <v>269607</v>
          </cell>
          <cell r="B1027" t="str">
            <v xml:space="preserve">KAREN VIVIANA PIERNAGORDA SANCHEZ </v>
          </cell>
          <cell r="C1027" t="str">
            <v>Consultora</v>
          </cell>
          <cell r="D1027" t="str">
            <v>Desactivado</v>
          </cell>
          <cell r="E1027">
            <v>28</v>
          </cell>
          <cell r="F1027" t="str">
            <v>DG 32 B BIS D # 14 A  15 SUR CS</v>
          </cell>
          <cell r="G1027" t="str">
            <v>0000000</v>
          </cell>
          <cell r="H1027" t="str">
            <v>3222149412</v>
          </cell>
          <cell r="I1027" t="str">
            <v>kviviana2529@gmail.com</v>
          </cell>
          <cell r="J1027" t="str">
            <v>BOGOTÁ</v>
          </cell>
        </row>
        <row r="1028">
          <cell r="A1028">
            <v>270137</v>
          </cell>
          <cell r="B1028" t="str">
            <v xml:space="preserve">JENIFER MENDIVELSO RUIZ </v>
          </cell>
          <cell r="C1028" t="str">
            <v>Consultora</v>
          </cell>
          <cell r="D1028" t="str">
            <v>Disponible</v>
          </cell>
          <cell r="E1028">
            <v>2</v>
          </cell>
          <cell r="F1028" t="str">
            <v>CR 93 C # 59 B  12 SUR CS BOSA SANTIAGO DE LAS ATALAYAS</v>
          </cell>
          <cell r="G1028" t="str">
            <v>3032555</v>
          </cell>
          <cell r="H1028" t="str">
            <v>3132617172</v>
          </cell>
          <cell r="I1028" t="str">
            <v>jeniffer42753@gmail.com</v>
          </cell>
          <cell r="J1028" t="str">
            <v>BOGOTÁ</v>
          </cell>
        </row>
        <row r="1029">
          <cell r="A1029">
            <v>270146</v>
          </cell>
          <cell r="B1029" t="str">
            <v>ALEXANDRA PATRICIA RAMIREZ RUBIO</v>
          </cell>
          <cell r="C1029" t="str">
            <v>Consultora</v>
          </cell>
          <cell r="D1029" t="str">
            <v>Disponible</v>
          </cell>
          <cell r="E1029">
            <v>2</v>
          </cell>
          <cell r="F1029" t="str">
            <v>CR 38 B # 1 D  28 CARABELAS CS FALABELLA</v>
          </cell>
          <cell r="G1029" t="str">
            <v>5607663</v>
          </cell>
          <cell r="H1029" t="str">
            <v>3104784662</v>
          </cell>
          <cell r="I1029" t="str">
            <v>alexandraramirez01@hotmail.com</v>
          </cell>
          <cell r="J1029" t="str">
            <v>BOGOTÁ</v>
          </cell>
        </row>
        <row r="1030">
          <cell r="A1030">
            <v>270211</v>
          </cell>
          <cell r="B1030" t="str">
            <v>CARMEN JUDITH ARIZA HERNANDEZ</v>
          </cell>
          <cell r="C1030" t="str">
            <v>Consultora</v>
          </cell>
          <cell r="D1030" t="str">
            <v>Disponible</v>
          </cell>
          <cell r="E1030">
            <v>3</v>
          </cell>
          <cell r="F1030" t="str">
            <v>CL 6 D # 79 A  56 APTO 1003 BLOQUE 12 CASTILLA RESERVAS</v>
          </cell>
          <cell r="G1030" t="str">
            <v>00000000000</v>
          </cell>
          <cell r="H1030" t="str">
            <v>3204156090</v>
          </cell>
          <cell r="J1030" t="str">
            <v>BOGOTÁ</v>
          </cell>
        </row>
        <row r="1031">
          <cell r="A1031">
            <v>270213</v>
          </cell>
          <cell r="B1031" t="str">
            <v xml:space="preserve">HERMINIA DEL CARMEN BARRERA COTACHIRA </v>
          </cell>
          <cell r="C1031" t="str">
            <v>Consultora</v>
          </cell>
          <cell r="D1031" t="str">
            <v>Disponible</v>
          </cell>
          <cell r="E1031">
            <v>1</v>
          </cell>
          <cell r="F1031" t="str">
            <v>KR 70C # 2 28 APTO 302 BLOQUE 1</v>
          </cell>
          <cell r="G1031" t="str">
            <v>3030166</v>
          </cell>
          <cell r="H1031" t="str">
            <v>3105567002</v>
          </cell>
          <cell r="I1031" t="str">
            <v>barreracotach@hotmail.com</v>
          </cell>
          <cell r="J1031" t="str">
            <v>BOGOTÁ</v>
          </cell>
        </row>
        <row r="1032">
          <cell r="A1032">
            <v>270217</v>
          </cell>
          <cell r="B1032" t="str">
            <v xml:space="preserve">LORENA BRIGITH BORDA RUIZ </v>
          </cell>
          <cell r="C1032" t="str">
            <v>Consultora</v>
          </cell>
          <cell r="D1032" t="str">
            <v>Desactivado</v>
          </cell>
          <cell r="E1032">
            <v>18</v>
          </cell>
          <cell r="F1032" t="str">
            <v>CR 12 # 2  37 CS</v>
          </cell>
          <cell r="G1032" t="str">
            <v>4664834</v>
          </cell>
          <cell r="H1032" t="str">
            <v>3192406309</v>
          </cell>
          <cell r="I1032" t="str">
            <v>lorenab1214@hotmail.com</v>
          </cell>
          <cell r="J1032" t="str">
            <v>BOGOTÁ</v>
          </cell>
        </row>
        <row r="1033">
          <cell r="A1033">
            <v>270309</v>
          </cell>
          <cell r="B1033" t="str">
            <v xml:space="preserve"> MARCELA VIVIANA MARIN ALBARRACIN </v>
          </cell>
          <cell r="C1033" t="str">
            <v>Consultora</v>
          </cell>
          <cell r="D1033" t="str">
            <v>Desactivado</v>
          </cell>
          <cell r="E1033">
            <v>26</v>
          </cell>
          <cell r="F1033" t="str">
            <v>CL 8 # 38 B  04 SUR -</v>
          </cell>
          <cell r="G1033" t="str">
            <v>4681036</v>
          </cell>
          <cell r="H1033" t="str">
            <v>3144279899</v>
          </cell>
          <cell r="J1033" t="str">
            <v>BOGOTÁ</v>
          </cell>
        </row>
        <row r="1034">
          <cell r="A1034">
            <v>270316</v>
          </cell>
          <cell r="B1034" t="str">
            <v xml:space="preserve">MARIA OLGA ACOSTA SAIDIZA </v>
          </cell>
          <cell r="C1034" t="str">
            <v>Consultora</v>
          </cell>
          <cell r="D1034" t="str">
            <v>Disponible</v>
          </cell>
          <cell r="E1034">
            <v>1</v>
          </cell>
          <cell r="F1034" t="str">
            <v>KR 44 # 5  31 CS PISO 2</v>
          </cell>
          <cell r="G1034" t="str">
            <v>4205690</v>
          </cell>
          <cell r="H1034" t="str">
            <v>3123593608</v>
          </cell>
          <cell r="J1034" t="str">
            <v>BOGOTÁ</v>
          </cell>
        </row>
        <row r="1035">
          <cell r="A1035">
            <v>270327</v>
          </cell>
          <cell r="B1035" t="str">
            <v xml:space="preserve">HASBLEIDY NIETO MONROY </v>
          </cell>
          <cell r="C1035" t="str">
            <v>Consultora</v>
          </cell>
          <cell r="D1035" t="str">
            <v>Desactivado</v>
          </cell>
          <cell r="E1035">
            <v>28</v>
          </cell>
          <cell r="F1035" t="str">
            <v>CR 77 L #  65 I  16 SUR PISO 1</v>
          </cell>
          <cell r="G1035" t="str">
            <v>7807784</v>
          </cell>
          <cell r="H1035" t="str">
            <v>3112606415</v>
          </cell>
          <cell r="I1035" t="str">
            <v>hasbleidynieto1980@gmail.com</v>
          </cell>
          <cell r="J1035" t="str">
            <v>BOGOTÁ</v>
          </cell>
        </row>
        <row r="1036">
          <cell r="A1036">
            <v>270332</v>
          </cell>
          <cell r="B1036" t="str">
            <v xml:space="preserve">MARITZA POLANIA CUBILLOS </v>
          </cell>
          <cell r="C1036" t="str">
            <v>Consultora</v>
          </cell>
          <cell r="D1036" t="str">
            <v>Disponible</v>
          </cell>
          <cell r="E1036">
            <v>1</v>
          </cell>
          <cell r="F1036" t="str">
            <v>CL 46 A # 78 H 35 SUR CS PISO 2</v>
          </cell>
          <cell r="G1036" t="str">
            <v>2998101</v>
          </cell>
          <cell r="H1036" t="str">
            <v>3144793103</v>
          </cell>
          <cell r="I1036" t="str">
            <v>mar_itza1975@hotmail.com</v>
          </cell>
          <cell r="J1036" t="str">
            <v>BOGOTÁ</v>
          </cell>
        </row>
        <row r="1037">
          <cell r="A1037">
            <v>270354</v>
          </cell>
          <cell r="B1037" t="str">
            <v xml:space="preserve">YULIETH CAROLINA GIL GOMEZ </v>
          </cell>
          <cell r="C1037" t="str">
            <v>Consultora</v>
          </cell>
          <cell r="D1037" t="str">
            <v>Desactivado</v>
          </cell>
          <cell r="E1037">
            <v>28</v>
          </cell>
          <cell r="F1037" t="str">
            <v>CR 72 M # 46   15 SUR CS</v>
          </cell>
          <cell r="G1037" t="str">
            <v>7106505</v>
          </cell>
          <cell r="H1037" t="str">
            <v>3013660613</v>
          </cell>
          <cell r="J1037" t="str">
            <v>BOGOTÁ</v>
          </cell>
        </row>
        <row r="1038">
          <cell r="A1038">
            <v>270372</v>
          </cell>
          <cell r="B1038" t="str">
            <v xml:space="preserve">BETSY ANGELICA ARANGO MUÑOZ </v>
          </cell>
          <cell r="C1038" t="str">
            <v>Consultora Indicante</v>
          </cell>
          <cell r="D1038" t="str">
            <v>Indisponible</v>
          </cell>
          <cell r="E1038">
            <v>4</v>
          </cell>
          <cell r="F1038" t="str">
            <v>CR 32 B # 4 A  41 -</v>
          </cell>
          <cell r="G1038" t="str">
            <v>8100448</v>
          </cell>
          <cell r="H1038" t="str">
            <v>3115867664</v>
          </cell>
          <cell r="I1038" t="str">
            <v>angearang@yahoo.com</v>
          </cell>
          <cell r="J1038" t="str">
            <v>BOGOTÁ</v>
          </cell>
        </row>
        <row r="1039">
          <cell r="A1039">
            <v>270449</v>
          </cell>
          <cell r="B1039" t="str">
            <v xml:space="preserve">AIDA JOHANNA SANTAMARIA FLOREZ </v>
          </cell>
          <cell r="C1039" t="str">
            <v>Consultora</v>
          </cell>
          <cell r="D1039" t="str">
            <v>Indisponible</v>
          </cell>
          <cell r="E1039">
            <v>4</v>
          </cell>
          <cell r="F1039" t="str">
            <v>DG 14 # 8  94 ESTE LACHES</v>
          </cell>
          <cell r="G1039" t="str">
            <v>2324069</v>
          </cell>
          <cell r="H1039" t="str">
            <v>3208915715</v>
          </cell>
          <cell r="J1039" t="str">
            <v>BOGOTÁ</v>
          </cell>
        </row>
        <row r="1040">
          <cell r="A1040">
            <v>270463</v>
          </cell>
          <cell r="B1040" t="str">
            <v xml:space="preserve">NICIDA CUERO GRANJA </v>
          </cell>
          <cell r="C1040" t="str">
            <v>Consultora</v>
          </cell>
          <cell r="D1040" t="str">
            <v>Disponible</v>
          </cell>
          <cell r="E1040">
            <v>1</v>
          </cell>
          <cell r="F1040" t="str">
            <v>KR 69 A # 3 51 SUR PS 3</v>
          </cell>
          <cell r="G1040" t="str">
            <v>4612545</v>
          </cell>
          <cell r="H1040" t="str">
            <v>3123638967</v>
          </cell>
          <cell r="J1040" t="str">
            <v>BOGOTÁ</v>
          </cell>
        </row>
        <row r="1041">
          <cell r="A1041">
            <v>270467</v>
          </cell>
          <cell r="B1041" t="str">
            <v xml:space="preserve">MARIA MARGARITA CARREÑO DE RODRIGUEZ </v>
          </cell>
          <cell r="C1041" t="str">
            <v>Consultora Indicante</v>
          </cell>
          <cell r="D1041" t="str">
            <v>Disponible</v>
          </cell>
          <cell r="E1041">
            <v>1</v>
          </cell>
          <cell r="F1041" t="str">
            <v>CL 69 C BIS A # 78  62 SUR CS</v>
          </cell>
          <cell r="G1041" t="str">
            <v>7759501</v>
          </cell>
          <cell r="H1041" t="str">
            <v>3163384100</v>
          </cell>
          <cell r="J1041" t="str">
            <v>BOGOTÁ</v>
          </cell>
        </row>
        <row r="1042">
          <cell r="A1042">
            <v>270475</v>
          </cell>
          <cell r="B1042" t="str">
            <v xml:space="preserve">DIANA CAROLINA LEMOS SANDOVAL  </v>
          </cell>
          <cell r="C1042" t="str">
            <v>Consultora</v>
          </cell>
          <cell r="D1042" t="str">
            <v>Disponible</v>
          </cell>
          <cell r="E1042">
            <v>1</v>
          </cell>
          <cell r="F1042" t="str">
            <v>CR 59 # 5 B  28 PISO 302</v>
          </cell>
          <cell r="G1042" t="str">
            <v>4739570</v>
          </cell>
          <cell r="H1042" t="str">
            <v>3112471300</v>
          </cell>
          <cell r="I1042" t="str">
            <v>carito.072007@hotmail.com</v>
          </cell>
          <cell r="J1042" t="str">
            <v>BOGOTÁ</v>
          </cell>
        </row>
        <row r="1043">
          <cell r="A1043">
            <v>270495</v>
          </cell>
          <cell r="B1043" t="str">
            <v xml:space="preserve">YULI LORENA BAYONA RAMIREZ </v>
          </cell>
          <cell r="C1043" t="str">
            <v>Consultora</v>
          </cell>
          <cell r="D1043" t="str">
            <v>Desactivado</v>
          </cell>
          <cell r="E1043">
            <v>28</v>
          </cell>
          <cell r="F1043" t="str">
            <v>CL 70 # 78 C  55 SUR PLACA CASA CL 70 SUR # 78 C - 49 CS</v>
          </cell>
          <cell r="G1043" t="str">
            <v>000000000</v>
          </cell>
          <cell r="H1043" t="str">
            <v>3102612827</v>
          </cell>
          <cell r="J1043" t="str">
            <v>BOGOTÁ</v>
          </cell>
        </row>
        <row r="1044">
          <cell r="A1044">
            <v>270515</v>
          </cell>
          <cell r="B1044" t="str">
            <v xml:space="preserve">TILCIA EMMA SANCHEZ CRUZ </v>
          </cell>
          <cell r="C1044" t="str">
            <v>Consultora</v>
          </cell>
          <cell r="D1044" t="str">
            <v>Desactivado</v>
          </cell>
          <cell r="E1044">
            <v>26</v>
          </cell>
          <cell r="F1044" t="str">
            <v>CR  56 # 4 G  17 APTO 100</v>
          </cell>
          <cell r="G1044" t="str">
            <v>0000000000</v>
          </cell>
          <cell r="H1044" t="str">
            <v>3202346830</v>
          </cell>
          <cell r="J1044" t="str">
            <v>BOGOTÁ</v>
          </cell>
        </row>
        <row r="1045">
          <cell r="A1045">
            <v>270590</v>
          </cell>
          <cell r="B1045" t="str">
            <v xml:space="preserve">AURA MARIA PINILLA RODRIGUEZ </v>
          </cell>
          <cell r="C1045" t="str">
            <v>Consultora</v>
          </cell>
          <cell r="D1045" t="str">
            <v>Desactivado</v>
          </cell>
          <cell r="E1045">
            <v>25</v>
          </cell>
          <cell r="F1045" t="str">
            <v>CL 48 P # 5 A  16 SUR CS</v>
          </cell>
          <cell r="G1045" t="str">
            <v>5673890</v>
          </cell>
          <cell r="H1045" t="str">
            <v>3014241550</v>
          </cell>
          <cell r="J1045" t="str">
            <v>BOGOTÁ</v>
          </cell>
        </row>
        <row r="1046">
          <cell r="A1046">
            <v>270648</v>
          </cell>
          <cell r="B1046" t="str">
            <v xml:space="preserve">DARWIN ANDRES URREA RIVERA </v>
          </cell>
          <cell r="C1046" t="str">
            <v>Consultora Indicante</v>
          </cell>
          <cell r="D1046" t="str">
            <v>Disponible</v>
          </cell>
          <cell r="E1046">
            <v>2</v>
          </cell>
          <cell r="F1046" t="str">
            <v>CL 39 B # 51 F  73 CS</v>
          </cell>
          <cell r="G1046" t="str">
            <v>000000000000</v>
          </cell>
          <cell r="H1046" t="str">
            <v>3186965444</v>
          </cell>
          <cell r="I1046" t="str">
            <v>natalybello1@gmail.com</v>
          </cell>
          <cell r="J1046" t="str">
            <v>BOGOTÁ</v>
          </cell>
        </row>
        <row r="1047">
          <cell r="A1047">
            <v>270797</v>
          </cell>
          <cell r="B1047" t="str">
            <v>DIANA ESPERANZA MORENO HERNANDEZ</v>
          </cell>
          <cell r="C1047" t="str">
            <v>Consultora</v>
          </cell>
          <cell r="D1047" t="str">
            <v>Desactivado</v>
          </cell>
          <cell r="E1047">
            <v>15</v>
          </cell>
          <cell r="F1047" t="str">
            <v>KR 25 # 1 H  50 CS PISO 2</v>
          </cell>
          <cell r="G1047" t="str">
            <v>3924805</v>
          </cell>
          <cell r="H1047" t="str">
            <v>3123267462</v>
          </cell>
          <cell r="I1047" t="str">
            <v>diamore53@hotmail.com</v>
          </cell>
          <cell r="J1047" t="str">
            <v>BOGOTÁ</v>
          </cell>
        </row>
        <row r="1048">
          <cell r="A1048">
            <v>270804</v>
          </cell>
          <cell r="B1048" t="str">
            <v>LENI VIVIANA MURCIA NARANJO</v>
          </cell>
          <cell r="C1048" t="str">
            <v>Consultora Indicante</v>
          </cell>
          <cell r="D1048" t="str">
            <v>Disponible</v>
          </cell>
          <cell r="E1048">
            <v>1</v>
          </cell>
          <cell r="F1048" t="str">
            <v>KR 72H  # 38B 40 SUR CS 3 PISO</v>
          </cell>
          <cell r="G1048" t="str">
            <v>7104301</v>
          </cell>
          <cell r="H1048" t="str">
            <v>3057529796</v>
          </cell>
          <cell r="J1048" t="str">
            <v>BOGOTÁ</v>
          </cell>
        </row>
        <row r="1049">
          <cell r="A1049">
            <v>270870</v>
          </cell>
          <cell r="B1049" t="str">
            <v>MONICA AMPARO VARON AGUIRRE</v>
          </cell>
          <cell r="C1049" t="str">
            <v>Consultora</v>
          </cell>
          <cell r="D1049" t="str">
            <v>Desactivado</v>
          </cell>
          <cell r="E1049">
            <v>25</v>
          </cell>
          <cell r="F1049" t="str">
            <v>KR 81 C # 51 C  29 SUR CS</v>
          </cell>
          <cell r="G1049" t="str">
            <v>0000000</v>
          </cell>
          <cell r="H1049" t="str">
            <v>3115650439</v>
          </cell>
          <cell r="I1049" t="str">
            <v>monicavaron@gmail.com</v>
          </cell>
          <cell r="J1049" t="str">
            <v>BOGOTÁ</v>
          </cell>
        </row>
        <row r="1050">
          <cell r="A1050">
            <v>270871</v>
          </cell>
          <cell r="B1050" t="str">
            <v xml:space="preserve"> EDILMA CONTRERAS DE HERNANDEZ </v>
          </cell>
          <cell r="C1050" t="str">
            <v>Consultora</v>
          </cell>
          <cell r="D1050" t="str">
            <v>Desactivado</v>
          </cell>
          <cell r="E1050">
            <v>20</v>
          </cell>
          <cell r="F1050" t="str">
            <v>CR 7 # 30 D 46 SUR CS</v>
          </cell>
          <cell r="G1050" t="str">
            <v>3619360</v>
          </cell>
          <cell r="H1050" t="str">
            <v>3134535959</v>
          </cell>
          <cell r="I1050" t="str">
            <v>anely7486@hotmail.com</v>
          </cell>
          <cell r="J1050" t="str">
            <v>BOGOTÁ</v>
          </cell>
        </row>
        <row r="1051">
          <cell r="A1051">
            <v>270875</v>
          </cell>
          <cell r="B1051" t="str">
            <v>STELLA SANCHEZ CASTRO</v>
          </cell>
          <cell r="C1051" t="str">
            <v>Consultora</v>
          </cell>
          <cell r="D1051" t="str">
            <v>Desactivado</v>
          </cell>
          <cell r="E1051">
            <v>27</v>
          </cell>
          <cell r="F1051" t="str">
            <v>CL 1C # 39 12 CS</v>
          </cell>
          <cell r="G1051" t="str">
            <v>2038703</v>
          </cell>
          <cell r="H1051" t="str">
            <v>3118864072</v>
          </cell>
          <cell r="J1051" t="str">
            <v>BOGOTÁ</v>
          </cell>
        </row>
        <row r="1052">
          <cell r="A1052">
            <v>270888</v>
          </cell>
          <cell r="B1052" t="str">
            <v xml:space="preserve">YEIMY LORENA SALAMANCA SANABRIA </v>
          </cell>
          <cell r="C1052" t="str">
            <v>Consultora</v>
          </cell>
          <cell r="D1052" t="str">
            <v>Disponible</v>
          </cell>
          <cell r="E1052">
            <v>1</v>
          </cell>
          <cell r="F1052" t="str">
            <v>KR 69 D # 1 10 SUR TO 47 AP 201 PORTON DE LAS AMERICAS BARRIO HIPOTECHO</v>
          </cell>
          <cell r="G1052" t="str">
            <v>0000000</v>
          </cell>
          <cell r="H1052" t="str">
            <v>3102381317</v>
          </cell>
          <cell r="I1052" t="str">
            <v>loresalamanca.s@hotmail.com</v>
          </cell>
          <cell r="J1052" t="str">
            <v>BOGOTÁ</v>
          </cell>
        </row>
        <row r="1053">
          <cell r="A1053">
            <v>270934</v>
          </cell>
          <cell r="B1053" t="str">
            <v>NANCY ROCIO MORENO FLORIAN</v>
          </cell>
          <cell r="C1053" t="str">
            <v>Consultora</v>
          </cell>
          <cell r="D1053" t="str">
            <v>Desactivado</v>
          </cell>
          <cell r="E1053">
            <v>7</v>
          </cell>
          <cell r="F1053" t="str">
            <v>KR 86B # 53SUR 98 APTO 219 BLOQUE 5 MULTIFAMILIAR TAYRONA MAN D</v>
          </cell>
          <cell r="G1053" t="str">
            <v>0000000</v>
          </cell>
          <cell r="H1053" t="str">
            <v>3108069649</v>
          </cell>
          <cell r="I1053" t="str">
            <v>nancymoreno31@hotmail.com</v>
          </cell>
          <cell r="J1053" t="str">
            <v>BOGOTÁ</v>
          </cell>
        </row>
        <row r="1054">
          <cell r="A1054">
            <v>270988</v>
          </cell>
          <cell r="B1054" t="str">
            <v xml:space="preserve">ANGELA CRISTINA GAONA RUGE </v>
          </cell>
          <cell r="C1054" t="str">
            <v>Consultora</v>
          </cell>
          <cell r="D1054" t="str">
            <v>Disponible</v>
          </cell>
          <cell r="E1054">
            <v>1</v>
          </cell>
          <cell r="F1054" t="str">
            <v>KR 80 C # 46 B 30 SUR CS</v>
          </cell>
          <cell r="G1054" t="str">
            <v>0000000</v>
          </cell>
          <cell r="H1054" t="str">
            <v>3107873576</v>
          </cell>
          <cell r="I1054" t="str">
            <v>cristinag13@hotmail.com</v>
          </cell>
          <cell r="J1054" t="str">
            <v>BOGOTÁ</v>
          </cell>
        </row>
        <row r="1055">
          <cell r="A1055">
            <v>270989</v>
          </cell>
          <cell r="B1055" t="str">
            <v xml:space="preserve">MARIA ANTONIETA MUÑOZ SANABRIA </v>
          </cell>
          <cell r="C1055" t="str">
            <v>Consultora</v>
          </cell>
          <cell r="D1055" t="str">
            <v>Desactivado</v>
          </cell>
          <cell r="E1055">
            <v>23</v>
          </cell>
          <cell r="F1055" t="str">
            <v>KR 62 # 4 D  55 -</v>
          </cell>
          <cell r="G1055" t="str">
            <v>00000000</v>
          </cell>
          <cell r="H1055" t="str">
            <v>3124677657</v>
          </cell>
          <cell r="I1055" t="str">
            <v>nofeta.2010@hotmail.com</v>
          </cell>
          <cell r="J1055" t="str">
            <v>BOGOTÁ</v>
          </cell>
        </row>
        <row r="1056">
          <cell r="A1056">
            <v>270991</v>
          </cell>
          <cell r="B1056" t="str">
            <v xml:space="preserve">ANGELA JULIETH JIMENEZ TARAZONA </v>
          </cell>
          <cell r="C1056" t="str">
            <v>CNO1</v>
          </cell>
          <cell r="D1056" t="str">
            <v>Disponible</v>
          </cell>
          <cell r="E1056">
            <v>1</v>
          </cell>
          <cell r="F1056" t="str">
            <v>KR 69 D # 1 SUR 10 BLOQUE 4 APT 504</v>
          </cell>
          <cell r="G1056" t="str">
            <v>4645239</v>
          </cell>
          <cell r="H1056" t="str">
            <v>3043896981</v>
          </cell>
          <cell r="I1056" t="str">
            <v>ange.jimenez89@gmail.com</v>
          </cell>
          <cell r="J1056" t="str">
            <v>BOGOTÁ</v>
          </cell>
        </row>
        <row r="1057">
          <cell r="A1057">
            <v>271011</v>
          </cell>
          <cell r="B1057" t="str">
            <v>MERCY ABIDIA GODOY RIVERA</v>
          </cell>
          <cell r="C1057" t="str">
            <v>Consultora</v>
          </cell>
          <cell r="D1057" t="str">
            <v>Registrado</v>
          </cell>
          <cell r="E1057">
            <v>28</v>
          </cell>
          <cell r="F1057" t="str">
            <v>KR 82A # 53SUR 16 CASA</v>
          </cell>
          <cell r="G1057" t="str">
            <v>0000000</v>
          </cell>
          <cell r="H1057" t="str">
            <v>3173476857</v>
          </cell>
          <cell r="J1057" t="str">
            <v>BOGOTÁ</v>
          </cell>
        </row>
        <row r="1058">
          <cell r="A1058">
            <v>271014</v>
          </cell>
          <cell r="B1058" t="str">
            <v xml:space="preserve">FLOR ALVIRIA RIVEROS BAQUERO </v>
          </cell>
          <cell r="C1058" t="str">
            <v>Consultora</v>
          </cell>
          <cell r="D1058" t="str">
            <v>Desactivado</v>
          </cell>
          <cell r="E1058">
            <v>18</v>
          </cell>
          <cell r="F1058" t="str">
            <v>CL 36 SUR # 78  07 CS PISO 3</v>
          </cell>
          <cell r="G1058" t="str">
            <v>8025570</v>
          </cell>
          <cell r="H1058" t="str">
            <v>3134074307</v>
          </cell>
          <cell r="I1058" t="str">
            <v>floralviprins@gmail.com</v>
          </cell>
          <cell r="J1058" t="str">
            <v>BOGOTÁ</v>
          </cell>
        </row>
        <row r="1059">
          <cell r="A1059">
            <v>271055</v>
          </cell>
          <cell r="B1059" t="str">
            <v xml:space="preserve">LUIS ENRIQUE CASTILLO OLARTE </v>
          </cell>
          <cell r="C1059" t="str">
            <v>Consultora</v>
          </cell>
          <cell r="D1059" t="str">
            <v>Desactivado</v>
          </cell>
          <cell r="E1059">
            <v>26</v>
          </cell>
          <cell r="F1059" t="str">
            <v>CL 68 C # 79  41 SUR CS</v>
          </cell>
          <cell r="G1059" t="str">
            <v>4033315</v>
          </cell>
          <cell r="H1059" t="str">
            <v>3107558563</v>
          </cell>
          <cell r="J1059" t="str">
            <v>BOGOTÁ</v>
          </cell>
        </row>
        <row r="1060">
          <cell r="A1060">
            <v>271056</v>
          </cell>
          <cell r="B1060" t="str">
            <v xml:space="preserve">RUBIELA RAMIREZ RODRIGUEZ </v>
          </cell>
          <cell r="C1060" t="str">
            <v>Consultora</v>
          </cell>
          <cell r="D1060" t="str">
            <v>Desactivado</v>
          </cell>
          <cell r="E1060">
            <v>23</v>
          </cell>
          <cell r="F1060" t="str">
            <v>CR 68 D # 38 A 37 SUR CS</v>
          </cell>
          <cell r="G1060" t="str">
            <v>5631029</v>
          </cell>
          <cell r="H1060" t="str">
            <v>3115182432</v>
          </cell>
          <cell r="I1060" t="str">
            <v>miguedcc@hotmail.com</v>
          </cell>
          <cell r="J1060" t="str">
            <v>BOGOTÁ</v>
          </cell>
        </row>
        <row r="1061">
          <cell r="A1061">
            <v>271395</v>
          </cell>
          <cell r="B1061" t="str">
            <v xml:space="preserve">LENIS MARIA CARRILLO ZARATE </v>
          </cell>
          <cell r="C1061" t="str">
            <v>Consultora</v>
          </cell>
          <cell r="D1061" t="str">
            <v>Disponible</v>
          </cell>
          <cell r="E1061">
            <v>3</v>
          </cell>
          <cell r="F1061" t="str">
            <v>CL 3 SUR # 68 A 29 CS LA IGUALDAD</v>
          </cell>
          <cell r="G1061" t="str">
            <v>00000000000</v>
          </cell>
          <cell r="H1061" t="str">
            <v>3172336490</v>
          </cell>
          <cell r="I1061" t="str">
            <v>leniscar@gmail.com</v>
          </cell>
          <cell r="J1061" t="str">
            <v>BOGOTÁ</v>
          </cell>
        </row>
        <row r="1062">
          <cell r="A1062">
            <v>271522</v>
          </cell>
          <cell r="B1062" t="str">
            <v xml:space="preserve">YENNY ALEJANDRA HERRERA GOMEZ </v>
          </cell>
          <cell r="C1062" t="str">
            <v>Consultora</v>
          </cell>
          <cell r="D1062" t="str">
            <v>Desactivado</v>
          </cell>
          <cell r="E1062">
            <v>24</v>
          </cell>
          <cell r="F1062" t="str">
            <v>KR 40 B # 9 25 SUR -</v>
          </cell>
          <cell r="G1062" t="str">
            <v>8600696</v>
          </cell>
          <cell r="H1062" t="str">
            <v>3144284951</v>
          </cell>
          <cell r="I1062" t="str">
            <v>alejandraherrerag@hotmail.com</v>
          </cell>
          <cell r="J1062" t="str">
            <v>BOGOTÁ</v>
          </cell>
        </row>
        <row r="1063">
          <cell r="A1063">
            <v>271600</v>
          </cell>
          <cell r="B1063" t="str">
            <v xml:space="preserve">NATALY DAYANA PINILLA MORENO </v>
          </cell>
          <cell r="C1063" t="str">
            <v>Consultora</v>
          </cell>
          <cell r="D1063" t="str">
            <v>Disponible</v>
          </cell>
          <cell r="E1063">
            <v>2</v>
          </cell>
          <cell r="F1063" t="str">
            <v>CL 33 # 7  06 SUR CS</v>
          </cell>
          <cell r="G1063" t="str">
            <v>8100005</v>
          </cell>
          <cell r="H1063" t="str">
            <v>3133896588</v>
          </cell>
          <cell r="I1063" t="str">
            <v>natykndy27@gmail.com</v>
          </cell>
          <cell r="J1063" t="str">
            <v>BOGOTÁ</v>
          </cell>
        </row>
        <row r="1064">
          <cell r="A1064">
            <v>271609</v>
          </cell>
          <cell r="B1064" t="str">
            <v xml:space="preserve">ELIANA MARCELA ORDOÑEZ POVEDA </v>
          </cell>
          <cell r="C1064" t="str">
            <v>Consultora</v>
          </cell>
          <cell r="D1064" t="str">
            <v>Desactivado</v>
          </cell>
          <cell r="E1064">
            <v>22</v>
          </cell>
          <cell r="F1064" t="str">
            <v>CL 45 # 72 B 17 CS 11 SAUCOS DE BOSQUE</v>
          </cell>
          <cell r="G1064" t="str">
            <v>00000000000</v>
          </cell>
          <cell r="H1064" t="str">
            <v>3108102252</v>
          </cell>
          <cell r="J1064" t="str">
            <v>BOGOTÁ</v>
          </cell>
        </row>
        <row r="1065">
          <cell r="A1065">
            <v>271613</v>
          </cell>
          <cell r="B1065" t="str">
            <v xml:space="preserve">CARMEN ELISA CARRILLO </v>
          </cell>
          <cell r="C1065" t="str">
            <v>Consultora</v>
          </cell>
          <cell r="D1065" t="str">
            <v>Disponible</v>
          </cell>
          <cell r="E1065">
            <v>1</v>
          </cell>
          <cell r="F1065" t="str">
            <v>CL 69 D BIS # 3 47 SUR CS LA IGLESIA LA AURORA</v>
          </cell>
          <cell r="G1065" t="str">
            <v>4596462</v>
          </cell>
          <cell r="H1065" t="str">
            <v>3148370793</v>
          </cell>
          <cell r="I1065" t="str">
            <v>lorengarcia.1967@live.com</v>
          </cell>
          <cell r="J1065" t="str">
            <v>BOGOTÁ</v>
          </cell>
        </row>
        <row r="1066">
          <cell r="A1066">
            <v>271702</v>
          </cell>
          <cell r="B1066" t="str">
            <v xml:space="preserve">LUS STELLA ROMERO GUTIERREZ </v>
          </cell>
          <cell r="C1066" t="str">
            <v>Consultora</v>
          </cell>
          <cell r="D1066" t="str">
            <v>Desactivado</v>
          </cell>
          <cell r="E1066">
            <v>15</v>
          </cell>
          <cell r="F1066" t="str">
            <v>CL 80 # 78 69 SUR CS APTO 164</v>
          </cell>
          <cell r="G1066" t="str">
            <v>7806625</v>
          </cell>
          <cell r="H1066" t="str">
            <v>3164644781</v>
          </cell>
          <cell r="J1066" t="str">
            <v>BOGOTÁ</v>
          </cell>
        </row>
        <row r="1067">
          <cell r="A1067">
            <v>271792</v>
          </cell>
          <cell r="B1067" t="str">
            <v xml:space="preserve">SANDRA GUIOVANNA MORENO ROA </v>
          </cell>
          <cell r="C1067" t="str">
            <v>Consultora Indicante</v>
          </cell>
          <cell r="D1067" t="str">
            <v>Disponible</v>
          </cell>
          <cell r="E1067">
            <v>1</v>
          </cell>
          <cell r="F1067" t="str">
            <v>CR 57 A # 4 B 76 CS</v>
          </cell>
          <cell r="G1067" t="str">
            <v>4742404</v>
          </cell>
          <cell r="H1067" t="str">
            <v>3142900502</v>
          </cell>
          <cell r="I1067" t="str">
            <v>joha30095@hotmail.com</v>
          </cell>
          <cell r="J1067" t="str">
            <v>BOGOTÁ</v>
          </cell>
        </row>
        <row r="1068">
          <cell r="A1068">
            <v>272146</v>
          </cell>
          <cell r="B1068" t="str">
            <v xml:space="preserve">LUZ ADRIANA FRANCO RUIZ </v>
          </cell>
          <cell r="C1068" t="str">
            <v>Consultora Indicante</v>
          </cell>
          <cell r="D1068" t="str">
            <v>Disponible</v>
          </cell>
          <cell r="E1068">
            <v>1</v>
          </cell>
          <cell r="F1068" t="str">
            <v>CL 45 # 77 Y 60 APTO 301 BLOQUE 8</v>
          </cell>
          <cell r="G1068" t="str">
            <v>4521417</v>
          </cell>
          <cell r="H1068" t="str">
            <v>3123255883</v>
          </cell>
          <cell r="I1068" t="str">
            <v>nanita1874@hotmail.com</v>
          </cell>
          <cell r="J1068" t="str">
            <v>BOGOTÁ</v>
          </cell>
        </row>
        <row r="1069">
          <cell r="A1069">
            <v>272149</v>
          </cell>
          <cell r="B1069" t="str">
            <v>FLOR MARIA POVEDA GUTIERREZ</v>
          </cell>
          <cell r="C1069" t="str">
            <v>Consultora</v>
          </cell>
          <cell r="D1069" t="str">
            <v>Registrado</v>
          </cell>
          <cell r="E1069">
            <v>27</v>
          </cell>
          <cell r="F1069" t="str">
            <v>CL 37 # 78 F 32 SUR APTO 310 BLOQUE 41 SUPER MZ KENNEDY CENTRAL</v>
          </cell>
          <cell r="G1069" t="str">
            <v>0000000</v>
          </cell>
          <cell r="H1069" t="str">
            <v>3124023771</v>
          </cell>
          <cell r="I1069" t="str">
            <v>miapov@hotmail.com</v>
          </cell>
          <cell r="J1069" t="str">
            <v>BOGOTÁ</v>
          </cell>
        </row>
        <row r="1070">
          <cell r="A1070">
            <v>272184</v>
          </cell>
          <cell r="B1070" t="str">
            <v xml:space="preserve">GLORIA ESPERANZA IDARRAGA TOBON </v>
          </cell>
          <cell r="C1070" t="str">
            <v>Consultora</v>
          </cell>
          <cell r="D1070" t="str">
            <v>Desactivado</v>
          </cell>
          <cell r="E1070">
            <v>26</v>
          </cell>
          <cell r="F1070" t="str">
            <v>CL 3 # 14  04 CS</v>
          </cell>
          <cell r="G1070" t="str">
            <v>5603072</v>
          </cell>
          <cell r="H1070" t="str">
            <v>3107273868</v>
          </cell>
          <cell r="J1070" t="str">
            <v>BOGOTÁ</v>
          </cell>
        </row>
        <row r="1071">
          <cell r="A1071">
            <v>272194</v>
          </cell>
          <cell r="B1071" t="str">
            <v>CARMEN NOHEMY QUINTERO SALAZAR</v>
          </cell>
          <cell r="C1071" t="str">
            <v>Consultora</v>
          </cell>
          <cell r="D1071" t="str">
            <v>Desactivado</v>
          </cell>
          <cell r="E1071">
            <v>9</v>
          </cell>
          <cell r="F1071" t="str">
            <v>DG 13 BIS # 24 B 67 SUR APTO 202</v>
          </cell>
          <cell r="G1071" t="str">
            <v>00000000</v>
          </cell>
          <cell r="H1071" t="str">
            <v>3206568289</v>
          </cell>
          <cell r="I1071" t="str">
            <v>kanoquisa@hotmail.com</v>
          </cell>
          <cell r="J1071" t="str">
            <v>BOGOTÁ</v>
          </cell>
        </row>
        <row r="1072">
          <cell r="A1072">
            <v>272199</v>
          </cell>
          <cell r="B1072" t="str">
            <v xml:space="preserve">LUZ MARINA REYES DE GAMBA </v>
          </cell>
          <cell r="C1072" t="str">
            <v>Consultora</v>
          </cell>
          <cell r="D1072" t="str">
            <v>Desactivado</v>
          </cell>
          <cell r="E1072">
            <v>22</v>
          </cell>
          <cell r="F1072" t="str">
            <v>CL 69 B BIS # 78 20 SUR CS LIANITO BOSA</v>
          </cell>
          <cell r="G1072" t="str">
            <v>7771331</v>
          </cell>
          <cell r="H1072" t="str">
            <v>3202644179</v>
          </cell>
          <cell r="I1072" t="str">
            <v>ccarito0189@hotmail.com</v>
          </cell>
          <cell r="J1072" t="str">
            <v>BOGOTÁ</v>
          </cell>
        </row>
        <row r="1073">
          <cell r="A1073">
            <v>272212</v>
          </cell>
          <cell r="B1073" t="str">
            <v xml:space="preserve">MARLIN ARLET FORI MORENO </v>
          </cell>
          <cell r="C1073" t="str">
            <v>Consultora</v>
          </cell>
          <cell r="D1073" t="str">
            <v>Indisponible</v>
          </cell>
          <cell r="E1073">
            <v>4</v>
          </cell>
          <cell r="F1073" t="str">
            <v>CL 70 BIS # 3 B 54 SUR P 3 NUEVA DIREC--TV 14 R BIS A # 68 A - 40 SUR</v>
          </cell>
          <cell r="G1073" t="str">
            <v>0000000</v>
          </cell>
          <cell r="H1073" t="str">
            <v>3207048087</v>
          </cell>
          <cell r="I1073" t="str">
            <v>marlepho@hotmail.com</v>
          </cell>
          <cell r="J1073" t="str">
            <v>BOGOTÁ</v>
          </cell>
        </row>
        <row r="1074">
          <cell r="A1074">
            <v>272221</v>
          </cell>
          <cell r="B1074" t="str">
            <v>MONICA TATIANA HURTADO AVILA</v>
          </cell>
          <cell r="C1074" t="str">
            <v>Consultora</v>
          </cell>
          <cell r="D1074" t="str">
            <v>Desactivado</v>
          </cell>
          <cell r="E1074">
            <v>24</v>
          </cell>
          <cell r="F1074" t="str">
            <v>CL 35 A # 18 B  21 SUR CS</v>
          </cell>
          <cell r="J1074" t="str">
            <v>BOGOTÁ</v>
          </cell>
        </row>
        <row r="1075">
          <cell r="A1075">
            <v>272228</v>
          </cell>
          <cell r="B1075" t="str">
            <v xml:space="preserve">MARTHA LUCIA CABALES HOYOS </v>
          </cell>
          <cell r="C1075" t="str">
            <v>Consultora</v>
          </cell>
          <cell r="D1075" t="str">
            <v>Desactivado</v>
          </cell>
          <cell r="E1075">
            <v>19</v>
          </cell>
          <cell r="F1075" t="str">
            <v>DG 49 A # 16 G 36 SUR CS</v>
          </cell>
          <cell r="G1075" t="str">
            <v>8040782</v>
          </cell>
          <cell r="H1075" t="str">
            <v>3214875542</v>
          </cell>
          <cell r="J1075" t="str">
            <v>BOGOTÁ</v>
          </cell>
        </row>
        <row r="1076">
          <cell r="A1076">
            <v>272277</v>
          </cell>
          <cell r="B1076" t="str">
            <v xml:space="preserve">DEICY SIHIRLEY PINTO ZAMORA </v>
          </cell>
          <cell r="C1076" t="str">
            <v>Consultora</v>
          </cell>
          <cell r="D1076" t="str">
            <v>Desactivado</v>
          </cell>
          <cell r="E1076">
            <v>18</v>
          </cell>
          <cell r="F1076" t="str">
            <v>CL 47 B # 84 39 SUR -</v>
          </cell>
          <cell r="G1076" t="str">
            <v>4670988</v>
          </cell>
          <cell r="H1076" t="str">
            <v>3142126569</v>
          </cell>
          <cell r="J1076" t="str">
            <v>BOGOTÁ</v>
          </cell>
        </row>
        <row r="1077">
          <cell r="A1077">
            <v>272308</v>
          </cell>
          <cell r="B1077" t="str">
            <v xml:space="preserve">YOLIMA LEONOR POLANCO MARTINEZ </v>
          </cell>
          <cell r="C1077" t="str">
            <v>Consultora</v>
          </cell>
          <cell r="D1077" t="str">
            <v>Desactivado</v>
          </cell>
          <cell r="E1077">
            <v>22</v>
          </cell>
          <cell r="F1077" t="str">
            <v>CR 77 L # 63 16 SUR CS SEGUNDO PISO</v>
          </cell>
          <cell r="G1077" t="str">
            <v>7751550</v>
          </cell>
          <cell r="H1077" t="str">
            <v>3112670543</v>
          </cell>
          <cell r="I1077" t="str">
            <v>paty-1969@hotmail.com</v>
          </cell>
          <cell r="J1077" t="str">
            <v>BOGOTÁ</v>
          </cell>
        </row>
        <row r="1078">
          <cell r="A1078">
            <v>272385</v>
          </cell>
          <cell r="B1078" t="str">
            <v>RUBI JANNETH RODRIGUEZ CARO</v>
          </cell>
          <cell r="C1078" t="str">
            <v>Consultora</v>
          </cell>
          <cell r="D1078" t="str">
            <v>Disponible</v>
          </cell>
          <cell r="E1078">
            <v>1</v>
          </cell>
          <cell r="F1078" t="str">
            <v>KR 33 # 4 42 PISO 3</v>
          </cell>
          <cell r="G1078" t="str">
            <v>3019016</v>
          </cell>
          <cell r="H1078" t="str">
            <v>3132839551</v>
          </cell>
          <cell r="J1078" t="str">
            <v>BOGOTÁ</v>
          </cell>
        </row>
        <row r="1079">
          <cell r="A1079">
            <v>272390</v>
          </cell>
          <cell r="B1079" t="str">
            <v>JENNY JOHANA BETANCUR TOLOZA</v>
          </cell>
          <cell r="C1079" t="str">
            <v>Consultora</v>
          </cell>
          <cell r="D1079" t="str">
            <v>Desactivado</v>
          </cell>
          <cell r="E1079">
            <v>27</v>
          </cell>
          <cell r="F1079" t="str">
            <v>KR 39 A # 2 54 -</v>
          </cell>
          <cell r="G1079" t="str">
            <v>3055493</v>
          </cell>
          <cell r="H1079" t="str">
            <v>3155575222</v>
          </cell>
          <cell r="I1079" t="str">
            <v>yeyeslinda@hotmail.com</v>
          </cell>
          <cell r="J1079" t="str">
            <v>BOGOTÁ</v>
          </cell>
        </row>
        <row r="1080">
          <cell r="A1080">
            <v>272519</v>
          </cell>
          <cell r="B1080" t="str">
            <v>YOLANDA HERRERA GUTIERREZ</v>
          </cell>
          <cell r="C1080" t="str">
            <v>Consultora</v>
          </cell>
          <cell r="D1080" t="str">
            <v>Desactivado</v>
          </cell>
          <cell r="E1080">
            <v>25</v>
          </cell>
          <cell r="F1080" t="str">
            <v>CL 73 SUR # 92  85 CIUDADELA EL RECREO BOSA // CONJUNTO NUEVO RECREO 1 // BLOQUE 104 // APT 10</v>
          </cell>
          <cell r="G1080" t="str">
            <v>0000000</v>
          </cell>
          <cell r="H1080" t="str">
            <v>3134265799</v>
          </cell>
          <cell r="I1080" t="str">
            <v>mari_161289@hotmail.com</v>
          </cell>
          <cell r="J1080" t="str">
            <v>BOGOTÁ</v>
          </cell>
        </row>
        <row r="1081">
          <cell r="A1081">
            <v>272521</v>
          </cell>
          <cell r="B1081" t="str">
            <v>MARIA EUGENIA VARGAS BALDOVINO</v>
          </cell>
          <cell r="C1081" t="str">
            <v>Consultora</v>
          </cell>
          <cell r="D1081" t="str">
            <v>Desactivado</v>
          </cell>
          <cell r="E1081">
            <v>21</v>
          </cell>
          <cell r="F1081" t="str">
            <v>TV 42 # 13  51 SECTOR GUACA // APT 301</v>
          </cell>
          <cell r="G1081" t="str">
            <v>0000000</v>
          </cell>
          <cell r="H1081" t="str">
            <v>3144492124</v>
          </cell>
          <cell r="J1081" t="str">
            <v>BOGOTÁ</v>
          </cell>
        </row>
        <row r="1082">
          <cell r="A1082">
            <v>272720</v>
          </cell>
          <cell r="B1082" t="str">
            <v xml:space="preserve">MONICA CENDALES CARDENAS </v>
          </cell>
          <cell r="C1082" t="str">
            <v>Consultora</v>
          </cell>
          <cell r="D1082" t="str">
            <v>Desactivado</v>
          </cell>
          <cell r="E1082">
            <v>11</v>
          </cell>
          <cell r="F1082" t="str">
            <v>CR 34 # 16  24 SUR CS</v>
          </cell>
          <cell r="G1082" t="str">
            <v>5604145</v>
          </cell>
          <cell r="H1082" t="str">
            <v>3138628935</v>
          </cell>
          <cell r="I1082" t="str">
            <v>monicacc84@gmail.com</v>
          </cell>
          <cell r="J1082" t="str">
            <v>BOGOTÁ</v>
          </cell>
        </row>
        <row r="1083">
          <cell r="A1083">
            <v>272785</v>
          </cell>
          <cell r="B1083" t="str">
            <v>DORIS AMANDA ROMERO VACA</v>
          </cell>
          <cell r="C1083" t="str">
            <v>Consultora</v>
          </cell>
          <cell r="D1083" t="str">
            <v>Disponible</v>
          </cell>
          <cell r="E1083">
            <v>1</v>
          </cell>
          <cell r="F1083" t="str">
            <v>KR 94 A # 6 40 CONJUNTO CIUDAD TINTAL, ETAPA 3, BLOQUE 4, APT 101</v>
          </cell>
          <cell r="G1083" t="str">
            <v>4657192</v>
          </cell>
          <cell r="H1083" t="str">
            <v>3114712335</v>
          </cell>
          <cell r="I1083" t="str">
            <v>dorisamanda.romero@gmail.com</v>
          </cell>
          <cell r="J1083" t="str">
            <v>BOGOTÁ</v>
          </cell>
        </row>
        <row r="1084">
          <cell r="A1084">
            <v>273311</v>
          </cell>
          <cell r="B1084" t="str">
            <v>MARIA CATALINA OLARTE DIAZ</v>
          </cell>
          <cell r="C1084" t="str">
            <v>Consultora</v>
          </cell>
          <cell r="D1084" t="str">
            <v>Disponible</v>
          </cell>
          <cell r="E1084">
            <v>1</v>
          </cell>
          <cell r="F1084" t="str">
            <v>AC 57R SUR # 62 65 CONJUNTO PORTAL DE MADELENA // BLOQUE 28 // APT 101</v>
          </cell>
          <cell r="G1084" t="str">
            <v>3017640</v>
          </cell>
          <cell r="H1084" t="str">
            <v>3193733877</v>
          </cell>
          <cell r="I1084" t="str">
            <v>mcatalinaolarte@gmail.com</v>
          </cell>
          <cell r="J1084" t="str">
            <v>BOGOTÁ</v>
          </cell>
        </row>
        <row r="1085">
          <cell r="A1085">
            <v>273319</v>
          </cell>
          <cell r="B1085" t="str">
            <v>LAURA VIVIANA ESPITIA</v>
          </cell>
          <cell r="C1085" t="str">
            <v>Consultora Indicante</v>
          </cell>
          <cell r="D1085" t="str">
            <v>Disponible</v>
          </cell>
          <cell r="E1085">
            <v>1</v>
          </cell>
          <cell r="F1085" t="str">
            <v>CL 39 D SUR # 34 D 27 CS</v>
          </cell>
          <cell r="G1085" t="str">
            <v>5655480</v>
          </cell>
          <cell r="H1085" t="str">
            <v>3103136602</v>
          </cell>
          <cell r="I1085" t="str">
            <v>arualol@hotmail.com</v>
          </cell>
          <cell r="J1085" t="str">
            <v>BOGOTÁ</v>
          </cell>
        </row>
        <row r="1086">
          <cell r="A1086">
            <v>273324</v>
          </cell>
          <cell r="B1086" t="str">
            <v>ELIZABETH GORDO DE QUINTERO</v>
          </cell>
          <cell r="C1086" t="str">
            <v>Consultora</v>
          </cell>
          <cell r="D1086" t="str">
            <v>Registrado</v>
          </cell>
          <cell r="E1086">
            <v>27</v>
          </cell>
          <cell r="F1086" t="str">
            <v>KR 86 D # 49 A 17 SUR FUERTE DE VIGIA // BLOQUE C 2 // APT 217</v>
          </cell>
          <cell r="G1086" t="str">
            <v>0000000</v>
          </cell>
          <cell r="H1086" t="str">
            <v>3213366686</v>
          </cell>
          <cell r="J1086" t="str">
            <v>BOGOTÁ</v>
          </cell>
        </row>
        <row r="1087">
          <cell r="A1087">
            <v>273337</v>
          </cell>
          <cell r="B1087" t="str">
            <v>LORENA GARCIA MUÑOZ</v>
          </cell>
          <cell r="C1087" t="str">
            <v>Consultora</v>
          </cell>
          <cell r="D1087" t="str">
            <v>Desactivado</v>
          </cell>
          <cell r="E1087">
            <v>26</v>
          </cell>
          <cell r="F1087" t="str">
            <v>KR 69 2 SUR # 83 22 PS 2</v>
          </cell>
          <cell r="G1087" t="str">
            <v>0000000</v>
          </cell>
          <cell r="H1087" t="str">
            <v>3045728014</v>
          </cell>
          <cell r="I1087" t="str">
            <v>lorena18_12@hotmail.com</v>
          </cell>
          <cell r="J1087" t="str">
            <v>BOGOTÁ</v>
          </cell>
        </row>
        <row r="1088">
          <cell r="A1088">
            <v>273349</v>
          </cell>
          <cell r="B1088" t="str">
            <v xml:space="preserve">TERESA DEL CARMEN LINARES ACOSTA </v>
          </cell>
          <cell r="C1088" t="str">
            <v>Consultora</v>
          </cell>
          <cell r="D1088" t="str">
            <v>Desactivado</v>
          </cell>
          <cell r="E1088">
            <v>15</v>
          </cell>
          <cell r="F1088" t="str">
            <v>DG 2 # 66  09 CONJUNTO EL REFUGIO // BLOQUE 4 // APT 213.</v>
          </cell>
          <cell r="G1088" t="str">
            <v>4208607</v>
          </cell>
          <cell r="H1088" t="str">
            <v>3144764563</v>
          </cell>
          <cell r="I1088" t="str">
            <v>teresalinares3@hotmail.com</v>
          </cell>
          <cell r="J1088" t="str">
            <v>BOGOTÁ</v>
          </cell>
        </row>
        <row r="1089">
          <cell r="A1089">
            <v>273356</v>
          </cell>
          <cell r="B1089" t="str">
            <v xml:space="preserve">MARTHA YOBELY ESCOBAR GUERRERO </v>
          </cell>
          <cell r="C1089" t="str">
            <v>Consultora</v>
          </cell>
          <cell r="D1089" t="str">
            <v>Desactivado</v>
          </cell>
          <cell r="E1089">
            <v>26</v>
          </cell>
          <cell r="F1089" t="str">
            <v>KR 71 F # 5 A 22 TRIUNFO DE LAS AMERICAS 1 APT 406</v>
          </cell>
          <cell r="G1089" t="str">
            <v>4477252</v>
          </cell>
          <cell r="H1089" t="str">
            <v>3112549815</v>
          </cell>
          <cell r="I1089" t="str">
            <v>maryobeliesc@hotmail.com</v>
          </cell>
          <cell r="J1089" t="str">
            <v>BOGOTÁ</v>
          </cell>
        </row>
        <row r="1090">
          <cell r="A1090">
            <v>273360</v>
          </cell>
          <cell r="B1090" t="str">
            <v>MARIA ISABEL ROZO BERNAL</v>
          </cell>
          <cell r="C1090" t="str">
            <v>Consultora</v>
          </cell>
          <cell r="D1090" t="str">
            <v>Desactivado</v>
          </cell>
          <cell r="E1090">
            <v>23</v>
          </cell>
          <cell r="F1090" t="str">
            <v>KR 23 # 2 B 37 P 1</v>
          </cell>
          <cell r="G1090" t="str">
            <v>3336287</v>
          </cell>
          <cell r="H1090" t="str">
            <v>3108708089</v>
          </cell>
          <cell r="J1090" t="str">
            <v>BOGOTÁ</v>
          </cell>
        </row>
        <row r="1091">
          <cell r="A1091">
            <v>273387</v>
          </cell>
          <cell r="B1091" t="str">
            <v xml:space="preserve">MARIA YASMIN JIMENEZ  </v>
          </cell>
          <cell r="C1091" t="str">
            <v>Consultora</v>
          </cell>
          <cell r="D1091" t="str">
            <v>Registrado</v>
          </cell>
          <cell r="E1091">
            <v>27</v>
          </cell>
          <cell r="F1091" t="str">
            <v>KR 71 F # 5 A 22 CS</v>
          </cell>
          <cell r="G1091" t="str">
            <v>3008159</v>
          </cell>
          <cell r="H1091" t="str">
            <v>3006069426</v>
          </cell>
          <cell r="J1091" t="str">
            <v>BOGOTÁ</v>
          </cell>
        </row>
        <row r="1092">
          <cell r="A1092">
            <v>273435</v>
          </cell>
          <cell r="B1092" t="str">
            <v>BETULIA FIERRO CALDERON</v>
          </cell>
          <cell r="C1092" t="str">
            <v>Consultora Indicante</v>
          </cell>
          <cell r="D1092" t="str">
            <v>Disponible</v>
          </cell>
          <cell r="E1092">
            <v>3</v>
          </cell>
          <cell r="F1092" t="str">
            <v>KR 11 B # 34 C 39 SUR -</v>
          </cell>
          <cell r="G1092" t="str">
            <v>2721777</v>
          </cell>
          <cell r="H1092" t="str">
            <v>3202495326</v>
          </cell>
          <cell r="I1092" t="str">
            <v>mireyacamero@hotmail.com</v>
          </cell>
          <cell r="J1092" t="str">
            <v>BOGOTÁ</v>
          </cell>
        </row>
        <row r="1093">
          <cell r="A1093">
            <v>273469</v>
          </cell>
          <cell r="B1093" t="str">
            <v>RUTH ESTHER CORTES URRIAGA</v>
          </cell>
          <cell r="C1093" t="str">
            <v>Consultora</v>
          </cell>
          <cell r="D1093" t="str">
            <v>Desactivado</v>
          </cell>
          <cell r="E1093">
            <v>27</v>
          </cell>
          <cell r="F1093" t="str">
            <v>CL 94 A # 14 B SUR  58 CS 2</v>
          </cell>
          <cell r="G1093" t="str">
            <v>4728675</v>
          </cell>
          <cell r="H1093" t="str">
            <v>3202325388</v>
          </cell>
          <cell r="I1093" t="str">
            <v>ruthesther.cortes@hotmail.com</v>
          </cell>
          <cell r="J1093" t="str">
            <v>BOGOTÁ</v>
          </cell>
        </row>
        <row r="1094">
          <cell r="A1094">
            <v>273475</v>
          </cell>
          <cell r="B1094" t="str">
            <v>SHAILEN MILET LEON VILLALOBOS</v>
          </cell>
          <cell r="C1094" t="str">
            <v>Consultora</v>
          </cell>
          <cell r="D1094" t="str">
            <v>Desactivado</v>
          </cell>
          <cell r="E1094">
            <v>27</v>
          </cell>
          <cell r="F1094" t="str">
            <v>KR 68 D # 2 SUR  23 APT 501</v>
          </cell>
          <cell r="G1094" t="str">
            <v>00000000</v>
          </cell>
          <cell r="H1094" t="str">
            <v>3213844730</v>
          </cell>
          <cell r="I1094" t="str">
            <v>shailenplis@hotmail.com</v>
          </cell>
          <cell r="J1094" t="str">
            <v>BOGOTÁ</v>
          </cell>
        </row>
        <row r="1095">
          <cell r="A1095">
            <v>273514</v>
          </cell>
          <cell r="B1095" t="str">
            <v xml:space="preserve">MYRIAM LUZ MOSQUERA CASTRO </v>
          </cell>
          <cell r="C1095" t="str">
            <v>Consultora</v>
          </cell>
          <cell r="D1095" t="str">
            <v>Desactivado</v>
          </cell>
          <cell r="E1095">
            <v>18</v>
          </cell>
          <cell r="F1095" t="str">
            <v>KR 74 C # 40 A SUR 04 CS</v>
          </cell>
          <cell r="G1095" t="str">
            <v>4945818</v>
          </cell>
          <cell r="H1095" t="str">
            <v>3112503793</v>
          </cell>
          <cell r="I1095" t="str">
            <v>mm.corpobello@gmail.com</v>
          </cell>
          <cell r="J1095" t="str">
            <v>BOGOTÁ</v>
          </cell>
        </row>
        <row r="1096">
          <cell r="A1096">
            <v>273515</v>
          </cell>
          <cell r="B1096" t="str">
            <v>AURA NELLY GARCIA PIÑEROS</v>
          </cell>
          <cell r="C1096" t="str">
            <v>Consultora</v>
          </cell>
          <cell r="D1096" t="str">
            <v>Desactivado</v>
          </cell>
          <cell r="E1096">
            <v>27</v>
          </cell>
          <cell r="F1096" t="str">
            <v>CL 48 R SUR # 4  29 INT 1 APT 302 MOLINOS II</v>
          </cell>
          <cell r="G1096" t="str">
            <v>7721088</v>
          </cell>
          <cell r="H1096" t="str">
            <v>3115041329</v>
          </cell>
          <cell r="J1096" t="str">
            <v>BOGOTÁ</v>
          </cell>
        </row>
        <row r="1097">
          <cell r="A1097">
            <v>273518</v>
          </cell>
          <cell r="B1097" t="str">
            <v xml:space="preserve">DIANA PATRICIA CUADROS CUADROS   </v>
          </cell>
          <cell r="C1097" t="str">
            <v>Consultora</v>
          </cell>
          <cell r="D1097" t="str">
            <v>Desactivado</v>
          </cell>
          <cell r="E1097">
            <v>27</v>
          </cell>
          <cell r="F1097" t="str">
            <v>KR 51 D BIS # 40 SUR 06 CS</v>
          </cell>
          <cell r="G1097" t="str">
            <v>2301847</v>
          </cell>
          <cell r="H1097" t="str">
            <v>3004662981</v>
          </cell>
          <cell r="I1097" t="str">
            <v>dcuadroscuadros@gmail.com</v>
          </cell>
          <cell r="J1097" t="str">
            <v>BOGOTÁ</v>
          </cell>
        </row>
        <row r="1098">
          <cell r="A1098">
            <v>273519</v>
          </cell>
          <cell r="B1098" t="str">
            <v xml:space="preserve">JULIE GOMEZ MAYORGA   </v>
          </cell>
          <cell r="C1098" t="str">
            <v>Consultora</v>
          </cell>
          <cell r="D1098" t="str">
            <v>Disponible</v>
          </cell>
          <cell r="E1098">
            <v>1</v>
          </cell>
          <cell r="F1098" t="str">
            <v>KR 68 M # 37 D SUR  12 CS PS 3</v>
          </cell>
          <cell r="G1098" t="str">
            <v>4792949</v>
          </cell>
          <cell r="H1098" t="str">
            <v>3168733870</v>
          </cell>
          <cell r="I1098" t="str">
            <v>juliegom@gmail.com</v>
          </cell>
          <cell r="J1098" t="str">
            <v>BOGOTÁ</v>
          </cell>
        </row>
        <row r="1099">
          <cell r="A1099">
            <v>273684</v>
          </cell>
          <cell r="B1099" t="str">
            <v>LUISA FERNANDA ESPINOSA HERNANDEZ</v>
          </cell>
          <cell r="C1099" t="str">
            <v>Consultora</v>
          </cell>
          <cell r="D1099" t="str">
            <v>Desactivado</v>
          </cell>
          <cell r="E1099">
            <v>23</v>
          </cell>
          <cell r="F1099" t="str">
            <v>KR 34 F # 17 B 31 SUR CS</v>
          </cell>
          <cell r="G1099" t="str">
            <v>0000000</v>
          </cell>
          <cell r="H1099" t="str">
            <v>3183960876</v>
          </cell>
          <cell r="I1099" t="str">
            <v>luisae720@hotmail.com</v>
          </cell>
          <cell r="J1099" t="str">
            <v>BOGOTÁ</v>
          </cell>
        </row>
        <row r="1100">
          <cell r="A1100">
            <v>273692</v>
          </cell>
          <cell r="B1100" t="str">
            <v>PAULA ANDREA SALAS ANAYA</v>
          </cell>
          <cell r="C1100" t="str">
            <v>Consultora</v>
          </cell>
          <cell r="D1100" t="str">
            <v>Desactivado</v>
          </cell>
          <cell r="E1100">
            <v>21</v>
          </cell>
          <cell r="F1100" t="str">
            <v>KR 79 A # 5 SUR  27 BLOQUE 17 APT 503</v>
          </cell>
          <cell r="G1100" t="str">
            <v>3103197387</v>
          </cell>
          <cell r="H1100" t="str">
            <v>3187939434</v>
          </cell>
          <cell r="I1100" t="str">
            <v>paula_1990@hotmail.com</v>
          </cell>
          <cell r="J1100" t="str">
            <v>BOGOTÁ</v>
          </cell>
        </row>
        <row r="1101">
          <cell r="A1101">
            <v>273720</v>
          </cell>
          <cell r="B1101" t="str">
            <v>SANDRA PATRICIA GOMEZ GALINDO</v>
          </cell>
          <cell r="C1101" t="str">
            <v>Consultora</v>
          </cell>
          <cell r="D1101" t="str">
            <v>Disponible</v>
          </cell>
          <cell r="E1101">
            <v>2</v>
          </cell>
          <cell r="F1101" t="str">
            <v>CL 44 # 29  22 SUR CS</v>
          </cell>
          <cell r="G1101" t="str">
            <v>7131221</v>
          </cell>
          <cell r="H1101" t="str">
            <v>3133923432</v>
          </cell>
          <cell r="I1101" t="str">
            <v>sandragomezg@gmail.com</v>
          </cell>
          <cell r="J1101" t="str">
            <v>BOGOTÁ</v>
          </cell>
        </row>
        <row r="1102">
          <cell r="A1102">
            <v>273771</v>
          </cell>
          <cell r="B1102" t="str">
            <v>ISABEL MORENO BERNAL</v>
          </cell>
          <cell r="C1102" t="str">
            <v>Consultora</v>
          </cell>
          <cell r="D1102" t="str">
            <v>Desactivado</v>
          </cell>
          <cell r="E1102">
            <v>17</v>
          </cell>
          <cell r="F1102" t="str">
            <v>CL 4 G # 56 06 CS PISO 2</v>
          </cell>
          <cell r="G1102" t="str">
            <v>4208891</v>
          </cell>
          <cell r="H1102" t="str">
            <v>3125545857</v>
          </cell>
          <cell r="J1102" t="str">
            <v>BOGOTÁ</v>
          </cell>
        </row>
        <row r="1103">
          <cell r="A1103">
            <v>273781</v>
          </cell>
          <cell r="B1103" t="str">
            <v>MARIA DEL TRANSITO SILVA GONZALES</v>
          </cell>
          <cell r="C1103" t="str">
            <v>Consultora</v>
          </cell>
          <cell r="D1103" t="str">
            <v>Disponible</v>
          </cell>
          <cell r="E1103">
            <v>2</v>
          </cell>
          <cell r="F1103" t="str">
            <v>CL 5A # 71G  30 APT 204 BQ 1 CONJUNTO AMERICAS EL TRIUNFO</v>
          </cell>
          <cell r="G1103" t="str">
            <v>7044709</v>
          </cell>
          <cell r="H1103" t="str">
            <v>3152162746</v>
          </cell>
          <cell r="I1103" t="str">
            <v>marilogon@hotmail.com</v>
          </cell>
          <cell r="J1103" t="str">
            <v>BOGOTÁ</v>
          </cell>
        </row>
        <row r="1104">
          <cell r="A1104">
            <v>273784</v>
          </cell>
          <cell r="B1104" t="str">
            <v>MARTHA ISABEL LOPEZ</v>
          </cell>
          <cell r="C1104" t="str">
            <v>Consultora</v>
          </cell>
          <cell r="D1104" t="str">
            <v>Desactivado</v>
          </cell>
          <cell r="E1104">
            <v>7</v>
          </cell>
          <cell r="F1104" t="str">
            <v>KR 78 F # 0 33 SUR INT 53 APT 402 BQ 14 CONJUNTO TECHO</v>
          </cell>
          <cell r="G1104" t="str">
            <v>7599393</v>
          </cell>
          <cell r="H1104" t="str">
            <v>3213973684</v>
          </cell>
          <cell r="I1104" t="str">
            <v>lmartha_isabel@hotmail.com</v>
          </cell>
          <cell r="J1104" t="str">
            <v>BOGOTÁ</v>
          </cell>
        </row>
        <row r="1105">
          <cell r="A1105">
            <v>273814</v>
          </cell>
          <cell r="B1105" t="str">
            <v>MARIA PAULA LLANOS AYALA</v>
          </cell>
          <cell r="C1105" t="str">
            <v>Consultora</v>
          </cell>
          <cell r="D1105" t="str">
            <v>Registrado</v>
          </cell>
          <cell r="E1105">
            <v>27</v>
          </cell>
          <cell r="F1105" t="str">
            <v>KR 9 G ESTE # 21 33 SUR PS 1 APT 100</v>
          </cell>
          <cell r="G1105" t="str">
            <v>7172263</v>
          </cell>
          <cell r="H1105" t="str">
            <v>3144080421</v>
          </cell>
          <cell r="I1105" t="str">
            <v>napo_original@hotmail.com</v>
          </cell>
          <cell r="J1105" t="str">
            <v>BOGOTÁ</v>
          </cell>
        </row>
        <row r="1106">
          <cell r="A1106">
            <v>273826</v>
          </cell>
          <cell r="B1106" t="str">
            <v xml:space="preserve">MARIA YOLANDA GUARACA NARVAEZ </v>
          </cell>
          <cell r="C1106" t="str">
            <v>Consultora</v>
          </cell>
          <cell r="D1106" t="str">
            <v>Desactivado</v>
          </cell>
          <cell r="E1106">
            <v>21</v>
          </cell>
          <cell r="F1106" t="str">
            <v>KR 80 # 49 11 SUR CS PASTRANITA CASA BLANCA</v>
          </cell>
          <cell r="G1106" t="str">
            <v>2933104</v>
          </cell>
          <cell r="H1106" t="str">
            <v>3208358869</v>
          </cell>
          <cell r="I1106" t="str">
            <v>annivagun@hotmail.com</v>
          </cell>
          <cell r="J1106" t="str">
            <v>BOGOTÁ</v>
          </cell>
        </row>
        <row r="1107">
          <cell r="A1107">
            <v>273850</v>
          </cell>
          <cell r="B1107" t="str">
            <v xml:space="preserve">YAMIL ANDREA AVILA JOAQUI </v>
          </cell>
          <cell r="C1107" t="str">
            <v>Consultora</v>
          </cell>
          <cell r="D1107" t="str">
            <v>Indisponible</v>
          </cell>
          <cell r="E1107">
            <v>5</v>
          </cell>
          <cell r="F1107" t="str">
            <v>KR 78 # 69 C SUR  58 CS</v>
          </cell>
          <cell r="G1107" t="str">
            <v>7800677</v>
          </cell>
          <cell r="H1107" t="str">
            <v>3105646270</v>
          </cell>
          <cell r="I1107" t="str">
            <v>yendreavil@hotmail.com</v>
          </cell>
          <cell r="J1107" t="str">
            <v>BOGOTÁ</v>
          </cell>
        </row>
        <row r="1108">
          <cell r="A1108">
            <v>273872</v>
          </cell>
          <cell r="B1108" t="str">
            <v xml:space="preserve">MARIA LUCIA MOLANO MORENO </v>
          </cell>
          <cell r="C1108" t="str">
            <v>Consultora Indicante</v>
          </cell>
          <cell r="D1108" t="str">
            <v>Disponible</v>
          </cell>
          <cell r="E1108">
            <v>1</v>
          </cell>
          <cell r="F1108" t="str">
            <v>TV 3 C # 70 A SUR  73 CS</v>
          </cell>
          <cell r="G1108" t="str">
            <v>7670317</v>
          </cell>
          <cell r="H1108" t="str">
            <v>3163502365</v>
          </cell>
          <cell r="I1108" t="str">
            <v>maria-lu60@hotmail.com</v>
          </cell>
          <cell r="J1108" t="str">
            <v>BOGOTÁ</v>
          </cell>
        </row>
        <row r="1109">
          <cell r="A1109">
            <v>273874</v>
          </cell>
          <cell r="B1109" t="str">
            <v>GLORIA MARIA ESTUPIÑAN MESA</v>
          </cell>
          <cell r="C1109" t="str">
            <v>Consultora</v>
          </cell>
          <cell r="D1109" t="str">
            <v>Desactivado</v>
          </cell>
          <cell r="E1109">
            <v>15</v>
          </cell>
          <cell r="F1109" t="str">
            <v>KR 78 F # 57 A  20 SUR ROMA 4 ETAPA  1 S. CS</v>
          </cell>
          <cell r="G1109" t="str">
            <v>7774350</v>
          </cell>
          <cell r="H1109" t="str">
            <v>3133570862</v>
          </cell>
          <cell r="I1109" t="str">
            <v>astelefonica@hotmail.com</v>
          </cell>
          <cell r="J1109" t="str">
            <v>BOGOTÁ</v>
          </cell>
        </row>
        <row r="1110">
          <cell r="A1110">
            <v>273880</v>
          </cell>
          <cell r="B1110" t="str">
            <v>VALERIA ALEJANDRA VILLALBA GAVIRIA</v>
          </cell>
          <cell r="C1110" t="str">
            <v>Consultora</v>
          </cell>
          <cell r="D1110" t="str">
            <v>Disponible</v>
          </cell>
          <cell r="E1110">
            <v>1</v>
          </cell>
          <cell r="F1110" t="str">
            <v>KR 78 B # 1 05 APT 401 BQ 27 INT 21</v>
          </cell>
          <cell r="G1110" t="str">
            <v>3970741</v>
          </cell>
          <cell r="H1110" t="str">
            <v>3176803299</v>
          </cell>
          <cell r="I1110" t="str">
            <v>valeria5364@gmail.com</v>
          </cell>
          <cell r="J1110" t="str">
            <v>BOGOTÁ</v>
          </cell>
        </row>
        <row r="1111">
          <cell r="A1111">
            <v>273934</v>
          </cell>
          <cell r="B1111" t="str">
            <v>DORIS ESPERANZA RAMIREZ MIRANDA</v>
          </cell>
          <cell r="C1111" t="str">
            <v>Consultora Indicante</v>
          </cell>
          <cell r="D1111" t="str">
            <v>Disponible</v>
          </cell>
          <cell r="E1111">
            <v>3</v>
          </cell>
          <cell r="F1111" t="str">
            <v>KR 80J # 42 50 SUR EL AMPARO</v>
          </cell>
          <cell r="G1111" t="str">
            <v>3098191</v>
          </cell>
          <cell r="H1111" t="str">
            <v>3114449792</v>
          </cell>
          <cell r="I1111" t="str">
            <v>doriscramirez63@yahoo.com</v>
          </cell>
          <cell r="J1111" t="str">
            <v>BOGOTÁ</v>
          </cell>
        </row>
        <row r="1112">
          <cell r="A1112">
            <v>273969</v>
          </cell>
          <cell r="B1112" t="str">
            <v xml:space="preserve">XIMENA HURTADO GUZMAN </v>
          </cell>
          <cell r="C1112" t="str">
            <v>Consultora</v>
          </cell>
          <cell r="D1112" t="str">
            <v>Desactivado</v>
          </cell>
          <cell r="E1112">
            <v>26</v>
          </cell>
          <cell r="F1112" t="str">
            <v>KR 72A # 56C SUR  02 CS</v>
          </cell>
          <cell r="G1112" t="str">
            <v>0000000</v>
          </cell>
          <cell r="H1112" t="str">
            <v>3203956143</v>
          </cell>
          <cell r="I1112" t="str">
            <v>xime_nia@hotmail.com</v>
          </cell>
          <cell r="J1112" t="str">
            <v>BOGOTÁ</v>
          </cell>
        </row>
        <row r="1113">
          <cell r="A1113">
            <v>274122</v>
          </cell>
          <cell r="B1113" t="str">
            <v xml:space="preserve">PAULA JULIANA ZEA FORERO </v>
          </cell>
          <cell r="C1113" t="str">
            <v>Consultora</v>
          </cell>
          <cell r="D1113" t="str">
            <v>Desactivado</v>
          </cell>
          <cell r="E1113">
            <v>22</v>
          </cell>
          <cell r="F1113" t="str">
            <v>CL 4 A BIS # 53 B 50 CS</v>
          </cell>
          <cell r="G1113" t="str">
            <v>2618350</v>
          </cell>
          <cell r="H1113" t="str">
            <v>3132599023</v>
          </cell>
          <cell r="I1113" t="str">
            <v>juouju00@gmail.com</v>
          </cell>
          <cell r="J1113" t="str">
            <v>BOGOTÁ</v>
          </cell>
        </row>
        <row r="1114">
          <cell r="A1114">
            <v>274130</v>
          </cell>
          <cell r="B1114" t="str">
            <v>LUIS ALFREDO PALACIOS VILLARREAL</v>
          </cell>
          <cell r="C1114" t="str">
            <v>Consultora</v>
          </cell>
          <cell r="D1114" t="str">
            <v>Desactivado</v>
          </cell>
          <cell r="E1114">
            <v>25</v>
          </cell>
          <cell r="F1114" t="str">
            <v>CL 49 B SUR # 79 B  43 CONJUNTO INOCENCIA CHINCA BLOQUE 5 APT 303</v>
          </cell>
          <cell r="G1114" t="str">
            <v>8014526</v>
          </cell>
          <cell r="H1114" t="str">
            <v>3203067998</v>
          </cell>
          <cell r="I1114" t="str">
            <v>sspalacios_28@hotmail.com</v>
          </cell>
          <cell r="J1114" t="str">
            <v>BOGOTÁ</v>
          </cell>
        </row>
        <row r="1115">
          <cell r="A1115">
            <v>274132</v>
          </cell>
          <cell r="B1115" t="str">
            <v xml:space="preserve">SOLANYI BENAVIDEZ VARGAS </v>
          </cell>
          <cell r="C1115" t="str">
            <v>Consultora</v>
          </cell>
          <cell r="D1115" t="str">
            <v>Registrado</v>
          </cell>
          <cell r="E1115">
            <v>27</v>
          </cell>
          <cell r="F1115" t="str">
            <v>KR 79 # 48 A 24 SUR CS</v>
          </cell>
          <cell r="G1115" t="str">
            <v>2642757</v>
          </cell>
          <cell r="H1115" t="str">
            <v>3108155585</v>
          </cell>
          <cell r="J1115" t="str">
            <v>BOGOTÁ</v>
          </cell>
        </row>
        <row r="1116">
          <cell r="A1116">
            <v>274141</v>
          </cell>
          <cell r="B1116" t="str">
            <v xml:space="preserve">SONIA RUTH AYALA LOZADA  </v>
          </cell>
          <cell r="C1116" t="str">
            <v>Consultora</v>
          </cell>
          <cell r="D1116" t="str">
            <v>Desactivado</v>
          </cell>
          <cell r="E1116">
            <v>27</v>
          </cell>
          <cell r="F1116" t="str">
            <v>KR 50 # 3  45 CS</v>
          </cell>
          <cell r="G1116" t="str">
            <v>7551380</v>
          </cell>
          <cell r="H1116" t="str">
            <v>0000000000</v>
          </cell>
          <cell r="J1116" t="str">
            <v>BOGOTÁ</v>
          </cell>
        </row>
        <row r="1117">
          <cell r="A1117">
            <v>274173</v>
          </cell>
          <cell r="B1117" t="str">
            <v>FRANKY ALIRIO CARVAJAL LOZANO</v>
          </cell>
          <cell r="C1117" t="str">
            <v>Consultora</v>
          </cell>
          <cell r="D1117" t="str">
            <v>Registrado</v>
          </cell>
          <cell r="E1117">
            <v>27</v>
          </cell>
          <cell r="F1117" t="str">
            <v>CL 60 SUR # 22 B 05 APT 202 BQ 3 CONJUNTO CASA LINDA TUTAL</v>
          </cell>
          <cell r="G1117" t="str">
            <v>7184099</v>
          </cell>
          <cell r="H1117" t="str">
            <v>3113145243</v>
          </cell>
          <cell r="I1117" t="str">
            <v>sasony3@hotmail.com</v>
          </cell>
          <cell r="J1117" t="str">
            <v>BOGOTÁ</v>
          </cell>
        </row>
        <row r="1118">
          <cell r="A1118">
            <v>274182</v>
          </cell>
          <cell r="B1118" t="str">
            <v>JENNY ALEJANDRA ASTUDILLO MARTINEZ</v>
          </cell>
          <cell r="C1118" t="str">
            <v>Consultora</v>
          </cell>
          <cell r="D1118" t="str">
            <v>Desactivado</v>
          </cell>
          <cell r="E1118">
            <v>17</v>
          </cell>
          <cell r="F1118" t="str">
            <v>CL 32 A SUR # 68 11 CS</v>
          </cell>
          <cell r="G1118" t="str">
            <v>8008539</v>
          </cell>
          <cell r="H1118" t="str">
            <v>3202392239</v>
          </cell>
          <cell r="I1118" t="str">
            <v>yenny_1390@hotmail.com</v>
          </cell>
          <cell r="J1118" t="str">
            <v>BOGOTÁ</v>
          </cell>
        </row>
        <row r="1119">
          <cell r="A1119">
            <v>274232</v>
          </cell>
          <cell r="B1119" t="str">
            <v>LUZ ADRIANA NIETO GARCIA</v>
          </cell>
          <cell r="C1119" t="str">
            <v>Consultora</v>
          </cell>
          <cell r="D1119" t="str">
            <v>Disponible</v>
          </cell>
          <cell r="E1119">
            <v>1</v>
          </cell>
          <cell r="F1119" t="str">
            <v>KR 72A # 152B 32 APT 2 BQ 302 CONJUNTO COLINA CAMPESTRE</v>
          </cell>
          <cell r="G1119" t="str">
            <v>4624362</v>
          </cell>
          <cell r="H1119" t="str">
            <v>3112116499</v>
          </cell>
          <cell r="I1119" t="str">
            <v>aliadri6@yahoo.com</v>
          </cell>
          <cell r="J1119" t="str">
            <v>BOGOTÁ</v>
          </cell>
        </row>
        <row r="1120">
          <cell r="A1120">
            <v>274269</v>
          </cell>
          <cell r="B1120" t="str">
            <v>ANDRES FELIPE GOMEZ AYALA</v>
          </cell>
          <cell r="C1120" t="str">
            <v>Consultora</v>
          </cell>
          <cell r="D1120" t="str">
            <v>Desactivado</v>
          </cell>
          <cell r="E1120">
            <v>25</v>
          </cell>
          <cell r="F1120" t="str">
            <v>KR 9 G ESTE # 21 33 SUR APT 100 PISO 1</v>
          </cell>
          <cell r="G1120" t="str">
            <v>7172263</v>
          </cell>
          <cell r="H1120" t="str">
            <v>3144080421</v>
          </cell>
          <cell r="J1120" t="str">
            <v>BOGOTÁ</v>
          </cell>
        </row>
        <row r="1121">
          <cell r="A1121">
            <v>274271</v>
          </cell>
          <cell r="B1121" t="str">
            <v>WENDY DALLANARA CORTES OCHOA</v>
          </cell>
          <cell r="C1121" t="str">
            <v>Consultora</v>
          </cell>
          <cell r="D1121" t="str">
            <v>Desactivado</v>
          </cell>
          <cell r="E1121">
            <v>27</v>
          </cell>
          <cell r="F1121" t="str">
            <v>CL 8 SUR # 70B 61 CS CONJUNTO SALA DE BELLEZA BELLISIMA</v>
          </cell>
          <cell r="G1121" t="str">
            <v>3008159</v>
          </cell>
          <cell r="H1121" t="str">
            <v>3006069426</v>
          </cell>
          <cell r="J1121" t="str">
            <v>BOGOTÁ</v>
          </cell>
        </row>
        <row r="1122">
          <cell r="A1122">
            <v>275131</v>
          </cell>
          <cell r="B1122" t="str">
            <v>MARIA ALEJANDRA BLANCO MARTINEZ</v>
          </cell>
          <cell r="C1122" t="str">
            <v>Consultora</v>
          </cell>
          <cell r="D1122" t="str">
            <v>Desactivado</v>
          </cell>
          <cell r="E1122">
            <v>14</v>
          </cell>
          <cell r="F1122" t="str">
            <v>CL 73 B SUR # 78 B 38 BOSA</v>
          </cell>
          <cell r="G1122" t="str">
            <v>7756750</v>
          </cell>
          <cell r="H1122" t="str">
            <v>3143082079</v>
          </cell>
          <cell r="I1122" t="str">
            <v>rubie_991@hotmail.com</v>
          </cell>
          <cell r="J1122" t="str">
            <v>BOGOTÁ</v>
          </cell>
        </row>
        <row r="1123">
          <cell r="A1123">
            <v>275198</v>
          </cell>
          <cell r="B1123" t="str">
            <v xml:space="preserve">LUZ MARINA ARENAS SERRANO </v>
          </cell>
          <cell r="C1123" t="str">
            <v>Consultora</v>
          </cell>
          <cell r="D1123" t="str">
            <v>Indisponible</v>
          </cell>
          <cell r="E1123">
            <v>6</v>
          </cell>
          <cell r="F1123" t="str">
            <v>CL 5 SUR # 78 L 64 RESIDENCIAL BANDERAS BLOQUE  G 2 APT 102</v>
          </cell>
          <cell r="G1123" t="str">
            <v>7476876</v>
          </cell>
          <cell r="H1123" t="str">
            <v>3124512119</v>
          </cell>
          <cell r="I1123" t="str">
            <v>luzmarinarenas@hotmail.com</v>
          </cell>
          <cell r="J1123" t="str">
            <v>BOGOTÁ</v>
          </cell>
        </row>
        <row r="1124">
          <cell r="A1124">
            <v>275305</v>
          </cell>
          <cell r="B1124" t="str">
            <v>VILMA CARDENAS BOLIVAR</v>
          </cell>
          <cell r="C1124" t="str">
            <v>Consultora</v>
          </cell>
          <cell r="D1124" t="str">
            <v>Desactivado</v>
          </cell>
          <cell r="E1124">
            <v>17</v>
          </cell>
          <cell r="F1124" t="str">
            <v>CL 9 D # 69 D 80 BLOQ 1 APT 408</v>
          </cell>
          <cell r="G1124" t="str">
            <v>2389611</v>
          </cell>
          <cell r="H1124" t="str">
            <v>3178689138</v>
          </cell>
          <cell r="J1124" t="str">
            <v>BOGOTÁ</v>
          </cell>
        </row>
        <row r="1125">
          <cell r="A1125">
            <v>275412</v>
          </cell>
          <cell r="B1125" t="str">
            <v>MARIA CAMILA CANGREJO ARIAS</v>
          </cell>
          <cell r="C1125" t="str">
            <v>Consultora Indicante</v>
          </cell>
          <cell r="D1125" t="str">
            <v>Activo</v>
          </cell>
          <cell r="E1125">
            <v>0</v>
          </cell>
          <cell r="F1125" t="str">
            <v>CL 64 B SUR # 57 T  48 BLOQUE 24 APT 302</v>
          </cell>
          <cell r="G1125" t="str">
            <v>8113073</v>
          </cell>
          <cell r="H1125" t="str">
            <v>3175138520</v>
          </cell>
          <cell r="I1125" t="str">
            <v>camilacangrejo1@gmail.com</v>
          </cell>
          <cell r="J1125" t="str">
            <v>BOGOTÁ</v>
          </cell>
        </row>
        <row r="1126">
          <cell r="A1126">
            <v>275414</v>
          </cell>
          <cell r="B1126" t="str">
            <v>YOSMAR CRISTINA DIAZ BUSTOS</v>
          </cell>
          <cell r="C1126" t="str">
            <v>Consultora</v>
          </cell>
          <cell r="D1126" t="str">
            <v>Desactivado</v>
          </cell>
          <cell r="E1126">
            <v>24</v>
          </cell>
          <cell r="F1126" t="str">
            <v>CL 53 SUR # 79 C 21 CONJUNTO ARBOLETE 1BLOQ 1 APT 104</v>
          </cell>
          <cell r="G1126" t="str">
            <v>7586204</v>
          </cell>
          <cell r="H1126" t="str">
            <v>3177876235</v>
          </cell>
          <cell r="J1126" t="str">
            <v>BOGOTÁ</v>
          </cell>
        </row>
        <row r="1127">
          <cell r="A1127">
            <v>275417</v>
          </cell>
          <cell r="B1127" t="str">
            <v>DIANA MARIA CHITIVA PEÑA</v>
          </cell>
          <cell r="C1127" t="str">
            <v>Consultora</v>
          </cell>
          <cell r="D1127" t="str">
            <v>Disponible</v>
          </cell>
          <cell r="E1127">
            <v>1</v>
          </cell>
          <cell r="F1127" t="str">
            <v>KR 78 F # 42 C 04 PS 2</v>
          </cell>
          <cell r="G1127" t="str">
            <v>2933253</v>
          </cell>
          <cell r="H1127" t="str">
            <v>3202457219</v>
          </cell>
          <cell r="I1127" t="str">
            <v>dianachitiva2012@outlook.com</v>
          </cell>
          <cell r="J1127" t="str">
            <v>BOGOTÁ</v>
          </cell>
        </row>
        <row r="1128">
          <cell r="A1128">
            <v>276006</v>
          </cell>
          <cell r="B1128" t="str">
            <v>LUZ EDDY BETANCOURT</v>
          </cell>
          <cell r="C1128" t="str">
            <v>Consultora</v>
          </cell>
          <cell r="D1128" t="str">
            <v>Desactivado</v>
          </cell>
          <cell r="E1128">
            <v>26</v>
          </cell>
          <cell r="F1128" t="str">
            <v>KR 98 C # 61 A 45 SUR CS</v>
          </cell>
          <cell r="G1128" t="str">
            <v>7147584</v>
          </cell>
          <cell r="H1128" t="str">
            <v>3125418692</v>
          </cell>
          <cell r="I1128" t="str">
            <v>dulcedith.bet8@gmail.com</v>
          </cell>
          <cell r="J1128" t="str">
            <v>BOGOTÁ</v>
          </cell>
        </row>
        <row r="1129">
          <cell r="A1129">
            <v>276059</v>
          </cell>
          <cell r="B1129" t="str">
            <v>MAGDA NURY PICO ARDILA</v>
          </cell>
          <cell r="C1129" t="str">
            <v>Consultora</v>
          </cell>
          <cell r="D1129" t="str">
            <v>Disponible</v>
          </cell>
          <cell r="E1129">
            <v>2</v>
          </cell>
          <cell r="F1129" t="str">
            <v>KR 79 B # 56 SUR  13 CS</v>
          </cell>
          <cell r="G1129" t="str">
            <v>8031720</v>
          </cell>
          <cell r="H1129" t="str">
            <v>3118349456</v>
          </cell>
          <cell r="I1129" t="str">
            <v>nury1777@gmail.com</v>
          </cell>
          <cell r="J1129" t="str">
            <v>BOGOTÁ</v>
          </cell>
        </row>
        <row r="1130">
          <cell r="A1130">
            <v>276244</v>
          </cell>
          <cell r="B1130" t="str">
            <v>LEIDY ROCIO TORRES TORRES</v>
          </cell>
          <cell r="C1130" t="str">
            <v>Consultora</v>
          </cell>
          <cell r="D1130" t="str">
            <v>Disponible</v>
          </cell>
          <cell r="E1130">
            <v>1</v>
          </cell>
          <cell r="F1130" t="str">
            <v>CL 45 A SUR # 77 Q 36 PS 3</v>
          </cell>
          <cell r="G1130" t="str">
            <v>4514778</v>
          </cell>
          <cell r="H1130" t="str">
            <v>3148122306</v>
          </cell>
          <cell r="I1130" t="str">
            <v>ladytoto@hotmail.com</v>
          </cell>
          <cell r="J1130" t="str">
            <v>BOGOTÁ</v>
          </cell>
        </row>
        <row r="1131">
          <cell r="A1131">
            <v>276251</v>
          </cell>
          <cell r="B1131" t="str">
            <v>ANA LISBET PRIETO LOPEZ</v>
          </cell>
          <cell r="C1131" t="str">
            <v>Consultora</v>
          </cell>
          <cell r="D1131" t="str">
            <v>Registrado</v>
          </cell>
          <cell r="E1131">
            <v>26</v>
          </cell>
          <cell r="F1131" t="str">
            <v>CL 22 C # 4  04 SUR PS 3 -</v>
          </cell>
          <cell r="G1131" t="str">
            <v>3721142</v>
          </cell>
          <cell r="H1131" t="str">
            <v>3204177791</v>
          </cell>
          <cell r="I1131" t="str">
            <v>anabel1124@hotmail.com</v>
          </cell>
          <cell r="J1131" t="str">
            <v>BOGOTÁ</v>
          </cell>
        </row>
        <row r="1132">
          <cell r="A1132">
            <v>276295</v>
          </cell>
          <cell r="B1132" t="str">
            <v>AURA ALICIA LOPEZ FUERTE</v>
          </cell>
          <cell r="C1132" t="str">
            <v>Consultora</v>
          </cell>
          <cell r="D1132" t="str">
            <v>Registrado</v>
          </cell>
          <cell r="E1132">
            <v>26</v>
          </cell>
          <cell r="F1132" t="str">
            <v>CL 69 B SUR # 3 B 33 CS</v>
          </cell>
          <cell r="G1132" t="str">
            <v>3883301</v>
          </cell>
          <cell r="H1132" t="str">
            <v>3144759671</v>
          </cell>
          <cell r="I1132" t="str">
            <v>alicialopez.herbal@hotmail.com</v>
          </cell>
          <cell r="J1132" t="str">
            <v>BOGOTÁ</v>
          </cell>
        </row>
        <row r="1133">
          <cell r="A1133">
            <v>276306</v>
          </cell>
          <cell r="B1133" t="str">
            <v>MAYRA ALEJANDRA MARTINEZ HERNANDEZ</v>
          </cell>
          <cell r="C1133" t="str">
            <v>Consultora</v>
          </cell>
          <cell r="D1133" t="str">
            <v>Desactivado</v>
          </cell>
          <cell r="E1133">
            <v>23</v>
          </cell>
          <cell r="F1133" t="str">
            <v>CL 6 A # 94 A  26 CONJUNTO CIUDAD TINTAL BLOQUE 2 APT 303 ETAPA 1</v>
          </cell>
          <cell r="G1133" t="str">
            <v>7349998</v>
          </cell>
          <cell r="H1133" t="str">
            <v>3006426116</v>
          </cell>
          <cell r="I1133" t="str">
            <v>mayramati@hotmail.com</v>
          </cell>
          <cell r="J1133" t="str">
            <v>BOGOTÁ</v>
          </cell>
        </row>
        <row r="1134">
          <cell r="A1134">
            <v>276314</v>
          </cell>
          <cell r="B1134" t="str">
            <v>JANETH ALEJANDRA RAMIREZ GOMEZ</v>
          </cell>
          <cell r="C1134" t="str">
            <v>Consultora</v>
          </cell>
          <cell r="D1134" t="str">
            <v>Desactivado</v>
          </cell>
          <cell r="E1134">
            <v>24</v>
          </cell>
          <cell r="F1134" t="str">
            <v>CL 74 SUR # 78 01 BOSA CS 35 INT 5</v>
          </cell>
          <cell r="G1134" t="str">
            <v>7360895</v>
          </cell>
          <cell r="H1134" t="str">
            <v>3115147127</v>
          </cell>
          <cell r="I1134" t="str">
            <v>macrigole14@hotmail.com</v>
          </cell>
          <cell r="J1134" t="str">
            <v>BOGOTÁ</v>
          </cell>
        </row>
        <row r="1135">
          <cell r="A1135">
            <v>276509</v>
          </cell>
          <cell r="B1135" t="str">
            <v>DEYANIRA RODRIGUEZ BURITICA</v>
          </cell>
          <cell r="C1135" t="str">
            <v>Consultora</v>
          </cell>
          <cell r="D1135" t="str">
            <v>Disponible</v>
          </cell>
          <cell r="E1135">
            <v>1</v>
          </cell>
          <cell r="F1135" t="str">
            <v>CL 6 D # 88 D 59 CONJUNTO SANTAFE DE TINTAL BLOQUE 24 APT 104</v>
          </cell>
          <cell r="G1135" t="str">
            <v>4743561</v>
          </cell>
          <cell r="H1135" t="str">
            <v>3102088757</v>
          </cell>
          <cell r="I1135" t="str">
            <v>yeyaift@gmail.com</v>
          </cell>
          <cell r="J1135" t="str">
            <v>BOGOTÁ</v>
          </cell>
        </row>
        <row r="1136">
          <cell r="A1136">
            <v>276512</v>
          </cell>
          <cell r="B1136" t="str">
            <v>TORRES PACHON NATHALY MAYERLI</v>
          </cell>
          <cell r="C1136" t="str">
            <v>Consultora</v>
          </cell>
          <cell r="D1136" t="str">
            <v>Desactivado</v>
          </cell>
          <cell r="E1136">
            <v>21</v>
          </cell>
          <cell r="F1136" t="str">
            <v>DG 45 F SUR # 13 M 08 PS 3</v>
          </cell>
          <cell r="G1136" t="str">
            <v>2795961</v>
          </cell>
          <cell r="H1136" t="str">
            <v>3115693941</v>
          </cell>
          <cell r="I1136" t="str">
            <v>saly198@hotmail.com</v>
          </cell>
          <cell r="J1136" t="str">
            <v>BOGOTÁ</v>
          </cell>
        </row>
        <row r="1137">
          <cell r="A1137">
            <v>276677</v>
          </cell>
          <cell r="B1137" t="str">
            <v>ANA BEATRIZ RODRIGUEZ DE SANDOVAL</v>
          </cell>
          <cell r="C1137" t="str">
            <v>Consultora Indicante</v>
          </cell>
          <cell r="D1137" t="str">
            <v>Disponible</v>
          </cell>
          <cell r="E1137">
            <v>1</v>
          </cell>
          <cell r="F1137" t="str">
            <v>CL 8 SUR # 70 80 CS APT 164 CONJUNTO ARBOLEDA SAN GABRIEL III B/ PLAZA DE LAS AMERICAS</v>
          </cell>
          <cell r="G1137" t="str">
            <v>6051149</v>
          </cell>
          <cell r="H1137" t="str">
            <v>3223682701</v>
          </cell>
          <cell r="J1137" t="str">
            <v>BOGOTÁ</v>
          </cell>
        </row>
        <row r="1138">
          <cell r="A1138">
            <v>276681</v>
          </cell>
          <cell r="B1138" t="str">
            <v>MARIA NELLY ARIAS PULIDO</v>
          </cell>
          <cell r="C1138" t="str">
            <v>Consultora</v>
          </cell>
          <cell r="D1138" t="str">
            <v>Desactivado</v>
          </cell>
          <cell r="E1138">
            <v>24</v>
          </cell>
          <cell r="F1138" t="str">
            <v>KR 93D # 6 37 TORRE 11 APT 204 CONJUNTO TINTA 2 ETAPA 4  BARRIO TINTAL</v>
          </cell>
          <cell r="G1138" t="str">
            <v>00000000</v>
          </cell>
          <cell r="H1138" t="str">
            <v>3123965415</v>
          </cell>
          <cell r="J1138" t="str">
            <v>BOGOTÁ</v>
          </cell>
        </row>
        <row r="1139">
          <cell r="A1139">
            <v>276683</v>
          </cell>
          <cell r="B1139" t="str">
            <v xml:space="preserve">LUZ MARINA BLANCO GOMEZ </v>
          </cell>
          <cell r="C1139" t="str">
            <v>Consultora</v>
          </cell>
          <cell r="D1139" t="str">
            <v>Disponible</v>
          </cell>
          <cell r="E1139">
            <v>1</v>
          </cell>
          <cell r="F1139" t="str">
            <v>CL 23 SUR # 68 H 44 BARRIO VILLA CLAUDIA</v>
          </cell>
          <cell r="G1139" t="str">
            <v>0000000</v>
          </cell>
          <cell r="H1139" t="str">
            <v>3008186878</v>
          </cell>
          <cell r="J1139" t="str">
            <v>BOGOTÁ</v>
          </cell>
        </row>
        <row r="1140">
          <cell r="A1140">
            <v>276687</v>
          </cell>
          <cell r="B1140" t="str">
            <v>OLGA JACQUELINE PINZON LOPEZ</v>
          </cell>
          <cell r="C1140" t="str">
            <v>Consultora</v>
          </cell>
          <cell r="D1140" t="str">
            <v>Desactivado</v>
          </cell>
          <cell r="E1140">
            <v>21</v>
          </cell>
          <cell r="F1140" t="str">
            <v>CL 19 SUR # 69  24 CS</v>
          </cell>
          <cell r="G1140" t="str">
            <v>00000000</v>
          </cell>
          <cell r="H1140" t="str">
            <v>3167612452</v>
          </cell>
          <cell r="J1140" t="str">
            <v>BOGOTÁ</v>
          </cell>
        </row>
        <row r="1141">
          <cell r="A1141">
            <v>276691</v>
          </cell>
          <cell r="B1141" t="str">
            <v>SUSANA HELENA ARBOLEDA AVILA</v>
          </cell>
          <cell r="C1141" t="str">
            <v>Consultora</v>
          </cell>
          <cell r="D1141" t="str">
            <v>Desactivado</v>
          </cell>
          <cell r="E1141">
            <v>25</v>
          </cell>
          <cell r="F1141" t="str">
            <v>TV 64 # 1  55 APT 201 INT 7 CONJUNTO BUGANVILES</v>
          </cell>
          <cell r="G1141" t="str">
            <v>000000000</v>
          </cell>
          <cell r="H1141" t="str">
            <v>3193602758</v>
          </cell>
          <cell r="I1141" t="str">
            <v>danna178@gmail.com</v>
          </cell>
          <cell r="J1141" t="str">
            <v>BOGOTÁ</v>
          </cell>
        </row>
        <row r="1142">
          <cell r="A1142">
            <v>276745</v>
          </cell>
          <cell r="B1142" t="str">
            <v>SONIA ELISETH ORDOÑEZ LEDESMA</v>
          </cell>
          <cell r="C1142" t="str">
            <v>Consultora</v>
          </cell>
          <cell r="D1142" t="str">
            <v>Disponible</v>
          </cell>
          <cell r="E1142">
            <v>1</v>
          </cell>
          <cell r="F1142" t="str">
            <v>DG 54B # 3F 99 SUR -</v>
          </cell>
          <cell r="G1142" t="str">
            <v>0000000</v>
          </cell>
          <cell r="H1142" t="str">
            <v>3226607077</v>
          </cell>
          <cell r="J1142" t="str">
            <v>BOGOTÁ</v>
          </cell>
        </row>
        <row r="1143">
          <cell r="A1143">
            <v>276766</v>
          </cell>
          <cell r="B1143" t="str">
            <v xml:space="preserve">MYRIAM DEL CARMEN MARTINEZ HERAZO </v>
          </cell>
          <cell r="C1143" t="str">
            <v>Consultora</v>
          </cell>
          <cell r="D1143" t="str">
            <v>Desactivado</v>
          </cell>
          <cell r="E1143">
            <v>25</v>
          </cell>
          <cell r="F1143" t="str">
            <v>KR 80 H # 59 B 16 SUR AP 200 PISO 2 - BOSA LA SULTANA</v>
          </cell>
          <cell r="G1143" t="str">
            <v>0000000</v>
          </cell>
          <cell r="H1143" t="str">
            <v>3118633973</v>
          </cell>
          <cell r="I1143" t="str">
            <v>miriammartinez-25@hotmail.com</v>
          </cell>
          <cell r="J1143" t="str">
            <v>BOGOTÁ</v>
          </cell>
        </row>
        <row r="1144">
          <cell r="A1144">
            <v>276770</v>
          </cell>
          <cell r="B1144" t="str">
            <v xml:space="preserve">ROSALBA GALAN DE JIMENEZ </v>
          </cell>
          <cell r="C1144" t="str">
            <v>Consultora</v>
          </cell>
          <cell r="D1144" t="str">
            <v>Disponible</v>
          </cell>
          <cell r="E1144">
            <v>1</v>
          </cell>
          <cell r="F1144" t="str">
            <v>KR 78 C SUR # 69 B 54 PISO 2</v>
          </cell>
          <cell r="G1144" t="str">
            <v>7805665</v>
          </cell>
          <cell r="H1144" t="str">
            <v>3115337317</v>
          </cell>
          <cell r="I1144" t="str">
            <v>rosalga52@hotmail.com</v>
          </cell>
          <cell r="J1144" t="str">
            <v>BOGOTÁ</v>
          </cell>
        </row>
        <row r="1145">
          <cell r="A1145">
            <v>276786</v>
          </cell>
          <cell r="B1145" t="str">
            <v>YAMILE CASTRO HOYOS</v>
          </cell>
          <cell r="C1145" t="str">
            <v>Consultora</v>
          </cell>
          <cell r="D1145" t="str">
            <v>Desactivado</v>
          </cell>
          <cell r="E1145">
            <v>26</v>
          </cell>
          <cell r="F1145" t="str">
            <v>CL 61 A SUR # 97 B  48 CS</v>
          </cell>
          <cell r="G1145" t="str">
            <v>4939820</v>
          </cell>
          <cell r="H1145" t="str">
            <v>3046744191</v>
          </cell>
          <cell r="I1145" t="str">
            <v>yamilecas79@gmail.com</v>
          </cell>
          <cell r="J1145" t="str">
            <v>BOGOTÁ</v>
          </cell>
        </row>
        <row r="1146">
          <cell r="A1146">
            <v>276896</v>
          </cell>
          <cell r="B1146" t="str">
            <v>LUZ MARINA ROMERO MOTTA</v>
          </cell>
          <cell r="C1146" t="str">
            <v>Consultora</v>
          </cell>
          <cell r="D1146" t="str">
            <v>Disponible</v>
          </cell>
          <cell r="E1146">
            <v>3</v>
          </cell>
          <cell r="F1146" t="str">
            <v>TV 35 BIS # 29 SUR 49 CS ( BARRIO SAUCES) SECTOR VILLA DEL ROSARIO</v>
          </cell>
          <cell r="G1146" t="str">
            <v>7272558</v>
          </cell>
          <cell r="H1146" t="str">
            <v>3112022643</v>
          </cell>
          <cell r="I1146" t="str">
            <v>pegaso7474@hotmail.com</v>
          </cell>
          <cell r="J1146" t="str">
            <v>BOGOTÁ</v>
          </cell>
        </row>
        <row r="1147">
          <cell r="A1147">
            <v>276957</v>
          </cell>
          <cell r="B1147" t="str">
            <v>EMILSE FRANCO FRANCO</v>
          </cell>
          <cell r="C1147" t="str">
            <v>Consultora</v>
          </cell>
          <cell r="D1147" t="str">
            <v>Desactivado</v>
          </cell>
          <cell r="E1147">
            <v>21</v>
          </cell>
          <cell r="F1147" t="str">
            <v>KR 68 G # 21 SUR 39 CS</v>
          </cell>
          <cell r="G1147" t="str">
            <v>4030966</v>
          </cell>
          <cell r="H1147" t="str">
            <v>3103007600</v>
          </cell>
          <cell r="J1147" t="str">
            <v>BOGOTÁ</v>
          </cell>
        </row>
        <row r="1148">
          <cell r="A1148">
            <v>276967</v>
          </cell>
          <cell r="B1148" t="str">
            <v xml:space="preserve">KENIA PATRICIA PINTO VELASQUEZ </v>
          </cell>
          <cell r="C1148" t="str">
            <v>Consultora Indicante</v>
          </cell>
          <cell r="D1148" t="str">
            <v>Desactivado</v>
          </cell>
          <cell r="E1148">
            <v>18</v>
          </cell>
          <cell r="F1148" t="str">
            <v>KR 80 B # 46 B SUR 20 PS 2 (CALARCA)</v>
          </cell>
          <cell r="G1148" t="str">
            <v>0000000</v>
          </cell>
          <cell r="H1148" t="str">
            <v>3125573502</v>
          </cell>
          <cell r="I1148" t="str">
            <v>keny11@hotmail.com</v>
          </cell>
          <cell r="J1148" t="str">
            <v>BOGOTÁ</v>
          </cell>
        </row>
        <row r="1149">
          <cell r="A1149">
            <v>277038</v>
          </cell>
          <cell r="B1149" t="str">
            <v>ALBA RUBY PARRA TABORDA</v>
          </cell>
          <cell r="C1149" t="str">
            <v>Consultora</v>
          </cell>
          <cell r="D1149" t="str">
            <v>Disponible</v>
          </cell>
          <cell r="E1149">
            <v>1</v>
          </cell>
          <cell r="F1149" t="str">
            <v>DG 5 D BIS # 43 B  16 CS</v>
          </cell>
          <cell r="G1149" t="str">
            <v>00000000</v>
          </cell>
          <cell r="H1149" t="str">
            <v>3197954288</v>
          </cell>
          <cell r="I1149" t="str">
            <v>yuri1998@hotmail.com</v>
          </cell>
          <cell r="J1149" t="str">
            <v>BOGOTÁ</v>
          </cell>
        </row>
        <row r="1150">
          <cell r="A1150">
            <v>277062</v>
          </cell>
          <cell r="B1150" t="str">
            <v xml:space="preserve">ALICIA MARIA QUINTERO BECERRA </v>
          </cell>
          <cell r="C1150" t="str">
            <v>Consultora</v>
          </cell>
          <cell r="D1150" t="str">
            <v>Desactivado</v>
          </cell>
          <cell r="E1150">
            <v>12</v>
          </cell>
          <cell r="F1150" t="str">
            <v>CL 18 # 4  80 APT 601</v>
          </cell>
          <cell r="G1150" t="str">
            <v>3146973677</v>
          </cell>
          <cell r="H1150" t="str">
            <v>3146973677</v>
          </cell>
          <cell r="J1150" t="str">
            <v>BOGOTÁ</v>
          </cell>
        </row>
        <row r="1151">
          <cell r="A1151">
            <v>277102</v>
          </cell>
          <cell r="B1151" t="str">
            <v>PAOLA MILENA PORRAS JIMENEZ</v>
          </cell>
          <cell r="C1151" t="str">
            <v>Consultora</v>
          </cell>
          <cell r="D1151" t="str">
            <v>Indisponible</v>
          </cell>
          <cell r="E1151">
            <v>5</v>
          </cell>
          <cell r="F1151" t="str">
            <v>CL 4B # 20 19 BLOQUE 3 APT 501</v>
          </cell>
          <cell r="G1151" t="str">
            <v>4679265</v>
          </cell>
          <cell r="H1151" t="str">
            <v>3134942295</v>
          </cell>
          <cell r="I1151" t="str">
            <v>pamipoji@gmail.com</v>
          </cell>
          <cell r="J1151" t="str">
            <v>BOGOTÁ</v>
          </cell>
        </row>
        <row r="1152">
          <cell r="A1152">
            <v>277104</v>
          </cell>
          <cell r="B1152" t="str">
            <v xml:space="preserve">DORA PIRA DE AMAYA </v>
          </cell>
          <cell r="C1152" t="str">
            <v>Consultora</v>
          </cell>
          <cell r="D1152" t="str">
            <v>Disponible</v>
          </cell>
          <cell r="E1152">
            <v>3</v>
          </cell>
          <cell r="F1152" t="str">
            <v>CL 6 B # 78 C  40 PS 1</v>
          </cell>
          <cell r="G1152" t="str">
            <v>4111699</v>
          </cell>
          <cell r="H1152" t="str">
            <v>3144550607</v>
          </cell>
          <cell r="J1152" t="str">
            <v>BOGOTÁ</v>
          </cell>
        </row>
        <row r="1153">
          <cell r="A1153">
            <v>277163</v>
          </cell>
          <cell r="B1153" t="str">
            <v>YOLIMA LICED AVALLE FORERO</v>
          </cell>
          <cell r="C1153" t="str">
            <v>Consultora</v>
          </cell>
          <cell r="D1153" t="str">
            <v>Desactivado</v>
          </cell>
          <cell r="E1153">
            <v>22</v>
          </cell>
          <cell r="F1153" t="str">
            <v>AK 72 # 38 A SUR  55 CS</v>
          </cell>
          <cell r="G1153" t="str">
            <v>0000000</v>
          </cell>
          <cell r="H1153" t="str">
            <v>3105694740</v>
          </cell>
          <cell r="I1153" t="str">
            <v>yolilof@hotmail.com</v>
          </cell>
          <cell r="J1153" t="str">
            <v>BOGOTÁ</v>
          </cell>
        </row>
        <row r="1154">
          <cell r="A1154">
            <v>277187</v>
          </cell>
          <cell r="B1154" t="str">
            <v xml:space="preserve">SANDRA LILIANA BASTIDAS LOAIZA </v>
          </cell>
          <cell r="C1154" t="str">
            <v>Consultora</v>
          </cell>
          <cell r="D1154" t="str">
            <v>Registrado</v>
          </cell>
          <cell r="E1154">
            <v>26</v>
          </cell>
          <cell r="F1154" t="str">
            <v>KR 93 D # 6  30 APT 102 BLOQUE 1 CONJUNTOS ALTOS</v>
          </cell>
          <cell r="G1154" t="str">
            <v>8048366</v>
          </cell>
          <cell r="H1154" t="str">
            <v>3194572323</v>
          </cell>
          <cell r="I1154" t="str">
            <v>shanna.1971@hotmail.com</v>
          </cell>
          <cell r="J1154" t="str">
            <v>BOGOTÁ</v>
          </cell>
        </row>
        <row r="1155">
          <cell r="A1155">
            <v>277221</v>
          </cell>
          <cell r="B1155" t="str">
            <v>IVONNE MARIE VARGAS MUÑOZ</v>
          </cell>
          <cell r="C1155" t="str">
            <v>Consultora</v>
          </cell>
          <cell r="D1155" t="str">
            <v>Disponible</v>
          </cell>
          <cell r="E1155">
            <v>1</v>
          </cell>
          <cell r="F1155" t="str">
            <v>KR 51 B # 18  28 SUR # 2 CS</v>
          </cell>
          <cell r="G1155" t="str">
            <v>7524888</v>
          </cell>
          <cell r="H1155" t="str">
            <v>3134956083</v>
          </cell>
          <cell r="I1155" t="str">
            <v>mariain_08@hotmail.com</v>
          </cell>
          <cell r="J1155" t="str">
            <v>BOGOTÁ</v>
          </cell>
        </row>
        <row r="1156">
          <cell r="A1156">
            <v>277254</v>
          </cell>
          <cell r="B1156" t="str">
            <v>MARTHA RUTH RIVEROS MONJE</v>
          </cell>
          <cell r="C1156" t="str">
            <v>Consultora</v>
          </cell>
          <cell r="D1156" t="str">
            <v>Disponible</v>
          </cell>
          <cell r="E1156">
            <v>2</v>
          </cell>
          <cell r="F1156" t="str">
            <v>KR 18 C # 1 C  27 PS 1</v>
          </cell>
          <cell r="G1156" t="str">
            <v>4633504</v>
          </cell>
          <cell r="H1156" t="str">
            <v>3214551638</v>
          </cell>
          <cell r="J1156" t="str">
            <v>BOGOTÁ</v>
          </cell>
        </row>
        <row r="1157">
          <cell r="A1157">
            <v>277345</v>
          </cell>
          <cell r="B1157" t="str">
            <v>LUISA FERNANDA HENAO MONTES</v>
          </cell>
          <cell r="C1157" t="str">
            <v>Consultora</v>
          </cell>
          <cell r="D1157" t="str">
            <v>Disponible</v>
          </cell>
          <cell r="E1157">
            <v>1</v>
          </cell>
          <cell r="F1157" t="str">
            <v>CL 45BIS SUR # 82C 35 CS</v>
          </cell>
          <cell r="G1157" t="str">
            <v>2934835</v>
          </cell>
          <cell r="H1157" t="str">
            <v>3128034462</v>
          </cell>
          <cell r="J1157" t="str">
            <v>BOGOTÁ</v>
          </cell>
        </row>
        <row r="1158">
          <cell r="A1158">
            <v>277392</v>
          </cell>
          <cell r="B1158" t="str">
            <v>ABIGAIL GOMEZ ARIAS</v>
          </cell>
          <cell r="C1158" t="str">
            <v>Consultora</v>
          </cell>
          <cell r="D1158" t="str">
            <v>Desactivado</v>
          </cell>
          <cell r="E1158">
            <v>12</v>
          </cell>
          <cell r="F1158" t="str">
            <v>CL 8 A # 92 71 CS 77</v>
          </cell>
          <cell r="G1158" t="str">
            <v>4491624</v>
          </cell>
          <cell r="H1158" t="str">
            <v>3115648605</v>
          </cell>
          <cell r="J1158" t="str">
            <v>BOGOTÁ</v>
          </cell>
        </row>
        <row r="1159">
          <cell r="A1159">
            <v>277462</v>
          </cell>
          <cell r="B1159" t="str">
            <v>LADY JHOANA DONCEL CELIS</v>
          </cell>
          <cell r="C1159" t="str">
            <v>Consultora</v>
          </cell>
          <cell r="D1159" t="str">
            <v>Desactivado</v>
          </cell>
          <cell r="E1159">
            <v>21</v>
          </cell>
          <cell r="F1159" t="str">
            <v>CL 70 A SUR # 2 A 50 SUR -</v>
          </cell>
          <cell r="G1159" t="str">
            <v>7730385</v>
          </cell>
          <cell r="H1159" t="str">
            <v>3208437093</v>
          </cell>
          <cell r="I1159" t="str">
            <v>ldoncel27@gmail.com</v>
          </cell>
          <cell r="J1159" t="str">
            <v>BOGOTÁ</v>
          </cell>
        </row>
        <row r="1160">
          <cell r="A1160">
            <v>277465</v>
          </cell>
          <cell r="B1160" t="str">
            <v>LUZ ADRIANA CALLEJAS GAVIRIA</v>
          </cell>
          <cell r="C1160" t="str">
            <v>CNOF</v>
          </cell>
          <cell r="D1160" t="str">
            <v>Disponible</v>
          </cell>
          <cell r="E1160">
            <v>1</v>
          </cell>
          <cell r="F1160" t="str">
            <v>CLL 6A # 88 51 BL 13 - APTO 203</v>
          </cell>
          <cell r="G1160" t="str">
            <v>3922007</v>
          </cell>
          <cell r="H1160" t="str">
            <v>3186628927</v>
          </cell>
          <cell r="I1160" t="str">
            <v>adriana_negra76@hotmail.com</v>
          </cell>
          <cell r="J1160" t="str">
            <v>BOGOTÁ</v>
          </cell>
        </row>
        <row r="1161">
          <cell r="A1161">
            <v>277478</v>
          </cell>
          <cell r="B1161" t="str">
            <v>ADRIANA MARIA SILVA</v>
          </cell>
          <cell r="C1161" t="str">
            <v>Consultora</v>
          </cell>
          <cell r="D1161" t="str">
            <v>Desactivado</v>
          </cell>
          <cell r="E1161">
            <v>18</v>
          </cell>
          <cell r="F1161" t="str">
            <v>CL 39 B SUR # 68 D  09 CONJUNTO TALAVERA BLOQ 1 CS 1</v>
          </cell>
          <cell r="G1161" t="str">
            <v>3093575</v>
          </cell>
          <cell r="H1161" t="str">
            <v>3194349862</v>
          </cell>
          <cell r="I1161" t="str">
            <v>homfamiyaldanasilva@hotmail.com</v>
          </cell>
          <cell r="J1161" t="str">
            <v>BOGOTÁ</v>
          </cell>
        </row>
        <row r="1162">
          <cell r="A1162">
            <v>277486</v>
          </cell>
          <cell r="B1162" t="str">
            <v>NORYS ESMERALDA MASMELA TIBADUIZA</v>
          </cell>
          <cell r="C1162" t="str">
            <v>Consultora</v>
          </cell>
          <cell r="D1162" t="str">
            <v>Disponible</v>
          </cell>
          <cell r="E1162">
            <v>1</v>
          </cell>
          <cell r="F1162" t="str">
            <v>KR 69D # 1 SUR 51 BL 1 - APTO 707</v>
          </cell>
          <cell r="G1162" t="str">
            <v>0000000</v>
          </cell>
          <cell r="H1162" t="str">
            <v>3203934074</v>
          </cell>
          <cell r="J1162" t="str">
            <v>BOGOTÁ</v>
          </cell>
        </row>
        <row r="1163">
          <cell r="A1163">
            <v>277501</v>
          </cell>
          <cell r="B1163" t="str">
            <v>MARIBEL MORA VILLARRAGA</v>
          </cell>
          <cell r="C1163" t="str">
            <v>Consultora Indicante</v>
          </cell>
          <cell r="D1163" t="str">
            <v>Disponible</v>
          </cell>
          <cell r="E1163">
            <v>1</v>
          </cell>
          <cell r="F1163" t="str">
            <v>KR 6 # 8 A 35 SUR CONJUNTO PARQUE VILLA JAVIER BLOQUE 2 APT 303</v>
          </cell>
          <cell r="G1163" t="str">
            <v>2331696</v>
          </cell>
          <cell r="H1163" t="str">
            <v>3142464997</v>
          </cell>
          <cell r="I1163" t="str">
            <v>mariabel27@hotmail.com</v>
          </cell>
          <cell r="J1163" t="str">
            <v>BOGOTÁ</v>
          </cell>
        </row>
        <row r="1164">
          <cell r="A1164">
            <v>277539</v>
          </cell>
          <cell r="B1164" t="str">
            <v>ROSA ELENA MARTINEZ RODRIGUEZ</v>
          </cell>
          <cell r="C1164" t="str">
            <v>Consultora</v>
          </cell>
          <cell r="D1164" t="str">
            <v>Desactivado</v>
          </cell>
          <cell r="E1164">
            <v>14</v>
          </cell>
          <cell r="F1164" t="str">
            <v>KR 69 F BIS # 1 69 CS APT 2</v>
          </cell>
          <cell r="G1164" t="str">
            <v>2626647</v>
          </cell>
          <cell r="H1164" t="str">
            <v>3142290327</v>
          </cell>
          <cell r="J1164" t="str">
            <v>BOGOTÁ</v>
          </cell>
        </row>
        <row r="1165">
          <cell r="A1165">
            <v>277555</v>
          </cell>
          <cell r="B1165" t="str">
            <v xml:space="preserve">VILMA MAGNOLIA MANJARRES DIAZ </v>
          </cell>
          <cell r="C1165" t="str">
            <v>Consultora Indicante</v>
          </cell>
          <cell r="D1165" t="str">
            <v>Indisponible</v>
          </cell>
          <cell r="E1165">
            <v>6</v>
          </cell>
          <cell r="F1165" t="str">
            <v>KR 78G # 78 SUR 72 INT 43 URB LA ESPERANZA MZ 1 E</v>
          </cell>
          <cell r="G1165" t="str">
            <v>7468368</v>
          </cell>
          <cell r="H1165" t="str">
            <v>3118504404</v>
          </cell>
          <cell r="J1165" t="str">
            <v>BOGOTÁ</v>
          </cell>
        </row>
        <row r="1166">
          <cell r="A1166">
            <v>277560</v>
          </cell>
          <cell r="B1166" t="str">
            <v xml:space="preserve">ELIZABETH HUESO DE MARTINEZ </v>
          </cell>
          <cell r="C1166" t="str">
            <v>Consultora</v>
          </cell>
          <cell r="D1166" t="str">
            <v>Desactivado</v>
          </cell>
          <cell r="E1166">
            <v>26</v>
          </cell>
          <cell r="F1166" t="str">
            <v>CL 54 SUR # 80 F 07 CONJ VILLA ANITA</v>
          </cell>
          <cell r="G1166" t="str">
            <v>000000000</v>
          </cell>
          <cell r="H1166" t="str">
            <v>3123433523</v>
          </cell>
          <cell r="J1166" t="str">
            <v>BOGOTÁ</v>
          </cell>
        </row>
        <row r="1167">
          <cell r="A1167">
            <v>277703</v>
          </cell>
          <cell r="B1167" t="str">
            <v>GILMA MARTINEZ SUAREZ</v>
          </cell>
          <cell r="C1167" t="str">
            <v>Consultora</v>
          </cell>
          <cell r="D1167" t="str">
            <v>Desactivado</v>
          </cell>
          <cell r="E1167">
            <v>22</v>
          </cell>
          <cell r="F1167" t="str">
            <v>CL 2 B # 69 D 13 CS</v>
          </cell>
          <cell r="G1167" t="str">
            <v>5631345</v>
          </cell>
          <cell r="H1167" t="str">
            <v>3006803513</v>
          </cell>
          <cell r="J1167" t="str">
            <v>BOGOTÁ</v>
          </cell>
        </row>
        <row r="1168">
          <cell r="A1168">
            <v>277836</v>
          </cell>
          <cell r="B1168" t="str">
            <v>YOLANDA CALDERON PEÑALOZA</v>
          </cell>
          <cell r="C1168" t="str">
            <v>Consultora</v>
          </cell>
          <cell r="D1168" t="str">
            <v>Desactivado</v>
          </cell>
          <cell r="E1168">
            <v>24</v>
          </cell>
          <cell r="F1168" t="str">
            <v>KR 52A # 43 41 SUR CS</v>
          </cell>
          <cell r="G1168" t="str">
            <v>3107869769</v>
          </cell>
          <cell r="H1168" t="str">
            <v>3204084314</v>
          </cell>
          <cell r="I1168" t="str">
            <v>diana_mora22@hotmail.com</v>
          </cell>
          <cell r="J1168" t="str">
            <v>BOGOTÁ</v>
          </cell>
        </row>
        <row r="1169">
          <cell r="A1169">
            <v>277864</v>
          </cell>
          <cell r="B1169" t="str">
            <v xml:space="preserve">LUZ MIRIAN CADENA CASTRO </v>
          </cell>
          <cell r="C1169" t="str">
            <v>Consultora</v>
          </cell>
          <cell r="D1169" t="str">
            <v>Desactivado</v>
          </cell>
          <cell r="E1169">
            <v>23</v>
          </cell>
          <cell r="F1169" t="str">
            <v>CL 2 B # 37B 04 -</v>
          </cell>
          <cell r="G1169" t="str">
            <v>4107986</v>
          </cell>
          <cell r="H1169" t="str">
            <v>3144069472</v>
          </cell>
          <cell r="I1169" t="str">
            <v>luzmircade@hotmail.com</v>
          </cell>
          <cell r="J1169" t="str">
            <v>BOGOTÁ</v>
          </cell>
        </row>
        <row r="1170">
          <cell r="A1170">
            <v>278009</v>
          </cell>
          <cell r="B1170" t="str">
            <v>YUDI MILENA GARZON ALVAREZ</v>
          </cell>
          <cell r="C1170" t="str">
            <v>Consultora</v>
          </cell>
          <cell r="D1170" t="str">
            <v>Disponible</v>
          </cell>
          <cell r="E1170">
            <v>1</v>
          </cell>
          <cell r="F1170" t="str">
            <v>KR 3 # 6 25 SUR P 301 BQ 1 (BUENOS AIRES</v>
          </cell>
          <cell r="G1170" t="str">
            <v>7535020</v>
          </cell>
          <cell r="H1170" t="str">
            <v>3106476774</v>
          </cell>
          <cell r="I1170" t="str">
            <v>milenayjar18@hotmail.com</v>
          </cell>
          <cell r="J1170" t="str">
            <v>BOGOTÁ</v>
          </cell>
        </row>
        <row r="1171">
          <cell r="A1171">
            <v>278078</v>
          </cell>
          <cell r="B1171" t="str">
            <v>INGRIDT JOHANNA TORRES TORRES</v>
          </cell>
          <cell r="C1171" t="str">
            <v>Consultora</v>
          </cell>
          <cell r="D1171" t="str">
            <v>Disponible</v>
          </cell>
          <cell r="E1171">
            <v>1</v>
          </cell>
          <cell r="F1171" t="str">
            <v>KR 40 # 5 A  52 APT 302</v>
          </cell>
          <cell r="G1171" t="str">
            <v>4737850</v>
          </cell>
          <cell r="H1171" t="str">
            <v>3003394240</v>
          </cell>
          <cell r="I1171" t="str">
            <v>johannatorresud@gmail.com</v>
          </cell>
          <cell r="J1171" t="str">
            <v>BOGOTÁ</v>
          </cell>
        </row>
        <row r="1172">
          <cell r="A1172">
            <v>278091</v>
          </cell>
          <cell r="B1172" t="str">
            <v>MARTHA GIANETH MOLINA URREA</v>
          </cell>
          <cell r="C1172" t="str">
            <v>Consultora</v>
          </cell>
          <cell r="D1172" t="str">
            <v>Disponible</v>
          </cell>
          <cell r="E1172">
            <v>2</v>
          </cell>
          <cell r="F1172" t="str">
            <v>KR 69D # 1 SUR 60 CONJUNTO AMERICAS CLUB RESIDENCIAS BLOQUE 2  APT 13 - 03</v>
          </cell>
          <cell r="G1172" t="str">
            <v>3545396</v>
          </cell>
          <cell r="H1172" t="str">
            <v>3202597231</v>
          </cell>
          <cell r="I1172" t="str">
            <v>marthagianeth@gmail.com</v>
          </cell>
          <cell r="J1172" t="str">
            <v>BOGOTÁ</v>
          </cell>
        </row>
        <row r="1173">
          <cell r="A1173">
            <v>278204</v>
          </cell>
          <cell r="B1173" t="str">
            <v>CATHERINE GIRALDO CASTRO</v>
          </cell>
          <cell r="C1173" t="str">
            <v>Consultora</v>
          </cell>
          <cell r="D1173" t="str">
            <v>Desactivado</v>
          </cell>
          <cell r="E1173">
            <v>20</v>
          </cell>
          <cell r="F1173" t="str">
            <v>CL 56 D SUR # 71 C 03 CS</v>
          </cell>
          <cell r="G1173" t="str">
            <v>7759577</v>
          </cell>
          <cell r="H1173" t="str">
            <v>3103206946</v>
          </cell>
          <cell r="I1173" t="str">
            <v>Catherine.119811981@gmail.com</v>
          </cell>
          <cell r="J1173" t="str">
            <v>BOGOTÁ</v>
          </cell>
        </row>
        <row r="1174">
          <cell r="A1174">
            <v>278207</v>
          </cell>
          <cell r="B1174" t="str">
            <v>ROSA DELIA RODRIGUEZ ARDILA</v>
          </cell>
          <cell r="C1174" t="str">
            <v>Consultora</v>
          </cell>
          <cell r="D1174" t="str">
            <v>Disponible</v>
          </cell>
          <cell r="E1174">
            <v>1</v>
          </cell>
          <cell r="F1174" t="str">
            <v>TV 4 ESTE # 87 SUR  37 -</v>
          </cell>
          <cell r="G1174" t="str">
            <v>4774058</v>
          </cell>
          <cell r="H1174" t="str">
            <v>3214720485</v>
          </cell>
          <cell r="I1174" t="str">
            <v>rosadrodrigueza@yahoo.es</v>
          </cell>
          <cell r="J1174" t="str">
            <v>BOGOTÁ</v>
          </cell>
        </row>
        <row r="1175">
          <cell r="A1175">
            <v>278263</v>
          </cell>
          <cell r="B1175" t="str">
            <v>ADRIANA CAROLINA RODRIGUEZ JIMENEZ</v>
          </cell>
          <cell r="C1175" t="str">
            <v>Consultora</v>
          </cell>
          <cell r="D1175" t="str">
            <v>Desactivado</v>
          </cell>
          <cell r="E1175">
            <v>21</v>
          </cell>
          <cell r="F1175" t="str">
            <v>KR 34 # 5 28 CS BARRIO VERAGUAS</v>
          </cell>
          <cell r="G1175" t="str">
            <v>3012611</v>
          </cell>
          <cell r="H1175" t="str">
            <v>3166165183</v>
          </cell>
          <cell r="I1175" t="str">
            <v>carito_0604@hotmail.com</v>
          </cell>
          <cell r="J1175" t="str">
            <v>BOGOTÁ</v>
          </cell>
        </row>
        <row r="1176">
          <cell r="A1176">
            <v>278599</v>
          </cell>
          <cell r="B1176" t="str">
            <v>MONICA LILIANA PRIETO AGUILAR</v>
          </cell>
          <cell r="C1176" t="str">
            <v>Consultora</v>
          </cell>
          <cell r="D1176" t="str">
            <v>Desactivado</v>
          </cell>
          <cell r="E1176">
            <v>20</v>
          </cell>
          <cell r="F1176" t="str">
            <v>KR 69D # 1 SUR 60 CONJUNTO AMERICAS CLUB RESIDENCIAL BLOQ 5 APT 303</v>
          </cell>
          <cell r="G1176" t="str">
            <v>6594791</v>
          </cell>
          <cell r="H1176" t="str">
            <v>3176814980</v>
          </cell>
          <cell r="I1176" t="str">
            <v>vicky290611@gmail.com</v>
          </cell>
          <cell r="J1176" t="str">
            <v>BOGOTÁ</v>
          </cell>
        </row>
        <row r="1177">
          <cell r="A1177">
            <v>278767</v>
          </cell>
          <cell r="B1177" t="str">
            <v>INGRID PAOLA MASSO RESTREPO</v>
          </cell>
          <cell r="C1177" t="str">
            <v>Consultora</v>
          </cell>
          <cell r="D1177" t="str">
            <v>Desactivado</v>
          </cell>
          <cell r="E1177">
            <v>24</v>
          </cell>
          <cell r="F1177" t="str">
            <v>CL 4 # 36 55 APT 210</v>
          </cell>
          <cell r="G1177" t="str">
            <v>0000000</v>
          </cell>
          <cell r="H1177" t="str">
            <v>3124323477</v>
          </cell>
          <cell r="I1177" t="str">
            <v>ingridmazo77@gmail.com</v>
          </cell>
          <cell r="J1177" t="str">
            <v>BOGOTÁ</v>
          </cell>
        </row>
        <row r="1178">
          <cell r="A1178">
            <v>278924</v>
          </cell>
          <cell r="B1178" t="str">
            <v xml:space="preserve"> GLORIA DEL PILAR SANDOVAL VALENCIA</v>
          </cell>
          <cell r="C1178" t="str">
            <v>Consultora</v>
          </cell>
          <cell r="D1178" t="str">
            <v>Desactivado</v>
          </cell>
          <cell r="E1178">
            <v>18</v>
          </cell>
          <cell r="F1178" t="str">
            <v>KR 37 A # 11 62 CS</v>
          </cell>
          <cell r="G1178" t="str">
            <v>0000000</v>
          </cell>
          <cell r="H1178" t="str">
            <v>3103124073</v>
          </cell>
          <cell r="I1178" t="str">
            <v>pilarsandoval06@gmail.com</v>
          </cell>
          <cell r="J1178" t="str">
            <v>BOGOTÁ</v>
          </cell>
        </row>
        <row r="1179">
          <cell r="A1179">
            <v>279342</v>
          </cell>
          <cell r="B1179" t="str">
            <v>FLOR INES CUBILLOS BAUTISTA</v>
          </cell>
          <cell r="C1179" t="str">
            <v>Consultora</v>
          </cell>
          <cell r="D1179" t="str">
            <v>Registrado</v>
          </cell>
          <cell r="E1179">
            <v>25</v>
          </cell>
          <cell r="F1179" t="str">
            <v>CL 7 # 87 B 53 APTO 115 TORRE 4 CONJUNTO SAN LUIS</v>
          </cell>
          <cell r="G1179" t="str">
            <v>7334678</v>
          </cell>
          <cell r="H1179" t="str">
            <v>3102173059</v>
          </cell>
          <cell r="I1179" t="str">
            <v>florcubillosbautista@hotmail.com</v>
          </cell>
          <cell r="J1179" t="str">
            <v>BOGOTÁ</v>
          </cell>
        </row>
        <row r="1180">
          <cell r="A1180">
            <v>279431</v>
          </cell>
          <cell r="B1180" t="str">
            <v>LAURA SIERRA GUTIERREZ</v>
          </cell>
          <cell r="C1180" t="str">
            <v>Consultora</v>
          </cell>
          <cell r="D1180" t="str">
            <v>Registrado</v>
          </cell>
          <cell r="E1180">
            <v>25</v>
          </cell>
          <cell r="F1180" t="str">
            <v>KR 89 BIS # 42 F 52 SUR CS</v>
          </cell>
          <cell r="G1180" t="str">
            <v>3007455515</v>
          </cell>
          <cell r="H1180" t="str">
            <v>3208044237</v>
          </cell>
          <cell r="I1180" t="str">
            <v>laurasierragutierrez@outlook.com</v>
          </cell>
          <cell r="J1180" t="str">
            <v>BOGOTÁ</v>
          </cell>
        </row>
        <row r="1181">
          <cell r="A1181">
            <v>279450</v>
          </cell>
          <cell r="B1181" t="str">
            <v>NOHEMI PATIÑO GALEANO</v>
          </cell>
          <cell r="C1181" t="str">
            <v>Consultora</v>
          </cell>
          <cell r="D1181" t="str">
            <v>Registrado</v>
          </cell>
          <cell r="E1181">
            <v>25</v>
          </cell>
          <cell r="F1181" t="str">
            <v>CL 38 SUR # 51 A 41 PS 2</v>
          </cell>
          <cell r="G1181" t="str">
            <v>6956079</v>
          </cell>
          <cell r="H1181" t="str">
            <v>3195495820</v>
          </cell>
          <cell r="I1181" t="str">
            <v>n-patino@hotmail.com</v>
          </cell>
          <cell r="J1181" t="str">
            <v>BOGOTÁ</v>
          </cell>
        </row>
        <row r="1182">
          <cell r="A1182">
            <v>279452</v>
          </cell>
          <cell r="B1182" t="str">
            <v>ENMI CRISTINA LOZANO SANCHEZ</v>
          </cell>
          <cell r="C1182" t="str">
            <v>Consultora</v>
          </cell>
          <cell r="D1182" t="str">
            <v>Desactivado</v>
          </cell>
          <cell r="E1182">
            <v>7</v>
          </cell>
          <cell r="F1182" t="str">
            <v>CL 74A SUR # 78D 03 IN 120 AP 101/BOSA ALAMEDA DEL PARQUE</v>
          </cell>
          <cell r="G1182" t="str">
            <v>4619639</v>
          </cell>
          <cell r="H1182" t="str">
            <v>3142454128</v>
          </cell>
          <cell r="I1182" t="str">
            <v>cris1982lozano@gmail.com</v>
          </cell>
          <cell r="J1182" t="str">
            <v>BOGOTÁ</v>
          </cell>
        </row>
        <row r="1183">
          <cell r="A1183">
            <v>279519</v>
          </cell>
          <cell r="B1183" t="str">
            <v>SOFIA DEL PILAR BETANCOURT VASQUEZ</v>
          </cell>
          <cell r="C1183" t="str">
            <v>Consultora</v>
          </cell>
          <cell r="D1183" t="str">
            <v>Desactivado</v>
          </cell>
          <cell r="E1183">
            <v>16</v>
          </cell>
          <cell r="F1183" t="str">
            <v>CL 48A SUR # 88C 80 CONJ ALAMEDAS DE SAN JOSE 3 CS 11</v>
          </cell>
          <cell r="G1183" t="str">
            <v>4701176</v>
          </cell>
          <cell r="H1183" t="str">
            <v>3208953024</v>
          </cell>
          <cell r="I1183" t="str">
            <v>sophybeva@yahoo.com</v>
          </cell>
          <cell r="J1183" t="str">
            <v>BOGOTÁ</v>
          </cell>
        </row>
        <row r="1184">
          <cell r="A1184">
            <v>279656</v>
          </cell>
          <cell r="B1184" t="str">
            <v>LUZ MARINA ESPINOSA FORERO</v>
          </cell>
          <cell r="C1184" t="str">
            <v>Consultora</v>
          </cell>
          <cell r="D1184" t="str">
            <v>Disponible</v>
          </cell>
          <cell r="E1184">
            <v>1</v>
          </cell>
          <cell r="F1184" t="str">
            <v>CL 34 SUR # 52 C 51 CS</v>
          </cell>
          <cell r="G1184" t="str">
            <v>8143197</v>
          </cell>
          <cell r="H1184" t="str">
            <v>3162862907</v>
          </cell>
          <cell r="I1184" t="str">
            <v>samcf016@hotmail.com</v>
          </cell>
          <cell r="J1184" t="str">
            <v>BOGOTÁ</v>
          </cell>
        </row>
        <row r="1185">
          <cell r="A1185">
            <v>279828</v>
          </cell>
          <cell r="B1185" t="str">
            <v>ANGELINA DEL VALLE ROBAYO TORRES</v>
          </cell>
          <cell r="C1185" t="str">
            <v>Consultora</v>
          </cell>
          <cell r="D1185" t="str">
            <v>Desactivado</v>
          </cell>
          <cell r="E1185">
            <v>13</v>
          </cell>
          <cell r="F1185" t="str">
            <v>DG 32 D BIS SUR # 12 J 69 -</v>
          </cell>
          <cell r="H1185" t="str">
            <v>3123917524</v>
          </cell>
          <cell r="J1185" t="str">
            <v>BOGOTÁ</v>
          </cell>
        </row>
        <row r="1186">
          <cell r="A1186">
            <v>279866</v>
          </cell>
          <cell r="B1186" t="str">
            <v>NANCY ANGELICA ALDANA DUQUE</v>
          </cell>
          <cell r="C1186" t="str">
            <v>Consultora</v>
          </cell>
          <cell r="D1186" t="str">
            <v>Indisponible</v>
          </cell>
          <cell r="E1186">
            <v>6</v>
          </cell>
          <cell r="F1186" t="str">
            <v>KR 69 B # 36 19 SUR PS 2</v>
          </cell>
          <cell r="G1186" t="str">
            <v>2043072</v>
          </cell>
          <cell r="H1186" t="str">
            <v>3153960674</v>
          </cell>
          <cell r="I1186" t="str">
            <v>tashiangelica@gmail.com</v>
          </cell>
          <cell r="J1186" t="str">
            <v>BOGOTÁ</v>
          </cell>
        </row>
        <row r="1187">
          <cell r="A1187">
            <v>279873</v>
          </cell>
          <cell r="B1187" t="str">
            <v>ALBA JEANET FONSECA ZAMBRANO</v>
          </cell>
          <cell r="C1187" t="str">
            <v>Consultora</v>
          </cell>
          <cell r="D1187" t="str">
            <v>Desactivado</v>
          </cell>
          <cell r="E1187">
            <v>25</v>
          </cell>
          <cell r="F1187" t="str">
            <v>CL 69 D SUR # 3 60 CS</v>
          </cell>
          <cell r="G1187" t="str">
            <v>3020628</v>
          </cell>
          <cell r="H1187" t="str">
            <v>3133156502</v>
          </cell>
          <cell r="I1187" t="str">
            <v>albafonseca23@hotmail.com</v>
          </cell>
          <cell r="J1187" t="str">
            <v>BOGOTÁ</v>
          </cell>
        </row>
        <row r="1188">
          <cell r="A1188">
            <v>279935</v>
          </cell>
          <cell r="B1188" t="str">
            <v>PAULINA GALEANO SANABRIA</v>
          </cell>
          <cell r="C1188" t="str">
            <v>Consultora</v>
          </cell>
          <cell r="D1188" t="str">
            <v>Disponible</v>
          </cell>
          <cell r="E1188">
            <v>1</v>
          </cell>
          <cell r="F1188" t="str">
            <v>KR 34 F # 39 C 63 SUR CS</v>
          </cell>
          <cell r="G1188" t="str">
            <v>6090930</v>
          </cell>
          <cell r="H1188" t="str">
            <v>3143095171</v>
          </cell>
          <cell r="I1188" t="str">
            <v>alexandragamboa@gmail.com</v>
          </cell>
          <cell r="J1188" t="str">
            <v>BOGOTÁ</v>
          </cell>
        </row>
        <row r="1189">
          <cell r="A1189">
            <v>279968</v>
          </cell>
          <cell r="B1189" t="str">
            <v xml:space="preserve">MONICA FIGUEROA GARCIA </v>
          </cell>
          <cell r="C1189" t="str">
            <v>Consultora</v>
          </cell>
          <cell r="D1189" t="str">
            <v>Disponible</v>
          </cell>
          <cell r="E1189">
            <v>2</v>
          </cell>
          <cell r="F1189" t="str">
            <v>CL 28B SUR # 12D 33 AP 100 PISO 1</v>
          </cell>
          <cell r="G1189" t="str">
            <v>2720603</v>
          </cell>
          <cell r="H1189" t="str">
            <v>3102836312</v>
          </cell>
          <cell r="J1189" t="str">
            <v>BOGOTÁ</v>
          </cell>
        </row>
        <row r="1190">
          <cell r="A1190">
            <v>280138</v>
          </cell>
          <cell r="B1190" t="str">
            <v>MARY LUZ CAICEDO DAZA</v>
          </cell>
          <cell r="C1190" t="str">
            <v>Consultora</v>
          </cell>
          <cell r="D1190" t="str">
            <v>Desactivado</v>
          </cell>
          <cell r="E1190">
            <v>16</v>
          </cell>
          <cell r="F1190" t="str">
            <v>KR 69A # 2B 21 -</v>
          </cell>
          <cell r="G1190" t="str">
            <v>2604513</v>
          </cell>
          <cell r="H1190" t="str">
            <v>3207242024</v>
          </cell>
          <cell r="I1190" t="str">
            <v>margataluz04@hotmail.com</v>
          </cell>
          <cell r="J1190" t="str">
            <v>BOGOTÁ</v>
          </cell>
        </row>
        <row r="1191">
          <cell r="A1191">
            <v>280161</v>
          </cell>
          <cell r="B1191" t="str">
            <v>DIDIANA FERNANDA MILLAN FANDIÑO</v>
          </cell>
          <cell r="C1191" t="str">
            <v>Consultora</v>
          </cell>
          <cell r="D1191" t="str">
            <v>Desactivado</v>
          </cell>
          <cell r="E1191">
            <v>20</v>
          </cell>
          <cell r="F1191" t="str">
            <v>KR 74A # 42G 58 SUR APTO 231 BLOQUE 11 MULTIFAMILIARES LAGO TIMIZA</v>
          </cell>
          <cell r="G1191" t="str">
            <v>2931969</v>
          </cell>
          <cell r="H1191" t="str">
            <v>3125298423</v>
          </cell>
          <cell r="I1191" t="str">
            <v>didianamillan@gmail.com</v>
          </cell>
          <cell r="J1191" t="str">
            <v>BOGOTÁ</v>
          </cell>
        </row>
        <row r="1192">
          <cell r="A1192">
            <v>280266</v>
          </cell>
          <cell r="B1192" t="str">
            <v xml:space="preserve">DIANA LILIANA REYES LONDOÑO </v>
          </cell>
          <cell r="C1192" t="str">
            <v>CNIF</v>
          </cell>
          <cell r="D1192" t="str">
            <v>Disponible</v>
          </cell>
          <cell r="E1192">
            <v>1</v>
          </cell>
          <cell r="F1192" t="str">
            <v>CL 48 SUR # 86 51 CS APTO 269 ALAMEDA DE SANJOSE II</v>
          </cell>
          <cell r="G1192" t="str">
            <v>0000000000</v>
          </cell>
          <cell r="H1192" t="str">
            <v>3143084262</v>
          </cell>
          <cell r="I1192" t="str">
            <v>dianalreyesl@gmail.com</v>
          </cell>
          <cell r="J1192" t="str">
            <v>BOGOTÁ</v>
          </cell>
        </row>
        <row r="1193">
          <cell r="A1193">
            <v>280285</v>
          </cell>
          <cell r="B1193" t="str">
            <v xml:space="preserve">LUZ AMPARO QUINTERO </v>
          </cell>
          <cell r="C1193" t="str">
            <v>Consultora Indicante</v>
          </cell>
          <cell r="D1193" t="str">
            <v>Disponible</v>
          </cell>
          <cell r="E1193">
            <v>2</v>
          </cell>
          <cell r="F1193" t="str">
            <v>CL 69 F # 3B  02 PISO 2</v>
          </cell>
          <cell r="G1193" t="str">
            <v>0000000</v>
          </cell>
          <cell r="H1193" t="str">
            <v>3045503303</v>
          </cell>
          <cell r="J1193" t="str">
            <v>BOGOTÁ</v>
          </cell>
        </row>
        <row r="1194">
          <cell r="A1194">
            <v>280291</v>
          </cell>
          <cell r="B1194" t="str">
            <v>1022 HERNEY ANDRES GONZALEZ SANTOS</v>
          </cell>
          <cell r="C1194" t="str">
            <v>Consultora</v>
          </cell>
          <cell r="D1194" t="str">
            <v>Desactivado</v>
          </cell>
          <cell r="E1194">
            <v>25</v>
          </cell>
          <cell r="F1194" t="str">
            <v>kr 68 k bis a # 39 83 -</v>
          </cell>
          <cell r="G1194" t="str">
            <v>0000000</v>
          </cell>
          <cell r="H1194" t="str">
            <v>3204199651</v>
          </cell>
          <cell r="I1194" t="str">
            <v>herneymillonarios2@hotmail.com</v>
          </cell>
          <cell r="J1194" t="str">
            <v>BOGOTÁ</v>
          </cell>
        </row>
        <row r="1195">
          <cell r="A1195">
            <v>280332</v>
          </cell>
          <cell r="B1195" t="str">
            <v>DANIELA CAROLINA ALVAREZ PEÑA</v>
          </cell>
          <cell r="C1195" t="str">
            <v>Consultora</v>
          </cell>
          <cell r="D1195" t="str">
            <v>Desactivado</v>
          </cell>
          <cell r="E1195">
            <v>22</v>
          </cell>
          <cell r="F1195" t="str">
            <v>KR 81 H # 47 B SUR 29 -</v>
          </cell>
          <cell r="G1195" t="str">
            <v>00000000</v>
          </cell>
          <cell r="H1195" t="str">
            <v>3208547673</v>
          </cell>
          <cell r="I1195" t="str">
            <v>danicarol_27j@hotmail.com</v>
          </cell>
          <cell r="J1195" t="str">
            <v>BOGOTÁ</v>
          </cell>
        </row>
        <row r="1196">
          <cell r="A1196">
            <v>280338</v>
          </cell>
          <cell r="B1196" t="str">
            <v xml:space="preserve">ADRIANA MARCELA QUINTERO ROMERO </v>
          </cell>
          <cell r="C1196" t="str">
            <v>Consultora</v>
          </cell>
          <cell r="D1196" t="str">
            <v>Desactivado</v>
          </cell>
          <cell r="E1196">
            <v>25</v>
          </cell>
          <cell r="F1196" t="str">
            <v>KR 55 # 2A 27 CS</v>
          </cell>
          <cell r="G1196" t="str">
            <v>000000000</v>
          </cell>
          <cell r="H1196" t="str">
            <v>3132925268</v>
          </cell>
          <cell r="I1196" t="str">
            <v>aquintero0906@hotmail.com</v>
          </cell>
          <cell r="J1196" t="str">
            <v>BOGOTÁ</v>
          </cell>
        </row>
        <row r="1197">
          <cell r="A1197">
            <v>280380</v>
          </cell>
          <cell r="B1197" t="str">
            <v>OMAIRA VELEZ LIBREROS</v>
          </cell>
          <cell r="C1197" t="str">
            <v>Consultora</v>
          </cell>
          <cell r="D1197" t="str">
            <v>Disponible</v>
          </cell>
          <cell r="E1197">
            <v>1</v>
          </cell>
          <cell r="F1197" t="str">
            <v>CL 8 # 2A  18 TIMBRE  AGUAMARIAN</v>
          </cell>
          <cell r="G1197" t="str">
            <v>3366080</v>
          </cell>
          <cell r="H1197" t="str">
            <v>3015510578</v>
          </cell>
          <cell r="I1197" t="str">
            <v>omairaceramista@gmail.com</v>
          </cell>
          <cell r="J1197" t="str">
            <v>BOGOTÁ</v>
          </cell>
        </row>
        <row r="1198">
          <cell r="A1198">
            <v>280445</v>
          </cell>
          <cell r="B1198" t="str">
            <v xml:space="preserve">NELLY PATRICIA ALVAREZ CARRERO </v>
          </cell>
          <cell r="C1198" t="str">
            <v>Consultora</v>
          </cell>
          <cell r="D1198" t="str">
            <v>Desactivado</v>
          </cell>
          <cell r="E1198">
            <v>16</v>
          </cell>
          <cell r="F1198" t="str">
            <v>CL 3A #20 15 PISO 1</v>
          </cell>
          <cell r="G1198" t="str">
            <v>0000000</v>
          </cell>
          <cell r="H1198" t="str">
            <v>3112222654</v>
          </cell>
          <cell r="J1198" t="str">
            <v>BOGOTÁ</v>
          </cell>
        </row>
        <row r="1199">
          <cell r="A1199">
            <v>280453</v>
          </cell>
          <cell r="B1199" t="str">
            <v>XIMENA DEL PILAR GRAJALES SANCHEZ</v>
          </cell>
          <cell r="C1199" t="str">
            <v>Consultora</v>
          </cell>
          <cell r="D1199" t="str">
            <v>Desactivado</v>
          </cell>
          <cell r="E1199">
            <v>22</v>
          </cell>
          <cell r="F1199" t="str">
            <v>KR 12 BIS # 34 A  15 SUR CS CJ QUINTAS DE SAN CARLOS</v>
          </cell>
          <cell r="G1199" t="str">
            <v>8032364</v>
          </cell>
          <cell r="H1199" t="str">
            <v>3203303793</v>
          </cell>
          <cell r="I1199" t="str">
            <v>xpigra@hotmail.com</v>
          </cell>
          <cell r="J1199" t="str">
            <v>BOGOTÁ</v>
          </cell>
        </row>
        <row r="1200">
          <cell r="A1200">
            <v>280455</v>
          </cell>
          <cell r="B1200" t="str">
            <v xml:space="preserve">NOHRA CECILIA VILLA GARCIA </v>
          </cell>
          <cell r="C1200" t="str">
            <v>Consultora</v>
          </cell>
          <cell r="D1200" t="str">
            <v>Registrado</v>
          </cell>
          <cell r="E1200">
            <v>25</v>
          </cell>
          <cell r="F1200" t="str">
            <v>CL 6A # 89  42 APTO 102 BLOQUE 19 PRADOS DE CASTILLA III</v>
          </cell>
          <cell r="G1200" t="str">
            <v>7400366</v>
          </cell>
          <cell r="H1200" t="str">
            <v>3212160003</v>
          </cell>
          <cell r="J1200" t="str">
            <v>BOGOTÁ</v>
          </cell>
        </row>
        <row r="1201">
          <cell r="A1201">
            <v>280457</v>
          </cell>
          <cell r="B1201" t="str">
            <v xml:space="preserve"> NIDIA PATRICIA MARTINEZ ALDANA </v>
          </cell>
          <cell r="C1201" t="str">
            <v>Consultora</v>
          </cell>
          <cell r="D1201" t="str">
            <v>Registrado</v>
          </cell>
          <cell r="E1201">
            <v>25</v>
          </cell>
          <cell r="F1201" t="str">
            <v>CL 7 # 90  76 CS 88 CEREZOS DE NUEVA CASTILLA</v>
          </cell>
          <cell r="G1201" t="str">
            <v>00000000000</v>
          </cell>
          <cell r="H1201" t="str">
            <v>3125813070</v>
          </cell>
          <cell r="I1201" t="str">
            <v>sasolegip@hotmail.com</v>
          </cell>
          <cell r="J1201" t="str">
            <v>BOGOTÁ</v>
          </cell>
        </row>
        <row r="1202">
          <cell r="A1202">
            <v>280459</v>
          </cell>
          <cell r="B1202" t="str">
            <v xml:space="preserve">JUANITA SANCHEZ BUITRAGO </v>
          </cell>
          <cell r="C1202" t="str">
            <v>Consultora</v>
          </cell>
          <cell r="D1202" t="str">
            <v>Registrado</v>
          </cell>
          <cell r="E1202">
            <v>25</v>
          </cell>
          <cell r="F1202" t="str">
            <v>cl 27 a sur # 35  33 APT 200 2 PISO</v>
          </cell>
          <cell r="G1202" t="str">
            <v>4651520</v>
          </cell>
          <cell r="H1202" t="str">
            <v>3012598667</v>
          </cell>
          <cell r="I1202" t="str">
            <v>locancia2011@hotmail.com</v>
          </cell>
          <cell r="J1202" t="str">
            <v>BOGOTÁ</v>
          </cell>
        </row>
        <row r="1203">
          <cell r="A1203">
            <v>280465</v>
          </cell>
          <cell r="B1203" t="str">
            <v xml:space="preserve"> LIZETH ROCIO RUIZ MOLINA</v>
          </cell>
          <cell r="C1203" t="str">
            <v>Consultora</v>
          </cell>
          <cell r="D1203" t="str">
            <v>Desactivado</v>
          </cell>
          <cell r="E1203">
            <v>25</v>
          </cell>
          <cell r="F1203" t="str">
            <v>KR 78 P # 45 41 SUR CS</v>
          </cell>
          <cell r="G1203" t="str">
            <v>4524670</v>
          </cell>
          <cell r="H1203" t="str">
            <v>3219353358</v>
          </cell>
          <cell r="I1203" t="str">
            <v>lisruiz0909@hotmail.com</v>
          </cell>
          <cell r="J1203" t="str">
            <v>BOGOTÁ</v>
          </cell>
        </row>
        <row r="1204">
          <cell r="A1204">
            <v>280598</v>
          </cell>
          <cell r="B1204" t="str">
            <v>LUZ MARINA ZULUAGA MORENO</v>
          </cell>
          <cell r="C1204" t="str">
            <v>Consultora</v>
          </cell>
          <cell r="D1204" t="str">
            <v>Disponible</v>
          </cell>
          <cell r="E1204">
            <v>1</v>
          </cell>
          <cell r="F1204" t="str">
            <v>CL 4 # 31 D 13 CS - VERAGUAS</v>
          </cell>
          <cell r="G1204" t="str">
            <v>2010144</v>
          </cell>
          <cell r="H1204" t="str">
            <v>3134617664</v>
          </cell>
          <cell r="J1204" t="str">
            <v>BOGOTÁ</v>
          </cell>
        </row>
        <row r="1205">
          <cell r="A1205">
            <v>280798</v>
          </cell>
          <cell r="B1205" t="str">
            <v xml:space="preserve">CLAUDIA YANETH MONTENEGRO BUITRAGO </v>
          </cell>
          <cell r="C1205" t="str">
            <v>Consultora</v>
          </cell>
          <cell r="D1205" t="str">
            <v>Desactivado</v>
          </cell>
          <cell r="E1205">
            <v>7</v>
          </cell>
          <cell r="F1205" t="str">
            <v>KR 86 BIS A # 64 27 SUR CASA</v>
          </cell>
          <cell r="G1205" t="str">
            <v>5769007</v>
          </cell>
          <cell r="H1205" t="str">
            <v>3118415620</v>
          </cell>
          <cell r="I1205" t="str">
            <v>claudiamontenegro24@gmail.com</v>
          </cell>
          <cell r="J1205" t="str">
            <v>BOGOTÁ</v>
          </cell>
        </row>
        <row r="1206">
          <cell r="A1206">
            <v>280850</v>
          </cell>
          <cell r="B1206" t="str">
            <v>ROSANA INES ALEJANDRA VALLEJO CIRO</v>
          </cell>
          <cell r="C1206" t="str">
            <v>Consultora</v>
          </cell>
          <cell r="D1206" t="str">
            <v>Desactivado</v>
          </cell>
          <cell r="E1206">
            <v>23</v>
          </cell>
          <cell r="F1206" t="str">
            <v>KR 10A # 49 F SUR 64 CS</v>
          </cell>
          <cell r="G1206" t="str">
            <v>5512197</v>
          </cell>
          <cell r="H1206" t="str">
            <v>3193251558</v>
          </cell>
          <cell r="I1206" t="str">
            <v>flower_9200@hotmail.com</v>
          </cell>
          <cell r="J1206" t="str">
            <v>BOGOTÁ</v>
          </cell>
        </row>
        <row r="1207">
          <cell r="A1207">
            <v>280937</v>
          </cell>
          <cell r="B1207" t="str">
            <v xml:space="preserve">YOLANDA BELTRAN MORERA </v>
          </cell>
          <cell r="C1207" t="str">
            <v>Consultora</v>
          </cell>
          <cell r="D1207" t="str">
            <v>Disponible</v>
          </cell>
          <cell r="E1207">
            <v>1</v>
          </cell>
          <cell r="F1207" t="str">
            <v>CL 38B # 50A 53 SUR CS</v>
          </cell>
          <cell r="G1207" t="str">
            <v>7111625</v>
          </cell>
          <cell r="H1207" t="str">
            <v>3124568089</v>
          </cell>
          <cell r="I1207" t="str">
            <v>yolandabemo@hotmail.com</v>
          </cell>
          <cell r="J1207" t="str">
            <v>BOGOTÁ</v>
          </cell>
        </row>
        <row r="1208">
          <cell r="A1208">
            <v>280993</v>
          </cell>
          <cell r="B1208" t="str">
            <v xml:space="preserve">SANDRA VIVIANA LOPEZ URREA </v>
          </cell>
          <cell r="C1208" t="str">
            <v>Consultora</v>
          </cell>
          <cell r="D1208" t="str">
            <v>Desactivado</v>
          </cell>
          <cell r="E1208">
            <v>24</v>
          </cell>
          <cell r="F1208" t="str">
            <v>CL 33 # 51 G 58 SUR CS</v>
          </cell>
          <cell r="G1208" t="str">
            <v>0000000000</v>
          </cell>
          <cell r="H1208" t="str">
            <v>3142169927</v>
          </cell>
          <cell r="I1208" t="str">
            <v>viviana100n@hotmail.com</v>
          </cell>
          <cell r="J1208" t="str">
            <v>BOGOTÁ</v>
          </cell>
        </row>
        <row r="1209">
          <cell r="A1209">
            <v>281116</v>
          </cell>
          <cell r="B1209" t="str">
            <v xml:space="preserve">MILENA ALEXANDRA TAMAYO </v>
          </cell>
          <cell r="C1209" t="str">
            <v>Consultora</v>
          </cell>
          <cell r="D1209" t="str">
            <v>Registrado</v>
          </cell>
          <cell r="E1209">
            <v>24</v>
          </cell>
          <cell r="F1209" t="str">
            <v>CR 70 # 1 76 PZ</v>
          </cell>
          <cell r="G1209" t="str">
            <v>4034684</v>
          </cell>
          <cell r="H1209" t="str">
            <v>3177688593</v>
          </cell>
          <cell r="I1209" t="str">
            <v>milenatamayo1@hotmail.com</v>
          </cell>
          <cell r="J1209" t="str">
            <v>BOGOTÁ</v>
          </cell>
        </row>
        <row r="1210">
          <cell r="A1210">
            <v>281485</v>
          </cell>
          <cell r="B1210" t="str">
            <v>NATALIA SANTOS ALFONSO</v>
          </cell>
          <cell r="C1210" t="str">
            <v>Consultora</v>
          </cell>
          <cell r="D1210" t="str">
            <v>Disponible</v>
          </cell>
          <cell r="E1210">
            <v>2</v>
          </cell>
          <cell r="F1210" t="str">
            <v>KR 8 ESTE # 27 A 29 SUR -</v>
          </cell>
          <cell r="G1210" t="str">
            <v>3639921</v>
          </cell>
          <cell r="H1210" t="str">
            <v>3013640064</v>
          </cell>
          <cell r="I1210" t="str">
            <v>santosnta@hotmail.com</v>
          </cell>
          <cell r="J1210" t="str">
            <v>BOGOTÁ</v>
          </cell>
        </row>
        <row r="1211">
          <cell r="A1211">
            <v>281493</v>
          </cell>
          <cell r="B1211" t="str">
            <v>GLORIA RUBIANO VILLANUEVA</v>
          </cell>
          <cell r="C1211" t="str">
            <v>Consultora</v>
          </cell>
          <cell r="D1211" t="str">
            <v>Disponible</v>
          </cell>
          <cell r="E1211">
            <v>1</v>
          </cell>
          <cell r="F1211" t="str">
            <v>TV 56A # 1 32 SUR CS // BRR CAMELIA</v>
          </cell>
          <cell r="G1211" t="str">
            <v>0000000</v>
          </cell>
          <cell r="H1211" t="str">
            <v>3144164630</v>
          </cell>
          <cell r="I1211" t="str">
            <v>gloria142214@hotmail.es</v>
          </cell>
          <cell r="J1211" t="str">
            <v>BOGOTÁ</v>
          </cell>
        </row>
        <row r="1212">
          <cell r="A1212">
            <v>281789</v>
          </cell>
          <cell r="B1212" t="str">
            <v xml:space="preserve">YENNY ANDREA LEE GORDILLO </v>
          </cell>
          <cell r="C1212" t="str">
            <v>Consultora</v>
          </cell>
          <cell r="D1212" t="str">
            <v>Desactivado</v>
          </cell>
          <cell r="E1212">
            <v>24</v>
          </cell>
          <cell r="F1212" t="str">
            <v>CR 73 B # 3  16 CS</v>
          </cell>
          <cell r="G1212" t="str">
            <v>4731708</v>
          </cell>
          <cell r="H1212" t="str">
            <v>3124845249</v>
          </cell>
          <cell r="I1212" t="str">
            <v>andretajalg@hotmail.com</v>
          </cell>
          <cell r="J1212" t="str">
            <v>BOGOTÁ</v>
          </cell>
        </row>
        <row r="1213">
          <cell r="A1213">
            <v>281802</v>
          </cell>
          <cell r="B1213" t="str">
            <v xml:space="preserve">RUDDY MARCELA REYES PINZON </v>
          </cell>
          <cell r="C1213" t="str">
            <v>Consultora</v>
          </cell>
          <cell r="D1213" t="str">
            <v>Desactivado</v>
          </cell>
          <cell r="E1213">
            <v>7</v>
          </cell>
          <cell r="F1213" t="str">
            <v>DG 32 A # 4A  17 -</v>
          </cell>
          <cell r="G1213" t="str">
            <v>6464495</v>
          </cell>
          <cell r="H1213" t="str">
            <v>3175352196</v>
          </cell>
          <cell r="I1213" t="str">
            <v>jeymar-14@hotmail.com</v>
          </cell>
          <cell r="J1213" t="str">
            <v>BOGOTÁ</v>
          </cell>
        </row>
        <row r="1214">
          <cell r="A1214">
            <v>281834</v>
          </cell>
          <cell r="B1214" t="str">
            <v>PAOLA ANDREA GARCIA TUMAY</v>
          </cell>
          <cell r="C1214" t="str">
            <v>Consultora</v>
          </cell>
          <cell r="D1214" t="str">
            <v>Desactivado</v>
          </cell>
          <cell r="E1214">
            <v>23</v>
          </cell>
          <cell r="F1214" t="str">
            <v>KR 24 B # 45 SUR  75 CS - PISO 1</v>
          </cell>
          <cell r="G1214" t="str">
            <v>7599075</v>
          </cell>
          <cell r="H1214" t="str">
            <v>3134857355</v>
          </cell>
          <cell r="I1214" t="str">
            <v>maly66-tumay@hotmail.com</v>
          </cell>
          <cell r="J1214" t="str">
            <v>BOGOTÁ</v>
          </cell>
        </row>
        <row r="1215">
          <cell r="A1215">
            <v>281846</v>
          </cell>
          <cell r="B1215" t="str">
            <v>ELIZABETH FUENTES AREVALO</v>
          </cell>
          <cell r="C1215" t="str">
            <v>Consultora</v>
          </cell>
          <cell r="D1215" t="str">
            <v>Disponible</v>
          </cell>
          <cell r="E1215">
            <v>1</v>
          </cell>
          <cell r="F1215" t="str">
            <v>KR 38A # 28 SUR 16 CS</v>
          </cell>
          <cell r="G1215" t="str">
            <v>0000000</v>
          </cell>
          <cell r="H1215" t="str">
            <v>3143040761</v>
          </cell>
          <cell r="I1215" t="str">
            <v>andrufeli25@hotmail.com</v>
          </cell>
          <cell r="J1215" t="str">
            <v>BOGOTÁ</v>
          </cell>
        </row>
        <row r="1216">
          <cell r="A1216">
            <v>281850</v>
          </cell>
          <cell r="B1216" t="str">
            <v xml:space="preserve">JENNI ALEJANDRA PARAMO TAVERA </v>
          </cell>
          <cell r="C1216" t="str">
            <v>Consultora</v>
          </cell>
          <cell r="D1216" t="str">
            <v>Registrado</v>
          </cell>
          <cell r="E1216">
            <v>24</v>
          </cell>
          <cell r="F1216" t="str">
            <v>KR 88H # 70 SUR 15 CS - PISO 3</v>
          </cell>
          <cell r="G1216" t="str">
            <v>4665046</v>
          </cell>
          <cell r="H1216" t="str">
            <v>3222172574</v>
          </cell>
          <cell r="I1216" t="str">
            <v>jenniparamoalejandra@hotmail.com</v>
          </cell>
          <cell r="J1216" t="str">
            <v>BOGOTÁ</v>
          </cell>
        </row>
        <row r="1217">
          <cell r="A1217">
            <v>281856</v>
          </cell>
          <cell r="B1217" t="str">
            <v>MARTHA LUCIA VASQUEZ MORENO</v>
          </cell>
          <cell r="C1217" t="str">
            <v>Consultora</v>
          </cell>
          <cell r="D1217" t="str">
            <v>Desactivado</v>
          </cell>
          <cell r="E1217">
            <v>24</v>
          </cell>
          <cell r="F1217" t="str">
            <v>CL 45 SUR # 81C 60 CS - APTO 2</v>
          </cell>
          <cell r="G1217" t="str">
            <v>4517300</v>
          </cell>
          <cell r="H1217" t="str">
            <v>3125135633</v>
          </cell>
          <cell r="I1217" t="str">
            <v>luciya2@yahoo.es</v>
          </cell>
          <cell r="J1217" t="str">
            <v>BOGOTÁ</v>
          </cell>
        </row>
        <row r="1218">
          <cell r="A1218">
            <v>282028</v>
          </cell>
          <cell r="B1218" t="str">
            <v xml:space="preserve">ALEJANDRINA FAJARDO DE TORRES </v>
          </cell>
          <cell r="C1218" t="str">
            <v>Consultora</v>
          </cell>
          <cell r="D1218" t="str">
            <v>Desactivado</v>
          </cell>
          <cell r="E1218">
            <v>13</v>
          </cell>
          <cell r="F1218" t="str">
            <v>CR 78 P # 54 D  12 SUR MZ 41 APTO 401 INT 5 ROMA III ETAPA</v>
          </cell>
          <cell r="G1218" t="str">
            <v>7793506</v>
          </cell>
          <cell r="H1218" t="str">
            <v>3202520306</v>
          </cell>
          <cell r="J1218" t="str">
            <v>BOGOTÁ</v>
          </cell>
        </row>
        <row r="1219">
          <cell r="A1219">
            <v>282033</v>
          </cell>
          <cell r="B1219" t="str">
            <v xml:space="preserve">ANA MERCEDES GOMEZ MURCIA </v>
          </cell>
          <cell r="C1219" t="str">
            <v>Consultora</v>
          </cell>
          <cell r="D1219" t="str">
            <v>Desactivado</v>
          </cell>
          <cell r="E1219">
            <v>22</v>
          </cell>
          <cell r="F1219" t="str">
            <v>CR 15 # 32 A  42 SUR CS</v>
          </cell>
          <cell r="G1219" t="str">
            <v>2091696</v>
          </cell>
          <cell r="H1219" t="str">
            <v>3142481979</v>
          </cell>
          <cell r="J1219" t="str">
            <v>BOGOTÁ</v>
          </cell>
        </row>
        <row r="1220">
          <cell r="A1220">
            <v>282062</v>
          </cell>
          <cell r="B1220" t="str">
            <v xml:space="preserve">KAREN LIZETH VIÑA  GARCIA </v>
          </cell>
          <cell r="C1220" t="str">
            <v>Consultora</v>
          </cell>
          <cell r="D1220" t="str">
            <v>Desactivado</v>
          </cell>
          <cell r="E1220">
            <v>22</v>
          </cell>
          <cell r="F1220" t="str">
            <v>CL 41 SUR # 14 A  72 ESTE APTO 101 SANTA ROSA</v>
          </cell>
          <cell r="G1220" t="str">
            <v>3646934</v>
          </cell>
          <cell r="H1220" t="str">
            <v>3204788543</v>
          </cell>
          <cell r="I1220" t="str">
            <v>karen.vina@eun.edu.co</v>
          </cell>
          <cell r="J1220" t="str">
            <v>BOGOTÁ</v>
          </cell>
        </row>
        <row r="1221">
          <cell r="A1221">
            <v>282068</v>
          </cell>
          <cell r="B1221" t="str">
            <v xml:space="preserve">YANETH MATIZ CASTILLO </v>
          </cell>
          <cell r="C1221" t="str">
            <v>Consultora</v>
          </cell>
          <cell r="D1221" t="str">
            <v>Desactivado</v>
          </cell>
          <cell r="E1221">
            <v>22</v>
          </cell>
          <cell r="F1221" t="str">
            <v>CL 50 B # 35  29 PISO 2</v>
          </cell>
          <cell r="G1221" t="str">
            <v>00000000</v>
          </cell>
          <cell r="H1221" t="str">
            <v>3115204305</v>
          </cell>
          <cell r="I1221" t="str">
            <v>yanedsita@hotmail.com</v>
          </cell>
          <cell r="J1221" t="str">
            <v>BOGOTÁ</v>
          </cell>
        </row>
        <row r="1222">
          <cell r="A1222">
            <v>282115</v>
          </cell>
          <cell r="B1222" t="str">
            <v>LUZ MIREYA MURCIA PARRA</v>
          </cell>
          <cell r="C1222" t="str">
            <v>Consultora</v>
          </cell>
          <cell r="D1222" t="str">
            <v>Desactivado</v>
          </cell>
          <cell r="E1222">
            <v>10</v>
          </cell>
          <cell r="F1222" t="str">
            <v>KR 100 A # 73  14 SUR CS 93 CONJUNTO VILLAS DE VIZCAYA /  BARRIO BOSA EL RECREO</v>
          </cell>
          <cell r="G1222" t="str">
            <v>5600902</v>
          </cell>
          <cell r="H1222" t="str">
            <v>3214201272</v>
          </cell>
          <cell r="I1222" t="str">
            <v>luzmi7419@yahoo.co</v>
          </cell>
          <cell r="J1222" t="str">
            <v>BOGOTÁ</v>
          </cell>
        </row>
        <row r="1223">
          <cell r="A1223">
            <v>282126</v>
          </cell>
          <cell r="B1223" t="str">
            <v xml:space="preserve">STEFANY MARIN COMETA </v>
          </cell>
          <cell r="C1223" t="str">
            <v>Consultora</v>
          </cell>
          <cell r="D1223" t="str">
            <v>Desactivado</v>
          </cell>
          <cell r="E1223">
            <v>20</v>
          </cell>
          <cell r="F1223" t="str">
            <v>KR 86 A # 2 A 24 -</v>
          </cell>
          <cell r="G1223" t="str">
            <v>0000000</v>
          </cell>
          <cell r="H1223" t="str">
            <v>3188697583</v>
          </cell>
          <cell r="J1223" t="str">
            <v>BOGOTÁ</v>
          </cell>
        </row>
        <row r="1224">
          <cell r="A1224">
            <v>282286</v>
          </cell>
          <cell r="B1224" t="str">
            <v xml:space="preserve">DEICY SANCHEZ SANCHEZ </v>
          </cell>
          <cell r="C1224" t="str">
            <v>Consultora</v>
          </cell>
          <cell r="D1224" t="str">
            <v>Disponible</v>
          </cell>
          <cell r="E1224">
            <v>1</v>
          </cell>
          <cell r="F1224" t="str">
            <v>CL 74 # 80 J 68 SUR APTO 3 PISO BOSA</v>
          </cell>
          <cell r="G1224" t="str">
            <v>7191324</v>
          </cell>
          <cell r="H1224" t="str">
            <v>3102119183</v>
          </cell>
          <cell r="I1224" t="str">
            <v>lacus719@hotmail.com</v>
          </cell>
          <cell r="J1224" t="str">
            <v>BOGOTÁ</v>
          </cell>
        </row>
        <row r="1225">
          <cell r="A1225">
            <v>282292</v>
          </cell>
          <cell r="B1225" t="str">
            <v xml:space="preserve">RUTH ENRIQUETA CASTILLO CHAVES </v>
          </cell>
          <cell r="C1225" t="str">
            <v>Consultora</v>
          </cell>
          <cell r="D1225" t="str">
            <v>Desactivado</v>
          </cell>
          <cell r="E1225">
            <v>19</v>
          </cell>
          <cell r="F1225" t="str">
            <v>CR 10 F # 49 F  41 SUR APTO 102 BLOQUE 7 CONSTRUCCION MOLINOS</v>
          </cell>
          <cell r="G1225" t="str">
            <v>3051064</v>
          </cell>
          <cell r="H1225" t="str">
            <v>3108070427</v>
          </cell>
          <cell r="I1225" t="str">
            <v>nayiby1990@hotmail.com</v>
          </cell>
          <cell r="J1225" t="str">
            <v>BOGOTÁ</v>
          </cell>
        </row>
        <row r="1226">
          <cell r="A1226">
            <v>282557</v>
          </cell>
          <cell r="B1226" t="str">
            <v xml:space="preserve">DIANA MILENA SANCHEZ GARNICA </v>
          </cell>
          <cell r="C1226" t="str">
            <v>Consultora</v>
          </cell>
          <cell r="D1226" t="str">
            <v>Disponible</v>
          </cell>
          <cell r="E1226">
            <v>2</v>
          </cell>
          <cell r="F1226" t="str">
            <v>KR 69 B # 17 57 SUR APTO 302 BLOQUE 8 VILLA EMILIA</v>
          </cell>
          <cell r="G1226" t="str">
            <v>00000000000</v>
          </cell>
          <cell r="H1226" t="str">
            <v>3193709393</v>
          </cell>
          <cell r="I1226" t="str">
            <v>diana.sanchez@electronicprotection.com.co</v>
          </cell>
          <cell r="J1226" t="str">
            <v>BOGOTÁ</v>
          </cell>
        </row>
        <row r="1227">
          <cell r="A1227">
            <v>282815</v>
          </cell>
          <cell r="B1227" t="str">
            <v xml:space="preserve">AURA ALICIA BERNAL DE SUAREZ </v>
          </cell>
          <cell r="C1227" t="str">
            <v>Consultora</v>
          </cell>
          <cell r="D1227" t="str">
            <v>Desactivado</v>
          </cell>
          <cell r="E1227">
            <v>19</v>
          </cell>
          <cell r="F1227" t="str">
            <v>AV 54 # 46  84 SUR CS</v>
          </cell>
          <cell r="G1227" t="str">
            <v>0000000000</v>
          </cell>
          <cell r="H1227" t="str">
            <v>3118040413</v>
          </cell>
          <cell r="I1227" t="str">
            <v>ingridm_suarez@hotmail.com</v>
          </cell>
          <cell r="J1227" t="str">
            <v>BOGOTÁ</v>
          </cell>
        </row>
        <row r="1228">
          <cell r="A1228">
            <v>283089</v>
          </cell>
          <cell r="B1228" t="str">
            <v>DIANA MARCELA MELLIZO CLAVIJO</v>
          </cell>
          <cell r="C1228" t="str">
            <v>Consultora</v>
          </cell>
          <cell r="D1228" t="str">
            <v>Desactivado</v>
          </cell>
          <cell r="E1228">
            <v>15</v>
          </cell>
          <cell r="F1228" t="str">
            <v>TV 13L # 48 17 SUR -</v>
          </cell>
          <cell r="G1228" t="str">
            <v>2793868</v>
          </cell>
          <cell r="H1228" t="str">
            <v>3102622026</v>
          </cell>
          <cell r="I1228" t="str">
            <v>diana.mellizo@hotmail.com</v>
          </cell>
          <cell r="J1228" t="str">
            <v>BOGOTÁ</v>
          </cell>
        </row>
        <row r="1229">
          <cell r="A1229">
            <v>283161</v>
          </cell>
          <cell r="B1229" t="str">
            <v>ELIANA PAOLA DEL PILAR JIMENEZ PACHECO</v>
          </cell>
          <cell r="C1229" t="str">
            <v>Consultora</v>
          </cell>
          <cell r="D1229" t="str">
            <v>Indisponible</v>
          </cell>
          <cell r="E1229">
            <v>5</v>
          </cell>
          <cell r="F1229" t="str">
            <v>AV 1 # 19 A  56 PS 4 ( DIRECCION ANTIGUA)</v>
          </cell>
          <cell r="G1229" t="str">
            <v>3372894</v>
          </cell>
          <cell r="H1229" t="str">
            <v>3143589536</v>
          </cell>
          <cell r="I1229" t="str">
            <v>paitojp923@hotmail.com</v>
          </cell>
          <cell r="J1229" t="str">
            <v>BOGOTÁ</v>
          </cell>
        </row>
        <row r="1230">
          <cell r="A1230">
            <v>283191</v>
          </cell>
          <cell r="B1230" t="str">
            <v>ADRIANA RAMIREZ SOLORZANO</v>
          </cell>
          <cell r="C1230" t="str">
            <v>Consultora</v>
          </cell>
          <cell r="D1230" t="str">
            <v>Desactivado</v>
          </cell>
          <cell r="E1230">
            <v>24</v>
          </cell>
          <cell r="F1230" t="str">
            <v>KR 49 BIS # 18 SUR  40 CONJUNTO TORRE MOLINOS APT 148</v>
          </cell>
          <cell r="G1230" t="str">
            <v>7598770</v>
          </cell>
          <cell r="H1230" t="str">
            <v>3134884220</v>
          </cell>
          <cell r="I1230" t="str">
            <v>gordita1873@hotmail.com</v>
          </cell>
          <cell r="J1230" t="str">
            <v>BOGOTÁ</v>
          </cell>
        </row>
        <row r="1231">
          <cell r="A1231">
            <v>283265</v>
          </cell>
          <cell r="B1231" t="str">
            <v>SONIA YIRA TOAPANTA MESA</v>
          </cell>
          <cell r="C1231" t="str">
            <v>Consultora</v>
          </cell>
          <cell r="D1231" t="str">
            <v>Disponible</v>
          </cell>
          <cell r="E1231">
            <v>1</v>
          </cell>
          <cell r="F1231" t="str">
            <v>KR 4B #49 10 SUR -</v>
          </cell>
          <cell r="G1231" t="str">
            <v>6619518</v>
          </cell>
          <cell r="H1231" t="str">
            <v>3016741828</v>
          </cell>
          <cell r="I1231" t="str">
            <v>soniyira24@hotmail.com</v>
          </cell>
          <cell r="J1231" t="str">
            <v>BOGOTÁ</v>
          </cell>
        </row>
        <row r="1232">
          <cell r="A1232">
            <v>283287</v>
          </cell>
          <cell r="B1232" t="str">
            <v xml:space="preserve">YANETH CALDERON BARRETO </v>
          </cell>
          <cell r="C1232" t="str">
            <v>Consultora Indicante</v>
          </cell>
          <cell r="D1232" t="str">
            <v>Disponible</v>
          </cell>
          <cell r="E1232">
            <v>1</v>
          </cell>
          <cell r="F1232" t="str">
            <v>CL 26 SUR # 73 21 APT 406 BLOQUE 3 INT 4 ENTRADA 5 Y 6</v>
          </cell>
          <cell r="G1232" t="str">
            <v>0000000</v>
          </cell>
          <cell r="H1232" t="str">
            <v>3134434317</v>
          </cell>
          <cell r="J1232" t="str">
            <v>BOGOTÁ</v>
          </cell>
        </row>
        <row r="1233">
          <cell r="A1233">
            <v>283340</v>
          </cell>
          <cell r="B1233" t="str">
            <v xml:space="preserve">MARILU JURADO SALAMANCA </v>
          </cell>
          <cell r="C1233" t="str">
            <v>Consultora</v>
          </cell>
          <cell r="D1233" t="str">
            <v>Disponible</v>
          </cell>
          <cell r="E1233">
            <v>1</v>
          </cell>
          <cell r="F1233" t="str">
            <v>CL 49 SUR # 89 A  92 CS 114 CONJUNTO LAS MARGARITAS ETAPA 10</v>
          </cell>
          <cell r="G1233" t="str">
            <v>000000000</v>
          </cell>
          <cell r="H1233" t="str">
            <v>3114990150</v>
          </cell>
          <cell r="I1233" t="str">
            <v>maryluzjuradosalamanca@gmail.com</v>
          </cell>
          <cell r="J1233" t="str">
            <v>BOGOTÁ</v>
          </cell>
        </row>
        <row r="1234">
          <cell r="A1234">
            <v>283344</v>
          </cell>
          <cell r="B1234" t="str">
            <v xml:space="preserve">MARIA ANTONIA GUARIN SANDOVAL </v>
          </cell>
          <cell r="C1234" t="str">
            <v>Consultora</v>
          </cell>
          <cell r="D1234" t="str">
            <v>Desactivado</v>
          </cell>
          <cell r="E1234">
            <v>19</v>
          </cell>
          <cell r="F1234" t="str">
            <v>CL 58 BIS # 78 F  25 SUR CS</v>
          </cell>
          <cell r="G1234" t="str">
            <v>7577465</v>
          </cell>
          <cell r="H1234" t="str">
            <v>3138160404</v>
          </cell>
          <cell r="I1234" t="str">
            <v>maria0346antonia@hotmail.com</v>
          </cell>
          <cell r="J1234" t="str">
            <v>BOGOTÁ</v>
          </cell>
        </row>
        <row r="1235">
          <cell r="A1235">
            <v>283379</v>
          </cell>
          <cell r="B1235" t="str">
            <v xml:space="preserve">DORA ISABEL BERNAL CORTES </v>
          </cell>
          <cell r="C1235" t="str">
            <v>Consultora</v>
          </cell>
          <cell r="D1235" t="str">
            <v>Desactivado</v>
          </cell>
          <cell r="E1235">
            <v>24</v>
          </cell>
          <cell r="F1235" t="str">
            <v>KR 77 T 55 SUR 29 NUEVA ROMA</v>
          </cell>
          <cell r="G1235" t="str">
            <v>0000000</v>
          </cell>
          <cell r="H1235" t="str">
            <v>3188204534</v>
          </cell>
          <cell r="I1235" t="str">
            <v>doraisabe@hotmail.com</v>
          </cell>
          <cell r="J1235" t="str">
            <v>BOGOTÁ</v>
          </cell>
        </row>
        <row r="1236">
          <cell r="A1236">
            <v>283382</v>
          </cell>
          <cell r="B1236" t="str">
            <v>STEFANIA BETANCOURT TRUJILLO</v>
          </cell>
          <cell r="C1236" t="str">
            <v>Consultora</v>
          </cell>
          <cell r="D1236" t="str">
            <v>Desactivado</v>
          </cell>
          <cell r="E1236">
            <v>9</v>
          </cell>
          <cell r="F1236" t="str">
            <v>Cl 55 A SUR # 72 A  81 -</v>
          </cell>
          <cell r="G1236" t="str">
            <v>0000000</v>
          </cell>
          <cell r="H1236" t="str">
            <v>3114891782</v>
          </cell>
          <cell r="I1236" t="str">
            <v>estefa-23@hotmail.es</v>
          </cell>
          <cell r="J1236" t="str">
            <v>BOGOTÁ</v>
          </cell>
        </row>
        <row r="1237">
          <cell r="A1237">
            <v>283391</v>
          </cell>
          <cell r="B1237" t="str">
            <v xml:space="preserve">SANDRA AYDE PINZON MAYORGA </v>
          </cell>
          <cell r="C1237" t="str">
            <v>Consultora</v>
          </cell>
          <cell r="D1237" t="str">
            <v>Desactivado</v>
          </cell>
          <cell r="E1237">
            <v>24</v>
          </cell>
          <cell r="F1237" t="str">
            <v>KR 8-13 SUR  34 APT 102 BLOQUE 1 CONJUNTO QUINTA RAMOS</v>
          </cell>
          <cell r="G1237" t="str">
            <v>6636830</v>
          </cell>
          <cell r="H1237" t="str">
            <v>3213276390</v>
          </cell>
          <cell r="I1237" t="str">
            <v>sandrapinzon1020@hotmail.com</v>
          </cell>
          <cell r="J1237" t="str">
            <v>BOGOTÁ</v>
          </cell>
        </row>
        <row r="1238">
          <cell r="A1238">
            <v>283424</v>
          </cell>
          <cell r="B1238" t="str">
            <v xml:space="preserve">SARA LUCIA MUÑOZ BARON </v>
          </cell>
          <cell r="C1238" t="str">
            <v>Consultora</v>
          </cell>
          <cell r="D1238" t="str">
            <v>Desactivado</v>
          </cell>
          <cell r="E1238">
            <v>24</v>
          </cell>
          <cell r="F1238" t="str">
            <v>KR 40B # 1G 34 -</v>
          </cell>
          <cell r="G1238" t="str">
            <v>4083497</v>
          </cell>
          <cell r="H1238" t="str">
            <v>3213712049</v>
          </cell>
          <cell r="I1238" t="str">
            <v>chana-189@hotmail.com</v>
          </cell>
          <cell r="J1238" t="str">
            <v>BOGOTÁ</v>
          </cell>
        </row>
        <row r="1239">
          <cell r="A1239">
            <v>283445</v>
          </cell>
          <cell r="B1239" t="str">
            <v>OLGA LUCIA CASTILLO RINCON</v>
          </cell>
          <cell r="C1239" t="str">
            <v>Consultora</v>
          </cell>
          <cell r="D1239" t="str">
            <v>Registrado</v>
          </cell>
          <cell r="E1239">
            <v>24</v>
          </cell>
          <cell r="F1239" t="str">
            <v>CL 7 # 90  64 AP 207 BQ 2 ALMENDROS</v>
          </cell>
          <cell r="G1239" t="str">
            <v>3880619</v>
          </cell>
          <cell r="H1239" t="str">
            <v>3202185027</v>
          </cell>
          <cell r="I1239" t="str">
            <v>lucasroses@hotmail.com</v>
          </cell>
          <cell r="J1239" t="str">
            <v>BOGOTÁ</v>
          </cell>
        </row>
        <row r="1240">
          <cell r="A1240">
            <v>283463</v>
          </cell>
          <cell r="B1240" t="str">
            <v>MANUEL GUSTAVO RUIZ BOHORQUEZ</v>
          </cell>
          <cell r="C1240" t="str">
            <v>Consultora</v>
          </cell>
          <cell r="D1240" t="str">
            <v>Desactivado</v>
          </cell>
          <cell r="E1240">
            <v>24</v>
          </cell>
          <cell r="F1240" t="str">
            <v>CL 70 BIS SUR # 78 C  08 AP LOCAL 1</v>
          </cell>
          <cell r="G1240" t="str">
            <v>7780162</v>
          </cell>
          <cell r="H1240" t="str">
            <v>3203210662</v>
          </cell>
          <cell r="I1240" t="str">
            <v>manuelgustavoruiz@gmail.com</v>
          </cell>
          <cell r="J1240" t="str">
            <v>BOGOTÁ</v>
          </cell>
        </row>
        <row r="1241">
          <cell r="A1241">
            <v>283476</v>
          </cell>
          <cell r="B1241" t="str">
            <v>JENYFER SALAMANCA ORTIZ</v>
          </cell>
          <cell r="C1241" t="str">
            <v>Consultora</v>
          </cell>
          <cell r="D1241" t="str">
            <v>Disponible</v>
          </cell>
          <cell r="E1241">
            <v>1</v>
          </cell>
          <cell r="F1241" t="str">
            <v>TV 53 # 2 19 -</v>
          </cell>
          <cell r="G1241" t="str">
            <v>0000000</v>
          </cell>
          <cell r="H1241" t="str">
            <v>3014086157</v>
          </cell>
          <cell r="I1241" t="str">
            <v>vivilis@hotmail.com</v>
          </cell>
          <cell r="J1241" t="str">
            <v>BOGOTÁ</v>
          </cell>
        </row>
        <row r="1242">
          <cell r="A1242">
            <v>283510</v>
          </cell>
          <cell r="B1242" t="str">
            <v>HELENA PEREZ BELLO</v>
          </cell>
          <cell r="C1242" t="str">
            <v>Consultora</v>
          </cell>
          <cell r="D1242" t="str">
            <v>Desactivado</v>
          </cell>
          <cell r="E1242">
            <v>22</v>
          </cell>
          <cell r="F1242" t="str">
            <v>CL 39H SUR # 68I 18 PS 2</v>
          </cell>
          <cell r="G1242" t="str">
            <v>2300882</v>
          </cell>
          <cell r="H1242" t="str">
            <v>3115491121</v>
          </cell>
          <cell r="I1242" t="str">
            <v>lena-perez62@outlook.com</v>
          </cell>
          <cell r="J1242" t="str">
            <v>BOGOTÁ</v>
          </cell>
        </row>
        <row r="1243">
          <cell r="A1243">
            <v>283556</v>
          </cell>
          <cell r="B1243" t="str">
            <v>JESSICA MILENA BOTELLO VELA</v>
          </cell>
          <cell r="C1243" t="str">
            <v>Consultora</v>
          </cell>
          <cell r="D1243" t="str">
            <v>Desactivado</v>
          </cell>
          <cell r="E1243">
            <v>24</v>
          </cell>
          <cell r="F1243" t="str">
            <v>CL 48A SUR # 88C 80 CS 217</v>
          </cell>
          <cell r="G1243" t="str">
            <v>4783443</v>
          </cell>
          <cell r="H1243" t="str">
            <v>3163892668</v>
          </cell>
          <cell r="I1243" t="str">
            <v>jessicamilena6@gmail.com</v>
          </cell>
          <cell r="J1243" t="str">
            <v>BOGOTÁ</v>
          </cell>
        </row>
        <row r="1244">
          <cell r="A1244">
            <v>283631</v>
          </cell>
          <cell r="B1244" t="str">
            <v xml:space="preserve">BEATRIZ DEL ROCIO JARAMILLO DE CARRILLO </v>
          </cell>
          <cell r="C1244" t="str">
            <v>Consultora</v>
          </cell>
          <cell r="D1244" t="str">
            <v>Disponible</v>
          </cell>
          <cell r="E1244">
            <v>1</v>
          </cell>
          <cell r="F1244" t="str">
            <v>KR 72R BIS # 42B 24 SECTOR CHUCUA APT 301</v>
          </cell>
          <cell r="G1244" t="str">
            <v>3824059</v>
          </cell>
          <cell r="H1244" t="str">
            <v>3137175251</v>
          </cell>
          <cell r="I1244" t="str">
            <v>bejara31@hotmail.com</v>
          </cell>
          <cell r="J1244" t="str">
            <v>BOGOTÁ</v>
          </cell>
        </row>
        <row r="1245">
          <cell r="A1245">
            <v>283635</v>
          </cell>
          <cell r="B1245" t="str">
            <v xml:space="preserve">ANGELA MARIA SERNA ZULUAGA </v>
          </cell>
          <cell r="C1245" t="str">
            <v>Consultora</v>
          </cell>
          <cell r="D1245" t="str">
            <v>Desactivado</v>
          </cell>
          <cell r="E1245">
            <v>22</v>
          </cell>
          <cell r="F1245" t="str">
            <v>KR 56 # 4A 24 -</v>
          </cell>
          <cell r="G1245" t="str">
            <v>2626211</v>
          </cell>
          <cell r="H1245" t="str">
            <v>3103377669</v>
          </cell>
          <cell r="J1245" t="str">
            <v>BOGOTÁ</v>
          </cell>
        </row>
        <row r="1246">
          <cell r="A1246">
            <v>283637</v>
          </cell>
          <cell r="B1246" t="str">
            <v>ADRIANA PATRICIA GONZALEZ</v>
          </cell>
          <cell r="C1246" t="str">
            <v>Consultora</v>
          </cell>
          <cell r="D1246" t="str">
            <v>Disponible</v>
          </cell>
          <cell r="E1246">
            <v>2</v>
          </cell>
          <cell r="F1246" t="str">
            <v>KR 83 # 47B  SUR  02 APT 402</v>
          </cell>
          <cell r="G1246" t="str">
            <v>7969892</v>
          </cell>
          <cell r="H1246" t="str">
            <v>3134598343</v>
          </cell>
          <cell r="I1246" t="str">
            <v>apgonzalez123@hotmail.com</v>
          </cell>
          <cell r="J1246" t="str">
            <v>BOGOTÁ</v>
          </cell>
        </row>
        <row r="1247">
          <cell r="A1247">
            <v>283688</v>
          </cell>
          <cell r="B1247" t="str">
            <v>MARIA ISABEL MORA CUBILLOS</v>
          </cell>
          <cell r="C1247" t="str">
            <v>Consultora</v>
          </cell>
          <cell r="D1247" t="str">
            <v>Desactivado</v>
          </cell>
          <cell r="E1247">
            <v>23</v>
          </cell>
          <cell r="F1247" t="str">
            <v>CL 92A SUR # 3A 29 CL 92A SUR # 14J - 29 SUR (DIRECCION ANTIGUA)</v>
          </cell>
          <cell r="G1247" t="str">
            <v>7620266</v>
          </cell>
          <cell r="H1247" t="str">
            <v>3219086458</v>
          </cell>
          <cell r="I1247" t="str">
            <v>chavita.willy20@hotmail.com</v>
          </cell>
          <cell r="J1247" t="str">
            <v>BOGOTÁ</v>
          </cell>
        </row>
        <row r="1248">
          <cell r="A1248">
            <v>283707</v>
          </cell>
          <cell r="B1248" t="str">
            <v xml:space="preserve">JEIDI MAVEL BUSTOS BUSTOS </v>
          </cell>
          <cell r="C1248" t="str">
            <v>Consultora</v>
          </cell>
          <cell r="D1248" t="str">
            <v>Desactivado</v>
          </cell>
          <cell r="E1248">
            <v>24</v>
          </cell>
          <cell r="F1248" t="str">
            <v>KR 8 # 13 34 SUR APTO 102 BLOQUE 1</v>
          </cell>
          <cell r="G1248" t="str">
            <v>6636830</v>
          </cell>
          <cell r="H1248" t="str">
            <v>3214678360</v>
          </cell>
          <cell r="I1248" t="str">
            <v>jeidi09@hotmail.com</v>
          </cell>
          <cell r="J1248" t="str">
            <v>BOGOTÁ</v>
          </cell>
        </row>
        <row r="1249">
          <cell r="A1249">
            <v>283715</v>
          </cell>
          <cell r="B1249" t="str">
            <v xml:space="preserve">CAROLINA ROZO BELTRAN </v>
          </cell>
          <cell r="C1249" t="str">
            <v>Consultora</v>
          </cell>
          <cell r="D1249" t="str">
            <v>Desactivado</v>
          </cell>
          <cell r="E1249">
            <v>11</v>
          </cell>
          <cell r="F1249" t="str">
            <v>CR 31 # 2  29 CS SEGUNDO PISO</v>
          </cell>
          <cell r="G1249" t="str">
            <v>4055555</v>
          </cell>
          <cell r="H1249" t="str">
            <v>3212102133</v>
          </cell>
          <cell r="I1249" t="str">
            <v>karoline852@hotmail.com</v>
          </cell>
          <cell r="J1249" t="str">
            <v>BOGOTÁ</v>
          </cell>
        </row>
        <row r="1250">
          <cell r="A1250">
            <v>283807</v>
          </cell>
          <cell r="B1250" t="str">
            <v>SANDRA MILENA CUELLAR SIERRA</v>
          </cell>
          <cell r="C1250" t="str">
            <v>Consultora</v>
          </cell>
          <cell r="D1250" t="str">
            <v>Desactivado</v>
          </cell>
          <cell r="E1250">
            <v>24</v>
          </cell>
          <cell r="F1250" t="str">
            <v>KR 16 # 3  24 SUR CS</v>
          </cell>
          <cell r="G1250" t="str">
            <v>7554548</v>
          </cell>
          <cell r="H1250" t="str">
            <v>3185647291</v>
          </cell>
          <cell r="I1250" t="str">
            <v>sweetmilenita@hotmail.com</v>
          </cell>
          <cell r="J1250" t="str">
            <v>BOGOTÁ</v>
          </cell>
        </row>
        <row r="1251">
          <cell r="A1251">
            <v>283812</v>
          </cell>
          <cell r="B1251" t="str">
            <v xml:space="preserve">MARTHA LIBIA RAMIREZ DE QUINTERO </v>
          </cell>
          <cell r="C1251" t="str">
            <v>Consultora</v>
          </cell>
          <cell r="D1251" t="str">
            <v>Disponible</v>
          </cell>
          <cell r="E1251">
            <v>3</v>
          </cell>
          <cell r="F1251" t="str">
            <v>CL 2 B # 30  35 CS</v>
          </cell>
          <cell r="G1251" t="str">
            <v>2478815</v>
          </cell>
          <cell r="H1251" t="str">
            <v>3103370361</v>
          </cell>
          <cell r="I1251" t="str">
            <v>titamayo@hotmail.com</v>
          </cell>
          <cell r="J1251" t="str">
            <v>BOGOTÁ</v>
          </cell>
        </row>
        <row r="1252">
          <cell r="A1252">
            <v>283865</v>
          </cell>
          <cell r="B1252" t="str">
            <v xml:space="preserve">EMILCE PEÑA OVALLE </v>
          </cell>
          <cell r="C1252" t="str">
            <v>Consultora</v>
          </cell>
          <cell r="D1252" t="str">
            <v>Registrado</v>
          </cell>
          <cell r="E1252">
            <v>24</v>
          </cell>
          <cell r="F1252" t="str">
            <v>CL 57B BIS # 98C SUR  64 -</v>
          </cell>
          <cell r="G1252" t="str">
            <v>0000000</v>
          </cell>
          <cell r="H1252" t="str">
            <v>3123653231</v>
          </cell>
          <cell r="I1252" t="str">
            <v>emilceonvacation@gmail.com</v>
          </cell>
          <cell r="J1252" t="str">
            <v>BOGOTÁ</v>
          </cell>
        </row>
        <row r="1253">
          <cell r="A1253">
            <v>283886</v>
          </cell>
          <cell r="B1253" t="str">
            <v xml:space="preserve">GERMAN ENRIQUE  JULIO BLANCO </v>
          </cell>
          <cell r="C1253" t="str">
            <v>Consultora</v>
          </cell>
          <cell r="D1253" t="str">
            <v>Disponible</v>
          </cell>
          <cell r="E1253">
            <v>2</v>
          </cell>
          <cell r="F1253" t="str">
            <v>KR 73B # 8 67 CASTILLA</v>
          </cell>
          <cell r="G1253" t="str">
            <v>2852983</v>
          </cell>
          <cell r="H1253" t="str">
            <v>3134025837</v>
          </cell>
          <cell r="I1253" t="str">
            <v>germanblanco91@gmail.com</v>
          </cell>
          <cell r="J1253" t="str">
            <v>BOGOTÁ</v>
          </cell>
        </row>
        <row r="1254">
          <cell r="A1254">
            <v>283935</v>
          </cell>
          <cell r="B1254" t="str">
            <v>KIARA ROSA CAVADIA PETRO</v>
          </cell>
          <cell r="C1254" t="str">
            <v>Consultora</v>
          </cell>
          <cell r="D1254" t="str">
            <v>Disponible</v>
          </cell>
          <cell r="E1254">
            <v>3</v>
          </cell>
          <cell r="F1254" t="str">
            <v>KR 69 D # 1 SUR 10 TO 4 AP 503 PORTON DE LAS AMERICAS</v>
          </cell>
          <cell r="G1254" t="str">
            <v>0000000</v>
          </cell>
          <cell r="H1254" t="str">
            <v>3148521318</v>
          </cell>
          <cell r="I1254" t="str">
            <v>kiararosa96@hotmail.com</v>
          </cell>
          <cell r="J1254" t="str">
            <v>BOGOTÁ</v>
          </cell>
        </row>
        <row r="1255">
          <cell r="A1255">
            <v>284014</v>
          </cell>
          <cell r="B1255" t="str">
            <v>ANA LUCY CASTRO MONTIEL</v>
          </cell>
          <cell r="C1255" t="str">
            <v>Consultora</v>
          </cell>
          <cell r="D1255" t="str">
            <v>Registrado</v>
          </cell>
          <cell r="E1255">
            <v>24</v>
          </cell>
          <cell r="F1255" t="str">
            <v>CL 56 A #  86 B    23 SUR -</v>
          </cell>
          <cell r="G1255" t="str">
            <v>0000000</v>
          </cell>
          <cell r="H1255" t="str">
            <v>3115363169</v>
          </cell>
          <cell r="I1255" t="str">
            <v>lucy12271@hotmail.com</v>
          </cell>
          <cell r="J1255" t="str">
            <v>BOGOTÁ</v>
          </cell>
        </row>
        <row r="1256">
          <cell r="A1256">
            <v>284053</v>
          </cell>
          <cell r="B1256" t="str">
            <v xml:space="preserve">ANA MAGNOLIA ORJUELA PULIDO </v>
          </cell>
          <cell r="C1256" t="str">
            <v>Consultora</v>
          </cell>
          <cell r="D1256" t="str">
            <v>Desactivado</v>
          </cell>
          <cell r="E1256">
            <v>22</v>
          </cell>
          <cell r="F1256" t="str">
            <v>CL 53 SUR # 5 B  31 -</v>
          </cell>
          <cell r="G1256" t="str">
            <v>5696032</v>
          </cell>
          <cell r="H1256" t="str">
            <v>3143125945</v>
          </cell>
          <cell r="J1256" t="str">
            <v>BOGOTÁ</v>
          </cell>
        </row>
        <row r="1257">
          <cell r="A1257">
            <v>284162</v>
          </cell>
          <cell r="B1257" t="str">
            <v>MONICA ROSARIO PAEZ PINEDA</v>
          </cell>
          <cell r="C1257" t="str">
            <v>CNO1</v>
          </cell>
          <cell r="D1257" t="str">
            <v>Disponible</v>
          </cell>
          <cell r="E1257">
            <v>1</v>
          </cell>
          <cell r="F1257" t="str">
            <v>CL 4 # 72 B 07 CASA (MANDALAY)</v>
          </cell>
          <cell r="G1257" t="str">
            <v>2658523</v>
          </cell>
          <cell r="H1257" t="str">
            <v>3138889094</v>
          </cell>
          <cell r="I1257" t="str">
            <v>monik_9109@hotmail.com</v>
          </cell>
          <cell r="J1257" t="str">
            <v>BOGOTÁ</v>
          </cell>
        </row>
        <row r="1258">
          <cell r="A1258">
            <v>284294</v>
          </cell>
          <cell r="B1258" t="str">
            <v>WILSON ENRIQUE PEREZ PEREZ</v>
          </cell>
          <cell r="C1258" t="str">
            <v>Consultora</v>
          </cell>
          <cell r="D1258" t="str">
            <v>Desactivado</v>
          </cell>
          <cell r="E1258">
            <v>19</v>
          </cell>
          <cell r="F1258" t="str">
            <v>KR 70 # 1 76 PS 2</v>
          </cell>
          <cell r="G1258" t="str">
            <v>4034684</v>
          </cell>
          <cell r="H1258" t="str">
            <v>3177688593</v>
          </cell>
          <cell r="I1258" t="str">
            <v>milenatamayo100@hotmail.com</v>
          </cell>
          <cell r="J1258" t="str">
            <v>BOGOTÁ</v>
          </cell>
        </row>
        <row r="1259">
          <cell r="A1259">
            <v>284935</v>
          </cell>
          <cell r="B1259" t="str">
            <v>YULY PAULIN CASTILLO REY</v>
          </cell>
          <cell r="C1259" t="str">
            <v>Consultora</v>
          </cell>
          <cell r="D1259" t="str">
            <v>Desactivado</v>
          </cell>
          <cell r="E1259">
            <v>18</v>
          </cell>
          <cell r="F1259" t="str">
            <v>KR 94 A # 6 C 18 APT 103 BLOQUE 21 CONJ CIUDAD TINTAL</v>
          </cell>
          <cell r="G1259" t="str">
            <v>8029376</v>
          </cell>
          <cell r="H1259" t="str">
            <v>3212578280</v>
          </cell>
          <cell r="I1259" t="str">
            <v>juliscas22@homtail.com</v>
          </cell>
          <cell r="J1259" t="str">
            <v>BOGOTÁ</v>
          </cell>
        </row>
        <row r="1260">
          <cell r="A1260">
            <v>284936</v>
          </cell>
          <cell r="B1260" t="str">
            <v>KATHERIN GISETH CASTILLO CARO</v>
          </cell>
          <cell r="C1260" t="str">
            <v>Consultora</v>
          </cell>
          <cell r="D1260" t="str">
            <v>Desactivado</v>
          </cell>
          <cell r="E1260">
            <v>20</v>
          </cell>
          <cell r="F1260" t="str">
            <v>CR 88 # 39  33 SUR -</v>
          </cell>
          <cell r="G1260" t="str">
            <v>4509602</v>
          </cell>
          <cell r="H1260" t="str">
            <v>3118303157</v>
          </cell>
          <cell r="I1260" t="str">
            <v>katy950315@hotmail.com</v>
          </cell>
          <cell r="J1260" t="str">
            <v>BOGOTÁ</v>
          </cell>
        </row>
        <row r="1261">
          <cell r="A1261">
            <v>285452</v>
          </cell>
          <cell r="B1261" t="str">
            <v>EIDIS DANITH BARRIOS CORREA</v>
          </cell>
          <cell r="C1261" t="str">
            <v>Consultora</v>
          </cell>
          <cell r="D1261" t="str">
            <v>Registrado</v>
          </cell>
          <cell r="E1261">
            <v>23</v>
          </cell>
          <cell r="F1261" t="str">
            <v>DG 45 SUR # 5 H 36 CS APT 167 SAN NICOLAS PUERTO RICO</v>
          </cell>
          <cell r="G1261" t="str">
            <v>7347335</v>
          </cell>
          <cell r="H1261" t="str">
            <v>3006884832</v>
          </cell>
          <cell r="I1261" t="str">
            <v>danit2272@hotmail.com</v>
          </cell>
          <cell r="J1261" t="str">
            <v>BOGOTÁ</v>
          </cell>
        </row>
        <row r="1262">
          <cell r="A1262">
            <v>285470</v>
          </cell>
          <cell r="B1262" t="str">
            <v>SARA LILIANA TABARES MENDEZ</v>
          </cell>
          <cell r="C1262" t="str">
            <v>Consultora</v>
          </cell>
          <cell r="D1262" t="str">
            <v>Desactivado</v>
          </cell>
          <cell r="E1262">
            <v>18</v>
          </cell>
          <cell r="F1262" t="str">
            <v>KR 83 A # 61  11 SUR CS</v>
          </cell>
          <cell r="G1262" t="str">
            <v>0000000</v>
          </cell>
          <cell r="H1262" t="str">
            <v>3134520745</v>
          </cell>
          <cell r="I1262" t="str">
            <v>rayodeluna.com@hotmail.com</v>
          </cell>
          <cell r="J1262" t="str">
            <v>BOGOTÁ</v>
          </cell>
        </row>
        <row r="1263">
          <cell r="A1263">
            <v>285482</v>
          </cell>
          <cell r="B1263" t="str">
            <v>BIBIANA ALEXANDRA ELIANA CHICUE GARCES</v>
          </cell>
          <cell r="C1263" t="str">
            <v>Consultora</v>
          </cell>
          <cell r="D1263" t="str">
            <v>Desactivado</v>
          </cell>
          <cell r="E1263">
            <v>15</v>
          </cell>
          <cell r="F1263" t="str">
            <v>KR 1 ESTE # 67 A  60 SUR APT 303 BLOQ 2 PORVENIR CONJ QUINTAS DEL PORTAL</v>
          </cell>
          <cell r="G1263" t="str">
            <v>3565961</v>
          </cell>
          <cell r="H1263" t="str">
            <v>3107719991</v>
          </cell>
          <cell r="I1263" t="str">
            <v>eliana_zz@hotmail.com</v>
          </cell>
          <cell r="J1263" t="str">
            <v>BOGOTÁ</v>
          </cell>
        </row>
        <row r="1264">
          <cell r="A1264">
            <v>285677</v>
          </cell>
          <cell r="B1264" t="str">
            <v>OFELIA DIAZ SABOGAL</v>
          </cell>
          <cell r="C1264" t="str">
            <v>Consultora</v>
          </cell>
          <cell r="D1264" t="str">
            <v>Disponible</v>
          </cell>
          <cell r="E1264">
            <v>1</v>
          </cell>
          <cell r="F1264" t="str">
            <v>CL 31 A SUR # 23 D  21 CS</v>
          </cell>
          <cell r="G1264" t="str">
            <v>3022011</v>
          </cell>
          <cell r="H1264" t="str">
            <v>3208591495</v>
          </cell>
          <cell r="I1264" t="str">
            <v>odio2sabogal@hotmail.com</v>
          </cell>
          <cell r="J1264" t="str">
            <v>BOGOTÁ</v>
          </cell>
        </row>
        <row r="1265">
          <cell r="A1265">
            <v>285680</v>
          </cell>
          <cell r="B1265" t="str">
            <v>ROSA ELENA BOLIVAR BERMUDEZ</v>
          </cell>
          <cell r="C1265" t="str">
            <v>Consultora Indicante</v>
          </cell>
          <cell r="D1265" t="str">
            <v>Disponible</v>
          </cell>
          <cell r="E1265">
            <v>1</v>
          </cell>
          <cell r="F1265" t="str">
            <v>AK 68 # 12 SUR  34 CS</v>
          </cell>
          <cell r="G1265" t="str">
            <v>5653540</v>
          </cell>
          <cell r="H1265" t="str">
            <v>3123589584</v>
          </cell>
          <cell r="I1265" t="str">
            <v>rosabolivar68@hotmail.com</v>
          </cell>
          <cell r="J1265" t="str">
            <v>BOGOTÁ</v>
          </cell>
        </row>
        <row r="1266">
          <cell r="A1266">
            <v>285760</v>
          </cell>
          <cell r="B1266" t="str">
            <v>FAVIOLA GARZON HERNANDEZ</v>
          </cell>
          <cell r="C1266" t="str">
            <v>Consultora</v>
          </cell>
          <cell r="D1266" t="str">
            <v>Disponible</v>
          </cell>
          <cell r="E1266">
            <v>1</v>
          </cell>
          <cell r="F1266" t="str">
            <v>CL 22 SUR # 70  20 APT 100 PS 1</v>
          </cell>
          <cell r="G1266" t="str">
            <v>4857294</v>
          </cell>
          <cell r="H1266" t="str">
            <v>3132643760</v>
          </cell>
          <cell r="J1266" t="str">
            <v>BOGOTÁ</v>
          </cell>
        </row>
        <row r="1267">
          <cell r="A1267">
            <v>285923</v>
          </cell>
          <cell r="B1267" t="str">
            <v>LUZ MARINA RODRIGUEZ RODRIGUEZ</v>
          </cell>
          <cell r="C1267" t="str">
            <v>Consultora Indicante</v>
          </cell>
          <cell r="D1267" t="str">
            <v>Indisponible</v>
          </cell>
          <cell r="E1267">
            <v>5</v>
          </cell>
          <cell r="F1267" t="str">
            <v>DG 73 D BIS SUR # 78 K 21 -</v>
          </cell>
          <cell r="G1267" t="str">
            <v>4026648</v>
          </cell>
          <cell r="H1267" t="str">
            <v>3115672002</v>
          </cell>
          <cell r="I1267" t="str">
            <v>luzmarinatp@hotmail.com</v>
          </cell>
          <cell r="J1267" t="str">
            <v>BOGOTÁ</v>
          </cell>
        </row>
        <row r="1268">
          <cell r="A1268">
            <v>285970</v>
          </cell>
          <cell r="B1268" t="str">
            <v>GINA PAOLA MESA RODRIGUEZ</v>
          </cell>
          <cell r="C1268" t="str">
            <v>Consultora</v>
          </cell>
          <cell r="D1268" t="str">
            <v>Disponible</v>
          </cell>
          <cell r="E1268">
            <v>1</v>
          </cell>
          <cell r="F1268" t="str">
            <v>TV 4 ESTE # 41 36 SUR LA VICTORIA</v>
          </cell>
          <cell r="G1268" t="str">
            <v>7469696</v>
          </cell>
          <cell r="H1268" t="str">
            <v>3112647932</v>
          </cell>
          <cell r="I1268" t="str">
            <v>ginamesa14@hotmail.com</v>
          </cell>
          <cell r="J1268" t="str">
            <v>BOGOTÁ</v>
          </cell>
        </row>
        <row r="1269">
          <cell r="A1269">
            <v>285973</v>
          </cell>
          <cell r="B1269" t="str">
            <v>EDNA RUTH MEDINA ARDILA</v>
          </cell>
          <cell r="C1269" t="str">
            <v>Consultora</v>
          </cell>
          <cell r="D1269" t="str">
            <v>Desactivado</v>
          </cell>
          <cell r="E1269">
            <v>20</v>
          </cell>
          <cell r="F1269" t="str">
            <v>KR 72 R # 40 C SUR  45 APT 1116 BLOQ 4 PARQUES DE TIMIZA</v>
          </cell>
          <cell r="G1269" t="str">
            <v>4729025</v>
          </cell>
          <cell r="H1269" t="str">
            <v>3153537132</v>
          </cell>
          <cell r="I1269" t="str">
            <v>luchocampos2010@hotmail.com</v>
          </cell>
          <cell r="J1269" t="str">
            <v>BOGOTÁ</v>
          </cell>
        </row>
        <row r="1270">
          <cell r="A1270">
            <v>285984</v>
          </cell>
          <cell r="B1270" t="str">
            <v xml:space="preserve"> CLAUDIA MILENA VILLAMIL MORENO</v>
          </cell>
          <cell r="C1270" t="str">
            <v>Consultora Indicante</v>
          </cell>
          <cell r="D1270" t="str">
            <v>Disponible</v>
          </cell>
          <cell r="E1270">
            <v>1</v>
          </cell>
          <cell r="F1270" t="str">
            <v>KR 80 B # 42 C 92 CS III SECTOR</v>
          </cell>
          <cell r="G1270" t="str">
            <v>4804495</v>
          </cell>
          <cell r="H1270" t="str">
            <v>3223668523</v>
          </cell>
          <cell r="I1270" t="str">
            <v>claumile17@hotmail.com</v>
          </cell>
          <cell r="J1270" t="str">
            <v>BOGOTÁ</v>
          </cell>
        </row>
        <row r="1271">
          <cell r="A1271">
            <v>286038</v>
          </cell>
          <cell r="B1271" t="str">
            <v>SUSAN JINETH ESTUPIÑAN RIVERA</v>
          </cell>
          <cell r="C1271" t="str">
            <v>Consultora</v>
          </cell>
          <cell r="D1271" t="str">
            <v>Registrado</v>
          </cell>
          <cell r="E1271">
            <v>23</v>
          </cell>
          <cell r="F1271" t="str">
            <v>CL 1 A SUR # 56  12 CS</v>
          </cell>
          <cell r="G1271" t="str">
            <v>0000000</v>
          </cell>
          <cell r="H1271" t="str">
            <v>3219830510</v>
          </cell>
          <cell r="I1271" t="str">
            <v>trabajosocialsusan2345@gmail.com</v>
          </cell>
          <cell r="J1271" t="str">
            <v>BOGOTÁ</v>
          </cell>
        </row>
        <row r="1272">
          <cell r="A1272">
            <v>286349</v>
          </cell>
          <cell r="B1272" t="str">
            <v>LEIDY JOHANNA QUINTERO CASTRO</v>
          </cell>
          <cell r="C1272" t="str">
            <v>Consultora</v>
          </cell>
          <cell r="D1272" t="str">
            <v>Registrado</v>
          </cell>
          <cell r="E1272">
            <v>23</v>
          </cell>
          <cell r="F1272" t="str">
            <v>KR 89A BIS # 80 74 SUR CASA</v>
          </cell>
          <cell r="G1272" t="str">
            <v>5733638</v>
          </cell>
          <cell r="H1272" t="str">
            <v>3202582639</v>
          </cell>
          <cell r="I1272" t="str">
            <v>leidyjohan1216@gmail.com</v>
          </cell>
          <cell r="J1272" t="str">
            <v>BOGOTÁ</v>
          </cell>
        </row>
        <row r="1273">
          <cell r="A1273">
            <v>286365</v>
          </cell>
          <cell r="B1273" t="str">
            <v>MARIA ISABEL BUSTOS CRUZ</v>
          </cell>
          <cell r="C1273" t="str">
            <v>Consultora</v>
          </cell>
          <cell r="D1273" t="str">
            <v>Desactivado</v>
          </cell>
          <cell r="E1273">
            <v>23</v>
          </cell>
          <cell r="F1273" t="str">
            <v>CL 49C SUR # 5T 07 CASA</v>
          </cell>
          <cell r="G1273" t="str">
            <v>3065742</v>
          </cell>
          <cell r="H1273" t="str">
            <v>3134884873</v>
          </cell>
          <cell r="J1273" t="str">
            <v>BOGOTÁ</v>
          </cell>
        </row>
        <row r="1274">
          <cell r="A1274">
            <v>286526</v>
          </cell>
          <cell r="B1274" t="str">
            <v>MARISOL SANDOVAL PLAZAS</v>
          </cell>
          <cell r="C1274" t="str">
            <v>Consultora</v>
          </cell>
          <cell r="D1274" t="str">
            <v>Indisponible</v>
          </cell>
          <cell r="E1274">
            <v>5</v>
          </cell>
          <cell r="F1274" t="str">
            <v>CL 3 SUR # 10A 37 -</v>
          </cell>
          <cell r="G1274" t="str">
            <v>0000000</v>
          </cell>
          <cell r="H1274" t="str">
            <v>3142755151</v>
          </cell>
          <cell r="I1274" t="str">
            <v>maryy.115@hotmail.com</v>
          </cell>
          <cell r="J1274" t="str">
            <v>BOGOTÁ</v>
          </cell>
        </row>
        <row r="1275">
          <cell r="A1275">
            <v>286583</v>
          </cell>
          <cell r="B1275" t="str">
            <v>ZORAIDA YUNDA CUBILLOS</v>
          </cell>
          <cell r="C1275" t="str">
            <v>Consultora</v>
          </cell>
          <cell r="D1275" t="str">
            <v>Disponible</v>
          </cell>
          <cell r="E1275">
            <v>1</v>
          </cell>
          <cell r="F1275" t="str">
            <v>CL 43 A SUR # 72 G  74 CS APT 136 PORTALES DE TIMIZA</v>
          </cell>
          <cell r="G1275" t="str">
            <v>0000000</v>
          </cell>
          <cell r="H1275" t="str">
            <v>3212024117</v>
          </cell>
          <cell r="I1275" t="str">
            <v>zoraidarc88@hotmail.com</v>
          </cell>
          <cell r="J1275" t="str">
            <v>BOGOTÁ</v>
          </cell>
        </row>
        <row r="1276">
          <cell r="A1276">
            <v>286604</v>
          </cell>
          <cell r="B1276" t="str">
            <v>ENITH ANGELICA LEON RAMIREZ</v>
          </cell>
          <cell r="C1276" t="str">
            <v>Consultora</v>
          </cell>
          <cell r="D1276" t="str">
            <v>Desactivado</v>
          </cell>
          <cell r="E1276">
            <v>18</v>
          </cell>
          <cell r="F1276" t="str">
            <v>KR 80J # 42 50 SUR CS - PISO 2</v>
          </cell>
          <cell r="G1276" t="str">
            <v>3098191</v>
          </cell>
          <cell r="H1276" t="str">
            <v>3105651195</v>
          </cell>
          <cell r="I1276" t="str">
            <v>anngge96@gmail.com</v>
          </cell>
          <cell r="J1276" t="str">
            <v>BOGOTÁ</v>
          </cell>
        </row>
        <row r="1277">
          <cell r="A1277">
            <v>286607</v>
          </cell>
          <cell r="B1277" t="str">
            <v>MAGDA PATRICIA GARCIA MENDEZ</v>
          </cell>
          <cell r="C1277" t="str">
            <v>Consultora</v>
          </cell>
          <cell r="D1277" t="str">
            <v>Disponible</v>
          </cell>
          <cell r="E1277">
            <v>2</v>
          </cell>
          <cell r="F1277" t="str">
            <v>KR 11 B # 36 A SUR 21 CS - PIJAOS</v>
          </cell>
          <cell r="G1277" t="str">
            <v>4796796</v>
          </cell>
          <cell r="H1277" t="str">
            <v>3202383610</v>
          </cell>
          <cell r="I1277" t="str">
            <v>maggarcisa79@gmail.com</v>
          </cell>
          <cell r="J1277" t="str">
            <v>BOGOTÁ</v>
          </cell>
        </row>
        <row r="1278">
          <cell r="A1278">
            <v>286796</v>
          </cell>
          <cell r="B1278" t="str">
            <v>LUZ ESPERANZA MOSQUERA JEREZ</v>
          </cell>
          <cell r="C1278" t="str">
            <v>Consultora</v>
          </cell>
          <cell r="D1278" t="str">
            <v>Desactivado</v>
          </cell>
          <cell r="E1278">
            <v>11</v>
          </cell>
          <cell r="F1278" t="str">
            <v>TV 57 # 1B  2 CASA AP 1</v>
          </cell>
          <cell r="G1278" t="str">
            <v>00000000</v>
          </cell>
          <cell r="H1278" t="str">
            <v>3142506536</v>
          </cell>
          <cell r="I1278" t="str">
            <v>esperanza152@hotmail.com</v>
          </cell>
          <cell r="J1278" t="str">
            <v>BOGOTÁ</v>
          </cell>
        </row>
        <row r="1279">
          <cell r="A1279">
            <v>286860</v>
          </cell>
          <cell r="B1279" t="str">
            <v>SANDRA MILENA ARIZA RODRIGUEZ</v>
          </cell>
          <cell r="C1279" t="str">
            <v>Consultora</v>
          </cell>
          <cell r="D1279" t="str">
            <v>Disponible</v>
          </cell>
          <cell r="E1279">
            <v>1</v>
          </cell>
          <cell r="F1279" t="str">
            <v>CL 6 C # 71 B  21 CS</v>
          </cell>
          <cell r="G1279" t="str">
            <v>3567548</v>
          </cell>
          <cell r="H1279" t="str">
            <v>3002397572</v>
          </cell>
          <cell r="I1279" t="str">
            <v>sandramilenaariza@hotmail.com</v>
          </cell>
          <cell r="J1279" t="str">
            <v>BOGOTÁ</v>
          </cell>
        </row>
        <row r="1280">
          <cell r="A1280">
            <v>286880</v>
          </cell>
          <cell r="B1280" t="str">
            <v>MONTESINO PABA ONAIDY</v>
          </cell>
          <cell r="C1280" t="str">
            <v>Consultora</v>
          </cell>
          <cell r="D1280" t="str">
            <v>Registrado</v>
          </cell>
          <cell r="E1280">
            <v>23</v>
          </cell>
          <cell r="F1280" t="str">
            <v>CL 80 SUR # 88 I 33 CS</v>
          </cell>
          <cell r="G1280" t="str">
            <v>5706371</v>
          </cell>
          <cell r="H1280" t="str">
            <v>3204188993</v>
          </cell>
          <cell r="J1280" t="str">
            <v>BOGOTÁ</v>
          </cell>
        </row>
        <row r="1281">
          <cell r="A1281">
            <v>286937</v>
          </cell>
          <cell r="B1281" t="str">
            <v xml:space="preserve">SONIA LORENA GUEVARA ESCOBAR </v>
          </cell>
          <cell r="C1281" t="str">
            <v>Consultora</v>
          </cell>
          <cell r="D1281" t="str">
            <v>Desactivado</v>
          </cell>
          <cell r="E1281">
            <v>23</v>
          </cell>
          <cell r="F1281" t="str">
            <v>CL 10 B # 88 A  27 AP  604 BQ 5 RESERVA SAN AGUSTIN I</v>
          </cell>
          <cell r="G1281" t="str">
            <v>00000000</v>
          </cell>
          <cell r="H1281" t="str">
            <v>3137208330</v>
          </cell>
          <cell r="J1281" t="str">
            <v>BOGOTÁ</v>
          </cell>
        </row>
        <row r="1282">
          <cell r="A1282">
            <v>286983</v>
          </cell>
          <cell r="B1282" t="str">
            <v xml:space="preserve">PAOLA ALEXANDRA GAYON ECHEVERRIA </v>
          </cell>
          <cell r="C1282" t="str">
            <v>Consultora</v>
          </cell>
          <cell r="D1282" t="str">
            <v>Indisponible</v>
          </cell>
          <cell r="E1282">
            <v>4</v>
          </cell>
          <cell r="F1282" t="str">
            <v>CL 2 # 71 D  55 CS</v>
          </cell>
          <cell r="G1282" t="str">
            <v>4142548</v>
          </cell>
          <cell r="H1282" t="str">
            <v>3163357593</v>
          </cell>
          <cell r="I1282" t="str">
            <v>alexandra.gayan@gmail.com</v>
          </cell>
          <cell r="J1282" t="str">
            <v>BOGOTÁ</v>
          </cell>
        </row>
        <row r="1283">
          <cell r="A1283">
            <v>287011</v>
          </cell>
          <cell r="B1283" t="str">
            <v>MARIA MONICA PINEDA ORTEGA</v>
          </cell>
          <cell r="C1283" t="str">
            <v>Consultora</v>
          </cell>
          <cell r="D1283" t="str">
            <v>Disponible</v>
          </cell>
          <cell r="E1283">
            <v>1</v>
          </cell>
          <cell r="F1283" t="str">
            <v>CL 6 BIS A # 90 A 80 TORRE 17 AP 403 TORRE DE  TINTALA I</v>
          </cell>
          <cell r="G1283" t="str">
            <v>00000000</v>
          </cell>
          <cell r="H1283" t="str">
            <v>3183772784</v>
          </cell>
          <cell r="I1283" t="str">
            <v>monica8711@hotmail.com</v>
          </cell>
          <cell r="J1283" t="str">
            <v>BOGOTÁ</v>
          </cell>
        </row>
        <row r="1284">
          <cell r="A1284">
            <v>287045</v>
          </cell>
          <cell r="B1284" t="str">
            <v>CLARA ALICIA GRANADOS DE BERMUDEZ</v>
          </cell>
          <cell r="C1284" t="str">
            <v>Consultora</v>
          </cell>
          <cell r="D1284" t="str">
            <v>Disponible</v>
          </cell>
          <cell r="E1284">
            <v>1</v>
          </cell>
          <cell r="F1284" t="str">
            <v>KR 51 # 41 B 19 SUR CS AP 1</v>
          </cell>
          <cell r="G1284" t="str">
            <v>0000000</v>
          </cell>
          <cell r="H1284" t="str">
            <v>3004656098</v>
          </cell>
          <cell r="I1284" t="str">
            <v>monicabermudez1989@hotmail.com</v>
          </cell>
          <cell r="J1284" t="str">
            <v>BOGOTÁ</v>
          </cell>
        </row>
        <row r="1285">
          <cell r="A1285">
            <v>287050</v>
          </cell>
          <cell r="B1285" t="str">
            <v>JULIETH CRISTANCHO JAIMES</v>
          </cell>
          <cell r="C1285" t="str">
            <v>Consultora</v>
          </cell>
          <cell r="D1285" t="str">
            <v>Disponible</v>
          </cell>
          <cell r="E1285">
            <v>1</v>
          </cell>
          <cell r="F1285" t="str">
            <v>CL 47B # 78G  34 SUR -</v>
          </cell>
          <cell r="G1285" t="str">
            <v>0000000</v>
          </cell>
          <cell r="H1285" t="str">
            <v>3133479296</v>
          </cell>
          <cell r="I1285" t="str">
            <v>zulyjcj@gmail.com</v>
          </cell>
          <cell r="J1285" t="str">
            <v>BOGOTÁ</v>
          </cell>
        </row>
        <row r="1286">
          <cell r="A1286">
            <v>287566</v>
          </cell>
          <cell r="B1286" t="str">
            <v xml:space="preserve">DIANA GISEL CORBA MUÑOZ </v>
          </cell>
          <cell r="C1286" t="str">
            <v>Consultora</v>
          </cell>
          <cell r="D1286" t="str">
            <v>Indisponible</v>
          </cell>
          <cell r="E1286">
            <v>5</v>
          </cell>
          <cell r="F1286" t="str">
            <v>CR 65 # 60A  03 -</v>
          </cell>
          <cell r="G1286" t="str">
            <v>00000000</v>
          </cell>
          <cell r="H1286" t="str">
            <v>3118330318</v>
          </cell>
          <cell r="I1286" t="str">
            <v>diagonalgisel_52@hotmail.com</v>
          </cell>
          <cell r="J1286" t="str">
            <v>BOGOTÁ</v>
          </cell>
        </row>
        <row r="1287">
          <cell r="A1287">
            <v>288023</v>
          </cell>
          <cell r="B1287" t="str">
            <v>CLAUDIA GOMEZ MOLLER</v>
          </cell>
          <cell r="C1287" t="str">
            <v>Consultora</v>
          </cell>
          <cell r="D1287" t="str">
            <v>Activo</v>
          </cell>
          <cell r="E1287">
            <v>0</v>
          </cell>
          <cell r="F1287" t="str">
            <v>CL 34 # 78C  23 SUR BLOQUE 17 APTO 303 SUPER MANZANA 7</v>
          </cell>
          <cell r="G1287" t="str">
            <v>4547519</v>
          </cell>
          <cell r="H1287" t="str">
            <v>3138775309</v>
          </cell>
          <cell r="I1287" t="str">
            <v>cg_moller02@hotmail.com</v>
          </cell>
          <cell r="J1287" t="str">
            <v>BOGOTÁ</v>
          </cell>
        </row>
        <row r="1288">
          <cell r="A1288">
            <v>288041</v>
          </cell>
          <cell r="B1288" t="str">
            <v>LILIANA VERUSKA LOZADA POLO</v>
          </cell>
          <cell r="C1288" t="str">
            <v>Consultora</v>
          </cell>
          <cell r="D1288" t="str">
            <v>Disponible</v>
          </cell>
          <cell r="E1288">
            <v>1</v>
          </cell>
          <cell r="F1288" t="str">
            <v>CL 8 A BIS # 94 23 CS 440</v>
          </cell>
          <cell r="G1288" t="str">
            <v>4495104</v>
          </cell>
          <cell r="H1288" t="str">
            <v>3008825983</v>
          </cell>
          <cell r="I1288" t="str">
            <v>lilianaveruska@hotmail.com</v>
          </cell>
          <cell r="J1288" t="str">
            <v>BOGOTÁ</v>
          </cell>
        </row>
        <row r="1289">
          <cell r="A1289">
            <v>288187</v>
          </cell>
          <cell r="B1289" t="str">
            <v>LINA PAOLA MORGOTE ROMERO</v>
          </cell>
          <cell r="C1289" t="str">
            <v>Consultora</v>
          </cell>
          <cell r="D1289" t="str">
            <v>Indisponible</v>
          </cell>
          <cell r="E1289">
            <v>4</v>
          </cell>
          <cell r="F1289" t="str">
            <v>CL 1 BIS # 2  04 ESTE CS TRESPISOS</v>
          </cell>
          <cell r="G1289" t="str">
            <v>2804295</v>
          </cell>
          <cell r="H1289" t="str">
            <v>3112812789</v>
          </cell>
          <cell r="I1289" t="str">
            <v>linpa177@hotmail.com</v>
          </cell>
          <cell r="J1289" t="str">
            <v>BOGOTÁ</v>
          </cell>
        </row>
        <row r="1290">
          <cell r="A1290">
            <v>288728</v>
          </cell>
          <cell r="B1290" t="str">
            <v>MARTHA STELLA GONZALEZ BERNAL</v>
          </cell>
          <cell r="C1290" t="str">
            <v>Consultora</v>
          </cell>
          <cell r="D1290" t="str">
            <v>Desactivado</v>
          </cell>
          <cell r="E1290">
            <v>20</v>
          </cell>
          <cell r="F1290" t="str">
            <v>KR 53 A # 5 82 CS</v>
          </cell>
          <cell r="G1290" t="str">
            <v>2613470</v>
          </cell>
          <cell r="H1290" t="str">
            <v>3132434128</v>
          </cell>
          <cell r="J1290" t="str">
            <v>BOGOTÁ</v>
          </cell>
        </row>
        <row r="1291">
          <cell r="A1291">
            <v>288854</v>
          </cell>
          <cell r="B1291" t="str">
            <v>MARIA DEL CARMEN NIÑO DE CARDOZO</v>
          </cell>
          <cell r="C1291" t="str">
            <v>Consultora</v>
          </cell>
          <cell r="D1291" t="str">
            <v>Registrado</v>
          </cell>
          <cell r="E1291">
            <v>22</v>
          </cell>
          <cell r="F1291" t="str">
            <v>CL 70 A SUR # 3 B 74 CS</v>
          </cell>
          <cell r="G1291" t="str">
            <v>7616569</v>
          </cell>
          <cell r="H1291" t="str">
            <v>3142404725</v>
          </cell>
          <cell r="J1291" t="str">
            <v>BOGOTÁ</v>
          </cell>
        </row>
        <row r="1292">
          <cell r="A1292">
            <v>289013</v>
          </cell>
          <cell r="B1292" t="str">
            <v>WINDI JOHANA OLMOS HERNANDEZ</v>
          </cell>
          <cell r="C1292" t="str">
            <v>Consultora</v>
          </cell>
          <cell r="D1292" t="str">
            <v>Desactivado</v>
          </cell>
          <cell r="E1292">
            <v>10</v>
          </cell>
          <cell r="F1292" t="str">
            <v>DG 40 SUR # 33  39 APT 2</v>
          </cell>
          <cell r="G1292" t="str">
            <v>0000000</v>
          </cell>
          <cell r="H1292" t="str">
            <v>3213557810</v>
          </cell>
          <cell r="I1292" t="str">
            <v>johanaolmos624@gmail.com</v>
          </cell>
          <cell r="J1292" t="str">
            <v>BOGOTÁ</v>
          </cell>
        </row>
        <row r="1293">
          <cell r="A1293">
            <v>289075</v>
          </cell>
          <cell r="B1293" t="str">
            <v>FANNY RAMOS USAQUEN</v>
          </cell>
          <cell r="C1293" t="str">
            <v>Consultora</v>
          </cell>
          <cell r="D1293" t="str">
            <v>Disponible</v>
          </cell>
          <cell r="E1293">
            <v>1</v>
          </cell>
          <cell r="F1293" t="str">
            <v>DG 71 F # 77 G  40 SUR CS</v>
          </cell>
          <cell r="G1293" t="str">
            <v>7299034</v>
          </cell>
          <cell r="H1293" t="str">
            <v>3144708998</v>
          </cell>
          <cell r="I1293" t="str">
            <v>fannyr_0697@hotmail.com</v>
          </cell>
          <cell r="J1293" t="str">
            <v>BOGOTÁ</v>
          </cell>
        </row>
        <row r="1294">
          <cell r="A1294">
            <v>289626</v>
          </cell>
          <cell r="B1294" t="str">
            <v>YENI PAOLA ESCURAINA MONCALEANO</v>
          </cell>
          <cell r="C1294" t="str">
            <v>Consultora</v>
          </cell>
          <cell r="D1294" t="str">
            <v>Registrado</v>
          </cell>
          <cell r="E1294">
            <v>22</v>
          </cell>
          <cell r="F1294" t="str">
            <v>TV 50 # 69B SUR  52 -</v>
          </cell>
          <cell r="G1294" t="str">
            <v>0000000</v>
          </cell>
          <cell r="H1294" t="str">
            <v>3144745626</v>
          </cell>
          <cell r="J1294" t="str">
            <v>BOGOTÁ</v>
          </cell>
        </row>
        <row r="1295">
          <cell r="A1295">
            <v>289676</v>
          </cell>
          <cell r="B1295" t="str">
            <v>MARIA HILDA VALDERRAMA PINTO</v>
          </cell>
          <cell r="C1295" t="str">
            <v>Consultora</v>
          </cell>
          <cell r="D1295" t="str">
            <v>Disponible</v>
          </cell>
          <cell r="E1295">
            <v>2</v>
          </cell>
          <cell r="F1295" t="str">
            <v>CL 23 A SUR # 12 78 CS</v>
          </cell>
          <cell r="G1295" t="str">
            <v>0000000</v>
          </cell>
          <cell r="H1295" t="str">
            <v>3144021352</v>
          </cell>
          <cell r="J1295" t="str">
            <v>BOGOTÁ</v>
          </cell>
        </row>
        <row r="1296">
          <cell r="A1296">
            <v>289717</v>
          </cell>
          <cell r="B1296" t="str">
            <v>NICOLE NAIARA HERRERA SOLORZANO</v>
          </cell>
          <cell r="C1296" t="str">
            <v>Consultora Indicante</v>
          </cell>
          <cell r="D1296" t="str">
            <v>Disponible</v>
          </cell>
          <cell r="E1296">
            <v>1</v>
          </cell>
          <cell r="F1296" t="str">
            <v>CL 48 SUR # 86 41 AP 531 CONJ ALAMEDA DE SAN JOSE II // BOSA MARGARITAS</v>
          </cell>
          <cell r="G1296" t="str">
            <v>7231678</v>
          </cell>
          <cell r="H1296" t="str">
            <v>3123466456</v>
          </cell>
          <cell r="I1296" t="str">
            <v>nico.flaca@hotmail.com</v>
          </cell>
          <cell r="J1296" t="str">
            <v>BOGOTÁ</v>
          </cell>
        </row>
        <row r="1297">
          <cell r="A1297">
            <v>289722</v>
          </cell>
          <cell r="B1297" t="str">
            <v>ROCIO MARYURY RUEDA GARZON</v>
          </cell>
          <cell r="C1297" t="str">
            <v>Consultora</v>
          </cell>
          <cell r="D1297" t="str">
            <v>Desactivado</v>
          </cell>
          <cell r="E1297">
            <v>14</v>
          </cell>
          <cell r="F1297" t="str">
            <v>CL 41 C SUR # 74 35 CS</v>
          </cell>
          <cell r="G1297" t="str">
            <v>2647790</v>
          </cell>
          <cell r="H1297" t="str">
            <v>3015352459</v>
          </cell>
          <cell r="I1297" t="str">
            <v>rocioyorlando@hotmail.com</v>
          </cell>
          <cell r="J1297" t="str">
            <v>BOGOTÁ</v>
          </cell>
        </row>
        <row r="1298">
          <cell r="A1298">
            <v>289762</v>
          </cell>
          <cell r="B1298" t="str">
            <v xml:space="preserve">GLORIA YELISA RIASCOS PAREDES </v>
          </cell>
          <cell r="C1298" t="str">
            <v>Consultora</v>
          </cell>
          <cell r="D1298" t="str">
            <v>Disponible</v>
          </cell>
          <cell r="E1298">
            <v>2</v>
          </cell>
          <cell r="F1298" t="str">
            <v>CL 13A # 10A  32 SUR APTO 201 SUP. MERCACOL</v>
          </cell>
          <cell r="G1298" t="str">
            <v>7590902</v>
          </cell>
          <cell r="H1298" t="str">
            <v>3163709945</v>
          </cell>
          <cell r="I1298" t="str">
            <v>yelo0408@hotmail.com</v>
          </cell>
          <cell r="J1298" t="str">
            <v>BOGOTÁ</v>
          </cell>
        </row>
        <row r="1299">
          <cell r="A1299">
            <v>289832</v>
          </cell>
          <cell r="B1299" t="str">
            <v>ADRIANA MARIA LOPEZ  GOMEZ</v>
          </cell>
          <cell r="C1299" t="str">
            <v>Consultora</v>
          </cell>
          <cell r="D1299" t="str">
            <v>Desactivado</v>
          </cell>
          <cell r="E1299">
            <v>20</v>
          </cell>
          <cell r="F1299" t="str">
            <v>KR 79F # 45 SUR  57 APT 408 BQ 14 CASA BLANCA</v>
          </cell>
          <cell r="G1299" t="str">
            <v>2992556</v>
          </cell>
          <cell r="H1299" t="str">
            <v>3108316059</v>
          </cell>
          <cell r="J1299" t="str">
            <v>BOGOTÁ</v>
          </cell>
        </row>
        <row r="1300">
          <cell r="A1300">
            <v>289921</v>
          </cell>
          <cell r="B1300" t="str">
            <v>ANGELA JOHANA BARRAGAN RAMIREZ</v>
          </cell>
          <cell r="C1300" t="str">
            <v>Consultora</v>
          </cell>
          <cell r="D1300" t="str">
            <v>Disponible</v>
          </cell>
          <cell r="E1300">
            <v>1</v>
          </cell>
          <cell r="F1300" t="str">
            <v>CL 7 SUR  # 7 42 AP 507 TORRES  DE AVILA</v>
          </cell>
          <cell r="G1300" t="str">
            <v>7023891</v>
          </cell>
          <cell r="H1300" t="str">
            <v>3114897443</v>
          </cell>
          <cell r="I1300" t="str">
            <v>angelajohanabarragan@hotmail.com</v>
          </cell>
          <cell r="J1300" t="str">
            <v>BOGOTÁ</v>
          </cell>
        </row>
        <row r="1301">
          <cell r="A1301">
            <v>289927</v>
          </cell>
          <cell r="B1301" t="str">
            <v>MARIA DANIELA JIMENEZ ORJUELA</v>
          </cell>
          <cell r="C1301" t="str">
            <v>Consultora</v>
          </cell>
          <cell r="D1301" t="str">
            <v>Desactivado</v>
          </cell>
          <cell r="E1301">
            <v>14</v>
          </cell>
          <cell r="F1301" t="str">
            <v>KR 56 # 2 42 CS</v>
          </cell>
          <cell r="G1301" t="str">
            <v>4204108</v>
          </cell>
          <cell r="H1301" t="str">
            <v>3017396134</v>
          </cell>
          <cell r="I1301" t="str">
            <v>danl8925@gmail.com</v>
          </cell>
          <cell r="J1301" t="str">
            <v>BOGOTÁ</v>
          </cell>
        </row>
        <row r="1302">
          <cell r="A1302">
            <v>289963</v>
          </cell>
          <cell r="B1302" t="str">
            <v>JOHAN FELIPE CASTRO GOMEZ</v>
          </cell>
          <cell r="C1302" t="str">
            <v>Consultora</v>
          </cell>
          <cell r="D1302" t="str">
            <v>Desactivado</v>
          </cell>
          <cell r="E1302">
            <v>18</v>
          </cell>
          <cell r="F1302" t="str">
            <v>KR 81 # 57G SUR 41 APTO 103</v>
          </cell>
          <cell r="G1302" t="str">
            <v>0000000</v>
          </cell>
          <cell r="H1302" t="str">
            <v>3203210465</v>
          </cell>
          <cell r="J1302" t="str">
            <v>BOGOTÁ</v>
          </cell>
        </row>
        <row r="1303">
          <cell r="A1303">
            <v>289982</v>
          </cell>
          <cell r="B1303" t="str">
            <v>OLGA LUCIA GARZON ROJAS</v>
          </cell>
          <cell r="C1303" t="str">
            <v>Consultora</v>
          </cell>
          <cell r="D1303" t="str">
            <v>Desactivado</v>
          </cell>
          <cell r="E1303">
            <v>14</v>
          </cell>
          <cell r="F1303" t="str">
            <v>KR 77K BIS # 65B  SUR 17 CS</v>
          </cell>
          <cell r="G1303" t="str">
            <v>0000000</v>
          </cell>
          <cell r="H1303" t="str">
            <v>3115441285</v>
          </cell>
          <cell r="I1303" t="str">
            <v>olgaluciagarzonrojas@hotmail.com</v>
          </cell>
          <cell r="J1303" t="str">
            <v>BOGOTÁ</v>
          </cell>
        </row>
        <row r="1304">
          <cell r="A1304">
            <v>289998</v>
          </cell>
          <cell r="B1304" t="str">
            <v>NUBIA JEANNETH CUESTAS ROMERO</v>
          </cell>
          <cell r="C1304" t="str">
            <v>Consultora</v>
          </cell>
          <cell r="D1304" t="str">
            <v>Indisponible</v>
          </cell>
          <cell r="E1304">
            <v>6</v>
          </cell>
          <cell r="F1304" t="str">
            <v>CL 9 SUR # 38B 42 CS</v>
          </cell>
          <cell r="G1304" t="str">
            <v>0000000</v>
          </cell>
          <cell r="H1304" t="str">
            <v>3144428883</v>
          </cell>
          <cell r="J1304" t="str">
            <v>BOGOTÁ</v>
          </cell>
        </row>
        <row r="1305">
          <cell r="A1305">
            <v>290152</v>
          </cell>
          <cell r="B1305" t="str">
            <v xml:space="preserve">ELIZABETH CASTRO FRANCO </v>
          </cell>
          <cell r="C1305" t="str">
            <v>Consultora</v>
          </cell>
          <cell r="D1305" t="str">
            <v>Desactivado</v>
          </cell>
          <cell r="E1305">
            <v>18</v>
          </cell>
          <cell r="F1305" t="str">
            <v>CL 74 D BIS # 78 I 15 SUR CS ps 2</v>
          </cell>
          <cell r="G1305" t="str">
            <v>4492915</v>
          </cell>
          <cell r="H1305" t="str">
            <v>3103378374</v>
          </cell>
          <cell r="I1305" t="str">
            <v>lizzbc1@hotmail.com</v>
          </cell>
          <cell r="J1305" t="str">
            <v>BOGOTÁ</v>
          </cell>
        </row>
        <row r="1306">
          <cell r="A1306">
            <v>290154</v>
          </cell>
          <cell r="B1306" t="str">
            <v>JINA PAOLA ABELLA SOLANO</v>
          </cell>
          <cell r="C1306" t="str">
            <v>Consultora</v>
          </cell>
          <cell r="D1306" t="str">
            <v>Desactivado</v>
          </cell>
          <cell r="E1306">
            <v>21</v>
          </cell>
          <cell r="F1306" t="str">
            <v>CL 54F SUR # 93C 42 APT 503 BLOQ 14 SENDEROS DEL PORVENIR I</v>
          </cell>
          <cell r="G1306" t="str">
            <v>0000000</v>
          </cell>
          <cell r="H1306" t="str">
            <v>3213151563</v>
          </cell>
          <cell r="I1306" t="str">
            <v>denni53790@hotmail.com</v>
          </cell>
          <cell r="J1306" t="str">
            <v>BOGOTÁ</v>
          </cell>
        </row>
        <row r="1307">
          <cell r="A1307">
            <v>290160</v>
          </cell>
          <cell r="B1307" t="str">
            <v>DIANA PATRICIA FLOREZ BUSTAMANTE</v>
          </cell>
          <cell r="C1307" t="str">
            <v>Consultora</v>
          </cell>
          <cell r="D1307" t="str">
            <v>Registrado</v>
          </cell>
          <cell r="E1307">
            <v>22</v>
          </cell>
          <cell r="F1307" t="str">
            <v>AC 8 SUR # 38 A 24 CIUDAD MONTES CS</v>
          </cell>
          <cell r="G1307" t="str">
            <v>4724117</v>
          </cell>
          <cell r="H1307" t="str">
            <v>3214592845</v>
          </cell>
          <cell r="I1307" t="str">
            <v>dany0885@hotmail.com</v>
          </cell>
          <cell r="J1307" t="str">
            <v>BOGOTÁ</v>
          </cell>
        </row>
        <row r="1308">
          <cell r="A1308">
            <v>290173</v>
          </cell>
          <cell r="B1308" t="str">
            <v xml:space="preserve">MONICA VIVIANA CHILITO ORTIZ </v>
          </cell>
          <cell r="C1308" t="str">
            <v>Consultora</v>
          </cell>
          <cell r="D1308" t="str">
            <v>Desactivado</v>
          </cell>
          <cell r="E1308">
            <v>22</v>
          </cell>
          <cell r="F1308" t="str">
            <v>CR 53 D # 2B  30 -</v>
          </cell>
          <cell r="G1308" t="str">
            <v>000000000</v>
          </cell>
          <cell r="H1308" t="str">
            <v>3212038982</v>
          </cell>
          <cell r="J1308" t="str">
            <v>BOGOTÁ</v>
          </cell>
        </row>
        <row r="1309">
          <cell r="A1309">
            <v>290453</v>
          </cell>
          <cell r="B1309" t="str">
            <v xml:space="preserve">NELCY SEPULVEDA ENCISO </v>
          </cell>
          <cell r="C1309" t="str">
            <v>Consultora Indicante</v>
          </cell>
          <cell r="D1309" t="str">
            <v>Disponible</v>
          </cell>
          <cell r="E1309">
            <v>1</v>
          </cell>
          <cell r="F1309" t="str">
            <v>CL 3 # 70 81 SUR CS # 46</v>
          </cell>
          <cell r="G1309" t="str">
            <v>4870574</v>
          </cell>
          <cell r="H1309" t="str">
            <v>3142185854</v>
          </cell>
          <cell r="I1309" t="str">
            <v>nelcy-s@hotmail.com</v>
          </cell>
          <cell r="J1309" t="str">
            <v>BOGOTÁ</v>
          </cell>
        </row>
        <row r="1310">
          <cell r="A1310">
            <v>290462</v>
          </cell>
          <cell r="B1310" t="str">
            <v xml:space="preserve">CARMEN CECILIA GOMEZ SOTELO </v>
          </cell>
          <cell r="C1310" t="str">
            <v>Consultora</v>
          </cell>
          <cell r="D1310" t="str">
            <v>Disponible</v>
          </cell>
          <cell r="E1310">
            <v>1</v>
          </cell>
          <cell r="F1310" t="str">
            <v>KR 12 # 3  11 PS 1</v>
          </cell>
          <cell r="G1310" t="str">
            <v>3011918</v>
          </cell>
          <cell r="H1310" t="str">
            <v>3118735910</v>
          </cell>
          <cell r="I1310" t="str">
            <v>carmengomez@hotmail.com</v>
          </cell>
          <cell r="J1310" t="str">
            <v>BOGOTÁ</v>
          </cell>
        </row>
        <row r="1311">
          <cell r="A1311">
            <v>290663</v>
          </cell>
          <cell r="B1311" t="str">
            <v xml:space="preserve">MARILUZ SANDOVAL TORRES </v>
          </cell>
          <cell r="C1311" t="str">
            <v>Consultora</v>
          </cell>
          <cell r="D1311" t="str">
            <v>Desactivado</v>
          </cell>
          <cell r="E1311">
            <v>21</v>
          </cell>
          <cell r="F1311" t="str">
            <v>CR 68H # 31  02 SUR APTO 101 PROVIVIENDA</v>
          </cell>
          <cell r="G1311" t="str">
            <v>00000000</v>
          </cell>
          <cell r="H1311" t="str">
            <v>3108577386</v>
          </cell>
          <cell r="I1311" t="str">
            <v>morysandoto@hotmail.com</v>
          </cell>
          <cell r="J1311" t="str">
            <v>BOGOTÁ</v>
          </cell>
        </row>
        <row r="1312">
          <cell r="A1312">
            <v>290665</v>
          </cell>
          <cell r="B1312" t="str">
            <v xml:space="preserve">MARLEN AURORA ROZO RODRIGUEZ </v>
          </cell>
          <cell r="C1312" t="str">
            <v>Consultora</v>
          </cell>
          <cell r="D1312" t="str">
            <v>Desactivado</v>
          </cell>
          <cell r="E1312">
            <v>20</v>
          </cell>
          <cell r="F1312" t="str">
            <v>CR 87 B # 57 A  22 SUR CS</v>
          </cell>
          <cell r="G1312" t="str">
            <v>7852268</v>
          </cell>
          <cell r="H1312" t="str">
            <v>3126336409</v>
          </cell>
          <cell r="J1312" t="str">
            <v>BOGOTÁ</v>
          </cell>
        </row>
        <row r="1313">
          <cell r="A1313">
            <v>290675</v>
          </cell>
          <cell r="B1313" t="str">
            <v xml:space="preserve">ANALIZ MONTES ATENCIA </v>
          </cell>
          <cell r="C1313" t="str">
            <v>Consultora</v>
          </cell>
          <cell r="D1313" t="str">
            <v>Desactivado</v>
          </cell>
          <cell r="E1313">
            <v>21</v>
          </cell>
          <cell r="F1313" t="str">
            <v>CR 82 # 8 C  39 CS</v>
          </cell>
          <cell r="G1313" t="str">
            <v>3203027525</v>
          </cell>
          <cell r="H1313" t="str">
            <v>3118664936</v>
          </cell>
          <cell r="J1313" t="str">
            <v>BOGOTÁ</v>
          </cell>
        </row>
        <row r="1314">
          <cell r="A1314">
            <v>290868</v>
          </cell>
          <cell r="B1314" t="str">
            <v xml:space="preserve">MARY ADRIANA FONSECA MIRANDA </v>
          </cell>
          <cell r="C1314" t="str">
            <v>Consultora</v>
          </cell>
          <cell r="D1314" t="str">
            <v>Desactivado</v>
          </cell>
          <cell r="E1314">
            <v>19</v>
          </cell>
          <cell r="F1314" t="str">
            <v>CR 100 # 50 B  45 SUR CR 100 # 50B SUR # 45E4</v>
          </cell>
          <cell r="G1314" t="str">
            <v>7349667</v>
          </cell>
          <cell r="H1314" t="str">
            <v>3156392358</v>
          </cell>
          <cell r="I1314" t="str">
            <v>adrianafm250@yahoo.es</v>
          </cell>
          <cell r="J1314" t="str">
            <v>BOGOTÁ</v>
          </cell>
        </row>
        <row r="1315">
          <cell r="A1315">
            <v>290875</v>
          </cell>
          <cell r="B1315" t="str">
            <v xml:space="preserve">ELIZABETH BOHORQUEZ DE RUBIO </v>
          </cell>
          <cell r="C1315" t="str">
            <v>Consultora</v>
          </cell>
          <cell r="D1315" t="str">
            <v>Desactivado</v>
          </cell>
          <cell r="E1315">
            <v>17</v>
          </cell>
          <cell r="F1315" t="str">
            <v>CL 3 # 72 A  85 CASA 4 CONJUNTO RECIDENCIAL AMERICAS OCCIDENTAL (MANDALAY)</v>
          </cell>
          <cell r="G1315" t="str">
            <v>4519638</v>
          </cell>
          <cell r="H1315" t="str">
            <v>3005114533</v>
          </cell>
          <cell r="J1315" t="str">
            <v>BOGOTÁ</v>
          </cell>
        </row>
        <row r="1316">
          <cell r="A1316">
            <v>290881</v>
          </cell>
          <cell r="B1316" t="str">
            <v xml:space="preserve">CLARA CASTELLANOS HEREDIA </v>
          </cell>
          <cell r="C1316" t="str">
            <v>Consultora</v>
          </cell>
          <cell r="D1316" t="str">
            <v>Disponible</v>
          </cell>
          <cell r="E1316">
            <v>1</v>
          </cell>
          <cell r="F1316" t="str">
            <v>CR 79B # 39  34 SUR -</v>
          </cell>
          <cell r="G1316" t="str">
            <v>4696912</v>
          </cell>
          <cell r="H1316" t="str">
            <v>3112855475</v>
          </cell>
          <cell r="I1316" t="str">
            <v>clarita7217@hotmail.com</v>
          </cell>
          <cell r="J1316" t="str">
            <v>BOGOTÁ</v>
          </cell>
        </row>
        <row r="1317">
          <cell r="A1317">
            <v>290884</v>
          </cell>
          <cell r="B1317" t="str">
            <v xml:space="preserve">LAURA ALEJANDRA ARIAS RAMIREZ </v>
          </cell>
          <cell r="C1317" t="str">
            <v>Consultora</v>
          </cell>
          <cell r="D1317" t="str">
            <v>Desactivado</v>
          </cell>
          <cell r="E1317">
            <v>13</v>
          </cell>
          <cell r="F1317" t="str">
            <v>CR 69B # 24  81 SUR CS</v>
          </cell>
          <cell r="G1317" t="str">
            <v>4208293</v>
          </cell>
          <cell r="H1317" t="str">
            <v>3124932420</v>
          </cell>
          <cell r="I1317" t="str">
            <v>lauraa.ariasr@hotmail.com</v>
          </cell>
          <cell r="J1317" t="str">
            <v>BOGOTÁ</v>
          </cell>
        </row>
        <row r="1318">
          <cell r="A1318">
            <v>291448</v>
          </cell>
          <cell r="B1318" t="str">
            <v xml:space="preserve">LUZ MERY ROMERO GUTIERREZ </v>
          </cell>
          <cell r="C1318" t="str">
            <v>Consultora</v>
          </cell>
          <cell r="D1318" t="str">
            <v>Disponible</v>
          </cell>
          <cell r="E1318">
            <v>1</v>
          </cell>
          <cell r="F1318" t="str">
            <v>CR 98 D # 61 A  31 SUR CS SAN BERNARDINO II</v>
          </cell>
          <cell r="G1318" t="str">
            <v>7846276</v>
          </cell>
          <cell r="H1318" t="str">
            <v>3112868544</v>
          </cell>
          <cell r="I1318" t="str">
            <v>lumar.1964@hotmail.com</v>
          </cell>
          <cell r="J1318" t="str">
            <v>BOGOTÁ</v>
          </cell>
        </row>
        <row r="1319">
          <cell r="A1319">
            <v>291680</v>
          </cell>
          <cell r="B1319" t="str">
            <v>CARLOS LISANDRO ACUÑA VASQUEZ</v>
          </cell>
          <cell r="C1319" t="str">
            <v>Consultora</v>
          </cell>
          <cell r="D1319" t="str">
            <v>Disponible</v>
          </cell>
          <cell r="E1319">
            <v>1</v>
          </cell>
          <cell r="F1319" t="str">
            <v>CL 42F SUR # 72I  38 CS 59 BARRIO BOITA</v>
          </cell>
          <cell r="G1319" t="str">
            <v>3031475</v>
          </cell>
          <cell r="H1319" t="str">
            <v>3012633493</v>
          </cell>
          <cell r="J1319" t="str">
            <v>BOGOTÁ</v>
          </cell>
        </row>
        <row r="1320">
          <cell r="A1320">
            <v>291712</v>
          </cell>
          <cell r="B1320" t="str">
            <v xml:space="preserve">CLARA INES RUIZ GONZALEZ </v>
          </cell>
          <cell r="C1320" t="str">
            <v>Consultora</v>
          </cell>
          <cell r="D1320" t="str">
            <v>Desactivado</v>
          </cell>
          <cell r="E1320">
            <v>21</v>
          </cell>
          <cell r="F1320" t="str">
            <v>DG 38G # 11A  28 SUR -</v>
          </cell>
          <cell r="G1320" t="str">
            <v>2094037</v>
          </cell>
          <cell r="H1320" t="str">
            <v>3214982667</v>
          </cell>
          <cell r="I1320" t="str">
            <v>brokersuares@hotmail.com</v>
          </cell>
          <cell r="J1320" t="str">
            <v>BOGOTÁ</v>
          </cell>
        </row>
        <row r="1321">
          <cell r="A1321">
            <v>291731</v>
          </cell>
          <cell r="B1321" t="str">
            <v>MARIA EDILMA CANO CHICUE</v>
          </cell>
          <cell r="C1321" t="str">
            <v>Consultora</v>
          </cell>
          <cell r="D1321" t="str">
            <v>Desactivado</v>
          </cell>
          <cell r="E1321">
            <v>14</v>
          </cell>
          <cell r="F1321" t="str">
            <v>DG 37 SUR # 73 26 APTO 201 - CAMILO TORRES</v>
          </cell>
          <cell r="G1321" t="str">
            <v>4608284</v>
          </cell>
          <cell r="H1321" t="str">
            <v>3174681487</v>
          </cell>
          <cell r="I1321" t="str">
            <v>mariaecch24@gmail.com</v>
          </cell>
          <cell r="J1321" t="str">
            <v>BOGOTÁ</v>
          </cell>
        </row>
        <row r="1322">
          <cell r="A1322">
            <v>291824</v>
          </cell>
          <cell r="B1322" t="str">
            <v xml:space="preserve">CLAUDIA LORENA MELO ALCALDE </v>
          </cell>
          <cell r="C1322" t="str">
            <v>Consultora Indicante</v>
          </cell>
          <cell r="D1322" t="str">
            <v>Desactivado</v>
          </cell>
          <cell r="E1322">
            <v>15</v>
          </cell>
          <cell r="F1322" t="str">
            <v>CR 81C BIS B # 44   11 SUR CS</v>
          </cell>
          <cell r="G1322" t="str">
            <v>00000000000</v>
          </cell>
          <cell r="H1322" t="str">
            <v>3213110394</v>
          </cell>
          <cell r="I1322" t="str">
            <v>lorenamelo29@hotmail.com</v>
          </cell>
          <cell r="J1322" t="str">
            <v>BOGOTÁ</v>
          </cell>
        </row>
        <row r="1323">
          <cell r="A1323">
            <v>291836</v>
          </cell>
          <cell r="B1323" t="str">
            <v>GLORIA STELLA SANCHEZ DE SUAZA</v>
          </cell>
          <cell r="C1323" t="str">
            <v>Consultora</v>
          </cell>
          <cell r="D1323" t="str">
            <v>Desactivado</v>
          </cell>
          <cell r="E1323">
            <v>17</v>
          </cell>
          <cell r="F1323" t="str">
            <v>DG 6 # 72 C 29 APT 306 SANTA CRUZ DE MANDALAY</v>
          </cell>
          <cell r="G1323" t="str">
            <v>4612479</v>
          </cell>
          <cell r="H1323" t="str">
            <v>3158151412</v>
          </cell>
          <cell r="J1323" t="str">
            <v>BOGOTÁ</v>
          </cell>
        </row>
        <row r="1324">
          <cell r="A1324">
            <v>291845</v>
          </cell>
          <cell r="B1324" t="str">
            <v>YENI PAOLA DOMINGUEZ VELASQUEZ</v>
          </cell>
          <cell r="C1324" t="str">
            <v>Consultora</v>
          </cell>
          <cell r="D1324" t="str">
            <v>Desactivado</v>
          </cell>
          <cell r="E1324">
            <v>17</v>
          </cell>
          <cell r="F1324" t="str">
            <v>KR 59 B # 52 A 45 CS</v>
          </cell>
          <cell r="G1324" t="str">
            <v>7476575</v>
          </cell>
          <cell r="H1324" t="str">
            <v>3212578030</v>
          </cell>
          <cell r="I1324" t="str">
            <v>dominguez.083@hotmail.com</v>
          </cell>
          <cell r="J1324" t="str">
            <v>BOGOTÁ</v>
          </cell>
        </row>
        <row r="1325">
          <cell r="A1325">
            <v>291852</v>
          </cell>
          <cell r="B1325" t="str">
            <v>ISABEL LONDOÑO NAVARRO</v>
          </cell>
          <cell r="C1325" t="str">
            <v>Consultora</v>
          </cell>
          <cell r="D1325" t="str">
            <v>Desactivado</v>
          </cell>
          <cell r="E1325">
            <v>19</v>
          </cell>
          <cell r="F1325" t="str">
            <v>KR 23 D # 31 A 12 SUR CS</v>
          </cell>
          <cell r="G1325" t="str">
            <v>8007441</v>
          </cell>
          <cell r="H1325" t="str">
            <v>3125917421</v>
          </cell>
          <cell r="I1325" t="str">
            <v>londononavarro@yahoo.com</v>
          </cell>
          <cell r="J1325" t="str">
            <v>BOGOTÁ</v>
          </cell>
        </row>
        <row r="1326">
          <cell r="A1326">
            <v>292054</v>
          </cell>
          <cell r="B1326" t="str">
            <v>JOHN JAIRO VARGAS ARBOLEDA</v>
          </cell>
          <cell r="C1326" t="str">
            <v>Consultora</v>
          </cell>
          <cell r="D1326" t="str">
            <v>Desactivado</v>
          </cell>
          <cell r="E1326">
            <v>21</v>
          </cell>
          <cell r="F1326" t="str">
            <v>KR 38 C # 3 38 AP 102 MZ 14 // TIBANA</v>
          </cell>
          <cell r="G1326" t="str">
            <v>3118386097</v>
          </cell>
          <cell r="H1326" t="str">
            <v>3117316347</v>
          </cell>
          <cell r="J1326" t="str">
            <v>BOGOTÁ</v>
          </cell>
        </row>
        <row r="1327">
          <cell r="A1327">
            <v>292089</v>
          </cell>
          <cell r="B1327" t="str">
            <v>MARTHA CONSUELO PEÑA ORTIZ</v>
          </cell>
          <cell r="C1327" t="str">
            <v>Consultora</v>
          </cell>
          <cell r="D1327" t="str">
            <v>Disponible</v>
          </cell>
          <cell r="E1327">
            <v>1</v>
          </cell>
          <cell r="F1327" t="str">
            <v>KR 81B # 6C 10 AP 101 BQ 3 TERRAZA DE CASTILLA 3 // BR CASTILLA</v>
          </cell>
          <cell r="G1327" t="str">
            <v>4644685</v>
          </cell>
          <cell r="H1327" t="str">
            <v>3004932248</v>
          </cell>
          <cell r="I1327" t="str">
            <v>marthapbalart@hotmail.com</v>
          </cell>
          <cell r="J1327" t="str">
            <v>BOGOTÁ</v>
          </cell>
        </row>
        <row r="1328">
          <cell r="A1328">
            <v>292179</v>
          </cell>
          <cell r="B1328" t="str">
            <v>JULIO CESAR BELTRAN BASTIDAS</v>
          </cell>
          <cell r="C1328" t="str">
            <v>Consultora</v>
          </cell>
          <cell r="D1328" t="str">
            <v>Desactivado</v>
          </cell>
          <cell r="E1328">
            <v>21</v>
          </cell>
          <cell r="F1328" t="str">
            <v>CL 26 SUR  # 41 64 CS</v>
          </cell>
          <cell r="G1328" t="str">
            <v>0000000</v>
          </cell>
          <cell r="H1328" t="str">
            <v>3202274310</v>
          </cell>
          <cell r="I1328" t="str">
            <v>julbelbas@gmail.com</v>
          </cell>
          <cell r="J1328" t="str">
            <v>BOGOTÁ</v>
          </cell>
        </row>
        <row r="1329">
          <cell r="A1329">
            <v>292218</v>
          </cell>
          <cell r="B1329" t="str">
            <v xml:space="preserve">MARTHA ELENA PEREZ ARENAS </v>
          </cell>
          <cell r="C1329" t="str">
            <v>Consultora</v>
          </cell>
          <cell r="D1329" t="str">
            <v>Desactivado</v>
          </cell>
          <cell r="E1329">
            <v>18</v>
          </cell>
          <cell r="F1329" t="str">
            <v>CL 29 # 29 B  28 SUR CS INT 1 COLEGIO LA PAZ</v>
          </cell>
          <cell r="G1329" t="str">
            <v>7139997</v>
          </cell>
          <cell r="H1329" t="str">
            <v>3002668699</v>
          </cell>
          <cell r="I1329" t="str">
            <v>martangelapr2@hotmail.com</v>
          </cell>
          <cell r="J1329" t="str">
            <v>BOGOTÁ</v>
          </cell>
        </row>
        <row r="1330">
          <cell r="A1330">
            <v>292250</v>
          </cell>
          <cell r="B1330" t="str">
            <v>FABIOLA NIÑO DE GUZMÁN CÁRDENAS</v>
          </cell>
          <cell r="C1330" t="str">
            <v>Consultora</v>
          </cell>
          <cell r="D1330" t="str">
            <v>Desactivado</v>
          </cell>
          <cell r="E1330">
            <v>21</v>
          </cell>
          <cell r="F1330" t="str">
            <v>AV CR 68 # 18  50 SUR CS</v>
          </cell>
          <cell r="G1330" t="str">
            <v>0000000</v>
          </cell>
          <cell r="H1330" t="str">
            <v>3114470372</v>
          </cell>
          <cell r="I1330" t="str">
            <v>fcgc23@yahoo.co</v>
          </cell>
          <cell r="J1330" t="str">
            <v>BOGOTÁ</v>
          </cell>
        </row>
        <row r="1331">
          <cell r="A1331">
            <v>292256</v>
          </cell>
          <cell r="B1331" t="str">
            <v xml:space="preserve">YENNY ROCIO BELTRAN DIMATE </v>
          </cell>
          <cell r="C1331" t="str">
            <v>Consultora Indicante</v>
          </cell>
          <cell r="D1331" t="str">
            <v>Disponible</v>
          </cell>
          <cell r="E1331">
            <v>1</v>
          </cell>
          <cell r="F1331" t="str">
            <v>CL 12A # 71B 60 CS APTO 85 JARDINES DE ALSACIA</v>
          </cell>
          <cell r="H1331" t="str">
            <v>3125867033</v>
          </cell>
          <cell r="I1331" t="str">
            <v>yennybeltran25@hotmail.com</v>
          </cell>
          <cell r="J1331" t="str">
            <v>BOGOTÁ</v>
          </cell>
        </row>
        <row r="1332">
          <cell r="A1332">
            <v>292281</v>
          </cell>
          <cell r="B1332" t="str">
            <v xml:space="preserve">CATALINA ARANZAZU MEJIA </v>
          </cell>
          <cell r="C1332" t="str">
            <v>Consultora</v>
          </cell>
          <cell r="D1332" t="str">
            <v>Disponible</v>
          </cell>
          <cell r="E1332">
            <v>2</v>
          </cell>
          <cell r="F1332" t="str">
            <v>CR 79 # 10D  32 APRO 201 BLOQUE 17 CASTILLA REAL</v>
          </cell>
          <cell r="G1332" t="str">
            <v>4245979</v>
          </cell>
          <cell r="H1332" t="str">
            <v>3173312020</v>
          </cell>
          <cell r="I1332" t="str">
            <v>cata.aranzazu@gmail.com</v>
          </cell>
          <cell r="J1332" t="str">
            <v>BOGOTÁ</v>
          </cell>
        </row>
        <row r="1333">
          <cell r="A1333">
            <v>292287</v>
          </cell>
          <cell r="B1333" t="str">
            <v xml:space="preserve">MIREYA ALCIRA HERNANDEZ </v>
          </cell>
          <cell r="C1333" t="str">
            <v>Consultora</v>
          </cell>
          <cell r="D1333" t="str">
            <v>Registrado</v>
          </cell>
          <cell r="E1333">
            <v>21</v>
          </cell>
          <cell r="F1333" t="str">
            <v>CL 52 # 98 B  70 SUR APTO 302 BLOQUE 13</v>
          </cell>
          <cell r="G1333" t="str">
            <v>7590528</v>
          </cell>
          <cell r="H1333" t="str">
            <v>3134030753</v>
          </cell>
          <cell r="I1333" t="str">
            <v>anairda87@hotmail.com</v>
          </cell>
          <cell r="J1333" t="str">
            <v>BOGOTÁ</v>
          </cell>
        </row>
        <row r="1334">
          <cell r="A1334">
            <v>292402</v>
          </cell>
          <cell r="B1334" t="str">
            <v xml:space="preserve">ALEJANDRA FORERO MONTOYA </v>
          </cell>
          <cell r="C1334" t="str">
            <v>Consultora</v>
          </cell>
          <cell r="D1334" t="str">
            <v>Disponible</v>
          </cell>
          <cell r="E1334">
            <v>3</v>
          </cell>
          <cell r="F1334" t="str">
            <v>CL 48P BIS C # 3  58 SUR APTO 204 BLOQUE 1 MOLINOS</v>
          </cell>
          <cell r="G1334" t="str">
            <v>7710882</v>
          </cell>
          <cell r="H1334" t="str">
            <v>3196686719</v>
          </cell>
          <cell r="I1334" t="str">
            <v>alejaf79@gmail.com</v>
          </cell>
          <cell r="J1334" t="str">
            <v>BOGOTÁ</v>
          </cell>
        </row>
        <row r="1335">
          <cell r="A1335">
            <v>292664</v>
          </cell>
          <cell r="B1335" t="str">
            <v xml:space="preserve">ZURICH HAYEK YASSIN DAZA </v>
          </cell>
          <cell r="C1335" t="str">
            <v>Consultora</v>
          </cell>
          <cell r="D1335" t="str">
            <v>Desactivado</v>
          </cell>
          <cell r="E1335">
            <v>21</v>
          </cell>
          <cell r="F1335" t="str">
            <v>CL 20 # 29C  31 SUR -</v>
          </cell>
          <cell r="G1335" t="str">
            <v>2023142</v>
          </cell>
          <cell r="H1335" t="str">
            <v>3043481524</v>
          </cell>
          <cell r="I1335" t="str">
            <v>s.zury@hotmail.com</v>
          </cell>
          <cell r="J1335" t="str">
            <v>BOGOTÁ</v>
          </cell>
        </row>
        <row r="1336">
          <cell r="A1336">
            <v>292712</v>
          </cell>
          <cell r="B1336" t="str">
            <v xml:space="preserve">MARIA EUGENIA GOMEZ DE LA PAVA </v>
          </cell>
          <cell r="C1336" t="str">
            <v>Consultora</v>
          </cell>
          <cell r="D1336" t="str">
            <v>Desactivado</v>
          </cell>
          <cell r="E1336">
            <v>15</v>
          </cell>
          <cell r="F1336" t="str">
            <v>DG 4A # 18 B  15 -</v>
          </cell>
          <cell r="G1336" t="str">
            <v>3209505390</v>
          </cell>
          <cell r="H1336" t="str">
            <v>3209602911</v>
          </cell>
          <cell r="J1336" t="str">
            <v>BOGOTÁ</v>
          </cell>
        </row>
        <row r="1337">
          <cell r="A1337">
            <v>292867</v>
          </cell>
          <cell r="B1337" t="str">
            <v xml:space="preserve"> MERCEDES CASTELLANOS TELLEZ</v>
          </cell>
          <cell r="C1337" t="str">
            <v>Consultora</v>
          </cell>
          <cell r="D1337" t="str">
            <v>Desactivado</v>
          </cell>
          <cell r="E1337">
            <v>21</v>
          </cell>
          <cell r="F1337" t="str">
            <v>CL 57B SUR # 80D 26 CS</v>
          </cell>
          <cell r="G1337" t="str">
            <v>7804561</v>
          </cell>
          <cell r="H1337" t="str">
            <v>3114434779</v>
          </cell>
          <cell r="J1337" t="str">
            <v>BOGOTÁ</v>
          </cell>
        </row>
        <row r="1338">
          <cell r="A1338">
            <v>293350</v>
          </cell>
          <cell r="B1338" t="str">
            <v xml:space="preserve">JANNETH FANDIÑO MADERO </v>
          </cell>
          <cell r="C1338" t="str">
            <v>Consultora</v>
          </cell>
          <cell r="D1338" t="str">
            <v>Desactivado</v>
          </cell>
          <cell r="E1338">
            <v>18</v>
          </cell>
          <cell r="F1338" t="str">
            <v>CL 55B # 86F  12 SUR APTO 4</v>
          </cell>
          <cell r="G1338" t="str">
            <v>7834937</v>
          </cell>
          <cell r="H1338" t="str">
            <v>3142703789</v>
          </cell>
          <cell r="J1338" t="str">
            <v>BOGOTÁ</v>
          </cell>
        </row>
        <row r="1339">
          <cell r="A1339">
            <v>293353</v>
          </cell>
          <cell r="B1339" t="str">
            <v xml:space="preserve">YEIMY YOHANA GIRALDO MESA </v>
          </cell>
          <cell r="C1339" t="str">
            <v>Consultora Indicante</v>
          </cell>
          <cell r="D1339" t="str">
            <v>Disponible</v>
          </cell>
          <cell r="E1339">
            <v>1</v>
          </cell>
          <cell r="F1339" t="str">
            <v>CL 29 # 40A  30 SUR CS</v>
          </cell>
          <cell r="G1339" t="str">
            <v>4070250</v>
          </cell>
          <cell r="H1339" t="str">
            <v>3044547070</v>
          </cell>
          <cell r="I1339" t="str">
            <v>yeimygi@gmail.com</v>
          </cell>
          <cell r="J1339" t="str">
            <v>BOGOTÁ</v>
          </cell>
        </row>
        <row r="1340">
          <cell r="A1340">
            <v>293535</v>
          </cell>
          <cell r="B1340" t="str">
            <v>FLORALBA CASTIBLANCO CASTIBLANCO</v>
          </cell>
          <cell r="C1340" t="str">
            <v>Consultora</v>
          </cell>
          <cell r="D1340" t="str">
            <v>Desactivado</v>
          </cell>
          <cell r="E1340">
            <v>20</v>
          </cell>
          <cell r="F1340" t="str">
            <v>CL 7A BIS # 78H  95 APT 101 COJ MOLINOS DE ARAGON</v>
          </cell>
          <cell r="G1340" t="str">
            <v>5757156</v>
          </cell>
          <cell r="H1340" t="str">
            <v>3132072296</v>
          </cell>
          <cell r="I1340" t="str">
            <v>floralbacas@yahoo.es</v>
          </cell>
          <cell r="J1340" t="str">
            <v>BOGOTÁ</v>
          </cell>
        </row>
        <row r="1341">
          <cell r="A1341">
            <v>293706</v>
          </cell>
          <cell r="B1341" t="str">
            <v xml:space="preserve">GINA EVANGELINA GALINDO ESPEJO </v>
          </cell>
          <cell r="C1341" t="str">
            <v>Consultora Indicante</v>
          </cell>
          <cell r="D1341" t="str">
            <v>Disponible</v>
          </cell>
          <cell r="E1341">
            <v>3</v>
          </cell>
          <cell r="F1341" t="str">
            <v>KR 68 D BIS # 39  21 SUR BARRIO LA FRAGUA CONJUNTO TALAVERA</v>
          </cell>
          <cell r="G1341" t="str">
            <v>00000000</v>
          </cell>
          <cell r="H1341" t="str">
            <v>3143130451</v>
          </cell>
          <cell r="I1341" t="str">
            <v>mafergin@hotmail.com</v>
          </cell>
          <cell r="J1341" t="str">
            <v>BOGOTÁ</v>
          </cell>
        </row>
        <row r="1342">
          <cell r="A1342">
            <v>293708</v>
          </cell>
          <cell r="B1342" t="str">
            <v xml:space="preserve">SANDRA PATRICIA BEJARANO URREGO </v>
          </cell>
          <cell r="C1342" t="str">
            <v>Consultora</v>
          </cell>
          <cell r="D1342" t="str">
            <v>Desactivado</v>
          </cell>
          <cell r="E1342">
            <v>7</v>
          </cell>
          <cell r="F1342" t="str">
            <v>CR 75 D # 57 L  22 SUR CS</v>
          </cell>
          <cell r="G1342" t="str">
            <v>7192001</v>
          </cell>
          <cell r="H1342" t="str">
            <v>3134838809</v>
          </cell>
          <cell r="I1342" t="str">
            <v>sandra-patricia52@hotmail.com</v>
          </cell>
          <cell r="J1342" t="str">
            <v>BOGOTÁ</v>
          </cell>
        </row>
        <row r="1343">
          <cell r="A1343">
            <v>293745</v>
          </cell>
          <cell r="B1343" t="str">
            <v>MARIELA LONDOÑO GOMEZ</v>
          </cell>
          <cell r="C1343" t="str">
            <v>Consultora</v>
          </cell>
          <cell r="D1343" t="str">
            <v>Disponible</v>
          </cell>
          <cell r="E1343">
            <v>1</v>
          </cell>
          <cell r="F1343" t="str">
            <v>KR 13A ESTE # 89C 14 SUR PISO 1 INT 2</v>
          </cell>
          <cell r="G1343" t="str">
            <v>0000000</v>
          </cell>
          <cell r="H1343" t="str">
            <v>3206194063</v>
          </cell>
          <cell r="J1343" t="str">
            <v>BOGOTÁ</v>
          </cell>
        </row>
        <row r="1344">
          <cell r="A1344">
            <v>293827</v>
          </cell>
          <cell r="B1344" t="str">
            <v xml:space="preserve">MARCELENY RODRIGUEZ FORERO </v>
          </cell>
          <cell r="C1344" t="str">
            <v>Consultora</v>
          </cell>
          <cell r="D1344" t="str">
            <v>Indisponible</v>
          </cell>
          <cell r="E1344">
            <v>4</v>
          </cell>
          <cell r="F1344" t="str">
            <v>KR 74 A # 68 B 36 CS</v>
          </cell>
          <cell r="G1344" t="str">
            <v>000000000</v>
          </cell>
          <cell r="H1344" t="str">
            <v>3193281615</v>
          </cell>
          <cell r="I1344" t="str">
            <v>leny_mar19@hotmail.com</v>
          </cell>
          <cell r="J1344" t="str">
            <v>BOGOTÁ</v>
          </cell>
        </row>
        <row r="1345">
          <cell r="A1345">
            <v>293832</v>
          </cell>
          <cell r="B1345" t="str">
            <v xml:space="preserve">MARIA DE LOS ANGELES CASTRO PEREZ </v>
          </cell>
          <cell r="C1345" t="str">
            <v>Consultora</v>
          </cell>
          <cell r="D1345" t="str">
            <v>Registrado</v>
          </cell>
          <cell r="E1345">
            <v>20</v>
          </cell>
          <cell r="F1345" t="str">
            <v>DG 136 # 3  59 SUR CS 7 MZ 7</v>
          </cell>
          <cell r="G1345" t="str">
            <v>7708694</v>
          </cell>
          <cell r="H1345" t="str">
            <v>3118327859</v>
          </cell>
          <cell r="I1345" t="str">
            <v>mariadelos1978@hotmail.com</v>
          </cell>
          <cell r="J1345" t="str">
            <v>BOGOTÁ</v>
          </cell>
        </row>
        <row r="1346">
          <cell r="A1346">
            <v>293898</v>
          </cell>
          <cell r="B1346" t="str">
            <v xml:space="preserve">FANNY ENIT MONTOYA ARANGO </v>
          </cell>
          <cell r="C1346" t="str">
            <v>Consultora</v>
          </cell>
          <cell r="D1346" t="str">
            <v>Disponible</v>
          </cell>
          <cell r="E1346">
            <v>1</v>
          </cell>
          <cell r="F1346" t="str">
            <v>CR 79G # 41C  88 SUR -</v>
          </cell>
          <cell r="G1346" t="str">
            <v>2646512</v>
          </cell>
          <cell r="H1346" t="str">
            <v>3202300190</v>
          </cell>
          <cell r="J1346" t="str">
            <v>BOGOTÁ</v>
          </cell>
        </row>
        <row r="1347">
          <cell r="A1347">
            <v>294009</v>
          </cell>
          <cell r="B1347" t="str">
            <v>RUTH ELENA RODRIGUEZ</v>
          </cell>
          <cell r="C1347" t="str">
            <v>Consultora</v>
          </cell>
          <cell r="D1347" t="str">
            <v>Desactivado</v>
          </cell>
          <cell r="E1347">
            <v>9</v>
          </cell>
          <cell r="F1347" t="str">
            <v>CL 41B # 52A SUR 34 -</v>
          </cell>
          <cell r="G1347" t="str">
            <v>7039753</v>
          </cell>
          <cell r="H1347" t="str">
            <v>3167170940</v>
          </cell>
          <cell r="I1347" t="str">
            <v>elenitajrr@hotmail.com</v>
          </cell>
          <cell r="J1347" t="str">
            <v>BOGOTÁ</v>
          </cell>
        </row>
        <row r="1348">
          <cell r="A1348">
            <v>294011</v>
          </cell>
          <cell r="B1348" t="str">
            <v>MONICA LILIANA JIMENEZ MORA</v>
          </cell>
          <cell r="C1348" t="str">
            <v>Consultora</v>
          </cell>
          <cell r="D1348" t="str">
            <v>Desactivado</v>
          </cell>
          <cell r="E1348">
            <v>17</v>
          </cell>
          <cell r="F1348" t="str">
            <v>KR 55 # 2A 24 -</v>
          </cell>
          <cell r="G1348" t="str">
            <v>0000000</v>
          </cell>
          <cell r="H1348" t="str">
            <v>3014943455</v>
          </cell>
          <cell r="I1348" t="str">
            <v>lilo2788@hotmail.com</v>
          </cell>
          <cell r="J1348" t="str">
            <v>BOGOTÁ</v>
          </cell>
        </row>
        <row r="1349">
          <cell r="A1349">
            <v>294048</v>
          </cell>
          <cell r="B1349" t="str">
            <v xml:space="preserve">DANIELA SERRANO DELGADO </v>
          </cell>
          <cell r="C1349" t="str">
            <v>Consultora</v>
          </cell>
          <cell r="D1349" t="str">
            <v>Desactivado</v>
          </cell>
          <cell r="E1349">
            <v>18</v>
          </cell>
          <cell r="F1349" t="str">
            <v>CR 1 ESTE # 67 A  66 SUR APTO 103 EDIF 11 QUINTAS</v>
          </cell>
          <cell r="G1349" t="str">
            <v>4633741</v>
          </cell>
          <cell r="H1349" t="str">
            <v>3167403309</v>
          </cell>
          <cell r="I1349" t="str">
            <v>dany.serrano89@gmail.com</v>
          </cell>
          <cell r="J1349" t="str">
            <v>BOGOTÁ</v>
          </cell>
        </row>
        <row r="1350">
          <cell r="A1350">
            <v>294070</v>
          </cell>
          <cell r="B1350" t="str">
            <v xml:space="preserve"> CAMILA ANDREA PEREZ LADINO </v>
          </cell>
          <cell r="C1350" t="str">
            <v>Consultora Indicante</v>
          </cell>
          <cell r="D1350" t="str">
            <v>Disponible</v>
          </cell>
          <cell r="E1350">
            <v>1</v>
          </cell>
          <cell r="F1350" t="str">
            <v>CL 40 # 72 I  33 SUR APTO 402 BLOQUE 4 ALAMEDAS DE TIMIZA II</v>
          </cell>
          <cell r="G1350" t="str">
            <v>3054936</v>
          </cell>
          <cell r="H1350" t="str">
            <v>3007511554</v>
          </cell>
          <cell r="I1350" t="str">
            <v>perezcamila8@hotmail.com</v>
          </cell>
          <cell r="J1350" t="str">
            <v>BOGOTÁ</v>
          </cell>
        </row>
        <row r="1351">
          <cell r="A1351">
            <v>294187</v>
          </cell>
          <cell r="B1351" t="str">
            <v xml:space="preserve">GEIDY LUCERO RUIZ SALAZAR </v>
          </cell>
          <cell r="C1351" t="str">
            <v>Consultora</v>
          </cell>
          <cell r="D1351" t="str">
            <v>Desactivado</v>
          </cell>
          <cell r="E1351">
            <v>14</v>
          </cell>
          <cell r="F1351" t="str">
            <v>KR 80J BIS # 42A SUR  69 (VILLA EMILIA)</v>
          </cell>
          <cell r="G1351" t="str">
            <v>5706238</v>
          </cell>
          <cell r="H1351" t="str">
            <v>3216635538</v>
          </cell>
          <cell r="I1351" t="str">
            <v>geidylu1204@hotmail.com</v>
          </cell>
          <cell r="J1351" t="str">
            <v>BOGOTÁ</v>
          </cell>
        </row>
        <row r="1352">
          <cell r="A1352">
            <v>294188</v>
          </cell>
          <cell r="B1352" t="str">
            <v xml:space="preserve">YENNY PAOLA USMA CARDONA </v>
          </cell>
          <cell r="C1352" t="str">
            <v>Consultora</v>
          </cell>
          <cell r="D1352" t="str">
            <v>Desactivado</v>
          </cell>
          <cell r="E1352">
            <v>19</v>
          </cell>
          <cell r="F1352" t="str">
            <v>KR 81F # 42 SUR  45 -</v>
          </cell>
          <cell r="G1352" t="str">
            <v>5168490</v>
          </cell>
          <cell r="H1352" t="str">
            <v>3212589075</v>
          </cell>
          <cell r="I1352" t="str">
            <v>laurisalexa1397@hotmail.com</v>
          </cell>
          <cell r="J1352" t="str">
            <v>BOGOTÁ</v>
          </cell>
        </row>
        <row r="1353">
          <cell r="A1353">
            <v>294326</v>
          </cell>
          <cell r="B1353" t="str">
            <v xml:space="preserve">LADY ALEXANDRA BAUTIZTA URIZA </v>
          </cell>
          <cell r="C1353" t="str">
            <v>Consultora</v>
          </cell>
          <cell r="D1353" t="str">
            <v>Disponible</v>
          </cell>
          <cell r="E1353">
            <v>1</v>
          </cell>
          <cell r="F1353" t="str">
            <v>CL 62 # 81D  37 SUR -</v>
          </cell>
          <cell r="G1353" t="str">
            <v>4831478</v>
          </cell>
          <cell r="H1353" t="str">
            <v>3102353500</v>
          </cell>
          <cell r="I1353" t="str">
            <v>alebauriza@hotmail.com</v>
          </cell>
          <cell r="J1353" t="str">
            <v>BOGOTÁ</v>
          </cell>
        </row>
        <row r="1354">
          <cell r="A1354">
            <v>294339</v>
          </cell>
          <cell r="B1354" t="str">
            <v xml:space="preserve">JINA PAOLA PLAZA VIGOYA </v>
          </cell>
          <cell r="C1354" t="str">
            <v>Consultora</v>
          </cell>
          <cell r="D1354" t="str">
            <v>Disponible</v>
          </cell>
          <cell r="E1354">
            <v>1</v>
          </cell>
          <cell r="F1354" t="str">
            <v>CL 30 # 68D  75 SUR APTO 301</v>
          </cell>
          <cell r="G1354" t="str">
            <v>00000000000</v>
          </cell>
          <cell r="H1354" t="str">
            <v>3187899905</v>
          </cell>
          <cell r="I1354" t="str">
            <v>paola_plaza881@hotmail.com</v>
          </cell>
          <cell r="J1354" t="str">
            <v>BOGOTÁ</v>
          </cell>
        </row>
        <row r="1355">
          <cell r="A1355">
            <v>294382</v>
          </cell>
          <cell r="B1355" t="str">
            <v xml:space="preserve">MARIA ALEXANDRA VIDALES MESA </v>
          </cell>
          <cell r="C1355" t="str">
            <v>Consultora</v>
          </cell>
          <cell r="D1355" t="str">
            <v>Desactivado</v>
          </cell>
          <cell r="E1355">
            <v>10</v>
          </cell>
          <cell r="F1355" t="str">
            <v>CL 29 # 40A  30 -</v>
          </cell>
          <cell r="G1355" t="str">
            <v>4070250</v>
          </cell>
          <cell r="H1355" t="str">
            <v>3506841719</v>
          </cell>
          <cell r="I1355" t="str">
            <v>marialexa50@gmail.com</v>
          </cell>
          <cell r="J1355" t="str">
            <v>BOGOTÁ</v>
          </cell>
        </row>
        <row r="1356">
          <cell r="A1356">
            <v>294552</v>
          </cell>
          <cell r="B1356" t="str">
            <v xml:space="preserve"> MILTON ADOLFO RAMIREZ ANTONIO </v>
          </cell>
          <cell r="C1356" t="str">
            <v>Consultora</v>
          </cell>
          <cell r="D1356" t="str">
            <v>Desactivado</v>
          </cell>
          <cell r="E1356">
            <v>18</v>
          </cell>
          <cell r="F1356" t="str">
            <v>CL 42 F SUR # 87 B 18 IN 2 APTO 403 PORTAL DEL PINAR</v>
          </cell>
          <cell r="G1356" t="str">
            <v>00000000000</v>
          </cell>
          <cell r="H1356" t="str">
            <v>3003094988</v>
          </cell>
          <cell r="I1356" t="str">
            <v>miltonramireza04@hotmail.com</v>
          </cell>
          <cell r="J1356" t="str">
            <v>BOGOTÁ</v>
          </cell>
        </row>
        <row r="1357">
          <cell r="A1357">
            <v>294836</v>
          </cell>
          <cell r="B1357" t="str">
            <v xml:space="preserve">ASTRID GISELA OLIVEROS ZARATE </v>
          </cell>
          <cell r="C1357" t="str">
            <v>Consultora</v>
          </cell>
          <cell r="D1357" t="str">
            <v>Registrado</v>
          </cell>
          <cell r="E1357">
            <v>20</v>
          </cell>
          <cell r="F1357" t="str">
            <v>CL 45A # 80D  08 SUR -</v>
          </cell>
          <cell r="G1357" t="str">
            <v>2990410</v>
          </cell>
          <cell r="H1357" t="str">
            <v>3144804808</v>
          </cell>
          <cell r="I1357" t="str">
            <v>gis25oliveros@hotmail.com</v>
          </cell>
          <cell r="J1357" t="str">
            <v>BOGOTÁ</v>
          </cell>
        </row>
        <row r="1358">
          <cell r="A1358">
            <v>294887</v>
          </cell>
          <cell r="B1358" t="str">
            <v xml:space="preserve">GLADYS VANEGAS CORREDOR </v>
          </cell>
          <cell r="C1358" t="str">
            <v>Consultora</v>
          </cell>
          <cell r="D1358" t="str">
            <v>Disponible</v>
          </cell>
          <cell r="E1358">
            <v>3</v>
          </cell>
          <cell r="F1358" t="str">
            <v>KR 23 D # 31 A 12 SUR AP 102</v>
          </cell>
          <cell r="G1358" t="str">
            <v>0000000</v>
          </cell>
          <cell r="H1358" t="str">
            <v>3133423163</v>
          </cell>
          <cell r="I1358" t="str">
            <v>andreacarolinar@hotmail.com</v>
          </cell>
          <cell r="J1358" t="str">
            <v>BOGOTÁ</v>
          </cell>
        </row>
        <row r="1359">
          <cell r="A1359">
            <v>294889</v>
          </cell>
          <cell r="B1359" t="str">
            <v>ISABEL RODRIGUEZ ROMERO</v>
          </cell>
          <cell r="C1359" t="str">
            <v>Consultora Indicante</v>
          </cell>
          <cell r="D1359" t="str">
            <v>Disponible</v>
          </cell>
          <cell r="E1359">
            <v>1</v>
          </cell>
          <cell r="F1359" t="str">
            <v>KR 1 A ESTE # 9 A SUR 26 -</v>
          </cell>
          <cell r="G1359" t="str">
            <v>3339717</v>
          </cell>
          <cell r="H1359" t="str">
            <v>3043985783</v>
          </cell>
          <cell r="J1359" t="str">
            <v>BOGOTÁ</v>
          </cell>
        </row>
        <row r="1360">
          <cell r="A1360">
            <v>294892</v>
          </cell>
          <cell r="B1360" t="str">
            <v xml:space="preserve">MALLELY DEL CARMEN ESPITIA LOPEZ </v>
          </cell>
          <cell r="C1360" t="str">
            <v>Consultora</v>
          </cell>
          <cell r="D1360" t="str">
            <v>Desactivado</v>
          </cell>
          <cell r="E1360">
            <v>20</v>
          </cell>
          <cell r="F1360" t="str">
            <v>CL 2B # 57  09 APTO 202</v>
          </cell>
          <cell r="G1360" t="str">
            <v>3007719341</v>
          </cell>
          <cell r="H1360" t="str">
            <v>3116695155</v>
          </cell>
          <cell r="I1360" t="str">
            <v>yoligonzalez25@hotmail.com</v>
          </cell>
          <cell r="J1360" t="str">
            <v>BOGOTÁ</v>
          </cell>
        </row>
        <row r="1361">
          <cell r="A1361">
            <v>294896</v>
          </cell>
          <cell r="B1361" t="str">
            <v xml:space="preserve">NELSON CAMILO REYES ALZATE </v>
          </cell>
          <cell r="C1361" t="str">
            <v>Consultora</v>
          </cell>
          <cell r="D1361" t="str">
            <v>Desactivado</v>
          </cell>
          <cell r="E1361">
            <v>20</v>
          </cell>
          <cell r="F1361" t="str">
            <v>CL 55 # 102  51 SUR BLOQUE 3 CASA 33 BICENTENARIO ETAPA 3 BOSA PORVENIR</v>
          </cell>
          <cell r="G1361" t="str">
            <v>5769483</v>
          </cell>
          <cell r="H1361" t="str">
            <v>3125948425</v>
          </cell>
          <cell r="I1361" t="str">
            <v>mechepteyouta@gmail.com</v>
          </cell>
          <cell r="J1361" t="str">
            <v>BOGOTÁ</v>
          </cell>
        </row>
        <row r="1362">
          <cell r="A1362">
            <v>295113</v>
          </cell>
          <cell r="B1362" t="str">
            <v xml:space="preserve">CLAUDIA YOHANA TRIANA VILLAMIL </v>
          </cell>
          <cell r="C1362" t="str">
            <v>Consultora</v>
          </cell>
          <cell r="D1362" t="str">
            <v>Desactivado</v>
          </cell>
          <cell r="E1362">
            <v>18</v>
          </cell>
          <cell r="F1362" t="str">
            <v>CR 14 I # 136  21 SUR APTO 304 BLOQUE 3 METRO  136</v>
          </cell>
          <cell r="G1362" t="str">
            <v>000000000</v>
          </cell>
          <cell r="H1362" t="str">
            <v>3202785711</v>
          </cell>
          <cell r="I1362" t="str">
            <v>claudiatriana2010@hotmail.com</v>
          </cell>
          <cell r="J1362" t="str">
            <v>BOGOTÁ</v>
          </cell>
        </row>
        <row r="1363">
          <cell r="A1363">
            <v>295344</v>
          </cell>
          <cell r="B1363" t="str">
            <v xml:space="preserve">CLEMENTE GAMBOA GAMBOA </v>
          </cell>
          <cell r="C1363" t="str">
            <v>Consultora</v>
          </cell>
          <cell r="D1363" t="str">
            <v>Desactivado</v>
          </cell>
          <cell r="E1363">
            <v>12</v>
          </cell>
          <cell r="F1363" t="str">
            <v>CR 72J # 49  37 SUR CS APTO 4 PISO</v>
          </cell>
          <cell r="G1363" t="str">
            <v>7020389</v>
          </cell>
          <cell r="H1363" t="str">
            <v>3115255611</v>
          </cell>
          <cell r="I1363" t="str">
            <v>gamboa2rii@hotmail.com</v>
          </cell>
          <cell r="J1363" t="str">
            <v>BOGOTÁ</v>
          </cell>
        </row>
        <row r="1364">
          <cell r="A1364">
            <v>295355</v>
          </cell>
          <cell r="B1364" t="str">
            <v xml:space="preserve">IRENIS RAMIREZ CASTRILLON </v>
          </cell>
          <cell r="C1364" t="str">
            <v>Consultora</v>
          </cell>
          <cell r="D1364" t="str">
            <v>Desactivado</v>
          </cell>
          <cell r="E1364">
            <v>15</v>
          </cell>
          <cell r="F1364" t="str">
            <v>KR 12 ESTE # 11 SUR  25 TO 12 AP 202 / PARQUE DE LA ROCA</v>
          </cell>
          <cell r="G1364" t="str">
            <v>4799877</v>
          </cell>
          <cell r="H1364" t="str">
            <v>3132839085</v>
          </cell>
          <cell r="I1364" t="str">
            <v>irenisramirez@hotmail.com</v>
          </cell>
          <cell r="J1364" t="str">
            <v>BOGOTÁ</v>
          </cell>
        </row>
        <row r="1365">
          <cell r="A1365">
            <v>295459</v>
          </cell>
          <cell r="B1365" t="str">
            <v>ANA DEL CARMEN PITALUA PACHECO</v>
          </cell>
          <cell r="C1365" t="str">
            <v>Consultora</v>
          </cell>
          <cell r="D1365" t="str">
            <v>Disponible</v>
          </cell>
          <cell r="E1365">
            <v>1</v>
          </cell>
          <cell r="F1365" t="str">
            <v>KR 88 I # 54 D 71 SUR AP 501 BQ 2 TANGARA 2</v>
          </cell>
          <cell r="G1365" t="str">
            <v>0000000</v>
          </cell>
          <cell r="H1365" t="str">
            <v>3138664980</v>
          </cell>
          <cell r="J1365" t="str">
            <v>BOGOTÁ</v>
          </cell>
        </row>
        <row r="1366">
          <cell r="A1366">
            <v>295508</v>
          </cell>
          <cell r="B1366" t="str">
            <v>MAYRA DANIELA PARADA ARAQUE</v>
          </cell>
          <cell r="C1366" t="str">
            <v>Consultora</v>
          </cell>
          <cell r="D1366" t="str">
            <v>Disponible</v>
          </cell>
          <cell r="E1366">
            <v>2</v>
          </cell>
          <cell r="F1366" t="str">
            <v>CL 6A # 87A  83 APT 103 BQ 27 CONJ TINTALA</v>
          </cell>
          <cell r="G1366" t="str">
            <v>4544813</v>
          </cell>
          <cell r="H1366" t="str">
            <v>3102679384</v>
          </cell>
          <cell r="I1366" t="str">
            <v>mayde1224@gmail.com</v>
          </cell>
          <cell r="J1366" t="str">
            <v>BOGOTÁ</v>
          </cell>
        </row>
        <row r="1367">
          <cell r="A1367">
            <v>295509</v>
          </cell>
          <cell r="B1367" t="str">
            <v>LEIDY MILENA GARCIA MORALES</v>
          </cell>
          <cell r="C1367" t="str">
            <v>Consultora</v>
          </cell>
          <cell r="D1367" t="str">
            <v>Disponible</v>
          </cell>
          <cell r="E1367">
            <v>1</v>
          </cell>
          <cell r="F1367" t="str">
            <v>CL 54 C SUR # 102 25 CS 15 BQ A CONJ VILLAS DEL PORVENIR</v>
          </cell>
          <cell r="G1367" t="str">
            <v>7580231</v>
          </cell>
          <cell r="H1367" t="str">
            <v>3142905195</v>
          </cell>
          <cell r="I1367" t="str">
            <v>lmilena.garcia@hotmail.com</v>
          </cell>
          <cell r="J1367" t="str">
            <v>BOGOTÁ</v>
          </cell>
        </row>
        <row r="1368">
          <cell r="A1368">
            <v>295535</v>
          </cell>
          <cell r="B1368" t="str">
            <v xml:space="preserve">ELIANA JOSE ROMERO SOTO </v>
          </cell>
          <cell r="C1368" t="str">
            <v>Consultora</v>
          </cell>
          <cell r="D1368" t="str">
            <v>Registrado</v>
          </cell>
          <cell r="E1368">
            <v>20</v>
          </cell>
          <cell r="F1368" t="str">
            <v>CL 73 # 16C  38 SUR CS</v>
          </cell>
          <cell r="G1368" t="str">
            <v>0000000000</v>
          </cell>
          <cell r="H1368" t="str">
            <v>3045364930</v>
          </cell>
          <cell r="I1368" t="str">
            <v>eliana.romeros@hotmail.com</v>
          </cell>
          <cell r="J1368" t="str">
            <v>BOGOTÁ</v>
          </cell>
        </row>
        <row r="1369">
          <cell r="A1369">
            <v>295550</v>
          </cell>
          <cell r="B1369" t="str">
            <v>DANIEL RICARDO BERNAL SIERRA</v>
          </cell>
          <cell r="C1369" t="str">
            <v>Consultora</v>
          </cell>
          <cell r="D1369" t="str">
            <v>Disponible</v>
          </cell>
          <cell r="E1369">
            <v>1</v>
          </cell>
          <cell r="F1369" t="str">
            <v>KR 18 A # 32 30 SUR -</v>
          </cell>
          <cell r="G1369" t="str">
            <v>3126601946</v>
          </cell>
          <cell r="H1369" t="str">
            <v>3007049473</v>
          </cell>
          <cell r="I1369" t="str">
            <v>dbernalsierra1984@gmail.com</v>
          </cell>
          <cell r="J1369" t="str">
            <v>BOGOTÁ</v>
          </cell>
        </row>
        <row r="1370">
          <cell r="A1370">
            <v>295640</v>
          </cell>
          <cell r="B1370" t="str">
            <v xml:space="preserve">YANETH RUEDA GARCIA </v>
          </cell>
          <cell r="C1370" t="str">
            <v>Consultora</v>
          </cell>
          <cell r="D1370" t="str">
            <v>Disponible</v>
          </cell>
          <cell r="E1370">
            <v>1</v>
          </cell>
          <cell r="F1370" t="str">
            <v>CR 88 A # 37  07 SUR CS PISO 2</v>
          </cell>
          <cell r="G1370" t="str">
            <v>4943452</v>
          </cell>
          <cell r="H1370" t="str">
            <v>3124884390</v>
          </cell>
          <cell r="I1370" t="str">
            <v>jane.th75@hotmail.com</v>
          </cell>
          <cell r="J1370" t="str">
            <v>BOGOTÁ</v>
          </cell>
        </row>
        <row r="1371">
          <cell r="A1371">
            <v>295721</v>
          </cell>
          <cell r="B1371" t="str">
            <v>YURI MILEYDI VARON SANDOVAL</v>
          </cell>
          <cell r="C1371" t="str">
            <v>Consultora</v>
          </cell>
          <cell r="D1371" t="str">
            <v>Registrado</v>
          </cell>
          <cell r="E1371">
            <v>20</v>
          </cell>
          <cell r="F1371" t="str">
            <v>KR 79 D # 41 F  62 SUR ESTADOS UNIDOS CS</v>
          </cell>
          <cell r="G1371" t="str">
            <v>4030485</v>
          </cell>
          <cell r="H1371" t="str">
            <v>3006240334</v>
          </cell>
          <cell r="J1371" t="str">
            <v>BOGOTÁ</v>
          </cell>
        </row>
        <row r="1372">
          <cell r="A1372">
            <v>295729</v>
          </cell>
          <cell r="B1372" t="str">
            <v>NATHALY VANEGAS PINILLA</v>
          </cell>
          <cell r="C1372" t="str">
            <v>Consultora</v>
          </cell>
          <cell r="D1372" t="str">
            <v>Disponible</v>
          </cell>
          <cell r="E1372">
            <v>1</v>
          </cell>
          <cell r="F1372" t="str">
            <v>CL 29 SUR # 68  43 -</v>
          </cell>
          <cell r="G1372" t="str">
            <v>7100775</v>
          </cell>
          <cell r="H1372" t="str">
            <v>3193954982</v>
          </cell>
          <cell r="I1372" t="str">
            <v>kathalytendo98@hotmail.com</v>
          </cell>
          <cell r="J1372" t="str">
            <v>BOGOTÁ</v>
          </cell>
        </row>
        <row r="1373">
          <cell r="A1373">
            <v>295984</v>
          </cell>
          <cell r="B1373" t="str">
            <v>GLORIA PILAR MARTINEZ RODRIGUEZ</v>
          </cell>
          <cell r="C1373" t="str">
            <v>Consultora</v>
          </cell>
          <cell r="D1373" t="str">
            <v>Desactivado</v>
          </cell>
          <cell r="E1373">
            <v>12</v>
          </cell>
          <cell r="F1373" t="str">
            <v>CL 16 SUR # 4 01 ESTE CS PI 2 AP 200</v>
          </cell>
          <cell r="G1373" t="str">
            <v>7612173</v>
          </cell>
          <cell r="H1373" t="str">
            <v>3203454924</v>
          </cell>
          <cell r="I1373" t="str">
            <v>pilarika926@hotmail.com</v>
          </cell>
          <cell r="J1373" t="str">
            <v>BOGOTÁ</v>
          </cell>
        </row>
        <row r="1374">
          <cell r="A1374">
            <v>296112</v>
          </cell>
          <cell r="B1374" t="str">
            <v xml:space="preserve">DELIA LILIANA SANCHEZ SOLORZANO </v>
          </cell>
          <cell r="C1374" t="str">
            <v>Consultora</v>
          </cell>
          <cell r="D1374" t="str">
            <v>Desactivado</v>
          </cell>
          <cell r="E1374">
            <v>11</v>
          </cell>
          <cell r="F1374" t="str">
            <v>CL 4 B # 39 B  90 APTO 716 INT 5 PARQUES DE PRIMAVERA</v>
          </cell>
          <cell r="G1374" t="str">
            <v>3755312</v>
          </cell>
          <cell r="H1374" t="str">
            <v>3124867097</v>
          </cell>
          <cell r="I1374" t="str">
            <v>liliana.saso@hotmail.com</v>
          </cell>
          <cell r="J1374" t="str">
            <v>BOGOTÁ</v>
          </cell>
        </row>
        <row r="1375">
          <cell r="A1375">
            <v>296160</v>
          </cell>
          <cell r="B1375" t="str">
            <v>LUZ MERY TELLO</v>
          </cell>
          <cell r="C1375" t="str">
            <v>Consultora</v>
          </cell>
          <cell r="D1375" t="str">
            <v>Registrado</v>
          </cell>
          <cell r="E1375">
            <v>20</v>
          </cell>
          <cell r="F1375" t="str">
            <v>KR 79 B # 43 31 SUR CS 34 CONJ NUEVO KENNEDY</v>
          </cell>
          <cell r="G1375" t="str">
            <v>2642936</v>
          </cell>
          <cell r="H1375" t="str">
            <v>3104848897</v>
          </cell>
          <cell r="I1375" t="str">
            <v>aleja_564@hotmail.com</v>
          </cell>
          <cell r="J1375" t="str">
            <v>BOGOTÁ</v>
          </cell>
        </row>
        <row r="1376">
          <cell r="A1376">
            <v>296457</v>
          </cell>
          <cell r="B1376" t="str">
            <v>CARLOS ARTURO CARVAJAL GUZMAN</v>
          </cell>
          <cell r="C1376" t="str">
            <v>Consultora</v>
          </cell>
          <cell r="D1376" t="str">
            <v>Disponible</v>
          </cell>
          <cell r="E1376">
            <v>1</v>
          </cell>
          <cell r="F1376" t="str">
            <v>CL 6 C # 73  45 APT 103 BQ 1 CONJ EL PORTAL DE LAS AMERICAS</v>
          </cell>
          <cell r="G1376" t="str">
            <v>0000000</v>
          </cell>
          <cell r="H1376" t="str">
            <v>3124651339</v>
          </cell>
          <cell r="I1376" t="str">
            <v>guzcar2@hotmail.com</v>
          </cell>
          <cell r="J1376" t="str">
            <v>BOGOTÁ</v>
          </cell>
        </row>
        <row r="1377">
          <cell r="A1377">
            <v>296461</v>
          </cell>
          <cell r="B1377" t="str">
            <v>MONICA CORTES SANTANA</v>
          </cell>
          <cell r="C1377" t="str">
            <v>Consultora</v>
          </cell>
          <cell r="D1377" t="str">
            <v>Activo</v>
          </cell>
          <cell r="E1377">
            <v>0</v>
          </cell>
          <cell r="F1377" t="str">
            <v>KR 81B # 6C 10 CS 40 CONJ TERRAZAS DE CASTILLA 3</v>
          </cell>
          <cell r="G1377" t="str">
            <v>4487761</v>
          </cell>
          <cell r="H1377" t="str">
            <v>3057125043</v>
          </cell>
          <cell r="J1377" t="str">
            <v>BOGOTÁ</v>
          </cell>
        </row>
        <row r="1378">
          <cell r="A1378">
            <v>296469</v>
          </cell>
          <cell r="B1378" t="str">
            <v>NANCY VERA</v>
          </cell>
          <cell r="C1378" t="str">
            <v>Consultora</v>
          </cell>
          <cell r="D1378" t="str">
            <v>Indisponible</v>
          </cell>
          <cell r="E1378">
            <v>5</v>
          </cell>
          <cell r="F1378" t="str">
            <v>CL 30 A SUR # 7 65 ESTE -</v>
          </cell>
          <cell r="G1378" t="str">
            <v>3621670</v>
          </cell>
          <cell r="H1378" t="str">
            <v>3102661359</v>
          </cell>
          <cell r="I1378" t="str">
            <v>nancy411962@hotmail.com</v>
          </cell>
          <cell r="J1378" t="str">
            <v>BOGOTÁ</v>
          </cell>
        </row>
        <row r="1379">
          <cell r="A1379">
            <v>296718</v>
          </cell>
          <cell r="B1379" t="str">
            <v>PAULA ANDREA RAVE ARANZALES</v>
          </cell>
          <cell r="C1379" t="str">
            <v>Consultora</v>
          </cell>
          <cell r="D1379" t="str">
            <v>Disponible</v>
          </cell>
          <cell r="E1379">
            <v>1</v>
          </cell>
          <cell r="F1379" t="str">
            <v>KR 71 # 24 SUR  51 APT 203 BQ 2 CONJ MANZANARES DEL REAL</v>
          </cell>
          <cell r="G1379" t="str">
            <v>4787576</v>
          </cell>
          <cell r="H1379" t="str">
            <v>3125585830</v>
          </cell>
          <cell r="I1379" t="str">
            <v>paula3rabe@gmail.com</v>
          </cell>
          <cell r="J1379" t="str">
            <v>BOGOTÁ</v>
          </cell>
        </row>
        <row r="1380">
          <cell r="A1380">
            <v>296984</v>
          </cell>
          <cell r="B1380" t="str">
            <v>DALILA RENDON LOZANO</v>
          </cell>
          <cell r="C1380" t="str">
            <v>Consultora</v>
          </cell>
          <cell r="D1380" t="str">
            <v>Disponible</v>
          </cell>
          <cell r="E1380">
            <v>1</v>
          </cell>
          <cell r="F1380" t="str">
            <v>KR 72 # 57 B SUR 85 APT 302 BQ 8 CONJ SURBANA VI ETAPA</v>
          </cell>
          <cell r="G1380" t="str">
            <v>4978081</v>
          </cell>
          <cell r="H1380" t="str">
            <v>3132085268</v>
          </cell>
          <cell r="I1380" t="str">
            <v>dalila_rendo@hotmail.com</v>
          </cell>
          <cell r="J1380" t="str">
            <v>BOGOTÁ</v>
          </cell>
        </row>
        <row r="1381">
          <cell r="A1381">
            <v>296985</v>
          </cell>
          <cell r="B1381" t="str">
            <v>EVANGELINA ZAMBRANO ALVAREZ</v>
          </cell>
          <cell r="C1381" t="str">
            <v>Consultora</v>
          </cell>
          <cell r="D1381" t="str">
            <v>Desactivado</v>
          </cell>
          <cell r="E1381">
            <v>8</v>
          </cell>
          <cell r="F1381" t="str">
            <v>AK 80 # 57 G 16 SUR PS 2</v>
          </cell>
          <cell r="G1381" t="str">
            <v>4883161</v>
          </cell>
          <cell r="H1381" t="str">
            <v>3102619237</v>
          </cell>
          <cell r="I1381" t="str">
            <v>evanzamal@hotmail.com</v>
          </cell>
          <cell r="J1381" t="str">
            <v>BOGOTÁ</v>
          </cell>
        </row>
        <row r="1382">
          <cell r="A1382">
            <v>296994</v>
          </cell>
          <cell r="B1382" t="str">
            <v>VIVIANA DEL PILAR MORENO PEREZ</v>
          </cell>
          <cell r="C1382" t="str">
            <v>Consultora</v>
          </cell>
          <cell r="D1382" t="str">
            <v>Registrado</v>
          </cell>
          <cell r="E1382">
            <v>19</v>
          </cell>
          <cell r="F1382" t="str">
            <v>CL 52 SUR # 92A 34 APT 103 BQ 11 CONJ PORVENIR 5</v>
          </cell>
          <cell r="G1382" t="str">
            <v>0000000</v>
          </cell>
          <cell r="H1382" t="str">
            <v>3107896535</v>
          </cell>
          <cell r="I1382" t="str">
            <v>vivianamoreno1403@hotmail.com</v>
          </cell>
          <cell r="J1382" t="str">
            <v>BOGOTÁ</v>
          </cell>
        </row>
        <row r="1383">
          <cell r="A1383">
            <v>297014</v>
          </cell>
          <cell r="B1383" t="str">
            <v xml:space="preserve">ADIELA JARAMILLO CESPEDES </v>
          </cell>
          <cell r="C1383" t="str">
            <v>Consultora</v>
          </cell>
          <cell r="D1383" t="str">
            <v>Disponible</v>
          </cell>
          <cell r="E1383">
            <v>3</v>
          </cell>
          <cell r="F1383" t="str">
            <v>CR 78 I # 56A  56 SUR CS</v>
          </cell>
          <cell r="G1383" t="str">
            <v>6049678</v>
          </cell>
          <cell r="H1383" t="str">
            <v>3102362313</v>
          </cell>
          <cell r="I1383" t="str">
            <v>derlyforero@gmail.com</v>
          </cell>
          <cell r="J1383" t="str">
            <v>BOGOTÁ</v>
          </cell>
        </row>
        <row r="1384">
          <cell r="A1384">
            <v>297016</v>
          </cell>
          <cell r="B1384" t="str">
            <v xml:space="preserve">CLAUDIA PATRICIA PEÑA REYES </v>
          </cell>
          <cell r="C1384" t="str">
            <v>Consultora Indicante</v>
          </cell>
          <cell r="D1384" t="str">
            <v>Disponible</v>
          </cell>
          <cell r="E1384">
            <v>1</v>
          </cell>
          <cell r="F1384" t="str">
            <v>CL 37 G # 72J  75 SUR CS</v>
          </cell>
          <cell r="G1384" t="str">
            <v>4523593</v>
          </cell>
          <cell r="H1384" t="str">
            <v>3112824137</v>
          </cell>
          <cell r="I1384" t="str">
            <v>tyshamich@hotmail.com</v>
          </cell>
          <cell r="J1384" t="str">
            <v>BOGOTÁ</v>
          </cell>
        </row>
        <row r="1385">
          <cell r="A1385">
            <v>297589</v>
          </cell>
          <cell r="B1385" t="str">
            <v xml:space="preserve">MARIA EMILCE MOLINA GUERRERO </v>
          </cell>
          <cell r="C1385" t="str">
            <v>Consultora</v>
          </cell>
          <cell r="D1385" t="str">
            <v>Disponible</v>
          </cell>
          <cell r="E1385">
            <v>1</v>
          </cell>
          <cell r="F1385" t="str">
            <v>CL 35 A SUR # 3 46 CS</v>
          </cell>
          <cell r="G1385" t="str">
            <v>3042349</v>
          </cell>
          <cell r="H1385" t="str">
            <v>3108646271</v>
          </cell>
          <cell r="I1385" t="str">
            <v>emilcemolina2@gmail.com</v>
          </cell>
          <cell r="J1385" t="str">
            <v>BOGOTÁ</v>
          </cell>
        </row>
        <row r="1386">
          <cell r="A1386">
            <v>297917</v>
          </cell>
          <cell r="B1386" t="str">
            <v xml:space="preserve">LUISA FERNANDA GUZMAN SOTO </v>
          </cell>
          <cell r="C1386" t="str">
            <v>Consultora</v>
          </cell>
          <cell r="D1386" t="str">
            <v>Desactivado</v>
          </cell>
          <cell r="E1386">
            <v>7</v>
          </cell>
          <cell r="F1386" t="str">
            <v>CL 4 B # 39 B  90 APTO 504 BLOQUE 2 INT 6</v>
          </cell>
          <cell r="G1386" t="str">
            <v>6597324</v>
          </cell>
          <cell r="H1386" t="str">
            <v>3202095397</v>
          </cell>
          <cell r="I1386" t="str">
            <v>angelicaguzman1503@gmail.com</v>
          </cell>
          <cell r="J1386" t="str">
            <v>BOGOTÁ</v>
          </cell>
        </row>
        <row r="1387">
          <cell r="A1387">
            <v>297965</v>
          </cell>
          <cell r="B1387" t="str">
            <v xml:space="preserve"> EVELIN CRISTINA GONZALEZ CASTAÑO </v>
          </cell>
          <cell r="C1387" t="str">
            <v>Consultora</v>
          </cell>
          <cell r="D1387" t="str">
            <v>Indisponible</v>
          </cell>
          <cell r="E1387">
            <v>4</v>
          </cell>
          <cell r="F1387" t="str">
            <v>CL 5C # 21  13 CS</v>
          </cell>
          <cell r="G1387" t="str">
            <v>3003419122</v>
          </cell>
          <cell r="H1387" t="str">
            <v>3004851093</v>
          </cell>
          <cell r="I1387" t="str">
            <v>evegonza27@hotmail.com</v>
          </cell>
          <cell r="J1387" t="str">
            <v>BOGOTÁ</v>
          </cell>
        </row>
        <row r="1388">
          <cell r="A1388">
            <v>297976</v>
          </cell>
          <cell r="B1388" t="str">
            <v xml:space="preserve">SURLEY BIBIANA VALBUENA GALVIS </v>
          </cell>
          <cell r="C1388" t="str">
            <v>Consultora</v>
          </cell>
          <cell r="D1388" t="str">
            <v>Registrado</v>
          </cell>
          <cell r="E1388">
            <v>19</v>
          </cell>
          <cell r="F1388" t="str">
            <v>CR 78I # 38  34 SUR -</v>
          </cell>
          <cell r="G1388" t="str">
            <v>7500426</v>
          </cell>
          <cell r="H1388" t="str">
            <v>3138748083</v>
          </cell>
          <cell r="I1388" t="str">
            <v>bibianaval@live.com</v>
          </cell>
          <cell r="J1388" t="str">
            <v>BOGOTÁ</v>
          </cell>
        </row>
        <row r="1389">
          <cell r="A1389">
            <v>297982</v>
          </cell>
          <cell r="B1389" t="str">
            <v xml:space="preserve">LIZETH YULEIMA QUEVEDO SARMIENTO </v>
          </cell>
          <cell r="C1389" t="str">
            <v>Consultora</v>
          </cell>
          <cell r="D1389" t="str">
            <v>Desactivado</v>
          </cell>
          <cell r="E1389">
            <v>15</v>
          </cell>
          <cell r="F1389" t="str">
            <v>CR 82 A # 43  76 SUR CS</v>
          </cell>
          <cell r="G1389" t="str">
            <v>2655502</v>
          </cell>
          <cell r="H1389" t="str">
            <v>3203721092</v>
          </cell>
          <cell r="I1389" t="str">
            <v>lizyu-15@hotmail.com</v>
          </cell>
          <cell r="J1389" t="str">
            <v>BOGOTÁ</v>
          </cell>
        </row>
        <row r="1390">
          <cell r="A1390">
            <v>297985</v>
          </cell>
          <cell r="B1390" t="str">
            <v>CINDY CAROLINA BARRETO ANGEL</v>
          </cell>
          <cell r="C1390" t="str">
            <v>Consultora</v>
          </cell>
          <cell r="D1390" t="str">
            <v>Disponible</v>
          </cell>
          <cell r="E1390">
            <v>1</v>
          </cell>
          <cell r="F1390" t="str">
            <v>CL 48Q # 5C  59 SUR APTO 26 BLOQUE 9</v>
          </cell>
          <cell r="G1390" t="str">
            <v>7392447</v>
          </cell>
          <cell r="H1390" t="str">
            <v>3138251884</v>
          </cell>
          <cell r="I1390" t="str">
            <v>carolinabarretoangel@gmail.com</v>
          </cell>
          <cell r="J1390" t="str">
            <v>BOGOTÁ</v>
          </cell>
        </row>
        <row r="1391">
          <cell r="A1391">
            <v>297998</v>
          </cell>
          <cell r="B1391" t="str">
            <v>ANA ROSA SILVA PEÑA</v>
          </cell>
          <cell r="C1391" t="str">
            <v>Consultora</v>
          </cell>
          <cell r="D1391" t="str">
            <v>Desactivado</v>
          </cell>
          <cell r="E1391">
            <v>10</v>
          </cell>
          <cell r="F1391" t="str">
            <v>CL 11 # 0 ESTE  25 SUR CS APTO 3</v>
          </cell>
          <cell r="G1391" t="str">
            <v>2806300</v>
          </cell>
          <cell r="H1391" t="str">
            <v>3206686670</v>
          </cell>
          <cell r="I1391" t="str">
            <v>anarosilva2008@hotmail.com</v>
          </cell>
          <cell r="J1391" t="str">
            <v>BOGOTÁ</v>
          </cell>
        </row>
        <row r="1392">
          <cell r="A1392">
            <v>298002</v>
          </cell>
          <cell r="B1392" t="str">
            <v>YULI PAOLA RODRIGUEZ AVILA</v>
          </cell>
          <cell r="C1392" t="str">
            <v>Consultora</v>
          </cell>
          <cell r="D1392" t="str">
            <v>Disponible</v>
          </cell>
          <cell r="E1392">
            <v>1</v>
          </cell>
          <cell r="F1392" t="str">
            <v>CL 1A BIS # 27A  65 CS APTO 2</v>
          </cell>
          <cell r="G1392" t="str">
            <v>2374272</v>
          </cell>
          <cell r="H1392" t="str">
            <v>3134979108</v>
          </cell>
          <cell r="J1392" t="str">
            <v>BOGOTÁ</v>
          </cell>
        </row>
        <row r="1393">
          <cell r="A1393">
            <v>298083</v>
          </cell>
          <cell r="B1393" t="str">
            <v>XIMENEZ GIRALDO NARVAEZ</v>
          </cell>
          <cell r="C1393" t="str">
            <v>Consultora</v>
          </cell>
          <cell r="D1393" t="str">
            <v>Desactivado</v>
          </cell>
          <cell r="E1393">
            <v>12</v>
          </cell>
          <cell r="F1393" t="str">
            <v>KR 14 # 1 56 INT 2 AP 102</v>
          </cell>
          <cell r="G1393" t="str">
            <v>4521027</v>
          </cell>
          <cell r="H1393" t="str">
            <v>3118950398</v>
          </cell>
          <cell r="I1393" t="str">
            <v>ximenezgiraldo@hotmail.dk</v>
          </cell>
          <cell r="J1393" t="str">
            <v>BOGOTÁ</v>
          </cell>
        </row>
        <row r="1394">
          <cell r="A1394">
            <v>298185</v>
          </cell>
          <cell r="B1394" t="str">
            <v xml:space="preserve">VALERIA RICAURTE RAMIREZ </v>
          </cell>
          <cell r="C1394" t="str">
            <v>Consultora</v>
          </cell>
          <cell r="D1394" t="str">
            <v>Desactivado</v>
          </cell>
          <cell r="E1394">
            <v>7</v>
          </cell>
          <cell r="F1394" t="str">
            <v>CR 10B ESTE# 21  29 SUR -</v>
          </cell>
          <cell r="G1394" t="str">
            <v>7169114</v>
          </cell>
          <cell r="H1394" t="str">
            <v>0000000000</v>
          </cell>
          <cell r="J1394" t="str">
            <v>BOGOTÁ</v>
          </cell>
        </row>
        <row r="1395">
          <cell r="A1395">
            <v>298196</v>
          </cell>
          <cell r="B1395" t="str">
            <v xml:space="preserve"> LUZ MARINA BETANCOURT CANO </v>
          </cell>
          <cell r="C1395" t="str">
            <v>Consultora</v>
          </cell>
          <cell r="D1395" t="str">
            <v>Disponible</v>
          </cell>
          <cell r="E1395">
            <v>1</v>
          </cell>
          <cell r="F1395" t="str">
            <v>KR 72B # 6D 73 CS 127</v>
          </cell>
          <cell r="G1395" t="str">
            <v>3744785</v>
          </cell>
          <cell r="H1395" t="str">
            <v>3158387033</v>
          </cell>
          <cell r="I1395" t="str">
            <v>luzmabetacano@hotmail.com</v>
          </cell>
          <cell r="J1395" t="str">
            <v>BOGOTÁ</v>
          </cell>
        </row>
        <row r="1396">
          <cell r="A1396">
            <v>298343</v>
          </cell>
          <cell r="B1396" t="str">
            <v>MARTA YANETH MENDOZA CIFUENTES</v>
          </cell>
          <cell r="C1396" t="str">
            <v>Consultora</v>
          </cell>
          <cell r="D1396" t="str">
            <v>Disponible</v>
          </cell>
          <cell r="E1396">
            <v>2</v>
          </cell>
          <cell r="F1396" t="str">
            <v>KR 69 F BIS # 01 10 CS</v>
          </cell>
          <cell r="G1396" t="str">
            <v>5638726</v>
          </cell>
          <cell r="H1396" t="str">
            <v>3142849367</v>
          </cell>
          <cell r="I1396" t="str">
            <v>rocio178401@hotmail.com</v>
          </cell>
          <cell r="J1396" t="str">
            <v>BOGOTÁ</v>
          </cell>
        </row>
        <row r="1397">
          <cell r="A1397">
            <v>298398</v>
          </cell>
          <cell r="B1397" t="str">
            <v xml:space="preserve">NILEN PIEDAD MARTINEZ HERRERA </v>
          </cell>
          <cell r="C1397" t="str">
            <v>Consultora</v>
          </cell>
          <cell r="D1397" t="str">
            <v>Registrado</v>
          </cell>
          <cell r="E1397">
            <v>19</v>
          </cell>
          <cell r="F1397" t="str">
            <v>DG 2 # 64A 42 CS</v>
          </cell>
          <cell r="G1397" t="str">
            <v>3043525051</v>
          </cell>
          <cell r="H1397" t="str">
            <v>3002233358</v>
          </cell>
          <cell r="I1397" t="str">
            <v>nilenmartinez@hotmail.com</v>
          </cell>
          <cell r="J1397" t="str">
            <v>BOGOTÁ</v>
          </cell>
        </row>
        <row r="1398">
          <cell r="A1398">
            <v>298400</v>
          </cell>
          <cell r="B1398" t="str">
            <v xml:space="preserve">SANDRA PATRICIA RONCANCIO  ORTIZ </v>
          </cell>
          <cell r="C1398" t="str">
            <v>Consultora Indicante</v>
          </cell>
          <cell r="D1398" t="str">
            <v>Disponible</v>
          </cell>
          <cell r="E1398">
            <v>1</v>
          </cell>
          <cell r="F1398" t="str">
            <v>CLL 4B # 39B 90 APTO 808 BLOQUE 5</v>
          </cell>
          <cell r="G1398" t="str">
            <v>3755477</v>
          </cell>
          <cell r="H1398" t="str">
            <v>3143593223</v>
          </cell>
          <cell r="I1398" t="str">
            <v>sandisron@gmail.com</v>
          </cell>
          <cell r="J1398" t="str">
            <v>BOGOTÁ</v>
          </cell>
        </row>
        <row r="1399">
          <cell r="A1399">
            <v>298420</v>
          </cell>
          <cell r="B1399" t="str">
            <v xml:space="preserve">LUZ YENNI ALFONSO HERNANDEZ </v>
          </cell>
          <cell r="C1399" t="str">
            <v>Consultora Indicante</v>
          </cell>
          <cell r="D1399" t="str">
            <v>Disponible</v>
          </cell>
          <cell r="E1399">
            <v>1</v>
          </cell>
          <cell r="F1399" t="str">
            <v>DG 34B # 83  12 SUR APTO 1</v>
          </cell>
          <cell r="G1399" t="str">
            <v>4019246</v>
          </cell>
          <cell r="H1399" t="str">
            <v>3138525008</v>
          </cell>
          <cell r="I1399" t="str">
            <v>flakitoyenni1983@hotmail.com</v>
          </cell>
          <cell r="J1399" t="str">
            <v>BOGOTÁ</v>
          </cell>
        </row>
        <row r="1400">
          <cell r="A1400">
            <v>298433</v>
          </cell>
          <cell r="B1400" t="str">
            <v xml:space="preserve">LUZ DARY DUARTE JIMENEZ </v>
          </cell>
          <cell r="C1400" t="str">
            <v>Consultora</v>
          </cell>
          <cell r="D1400" t="str">
            <v>Desactivado</v>
          </cell>
          <cell r="E1400">
            <v>16</v>
          </cell>
          <cell r="F1400" t="str">
            <v>CL 1 # 73  18 CS</v>
          </cell>
          <cell r="G1400" t="str">
            <v>000000000000</v>
          </cell>
          <cell r="H1400" t="str">
            <v>3123936792</v>
          </cell>
          <cell r="J1400" t="str">
            <v>BOGOTÁ</v>
          </cell>
        </row>
        <row r="1401">
          <cell r="A1401">
            <v>298490</v>
          </cell>
          <cell r="B1401" t="str">
            <v xml:space="preserve"> INGRID MARIA CASTRO CALDERON </v>
          </cell>
          <cell r="C1401" t="str">
            <v>Consultora</v>
          </cell>
          <cell r="D1401" t="str">
            <v>Registrado</v>
          </cell>
          <cell r="E1401">
            <v>19</v>
          </cell>
          <cell r="F1401" t="str">
            <v>CL 45 B # 81C  74 SUR CS</v>
          </cell>
          <cell r="G1401" t="str">
            <v>00000000000</v>
          </cell>
          <cell r="H1401" t="str">
            <v>3145201407</v>
          </cell>
          <cell r="I1401" t="str">
            <v>ingrid_castro81@hotmail.com</v>
          </cell>
          <cell r="J1401" t="str">
            <v>BOGOTÁ</v>
          </cell>
        </row>
        <row r="1402">
          <cell r="A1402">
            <v>298537</v>
          </cell>
          <cell r="B1402" t="str">
            <v xml:space="preserve">MYRIAM GRISELDA BOHORQUEZ AYALA </v>
          </cell>
          <cell r="C1402" t="str">
            <v>Consultora</v>
          </cell>
          <cell r="D1402" t="str">
            <v>Desactivado</v>
          </cell>
          <cell r="E1402">
            <v>14</v>
          </cell>
          <cell r="F1402" t="str">
            <v>CR 70C # 1  86 SUR APTO 254 BLOQUE 16</v>
          </cell>
          <cell r="G1402" t="str">
            <v>8101711</v>
          </cell>
          <cell r="H1402" t="str">
            <v>3187261602</v>
          </cell>
          <cell r="I1402" t="str">
            <v>myriammamimu@gmail.com</v>
          </cell>
          <cell r="J1402" t="str">
            <v>BOGOTÁ</v>
          </cell>
        </row>
        <row r="1403">
          <cell r="A1403">
            <v>298694</v>
          </cell>
          <cell r="B1403" t="str">
            <v>GLADYS ESTHER REYES PACHECO</v>
          </cell>
          <cell r="C1403" t="str">
            <v>Consultora</v>
          </cell>
          <cell r="D1403" t="str">
            <v>Disponible</v>
          </cell>
          <cell r="E1403">
            <v>1</v>
          </cell>
          <cell r="F1403" t="str">
            <v>KR 77T #56 SUR 16 AP 202/NUEVA ROMA</v>
          </cell>
          <cell r="G1403" t="str">
            <v>3740994</v>
          </cell>
          <cell r="H1403" t="str">
            <v>3105702574</v>
          </cell>
          <cell r="J1403" t="str">
            <v>BOGOTÁ</v>
          </cell>
        </row>
        <row r="1404">
          <cell r="A1404">
            <v>299053</v>
          </cell>
          <cell r="B1404" t="str">
            <v xml:space="preserve"> JANETH MARTINEZ BARRERA </v>
          </cell>
          <cell r="C1404" t="str">
            <v>Consultora</v>
          </cell>
          <cell r="D1404" t="str">
            <v>Disponible</v>
          </cell>
          <cell r="E1404">
            <v>1</v>
          </cell>
          <cell r="F1404" t="str">
            <v>CR 73 # 39  64/24 SUR APTO 447 BLOQUE 24</v>
          </cell>
          <cell r="G1404" t="str">
            <v>4853833</v>
          </cell>
          <cell r="H1404" t="str">
            <v>3005688426</v>
          </cell>
          <cell r="I1404" t="str">
            <v>janethmartinezbarrera@gmail.com</v>
          </cell>
          <cell r="J1404" t="str">
            <v>BOGOTÁ</v>
          </cell>
        </row>
        <row r="1405">
          <cell r="A1405">
            <v>299075</v>
          </cell>
          <cell r="B1405" t="str">
            <v xml:space="preserve">JOHANNA TERESA BALSA PALMA </v>
          </cell>
          <cell r="C1405" t="str">
            <v>Consultora</v>
          </cell>
          <cell r="D1405" t="str">
            <v>Desactivado</v>
          </cell>
          <cell r="E1405">
            <v>15</v>
          </cell>
          <cell r="F1405" t="str">
            <v>CL 12 # 7A  33 SUR CS</v>
          </cell>
          <cell r="G1405" t="str">
            <v>0000000000</v>
          </cell>
          <cell r="H1405" t="str">
            <v>3046370177</v>
          </cell>
          <cell r="I1405" t="str">
            <v>live3256@gmail.com</v>
          </cell>
          <cell r="J1405" t="str">
            <v>BOGOTÁ</v>
          </cell>
        </row>
        <row r="1406">
          <cell r="A1406">
            <v>299079</v>
          </cell>
          <cell r="B1406" t="str">
            <v xml:space="preserve">YORELY IBARGUEN RIVAS </v>
          </cell>
          <cell r="C1406" t="str">
            <v>Consultora</v>
          </cell>
          <cell r="D1406" t="str">
            <v>Desactivado</v>
          </cell>
          <cell r="E1406">
            <v>15</v>
          </cell>
          <cell r="F1406" t="str">
            <v>CL 56F # 89B  40 SUR CS APTO 3</v>
          </cell>
          <cell r="G1406" t="str">
            <v>7831473</v>
          </cell>
          <cell r="H1406" t="str">
            <v>3144883552</v>
          </cell>
          <cell r="I1406" t="str">
            <v>yorelybarguen.01@gmail.com</v>
          </cell>
          <cell r="J1406" t="str">
            <v>BOGOTÁ</v>
          </cell>
        </row>
        <row r="1407">
          <cell r="A1407">
            <v>299308</v>
          </cell>
          <cell r="B1407" t="str">
            <v xml:space="preserve">CINDY MONETH MONTERO CARRILLO </v>
          </cell>
          <cell r="C1407" t="str">
            <v>Consultora</v>
          </cell>
          <cell r="D1407" t="str">
            <v>Desactivado</v>
          </cell>
          <cell r="E1407">
            <v>17</v>
          </cell>
          <cell r="F1407" t="str">
            <v>KR 79 B # 39 59 AP 201 / BARRIO ESTADOS UNIDOS</v>
          </cell>
          <cell r="G1407" t="str">
            <v>0000000</v>
          </cell>
          <cell r="H1407" t="str">
            <v>3215743158</v>
          </cell>
          <cell r="I1407" t="str">
            <v>cindymoneth_3150@hotmail.com</v>
          </cell>
          <cell r="J1407" t="str">
            <v>BOGOTÁ</v>
          </cell>
        </row>
        <row r="1408">
          <cell r="A1408">
            <v>299611</v>
          </cell>
          <cell r="B1408" t="str">
            <v xml:space="preserve">MARIA AYDEE MARTINEZ DE RODRIGUEZ </v>
          </cell>
          <cell r="C1408" t="str">
            <v>Consultora</v>
          </cell>
          <cell r="D1408" t="str">
            <v>Registrado</v>
          </cell>
          <cell r="E1408">
            <v>18</v>
          </cell>
          <cell r="F1408" t="str">
            <v>KR 69D # 1 SUR 51 APT 801 BQ 1 CONJ TORRES DE SAN ISIDRO</v>
          </cell>
          <cell r="G1408" t="str">
            <v>3565895</v>
          </cell>
          <cell r="H1408" t="str">
            <v>0000000000</v>
          </cell>
          <cell r="J1408" t="str">
            <v>BOGOTÁ</v>
          </cell>
        </row>
        <row r="1409">
          <cell r="A1409">
            <v>299612</v>
          </cell>
          <cell r="B1409" t="str">
            <v xml:space="preserve">IVONNE LORAINE AGUIRRE DELGADO </v>
          </cell>
          <cell r="C1409" t="str">
            <v>Consultora</v>
          </cell>
          <cell r="D1409" t="str">
            <v>Desactivado</v>
          </cell>
          <cell r="E1409">
            <v>15</v>
          </cell>
          <cell r="F1409" t="str">
            <v>CL 15 SUR # 16 34 CS-PISO 1</v>
          </cell>
          <cell r="G1409" t="str">
            <v>5602185</v>
          </cell>
          <cell r="H1409" t="str">
            <v>3166686069</v>
          </cell>
          <cell r="I1409" t="str">
            <v>arteivonne12@yahoo.es</v>
          </cell>
          <cell r="J1409" t="str">
            <v>BOGOTÁ</v>
          </cell>
        </row>
        <row r="1410">
          <cell r="A1410">
            <v>299876</v>
          </cell>
          <cell r="B1410" t="str">
            <v>EDISNEY ESPITIA BUITRAGO</v>
          </cell>
          <cell r="C1410" t="str">
            <v>Consultora</v>
          </cell>
          <cell r="D1410" t="str">
            <v>Desactivado</v>
          </cell>
          <cell r="E1410">
            <v>14</v>
          </cell>
          <cell r="F1410" t="str">
            <v>CL 34 # 26 F  61 SUR CS</v>
          </cell>
          <cell r="G1410" t="str">
            <v>4675988</v>
          </cell>
          <cell r="H1410" t="str">
            <v>3214336190</v>
          </cell>
          <cell r="I1410" t="str">
            <v>hebziba1983@gmail.com</v>
          </cell>
          <cell r="J1410" t="str">
            <v>BOGOTÁ</v>
          </cell>
        </row>
        <row r="1411">
          <cell r="A1411">
            <v>299899</v>
          </cell>
          <cell r="B1411" t="str">
            <v xml:space="preserve">MARIA CRISTINA CURREA CHAPARRO </v>
          </cell>
          <cell r="C1411" t="str">
            <v>Consultora</v>
          </cell>
          <cell r="D1411" t="str">
            <v>Desactivado</v>
          </cell>
          <cell r="E1411">
            <v>15</v>
          </cell>
          <cell r="F1411" t="str">
            <v>CL 70 A BIS A # 77 J  68 SUR CS</v>
          </cell>
          <cell r="G1411" t="str">
            <v>7826350</v>
          </cell>
          <cell r="H1411" t="str">
            <v>3203770384</v>
          </cell>
          <cell r="I1411" t="str">
            <v>minam66@hotmail.com</v>
          </cell>
          <cell r="J1411" t="str">
            <v>BOGOTÁ</v>
          </cell>
        </row>
        <row r="1412">
          <cell r="A1412">
            <v>300163</v>
          </cell>
          <cell r="B1412" t="str">
            <v xml:space="preserve">YULEIDYS MIRANDA NIEBLES </v>
          </cell>
          <cell r="C1412" t="str">
            <v>Consultora</v>
          </cell>
          <cell r="D1412" t="str">
            <v>Disponible</v>
          </cell>
          <cell r="E1412">
            <v>1</v>
          </cell>
          <cell r="F1412" t="str">
            <v>CL 56A SUR # 79B  08 CS PISO 3</v>
          </cell>
          <cell r="G1412" t="str">
            <v>00000000</v>
          </cell>
          <cell r="H1412" t="str">
            <v>3008241985</v>
          </cell>
          <cell r="I1412" t="str">
            <v>yuleidysx@gmail.com</v>
          </cell>
          <cell r="J1412" t="str">
            <v>BOGOTÁ</v>
          </cell>
        </row>
        <row r="1413">
          <cell r="A1413">
            <v>300172</v>
          </cell>
          <cell r="B1413" t="str">
            <v>LILIANA BAYONA GIRALDO</v>
          </cell>
          <cell r="C1413" t="str">
            <v>Consultora</v>
          </cell>
          <cell r="D1413" t="str">
            <v>Disponible</v>
          </cell>
          <cell r="E1413">
            <v>1</v>
          </cell>
          <cell r="F1413" t="str">
            <v>CL 49 SUR # 87J 18 IN 40 QUINTAS DE SANTA CECILIA</v>
          </cell>
          <cell r="G1413" t="str">
            <v>4686360</v>
          </cell>
          <cell r="H1413" t="str">
            <v>3134858784</v>
          </cell>
          <cell r="I1413" t="str">
            <v>liliana_bayona@hotmail.com</v>
          </cell>
          <cell r="J1413" t="str">
            <v>BOGOTÁ</v>
          </cell>
        </row>
        <row r="1414">
          <cell r="A1414">
            <v>300280</v>
          </cell>
          <cell r="B1414" t="str">
            <v xml:space="preserve">ERIKA RODRIGUEZ URREGO </v>
          </cell>
          <cell r="C1414" t="str">
            <v>Consultora</v>
          </cell>
          <cell r="D1414" t="str">
            <v>Registrado</v>
          </cell>
          <cell r="E1414">
            <v>18</v>
          </cell>
          <cell r="F1414" t="str">
            <v>CR 35 A # 27B  12 SUR -</v>
          </cell>
          <cell r="G1414" t="str">
            <v>4606269</v>
          </cell>
          <cell r="H1414" t="str">
            <v>3157258407</v>
          </cell>
          <cell r="I1414" t="str">
            <v>giocadi_1@hotmail.com</v>
          </cell>
          <cell r="J1414" t="str">
            <v>BOGOTÁ</v>
          </cell>
        </row>
        <row r="1415">
          <cell r="A1415">
            <v>300634</v>
          </cell>
          <cell r="B1415" t="str">
            <v>NYDIA SHIRLEY VELA BUSTOS</v>
          </cell>
          <cell r="C1415" t="str">
            <v>Consultora</v>
          </cell>
          <cell r="D1415" t="str">
            <v>Indisponible</v>
          </cell>
          <cell r="E1415">
            <v>5</v>
          </cell>
          <cell r="F1415" t="str">
            <v>KR 80 D # 58 J SUR 70 CS</v>
          </cell>
          <cell r="G1415" t="str">
            <v>5756319</v>
          </cell>
          <cell r="H1415" t="str">
            <v>3112551437</v>
          </cell>
          <cell r="J1415" t="str">
            <v>BOGOTÁ</v>
          </cell>
        </row>
        <row r="1416">
          <cell r="A1416">
            <v>300858</v>
          </cell>
          <cell r="B1416" t="str">
            <v xml:space="preserve">ANDREA DURAN ROJAS </v>
          </cell>
          <cell r="C1416" t="str">
            <v>Consultora</v>
          </cell>
          <cell r="D1416" t="str">
            <v>Disponible</v>
          </cell>
          <cell r="E1416">
            <v>2</v>
          </cell>
          <cell r="F1416" t="str">
            <v>CL 2 # 73D  39 CS</v>
          </cell>
          <cell r="G1416" t="str">
            <v>000000000000</v>
          </cell>
          <cell r="H1416" t="str">
            <v>3214135932</v>
          </cell>
          <cell r="I1416" t="str">
            <v>andread37@hotmail.com</v>
          </cell>
          <cell r="J1416" t="str">
            <v>BOGOTÁ</v>
          </cell>
        </row>
        <row r="1417">
          <cell r="A1417">
            <v>300997</v>
          </cell>
          <cell r="B1417" t="str">
            <v>DUPERLY VELAZQUEZ GONZALEZ</v>
          </cell>
          <cell r="C1417" t="str">
            <v>Consultora</v>
          </cell>
          <cell r="D1417" t="str">
            <v>Desactivado</v>
          </cell>
          <cell r="E1417">
            <v>15</v>
          </cell>
          <cell r="F1417" t="str">
            <v>KR 81J # 57C SUR   17 APTO 502</v>
          </cell>
          <cell r="G1417" t="str">
            <v>0000000</v>
          </cell>
          <cell r="H1417" t="str">
            <v>3155823989</v>
          </cell>
          <cell r="I1417" t="str">
            <v>duperly.velazquez@gmail.com</v>
          </cell>
          <cell r="J1417" t="str">
            <v>BOGOTÁ</v>
          </cell>
        </row>
        <row r="1418">
          <cell r="A1418">
            <v>301002</v>
          </cell>
          <cell r="B1418" t="str">
            <v xml:space="preserve"> DORIS ROJAS MORALES </v>
          </cell>
          <cell r="C1418" t="str">
            <v>Consultora</v>
          </cell>
          <cell r="D1418" t="str">
            <v>Registrado</v>
          </cell>
          <cell r="E1418">
            <v>18</v>
          </cell>
          <cell r="F1418" t="str">
            <v>CL 57C # 77K 70 SUR APTO 310 BLOQUE 5 CIUDAD ROMA</v>
          </cell>
          <cell r="G1418" t="str">
            <v>00000000000</v>
          </cell>
          <cell r="H1418" t="str">
            <v>3223330967</v>
          </cell>
          <cell r="J1418" t="str">
            <v>BOGOTÁ</v>
          </cell>
        </row>
        <row r="1419">
          <cell r="A1419">
            <v>301006</v>
          </cell>
          <cell r="B1419" t="str">
            <v>MELISSA ANDREA RAMIREZ TIBOCHA</v>
          </cell>
          <cell r="C1419" t="str">
            <v>Consultora</v>
          </cell>
          <cell r="D1419" t="str">
            <v>Disponible</v>
          </cell>
          <cell r="E1419">
            <v>1</v>
          </cell>
          <cell r="F1419" t="str">
            <v>KR 70C # 2 28 APTO 402 BLOQUE 11 PORTAL DE TECHO 2</v>
          </cell>
          <cell r="G1419" t="str">
            <v>4562272</v>
          </cell>
          <cell r="H1419" t="str">
            <v>3204782198</v>
          </cell>
          <cell r="I1419" t="str">
            <v>melii.art20@gmail.com</v>
          </cell>
          <cell r="J1419" t="str">
            <v>BOGOTÁ</v>
          </cell>
        </row>
        <row r="1420">
          <cell r="A1420">
            <v>301013</v>
          </cell>
          <cell r="B1420" t="str">
            <v xml:space="preserve">HEEDY SOLANYI GARZON ORTIZ </v>
          </cell>
          <cell r="C1420" t="str">
            <v>Consultora</v>
          </cell>
          <cell r="D1420" t="str">
            <v>Registrado</v>
          </cell>
          <cell r="E1420">
            <v>18</v>
          </cell>
          <cell r="F1420" t="str">
            <v>CR 53 B # 4B  39 -</v>
          </cell>
          <cell r="G1420" t="str">
            <v>4066804</v>
          </cell>
          <cell r="H1420" t="str">
            <v>3123140739</v>
          </cell>
          <cell r="J1420" t="str">
            <v>BOGOTÁ</v>
          </cell>
        </row>
        <row r="1421">
          <cell r="A1421">
            <v>301035</v>
          </cell>
          <cell r="B1421" t="str">
            <v xml:space="preserve">CATALINA SALDAÑA DE BARBA </v>
          </cell>
          <cell r="C1421" t="str">
            <v>Consultora</v>
          </cell>
          <cell r="D1421" t="str">
            <v>Desactivado</v>
          </cell>
          <cell r="E1421">
            <v>14</v>
          </cell>
          <cell r="F1421" t="str">
            <v>CR 7 B # 9  36 SUR CS</v>
          </cell>
          <cell r="G1421" t="str">
            <v>4088503</v>
          </cell>
          <cell r="H1421" t="str">
            <v>3152160441</v>
          </cell>
          <cell r="I1421" t="str">
            <v>sofilohar@hotmail.com</v>
          </cell>
          <cell r="J1421" t="str">
            <v>BOGOTÁ</v>
          </cell>
        </row>
        <row r="1422">
          <cell r="A1422">
            <v>301163</v>
          </cell>
          <cell r="B1422" t="str">
            <v xml:space="preserve">MARGIT DOSSANTOS </v>
          </cell>
          <cell r="C1422" t="str">
            <v>Consultora</v>
          </cell>
          <cell r="D1422" t="str">
            <v>Activo</v>
          </cell>
          <cell r="E1422">
            <v>0</v>
          </cell>
          <cell r="F1422" t="str">
            <v>CR 79F # 46  16 SUR APTO 109 BLOQUE 7 CASABLANCA 32</v>
          </cell>
          <cell r="G1422" t="str">
            <v>6047632</v>
          </cell>
          <cell r="H1422" t="str">
            <v>3178405085</v>
          </cell>
          <cell r="I1422" t="str">
            <v>margitdossantos@hotmail.com</v>
          </cell>
          <cell r="J1422" t="str">
            <v>BOGOTÁ</v>
          </cell>
        </row>
        <row r="1423">
          <cell r="A1423">
            <v>301602</v>
          </cell>
          <cell r="B1423" t="str">
            <v xml:space="preserve">MARIA MARIBEL OSORIO RINCON </v>
          </cell>
          <cell r="C1423" t="str">
            <v>Consultora</v>
          </cell>
          <cell r="D1423" t="str">
            <v>Activo</v>
          </cell>
          <cell r="E1423">
            <v>0</v>
          </cell>
          <cell r="F1423" t="str">
            <v>CR 88 H # 56  08 SUR APTO 2</v>
          </cell>
          <cell r="G1423" t="str">
            <v>4832803</v>
          </cell>
          <cell r="H1423" t="str">
            <v>3154759140</v>
          </cell>
          <cell r="I1423" t="str">
            <v>mariamor520@hotmail.com</v>
          </cell>
          <cell r="J1423" t="str">
            <v>BOGOTÁ</v>
          </cell>
        </row>
        <row r="1424">
          <cell r="A1424">
            <v>301606</v>
          </cell>
          <cell r="B1424" t="str">
            <v xml:space="preserve">MABEL ROCIO LOPEZ DIAZ </v>
          </cell>
          <cell r="C1424" t="str">
            <v>Consultora</v>
          </cell>
          <cell r="D1424" t="str">
            <v>Desactivado</v>
          </cell>
          <cell r="E1424">
            <v>18</v>
          </cell>
          <cell r="F1424" t="str">
            <v>CL 1C # 7 10 CS</v>
          </cell>
          <cell r="G1424" t="str">
            <v>00000000000</v>
          </cell>
          <cell r="H1424" t="str">
            <v>3212043521</v>
          </cell>
          <cell r="I1424" t="str">
            <v>andreajuanita@gmail.com</v>
          </cell>
          <cell r="J1424" t="str">
            <v>BOGOTÁ</v>
          </cell>
        </row>
        <row r="1425">
          <cell r="A1425">
            <v>301738</v>
          </cell>
          <cell r="B1425" t="str">
            <v xml:space="preserve">CLAUDIA MILENA HIGUERA RAMIREZ </v>
          </cell>
          <cell r="C1425" t="str">
            <v>Consultora</v>
          </cell>
          <cell r="D1425" t="str">
            <v>Registrado</v>
          </cell>
          <cell r="E1425">
            <v>18</v>
          </cell>
          <cell r="F1425" t="str">
            <v>CL 35 # 39 B  63 SUR APTO 3</v>
          </cell>
          <cell r="G1425" t="str">
            <v>8040998</v>
          </cell>
          <cell r="H1425" t="str">
            <v>3107966497</v>
          </cell>
          <cell r="I1425" t="str">
            <v>claudiamhiguera@hotmail.com</v>
          </cell>
          <cell r="J1425" t="str">
            <v>BOGOTÁ</v>
          </cell>
        </row>
        <row r="1426">
          <cell r="A1426">
            <v>301799</v>
          </cell>
          <cell r="B1426" t="str">
            <v xml:space="preserve">ANGELA MAYERLY GUZMAN ALFONSO </v>
          </cell>
          <cell r="C1426" t="str">
            <v>Consultora</v>
          </cell>
          <cell r="D1426" t="str">
            <v>Disponible</v>
          </cell>
          <cell r="E1426">
            <v>1</v>
          </cell>
          <cell r="F1426" t="str">
            <v>CL 42 # 87 H  06 SUR CS / PATIO BONITO</v>
          </cell>
          <cell r="G1426" t="str">
            <v>00000000000000</v>
          </cell>
          <cell r="H1426" t="str">
            <v>3167756325</v>
          </cell>
          <cell r="I1426" t="str">
            <v>angeguz4@gmail.com</v>
          </cell>
          <cell r="J1426" t="str">
            <v>BOGOTÁ</v>
          </cell>
        </row>
        <row r="1427">
          <cell r="A1427">
            <v>301803</v>
          </cell>
          <cell r="B1427" t="str">
            <v xml:space="preserve">RUTH GARCIA GOMEZ </v>
          </cell>
          <cell r="C1427" t="str">
            <v>Consultora</v>
          </cell>
          <cell r="D1427" t="str">
            <v>Indisponible</v>
          </cell>
          <cell r="E1427">
            <v>6</v>
          </cell>
          <cell r="F1427" t="str">
            <v>CL 41 C SUR # 78 B 06 CS</v>
          </cell>
          <cell r="G1427" t="str">
            <v>00000000000</v>
          </cell>
          <cell r="H1427" t="str">
            <v>3003651314</v>
          </cell>
          <cell r="I1427" t="str">
            <v>tulipan.1967@hotmail.com</v>
          </cell>
          <cell r="J1427" t="str">
            <v>BOGOTÁ</v>
          </cell>
        </row>
        <row r="1428">
          <cell r="A1428">
            <v>301808</v>
          </cell>
          <cell r="B1428" t="str">
            <v xml:space="preserve">LEIDY YOHANA VELANDIA ROSAS </v>
          </cell>
          <cell r="C1428" t="str">
            <v>Consultora</v>
          </cell>
          <cell r="D1428" t="str">
            <v>Desactivado</v>
          </cell>
          <cell r="E1428">
            <v>9</v>
          </cell>
          <cell r="F1428" t="str">
            <v>CL 1 # 71 D  31 SUR CS</v>
          </cell>
          <cell r="G1428" t="str">
            <v>8048887</v>
          </cell>
          <cell r="H1428" t="str">
            <v>3013582852</v>
          </cell>
          <cell r="I1428" t="str">
            <v>leyo23@hotmail.com</v>
          </cell>
          <cell r="J1428" t="str">
            <v>BOGOTÁ</v>
          </cell>
        </row>
        <row r="1429">
          <cell r="A1429">
            <v>301820</v>
          </cell>
          <cell r="B1429" t="str">
            <v xml:space="preserve"> NURY ESPERANZA ROJAS CONTRERAS </v>
          </cell>
          <cell r="C1429" t="str">
            <v>Consultora</v>
          </cell>
          <cell r="D1429" t="str">
            <v>Desactivado</v>
          </cell>
          <cell r="E1429">
            <v>16</v>
          </cell>
          <cell r="F1429" t="str">
            <v>CR 80J # 41F  52 SUR CS</v>
          </cell>
          <cell r="G1429" t="str">
            <v>0000000000</v>
          </cell>
          <cell r="H1429" t="str">
            <v>3208221214</v>
          </cell>
          <cell r="J1429" t="str">
            <v>BOGOTÁ</v>
          </cell>
        </row>
        <row r="1430">
          <cell r="A1430">
            <v>301848</v>
          </cell>
          <cell r="B1430" t="str">
            <v xml:space="preserve">DIANA CAROLINA MALAGON CASTRO </v>
          </cell>
          <cell r="C1430" t="str">
            <v>Consultora</v>
          </cell>
          <cell r="D1430" t="str">
            <v>Registrado</v>
          </cell>
          <cell r="E1430">
            <v>18</v>
          </cell>
          <cell r="F1430" t="str">
            <v>CL 45A # 81C  34 SUR CS</v>
          </cell>
          <cell r="G1430" t="str">
            <v>7484586</v>
          </cell>
          <cell r="H1430" t="str">
            <v>3002193956</v>
          </cell>
          <cell r="J1430" t="str">
            <v>BOGOTÁ</v>
          </cell>
        </row>
        <row r="1431">
          <cell r="A1431">
            <v>301939</v>
          </cell>
          <cell r="B1431" t="str">
            <v>KELLYN VELEZ MORENO</v>
          </cell>
          <cell r="C1431" t="str">
            <v>Consultora</v>
          </cell>
          <cell r="D1431" t="str">
            <v>Desactivado</v>
          </cell>
          <cell r="E1431">
            <v>18</v>
          </cell>
          <cell r="F1431" t="str">
            <v>KR 88 H BIS # 42 F 65 SUR CS AP 01</v>
          </cell>
          <cell r="G1431" t="str">
            <v>4548549</v>
          </cell>
          <cell r="H1431" t="str">
            <v>3202564371</v>
          </cell>
          <cell r="I1431" t="str">
            <v>kellynkevemo@hotmail.com</v>
          </cell>
          <cell r="J1431" t="str">
            <v>BOGOTÁ</v>
          </cell>
        </row>
        <row r="1432">
          <cell r="A1432">
            <v>301944</v>
          </cell>
          <cell r="B1432" t="str">
            <v>OLGA ARGEMIRA MAHECHA MUÑOZ</v>
          </cell>
          <cell r="C1432" t="str">
            <v>Consultora</v>
          </cell>
          <cell r="D1432" t="str">
            <v>Disponible</v>
          </cell>
          <cell r="E1432">
            <v>1</v>
          </cell>
          <cell r="F1432" t="str">
            <v>KR 8 ESTE # 114 SUR 54 CS</v>
          </cell>
          <cell r="G1432" t="str">
            <v>0000000</v>
          </cell>
          <cell r="H1432" t="str">
            <v>3103146672</v>
          </cell>
          <cell r="J1432" t="str">
            <v>BOGOTÁ</v>
          </cell>
        </row>
        <row r="1433">
          <cell r="A1433">
            <v>301948</v>
          </cell>
          <cell r="B1433" t="str">
            <v>RUBY STEFANY GARCIA MORENO</v>
          </cell>
          <cell r="C1433" t="str">
            <v>Consultora</v>
          </cell>
          <cell r="D1433" t="str">
            <v>Disponible</v>
          </cell>
          <cell r="E1433">
            <v>1</v>
          </cell>
          <cell r="F1433" t="str">
            <v>AC 26 SUR # 71 G 25 CS</v>
          </cell>
          <cell r="G1433" t="str">
            <v>8114852</v>
          </cell>
          <cell r="H1433" t="str">
            <v>3015943462</v>
          </cell>
          <cell r="I1433" t="str">
            <v>stefanygarcia82@gmail.com</v>
          </cell>
          <cell r="J1433" t="str">
            <v>BOGOTÁ</v>
          </cell>
        </row>
        <row r="1434">
          <cell r="A1434">
            <v>302136</v>
          </cell>
          <cell r="B1434" t="str">
            <v xml:space="preserve"> MAGDA YINETH VELASQUEZ VELANDIA </v>
          </cell>
          <cell r="C1434" t="str">
            <v>Consultora</v>
          </cell>
          <cell r="D1434" t="str">
            <v>Desactivado</v>
          </cell>
          <cell r="E1434">
            <v>14</v>
          </cell>
          <cell r="F1434" t="str">
            <v>CR 53 F # 4A  54 APTO 2</v>
          </cell>
          <cell r="G1434" t="str">
            <v>4946217</v>
          </cell>
          <cell r="H1434" t="str">
            <v>3115338907</v>
          </cell>
          <cell r="I1434" t="str">
            <v>mayi799@gmail.com</v>
          </cell>
          <cell r="J1434" t="str">
            <v>BOGOTÁ</v>
          </cell>
        </row>
        <row r="1435">
          <cell r="A1435">
            <v>302139</v>
          </cell>
          <cell r="B1435" t="str">
            <v xml:space="preserve">LILIAN YARDEY ROJAS CORTES </v>
          </cell>
          <cell r="C1435" t="str">
            <v>Consultora</v>
          </cell>
          <cell r="D1435" t="str">
            <v>Desactivado</v>
          </cell>
          <cell r="E1435">
            <v>18</v>
          </cell>
          <cell r="F1435" t="str">
            <v>CR 24B # 33  84 SUR CS</v>
          </cell>
          <cell r="G1435" t="str">
            <v>5625178</v>
          </cell>
          <cell r="H1435" t="str">
            <v>3125222776</v>
          </cell>
          <cell r="I1435" t="str">
            <v>kasfedivalva@hotmail.com</v>
          </cell>
          <cell r="J1435" t="str">
            <v>BOGOTÁ</v>
          </cell>
        </row>
        <row r="1436">
          <cell r="A1436">
            <v>302214</v>
          </cell>
          <cell r="B1436" t="str">
            <v>LIBIA TORRES CERQUERA</v>
          </cell>
          <cell r="C1436" t="str">
            <v>Consultora</v>
          </cell>
          <cell r="D1436" t="str">
            <v>Desactivado</v>
          </cell>
          <cell r="E1436">
            <v>18</v>
          </cell>
          <cell r="F1436" t="str">
            <v>CL 50 # 97 C  23 CS 137</v>
          </cell>
          <cell r="G1436" t="str">
            <v>7597877</v>
          </cell>
          <cell r="H1436" t="str">
            <v>3002878531</v>
          </cell>
          <cell r="I1436" t="str">
            <v>libia.cerquera@hotmail.com</v>
          </cell>
          <cell r="J1436" t="str">
            <v>BOGOTÁ</v>
          </cell>
        </row>
        <row r="1437">
          <cell r="A1437">
            <v>302219</v>
          </cell>
          <cell r="B1437" t="str">
            <v>MARIA EUGENIA MORA URQUIJO</v>
          </cell>
          <cell r="C1437" t="str">
            <v>Consultora</v>
          </cell>
          <cell r="D1437" t="str">
            <v>Desactivado</v>
          </cell>
          <cell r="E1437">
            <v>14</v>
          </cell>
          <cell r="F1437" t="str">
            <v>CL 36 C SUR # 3 A 51 CS</v>
          </cell>
          <cell r="G1437" t="str">
            <v>2903066</v>
          </cell>
          <cell r="H1437" t="str">
            <v>3118271251</v>
          </cell>
          <cell r="I1437" t="str">
            <v>zoray92@hotmail.com</v>
          </cell>
          <cell r="J1437" t="str">
            <v>BOGOTÁ</v>
          </cell>
        </row>
        <row r="1438">
          <cell r="A1438">
            <v>302311</v>
          </cell>
          <cell r="B1438" t="str">
            <v xml:space="preserve"> MARTHA MARIBEL BURGOS BOLIVAR </v>
          </cell>
          <cell r="C1438" t="str">
            <v>Consultora</v>
          </cell>
          <cell r="D1438" t="str">
            <v>Desactivado</v>
          </cell>
          <cell r="E1438">
            <v>11</v>
          </cell>
          <cell r="F1438" t="str">
            <v>CL  75 C BIS # 4 ESTE  88 SUR CS BLOQUE 1</v>
          </cell>
          <cell r="G1438" t="str">
            <v>4609439</v>
          </cell>
          <cell r="H1438" t="str">
            <v>3183001664</v>
          </cell>
          <cell r="I1438" t="str">
            <v>mburgos_@hotmail.com</v>
          </cell>
          <cell r="J1438" t="str">
            <v>BOGOTÁ</v>
          </cell>
        </row>
        <row r="1439">
          <cell r="A1439">
            <v>302496</v>
          </cell>
          <cell r="B1439" t="str">
            <v xml:space="preserve"> BLANCA ARGENIS ACOSTA </v>
          </cell>
          <cell r="C1439" t="str">
            <v>Consultora</v>
          </cell>
          <cell r="D1439" t="str">
            <v>Registrado</v>
          </cell>
          <cell r="E1439">
            <v>18</v>
          </cell>
          <cell r="F1439" t="str">
            <v>CL 6A # 93 D  17 APTO 203 BLOQUE 3 CIUDAD TINTAL 2 ETAPA 5</v>
          </cell>
          <cell r="G1439" t="str">
            <v>7475277</v>
          </cell>
          <cell r="H1439" t="str">
            <v>3134417757</v>
          </cell>
          <cell r="I1439" t="str">
            <v>narzaazul@gmail.com</v>
          </cell>
          <cell r="J1439" t="str">
            <v>BOGOTÁ</v>
          </cell>
        </row>
        <row r="1440">
          <cell r="A1440">
            <v>302549</v>
          </cell>
          <cell r="B1440" t="str">
            <v xml:space="preserve">LAURA CAROLINA CARDENAS PEÑA </v>
          </cell>
          <cell r="C1440" t="str">
            <v>Consultora</v>
          </cell>
          <cell r="D1440" t="str">
            <v>Desactivado</v>
          </cell>
          <cell r="E1440">
            <v>10</v>
          </cell>
          <cell r="F1440" t="str">
            <v>CLL 5 # 12 25 IN  2 APTO 302</v>
          </cell>
          <cell r="G1440" t="str">
            <v>3096567</v>
          </cell>
          <cell r="H1440" t="str">
            <v>3203489940</v>
          </cell>
          <cell r="I1440" t="str">
            <v>lauracarolinacardenas@yahoo.com</v>
          </cell>
          <cell r="J1440" t="str">
            <v>BOGOTÁ</v>
          </cell>
        </row>
        <row r="1441">
          <cell r="A1441">
            <v>302555</v>
          </cell>
          <cell r="B1441" t="str">
            <v xml:space="preserve">MARIA YOLANDA FORERO FIQUE </v>
          </cell>
          <cell r="C1441" t="str">
            <v>Consultora</v>
          </cell>
          <cell r="D1441" t="str">
            <v>Disponible</v>
          </cell>
          <cell r="E1441">
            <v>1</v>
          </cell>
          <cell r="F1441" t="str">
            <v>CL 69 F # 3B  24 SUR CS ANTIGUA</v>
          </cell>
          <cell r="G1441" t="str">
            <v>7623559</v>
          </cell>
          <cell r="H1441" t="str">
            <v>3138632982</v>
          </cell>
          <cell r="J1441" t="str">
            <v>BOGOTÁ</v>
          </cell>
        </row>
        <row r="1442">
          <cell r="A1442">
            <v>302562</v>
          </cell>
          <cell r="B1442" t="str">
            <v xml:space="preserve">DANIEL ESTEBAN FERNANDEZ RODRIGUEZ </v>
          </cell>
          <cell r="C1442" t="str">
            <v>Consultora</v>
          </cell>
          <cell r="D1442" t="str">
            <v>Desactivado</v>
          </cell>
          <cell r="E1442">
            <v>11</v>
          </cell>
          <cell r="F1442" t="str">
            <v>AK 10 # 23  30 SUR -</v>
          </cell>
          <cell r="G1442" t="str">
            <v>6615960</v>
          </cell>
          <cell r="H1442" t="str">
            <v>3224014206</v>
          </cell>
          <cell r="I1442" t="str">
            <v>janny.bx11@hotmail.com</v>
          </cell>
          <cell r="J1442" t="str">
            <v>BOGOTÁ</v>
          </cell>
        </row>
        <row r="1443">
          <cell r="A1443">
            <v>302564</v>
          </cell>
          <cell r="B1443" t="str">
            <v>JENIFFER BEJARANO VARGAS</v>
          </cell>
          <cell r="C1443" t="str">
            <v>Consultora</v>
          </cell>
          <cell r="D1443" t="str">
            <v>Registrado</v>
          </cell>
          <cell r="E1443">
            <v>18</v>
          </cell>
          <cell r="F1443" t="str">
            <v>CL 9 BIS # 19 A 38 AP 605 LA ESTANZUELA</v>
          </cell>
          <cell r="G1443" t="str">
            <v>3717147</v>
          </cell>
          <cell r="H1443" t="str">
            <v>3202452694</v>
          </cell>
          <cell r="I1443" t="str">
            <v>j.bejarano.vargas@gmail.com</v>
          </cell>
          <cell r="J1443" t="str">
            <v>BOGOTÁ</v>
          </cell>
        </row>
        <row r="1444">
          <cell r="A1444">
            <v>302714</v>
          </cell>
          <cell r="B1444" t="str">
            <v xml:space="preserve">NICOLAS ALEXANDER TORRES MESIAS </v>
          </cell>
          <cell r="C1444" t="str">
            <v>Consultora</v>
          </cell>
          <cell r="D1444" t="str">
            <v>Activo</v>
          </cell>
          <cell r="E1444">
            <v>0</v>
          </cell>
          <cell r="F1444" t="str">
            <v>CR 72 N # 39  65 SUR APTO 544 BLOQUE 12 CARIMAGUA I Y II</v>
          </cell>
          <cell r="G1444" t="str">
            <v>2631002</v>
          </cell>
          <cell r="H1444" t="str">
            <v>3134338521</v>
          </cell>
          <cell r="I1444" t="str">
            <v>gladyspatriciathesias@hotmail.com</v>
          </cell>
          <cell r="J1444" t="str">
            <v>BOGOTÁ</v>
          </cell>
        </row>
        <row r="1445">
          <cell r="A1445">
            <v>302978</v>
          </cell>
          <cell r="B1445" t="str">
            <v xml:space="preserve">OMAIRA SUAREZ VILLAMIL </v>
          </cell>
          <cell r="C1445" t="str">
            <v>Consultora</v>
          </cell>
          <cell r="D1445" t="str">
            <v>Disponible</v>
          </cell>
          <cell r="E1445">
            <v>1</v>
          </cell>
          <cell r="F1445" t="str">
            <v>CL 43 # 72K  74 SUR PISO 2</v>
          </cell>
          <cell r="G1445" t="str">
            <v>7242480</v>
          </cell>
          <cell r="H1445" t="str">
            <v>3107801759</v>
          </cell>
          <cell r="J1445" t="str">
            <v>BOGOTÁ</v>
          </cell>
        </row>
        <row r="1446">
          <cell r="A1446">
            <v>303208</v>
          </cell>
          <cell r="B1446" t="str">
            <v xml:space="preserve"> ANGIE PAOLA GARZON QUINTERO</v>
          </cell>
          <cell r="C1446" t="str">
            <v>Consultora</v>
          </cell>
          <cell r="D1446" t="str">
            <v>Registrado</v>
          </cell>
          <cell r="E1446">
            <v>17</v>
          </cell>
          <cell r="F1446" t="str">
            <v>KR 78G BIS # 43A SUR 55 CS</v>
          </cell>
          <cell r="G1446" t="str">
            <v>2418000</v>
          </cell>
          <cell r="H1446" t="str">
            <v>3172134338</v>
          </cell>
          <cell r="J1446" t="str">
            <v>BOGOTÁ</v>
          </cell>
        </row>
        <row r="1447">
          <cell r="A1447">
            <v>303213</v>
          </cell>
          <cell r="B1447" t="str">
            <v>JULIAN FLOREZ</v>
          </cell>
          <cell r="C1447" t="str">
            <v>Consultora</v>
          </cell>
          <cell r="D1447" t="str">
            <v>Registrado</v>
          </cell>
          <cell r="E1447">
            <v>17</v>
          </cell>
          <cell r="F1447" t="str">
            <v>CL 54F SUR # 94 21 BL 4 - APTO 402</v>
          </cell>
          <cell r="G1447" t="str">
            <v>2099760</v>
          </cell>
          <cell r="H1447" t="str">
            <v>3134209062</v>
          </cell>
          <cell r="I1447" t="str">
            <v>juliamdelc@hotmail.com</v>
          </cell>
          <cell r="J1447" t="str">
            <v>BOGOTÁ</v>
          </cell>
        </row>
        <row r="1448">
          <cell r="A1448">
            <v>303271</v>
          </cell>
          <cell r="B1448" t="str">
            <v xml:space="preserve">ANGIE NATALIA GUTIERREZ CELIS </v>
          </cell>
          <cell r="C1448" t="str">
            <v>Consultora</v>
          </cell>
          <cell r="D1448" t="str">
            <v>Disponible</v>
          </cell>
          <cell r="E1448">
            <v>2</v>
          </cell>
          <cell r="F1448" t="str">
            <v>CL 1 G # 18C  31 PISO 2 CS</v>
          </cell>
          <cell r="G1448" t="str">
            <v>3133491099</v>
          </cell>
          <cell r="H1448" t="str">
            <v>3112626251</v>
          </cell>
          <cell r="I1448" t="str">
            <v>nataliagutierrez_86@hotmail.com</v>
          </cell>
          <cell r="J1448" t="str">
            <v>BOGOTÁ</v>
          </cell>
        </row>
        <row r="1449">
          <cell r="A1449">
            <v>303272</v>
          </cell>
          <cell r="B1449" t="str">
            <v xml:space="preserve">ALBA ZULEY MONCADA RAMIREZ </v>
          </cell>
          <cell r="C1449" t="str">
            <v>Consultora</v>
          </cell>
          <cell r="D1449" t="str">
            <v>Disponible</v>
          </cell>
          <cell r="E1449">
            <v>1</v>
          </cell>
          <cell r="F1449" t="str">
            <v>CL 35 # 39 B  20 SUR CS</v>
          </cell>
          <cell r="G1449" t="str">
            <v>6216749</v>
          </cell>
          <cell r="H1449" t="str">
            <v>3132730665</v>
          </cell>
          <cell r="I1449" t="str">
            <v>alba.moncada12@hotmail.com</v>
          </cell>
          <cell r="J1449" t="str">
            <v>BOGOTÁ</v>
          </cell>
        </row>
        <row r="1450">
          <cell r="A1450">
            <v>303302</v>
          </cell>
          <cell r="B1450" t="str">
            <v xml:space="preserve">JULIANA QUINTANA SANCHEZ </v>
          </cell>
          <cell r="C1450" t="str">
            <v>Consultora</v>
          </cell>
          <cell r="D1450" t="str">
            <v>Disponible</v>
          </cell>
          <cell r="E1450">
            <v>1</v>
          </cell>
          <cell r="F1450" t="str">
            <v>CL 2A SUR # 8B  34 (NARIÑO SUR )</v>
          </cell>
          <cell r="G1450" t="str">
            <v>0000000</v>
          </cell>
          <cell r="H1450" t="str">
            <v>3123378762</v>
          </cell>
          <cell r="J1450" t="str">
            <v>BOGOTÁ</v>
          </cell>
        </row>
        <row r="1451">
          <cell r="A1451">
            <v>303547</v>
          </cell>
          <cell r="B1451" t="str">
            <v>CAROLINA AVILA AVILA</v>
          </cell>
          <cell r="C1451" t="str">
            <v>Consultora</v>
          </cell>
          <cell r="D1451" t="str">
            <v>Disponible</v>
          </cell>
          <cell r="E1451">
            <v>1</v>
          </cell>
          <cell r="F1451" t="str">
            <v>CL 34 SUR # 71 F 20 AP 201 BQ 1 CONJUNTOS SAN LUCAS II</v>
          </cell>
          <cell r="G1451" t="str">
            <v>2657794</v>
          </cell>
          <cell r="H1451" t="str">
            <v>3003902038</v>
          </cell>
          <cell r="I1451" t="str">
            <v>caritoavila29@yahoo.com</v>
          </cell>
          <cell r="J1451" t="str">
            <v>BOGOTÁ</v>
          </cell>
        </row>
        <row r="1452">
          <cell r="A1452">
            <v>303549</v>
          </cell>
          <cell r="B1452" t="str">
            <v xml:space="preserve">JORGE EDUARDO BETANCUR FRANCO </v>
          </cell>
          <cell r="C1452" t="str">
            <v>Consultora</v>
          </cell>
          <cell r="D1452" t="str">
            <v>Desactivado</v>
          </cell>
          <cell r="E1452">
            <v>16</v>
          </cell>
          <cell r="F1452" t="str">
            <v>CL 11 A SUR # 29 D 04 AP 101</v>
          </cell>
          <cell r="G1452" t="str">
            <v>0000000</v>
          </cell>
          <cell r="H1452" t="str">
            <v>3174833198</v>
          </cell>
          <cell r="I1452" t="str">
            <v>fradet28@gmail.com</v>
          </cell>
          <cell r="J1452" t="str">
            <v>BOGOTÁ</v>
          </cell>
        </row>
        <row r="1453">
          <cell r="A1453">
            <v>303639</v>
          </cell>
          <cell r="B1453" t="str">
            <v>NANCY LUZ MOGUEA TAPIA</v>
          </cell>
          <cell r="C1453" t="str">
            <v>Consultora</v>
          </cell>
          <cell r="D1453" t="str">
            <v>Disponible</v>
          </cell>
          <cell r="E1453">
            <v>1</v>
          </cell>
          <cell r="F1453" t="str">
            <v>KR 81 G # 42 A SUR 17 AP 04</v>
          </cell>
          <cell r="G1453" t="str">
            <v>4534465</v>
          </cell>
          <cell r="H1453" t="str">
            <v>3045262858</v>
          </cell>
          <cell r="I1453" t="str">
            <v>nancyluz83@hotmail.com</v>
          </cell>
          <cell r="J1453" t="str">
            <v>BOGOTÁ</v>
          </cell>
        </row>
        <row r="1454">
          <cell r="A1454">
            <v>303643</v>
          </cell>
          <cell r="B1454" t="str">
            <v>ALVARO SOLANO CARRILLO</v>
          </cell>
          <cell r="C1454" t="str">
            <v>Consultora</v>
          </cell>
          <cell r="D1454" t="str">
            <v>Desactivado</v>
          </cell>
          <cell r="E1454">
            <v>17</v>
          </cell>
          <cell r="F1454" t="str">
            <v>KR 81 C BIS B # 44 SUR 11 CS</v>
          </cell>
          <cell r="G1454" t="str">
            <v>0000000</v>
          </cell>
          <cell r="H1454" t="str">
            <v>3213110394</v>
          </cell>
          <cell r="I1454" t="str">
            <v>alsoca56@yahoo.es</v>
          </cell>
          <cell r="J1454" t="str">
            <v>BOGOTÁ</v>
          </cell>
        </row>
        <row r="1455">
          <cell r="A1455">
            <v>303646</v>
          </cell>
          <cell r="B1455" t="str">
            <v>SANDRA VIVIAM REYES MORENO</v>
          </cell>
          <cell r="C1455" t="str">
            <v>Consultora</v>
          </cell>
          <cell r="D1455" t="str">
            <v>Desactivado</v>
          </cell>
          <cell r="E1455">
            <v>14</v>
          </cell>
          <cell r="F1455" t="str">
            <v>KR 81 G # 45 B SUR 16 -</v>
          </cell>
          <cell r="G1455" t="str">
            <v>4506708</v>
          </cell>
          <cell r="H1455" t="str">
            <v>3212744704</v>
          </cell>
          <cell r="I1455" t="str">
            <v>sandrar.86@hotmail.com</v>
          </cell>
          <cell r="J1455" t="str">
            <v>BOGOTÁ</v>
          </cell>
        </row>
        <row r="1456">
          <cell r="A1456">
            <v>303651</v>
          </cell>
          <cell r="B1456" t="str">
            <v>MARIA TERESA DIAZ HERNANDEZ</v>
          </cell>
          <cell r="C1456" t="str">
            <v>Consultora</v>
          </cell>
          <cell r="D1456" t="str">
            <v>Indisponible</v>
          </cell>
          <cell r="E1456">
            <v>4</v>
          </cell>
          <cell r="F1456" t="str">
            <v>CL 52 SUR # 79 10 AP 401 K1 INT 03 CASA BLANCA</v>
          </cell>
          <cell r="G1456" t="str">
            <v>4643845</v>
          </cell>
          <cell r="H1456" t="str">
            <v>3102125985</v>
          </cell>
          <cell r="I1456" t="str">
            <v>mayterita57@hotmail.com</v>
          </cell>
          <cell r="J1456" t="str">
            <v>BOGOTÁ</v>
          </cell>
        </row>
        <row r="1457">
          <cell r="A1457">
            <v>303711</v>
          </cell>
          <cell r="B1457" t="str">
            <v>LIBY ANGELICA REYES CORREA</v>
          </cell>
          <cell r="C1457" t="str">
            <v>Consultora</v>
          </cell>
          <cell r="D1457" t="str">
            <v>Desactivado</v>
          </cell>
          <cell r="E1457">
            <v>10</v>
          </cell>
          <cell r="F1457" t="str">
            <v>KR 81 I # 53 SUR 18 -</v>
          </cell>
          <cell r="G1457" t="str">
            <v>4504627</v>
          </cell>
          <cell r="H1457" t="str">
            <v>3202665610</v>
          </cell>
          <cell r="I1457" t="str">
            <v>lrc_angelica@hotmail.com</v>
          </cell>
          <cell r="J1457" t="str">
            <v>BOGOTÁ</v>
          </cell>
        </row>
        <row r="1458">
          <cell r="A1458">
            <v>303761</v>
          </cell>
          <cell r="B1458" t="str">
            <v>DIANA PATRICIA CASTAÑO BOTERO</v>
          </cell>
          <cell r="C1458" t="str">
            <v>Consultora</v>
          </cell>
          <cell r="D1458" t="str">
            <v>Disponible</v>
          </cell>
          <cell r="E1458">
            <v>1</v>
          </cell>
          <cell r="F1458" t="str">
            <v>KR 73 # 6 C  71 CS 10</v>
          </cell>
          <cell r="G1458" t="str">
            <v>4120129</v>
          </cell>
          <cell r="H1458" t="str">
            <v>3208693104</v>
          </cell>
          <cell r="I1458" t="str">
            <v>dianacasta29@hotmail.com</v>
          </cell>
          <cell r="J1458" t="str">
            <v>BOGOTÁ</v>
          </cell>
        </row>
        <row r="1459">
          <cell r="A1459">
            <v>303989</v>
          </cell>
          <cell r="B1459" t="str">
            <v>KERLY YANSURY OCAMPO JIMENEZ</v>
          </cell>
          <cell r="C1459" t="str">
            <v>Consultora</v>
          </cell>
          <cell r="D1459" t="str">
            <v>Disponible</v>
          </cell>
          <cell r="E1459">
            <v>1</v>
          </cell>
          <cell r="F1459" t="str">
            <v>TV 72 F # 43 SUR  59 TR 1 AP 1602  CONJUNTO SEVILLANA DEL PARQUE II</v>
          </cell>
          <cell r="G1459" t="str">
            <v>3021009</v>
          </cell>
          <cell r="H1459" t="str">
            <v>3194852156</v>
          </cell>
          <cell r="I1459" t="str">
            <v>arlegito@gmail.com</v>
          </cell>
          <cell r="J1459" t="str">
            <v>BOGOTÁ</v>
          </cell>
        </row>
        <row r="1460">
          <cell r="A1460">
            <v>304188</v>
          </cell>
          <cell r="B1460" t="str">
            <v>MARY LUZ DIAZ DELGADILLO</v>
          </cell>
          <cell r="C1460" t="str">
            <v>Consultora</v>
          </cell>
          <cell r="D1460" t="str">
            <v>Desactivado</v>
          </cell>
          <cell r="E1460">
            <v>10</v>
          </cell>
          <cell r="F1460" t="str">
            <v>CL 57 H SUR # 71 F 50 INT 10 APT 501 (SURBANA)</v>
          </cell>
          <cell r="G1460" t="str">
            <v>4597890</v>
          </cell>
          <cell r="H1460" t="str">
            <v>3214745561</v>
          </cell>
          <cell r="J1460" t="str">
            <v>BOGOTÁ</v>
          </cell>
        </row>
        <row r="1461">
          <cell r="A1461">
            <v>304224</v>
          </cell>
          <cell r="B1461" t="str">
            <v xml:space="preserve">CAMILO HERAZO SUAREZ </v>
          </cell>
          <cell r="C1461" t="str">
            <v>Consultora</v>
          </cell>
          <cell r="D1461" t="str">
            <v>Desactivado</v>
          </cell>
          <cell r="E1461">
            <v>9</v>
          </cell>
          <cell r="F1461" t="str">
            <v>CL 38 SUR # 72 I  22 CONJUNTO BOYACA COLOMBIA</v>
          </cell>
          <cell r="G1461" t="str">
            <v>2613305</v>
          </cell>
          <cell r="H1461" t="str">
            <v>3159262622</v>
          </cell>
          <cell r="I1461" t="str">
            <v>luchi240879@hotmail.com</v>
          </cell>
          <cell r="J1461" t="str">
            <v>BOGOTÁ</v>
          </cell>
        </row>
        <row r="1462">
          <cell r="A1462">
            <v>304399</v>
          </cell>
          <cell r="B1462" t="str">
            <v>MARIA SENAIDA CASTAÑEDA ALFONSO</v>
          </cell>
          <cell r="C1462" t="str">
            <v>Consultora</v>
          </cell>
          <cell r="D1462" t="str">
            <v>Desactivado</v>
          </cell>
          <cell r="E1462">
            <v>15</v>
          </cell>
          <cell r="F1462" t="str">
            <v>CL 42 SUR # 87 H 06 CS</v>
          </cell>
          <cell r="G1462" t="str">
            <v>4534408</v>
          </cell>
          <cell r="H1462" t="str">
            <v>3134246809</v>
          </cell>
          <cell r="J1462" t="str">
            <v>BOGOTÁ</v>
          </cell>
        </row>
        <row r="1463">
          <cell r="A1463">
            <v>304840</v>
          </cell>
          <cell r="B1463" t="str">
            <v xml:space="preserve">PIEDAD SIMANCA CRISTO </v>
          </cell>
          <cell r="C1463" t="str">
            <v>Consultora</v>
          </cell>
          <cell r="D1463" t="str">
            <v>Desactivado</v>
          </cell>
          <cell r="E1463">
            <v>15</v>
          </cell>
          <cell r="F1463" t="str">
            <v>CL 39 # 87  13 SUR PISO 2</v>
          </cell>
          <cell r="G1463" t="str">
            <v>0000000000</v>
          </cell>
          <cell r="H1463" t="str">
            <v>3163959173</v>
          </cell>
          <cell r="I1463" t="str">
            <v>piedadsimanca65@gmail.com</v>
          </cell>
          <cell r="J1463" t="str">
            <v>BOGOTÁ</v>
          </cell>
        </row>
        <row r="1464">
          <cell r="A1464">
            <v>304889</v>
          </cell>
          <cell r="B1464" t="str">
            <v>CLAUDIA MAGALY MARQUEZ CARDENAS</v>
          </cell>
          <cell r="C1464" t="str">
            <v>Consultora</v>
          </cell>
          <cell r="D1464" t="str">
            <v>Desactivado</v>
          </cell>
          <cell r="E1464">
            <v>7</v>
          </cell>
          <cell r="F1464" t="str">
            <v>KR 56 SUR # 16  16 AP 322 BQ 11 EDIFICIO LAS PALMAS</v>
          </cell>
          <cell r="G1464" t="str">
            <v>8028834</v>
          </cell>
          <cell r="H1464" t="str">
            <v>3106259976</v>
          </cell>
          <cell r="I1464" t="str">
            <v>cmarquezcardenas@gmail.com</v>
          </cell>
          <cell r="J1464" t="str">
            <v>BOGOTÁ</v>
          </cell>
        </row>
        <row r="1465">
          <cell r="A1465">
            <v>304891</v>
          </cell>
          <cell r="B1465" t="str">
            <v>LEYDY FERNANDA MARTINEZ SIMANCA</v>
          </cell>
          <cell r="C1465" t="str">
            <v>Consultora</v>
          </cell>
          <cell r="D1465" t="str">
            <v>Registrado</v>
          </cell>
          <cell r="E1465">
            <v>17</v>
          </cell>
          <cell r="F1465" t="str">
            <v>CL 34 SUR #73F 48 CS</v>
          </cell>
          <cell r="G1465" t="str">
            <v>0000000</v>
          </cell>
          <cell r="H1465" t="str">
            <v>3163959173</v>
          </cell>
          <cell r="I1465" t="str">
            <v>tita-la-morena@hotmail.com</v>
          </cell>
          <cell r="J1465" t="str">
            <v>BOGOTÁ</v>
          </cell>
        </row>
        <row r="1466">
          <cell r="A1466">
            <v>305014</v>
          </cell>
          <cell r="B1466" t="str">
            <v>MONICA YURANY MENDEZ LEON</v>
          </cell>
          <cell r="C1466" t="str">
            <v>Consultora</v>
          </cell>
          <cell r="D1466" t="str">
            <v>Registrado</v>
          </cell>
          <cell r="E1466">
            <v>17</v>
          </cell>
          <cell r="F1466" t="str">
            <v>CL 13 SUR # 24G 38 APT 505 BLOQUE B CONJ SANTA ISABEL</v>
          </cell>
          <cell r="G1466" t="str">
            <v>00000000</v>
          </cell>
          <cell r="H1466" t="str">
            <v>3183061167</v>
          </cell>
          <cell r="J1466" t="str">
            <v>BOGOTÁ</v>
          </cell>
        </row>
        <row r="1467">
          <cell r="A1467">
            <v>305140</v>
          </cell>
          <cell r="B1467" t="str">
            <v>LEIDY JOHANNA OLMOS SIERRA</v>
          </cell>
          <cell r="C1467" t="str">
            <v>Consultora</v>
          </cell>
          <cell r="D1467" t="str">
            <v>Registrado</v>
          </cell>
          <cell r="E1467">
            <v>17</v>
          </cell>
          <cell r="F1467" t="str">
            <v>DG 56 BIS SUR # 84 A 10 BQ 5 AP 104 CONJUNTO ALONDRA</v>
          </cell>
          <cell r="G1467" t="str">
            <v>7349683</v>
          </cell>
          <cell r="H1467" t="str">
            <v>3133880231</v>
          </cell>
          <cell r="I1467" t="str">
            <v>jsantiagomahecha@hotmail.com</v>
          </cell>
          <cell r="J1467" t="str">
            <v>BOGOTÁ</v>
          </cell>
        </row>
        <row r="1468">
          <cell r="A1468">
            <v>305157</v>
          </cell>
          <cell r="B1468" t="str">
            <v>LUCENITH ZAMBRANO MENDEZ</v>
          </cell>
          <cell r="C1468" t="str">
            <v>Consultora</v>
          </cell>
          <cell r="D1468" t="str">
            <v>Indisponible</v>
          </cell>
          <cell r="E1468">
            <v>5</v>
          </cell>
          <cell r="F1468" t="str">
            <v>CL 3 # 31 B  20 INT 14 AP 351 EL RINCON DE LAS VIOLETAS</v>
          </cell>
          <cell r="G1468" t="str">
            <v>3095015</v>
          </cell>
          <cell r="H1468" t="str">
            <v>0000000000</v>
          </cell>
          <cell r="J1468" t="str">
            <v>BOGOTÁ</v>
          </cell>
        </row>
        <row r="1469">
          <cell r="A1469">
            <v>305374</v>
          </cell>
          <cell r="B1469" t="str">
            <v>ELIANA MARCELA ARIAS MANGA</v>
          </cell>
          <cell r="C1469" t="str">
            <v>Consultora</v>
          </cell>
          <cell r="D1469" t="str">
            <v>Indisponible</v>
          </cell>
          <cell r="E1469">
            <v>5</v>
          </cell>
          <cell r="F1469" t="str">
            <v>KR 72 N # 39 SUR  65 AP 470 BQ 18 CARIMAGUA 192</v>
          </cell>
          <cell r="G1469" t="str">
            <v>0000000</v>
          </cell>
          <cell r="H1469" t="str">
            <v>3004381124</v>
          </cell>
          <cell r="I1469" t="str">
            <v>elimare04@gmail.com</v>
          </cell>
          <cell r="J1469" t="str">
            <v>BOGOTÁ</v>
          </cell>
        </row>
        <row r="1470">
          <cell r="A1470">
            <v>305398</v>
          </cell>
          <cell r="B1470" t="str">
            <v>EDWAR ALBERTO NOVA</v>
          </cell>
          <cell r="C1470" t="str">
            <v>Consultora</v>
          </cell>
          <cell r="D1470" t="str">
            <v>Desactivado</v>
          </cell>
          <cell r="E1470">
            <v>13</v>
          </cell>
          <cell r="F1470" t="str">
            <v>CL 42 SUR # 80 J 14 CS 1ER PISO // BRR EL AMPARO</v>
          </cell>
          <cell r="G1470" t="str">
            <v>5714634</v>
          </cell>
          <cell r="H1470" t="str">
            <v>3052467283</v>
          </cell>
          <cell r="I1470" t="str">
            <v>juanestebannova@hotmail.com</v>
          </cell>
          <cell r="J1470" t="str">
            <v>BOGOTÁ</v>
          </cell>
        </row>
        <row r="1471">
          <cell r="A1471">
            <v>305399</v>
          </cell>
          <cell r="B1471" t="str">
            <v>MARTHA MILENA PERAFAN CUELLAR</v>
          </cell>
          <cell r="C1471" t="str">
            <v>Consultora</v>
          </cell>
          <cell r="D1471" t="str">
            <v>Disponible</v>
          </cell>
          <cell r="E1471">
            <v>1</v>
          </cell>
          <cell r="F1471" t="str">
            <v>CL 9C BIS # 68G 80 AP 903 BQ 3 VILLA VERONICA</v>
          </cell>
          <cell r="G1471" t="str">
            <v>8021463</v>
          </cell>
          <cell r="H1471" t="str">
            <v>3223651590</v>
          </cell>
          <cell r="I1471" t="str">
            <v>marthamperafan@hotmail.com</v>
          </cell>
          <cell r="J1471" t="str">
            <v>BOGOTÁ</v>
          </cell>
        </row>
        <row r="1472">
          <cell r="A1472">
            <v>305539</v>
          </cell>
          <cell r="B1472" t="str">
            <v>LIDIA JAEL CARRANZA MARTINEZ</v>
          </cell>
          <cell r="C1472" t="str">
            <v>CNIF</v>
          </cell>
          <cell r="D1472" t="str">
            <v>Disponible</v>
          </cell>
          <cell r="E1472">
            <v>1</v>
          </cell>
          <cell r="F1472" t="str">
            <v>KR 92 # 72 SUR  41 CS 207</v>
          </cell>
          <cell r="G1472" t="str">
            <v>0000000</v>
          </cell>
          <cell r="H1472" t="str">
            <v>3103112783</v>
          </cell>
          <cell r="I1472" t="str">
            <v>jaelgolds@hotmail.com</v>
          </cell>
          <cell r="J1472" t="str">
            <v>BOGOTÁ</v>
          </cell>
        </row>
        <row r="1473">
          <cell r="A1473">
            <v>305631</v>
          </cell>
          <cell r="B1473" t="str">
            <v>TERESA MONTERO LAISECA</v>
          </cell>
          <cell r="C1473" t="str">
            <v>Consultora</v>
          </cell>
          <cell r="D1473" t="str">
            <v>Disponible</v>
          </cell>
          <cell r="E1473">
            <v>1</v>
          </cell>
          <cell r="F1473" t="str">
            <v>DG 49 SUR # 86  40 AP 101 ALAMEDA DE SAN JOSE 2</v>
          </cell>
          <cell r="G1473" t="str">
            <v>7851131</v>
          </cell>
          <cell r="H1473" t="str">
            <v>3003145005</v>
          </cell>
          <cell r="J1473" t="str">
            <v>BOGOTÁ</v>
          </cell>
        </row>
        <row r="1474">
          <cell r="A1474">
            <v>305716</v>
          </cell>
          <cell r="B1474" t="str">
            <v>CAMILA FRANCHES CARTAGENA AVENDAÑO</v>
          </cell>
          <cell r="C1474" t="str">
            <v>Consultora</v>
          </cell>
          <cell r="D1474" t="str">
            <v>Desactivado</v>
          </cell>
          <cell r="E1474">
            <v>17</v>
          </cell>
          <cell r="F1474" t="str">
            <v>CL 48 A SUR  79 B 15 AP 102 BQ 15 INTERIOR 5 CASA BLANCA 27</v>
          </cell>
          <cell r="G1474" t="str">
            <v>4033997</v>
          </cell>
          <cell r="H1474" t="str">
            <v>3184149616</v>
          </cell>
          <cell r="I1474" t="str">
            <v>lorenacartagena-31@hotmail.com</v>
          </cell>
          <cell r="J1474" t="str">
            <v>BOGOTÁ</v>
          </cell>
        </row>
        <row r="1475">
          <cell r="A1475">
            <v>305912</v>
          </cell>
          <cell r="B1475" t="str">
            <v>NATALY MARCELA RAMIREZ MORENO</v>
          </cell>
          <cell r="C1475" t="str">
            <v>Consultora Indicante</v>
          </cell>
          <cell r="D1475" t="str">
            <v>Disponible</v>
          </cell>
          <cell r="E1475">
            <v>2</v>
          </cell>
          <cell r="F1475" t="str">
            <v>KR 79 F BIS # 36 A  16 SUR AP 306 BQ 8 FRANCISCO JOSE DE CALDAS</v>
          </cell>
          <cell r="G1475" t="str">
            <v>4543870</v>
          </cell>
          <cell r="H1475" t="str">
            <v>3175819129</v>
          </cell>
          <cell r="J1475" t="str">
            <v>BOGOTÁ</v>
          </cell>
        </row>
        <row r="1476">
          <cell r="A1476">
            <v>305916</v>
          </cell>
          <cell r="B1476" t="str">
            <v xml:space="preserve">EDITH BARRETO LUGO </v>
          </cell>
          <cell r="C1476" t="str">
            <v>Consultora</v>
          </cell>
          <cell r="D1476" t="str">
            <v>Disponible</v>
          </cell>
          <cell r="E1476">
            <v>1</v>
          </cell>
          <cell r="F1476" t="str">
            <v>CL 76 SUR # 80 M 25 AP 104 BQ 2 VEGAS DE MARYLAN</v>
          </cell>
          <cell r="G1476" t="str">
            <v>4806523</v>
          </cell>
          <cell r="H1476" t="str">
            <v>3162554290</v>
          </cell>
          <cell r="I1476" t="str">
            <v>edjomeban18@hotmail.com</v>
          </cell>
          <cell r="J1476" t="str">
            <v>BOGOTÁ</v>
          </cell>
        </row>
        <row r="1477">
          <cell r="A1477">
            <v>306107</v>
          </cell>
          <cell r="B1477" t="str">
            <v>SILVIA JULIANA VARGAS RUEDA</v>
          </cell>
          <cell r="C1477" t="str">
            <v>Consultora Indicante</v>
          </cell>
          <cell r="D1477" t="str">
            <v>Disponible</v>
          </cell>
          <cell r="E1477">
            <v>2</v>
          </cell>
          <cell r="F1477" t="str">
            <v>KR 87 SUR # 40 A  17 CS PS 3</v>
          </cell>
          <cell r="G1477" t="str">
            <v>0000000</v>
          </cell>
          <cell r="H1477" t="str">
            <v>3006862260</v>
          </cell>
          <cell r="J1477" t="str">
            <v>BOGOTÁ</v>
          </cell>
        </row>
        <row r="1478">
          <cell r="A1478">
            <v>306748</v>
          </cell>
          <cell r="B1478" t="str">
            <v xml:space="preserve">ALIX MARIA RODRIGUEZ RENTERIA </v>
          </cell>
          <cell r="C1478" t="str">
            <v>Consultora</v>
          </cell>
          <cell r="D1478" t="str">
            <v>Desactivado</v>
          </cell>
          <cell r="E1478">
            <v>16</v>
          </cell>
          <cell r="F1478" t="str">
            <v>CL 34 # 2 ESTE  45 SUR CS PISO 3</v>
          </cell>
          <cell r="G1478" t="str">
            <v>5167083</v>
          </cell>
          <cell r="H1478" t="str">
            <v>3224522514</v>
          </cell>
          <cell r="I1478" t="str">
            <v>alix_maria@gmail.com</v>
          </cell>
          <cell r="J1478" t="str">
            <v>BOGOTÁ</v>
          </cell>
        </row>
        <row r="1479">
          <cell r="A1479">
            <v>306752</v>
          </cell>
          <cell r="B1479" t="str">
            <v xml:space="preserve">ANGELA JANETH RODRIGUEZ GOMEZ </v>
          </cell>
          <cell r="C1479" t="str">
            <v>Consultora</v>
          </cell>
          <cell r="D1479" t="str">
            <v>Desactivado</v>
          </cell>
          <cell r="E1479">
            <v>16</v>
          </cell>
          <cell r="F1479" t="str">
            <v>CL 34 # 2 ESTE  45 SUR CS PISO 1</v>
          </cell>
          <cell r="G1479" t="str">
            <v>5107083</v>
          </cell>
          <cell r="H1479" t="str">
            <v>3183984300</v>
          </cell>
          <cell r="I1479" t="str">
            <v>angela_gomez@hotmail.com</v>
          </cell>
          <cell r="J1479" t="str">
            <v>BOGOTÁ</v>
          </cell>
        </row>
        <row r="1480">
          <cell r="A1480">
            <v>306753</v>
          </cell>
          <cell r="B1480" t="str">
            <v xml:space="preserve">JULIE ANDREA HOLGUIN BERNAL </v>
          </cell>
          <cell r="C1480" t="str">
            <v>Consultora</v>
          </cell>
          <cell r="D1480" t="str">
            <v>Disponible</v>
          </cell>
          <cell r="E1480">
            <v>1</v>
          </cell>
          <cell r="F1480" t="str">
            <v>CL 49B # 9  89 SUR APTO 401 BLOQUE 7 ANTIGUOS MOLINOS</v>
          </cell>
          <cell r="G1480" t="str">
            <v>3009888</v>
          </cell>
          <cell r="H1480" t="str">
            <v>3142992289</v>
          </cell>
          <cell r="I1480" t="str">
            <v>comercial1@mundouniforms.com.co</v>
          </cell>
          <cell r="J1480" t="str">
            <v>BOGOTÁ</v>
          </cell>
        </row>
        <row r="1481">
          <cell r="A1481">
            <v>306936</v>
          </cell>
          <cell r="B1481" t="str">
            <v xml:space="preserve">ROSA MARIA ARIAS MURCIA </v>
          </cell>
          <cell r="C1481" t="str">
            <v>Consultora</v>
          </cell>
          <cell r="D1481" t="str">
            <v>Registrado</v>
          </cell>
          <cell r="E1481">
            <v>16</v>
          </cell>
          <cell r="F1481" t="str">
            <v>CL 69D BIS # 1  04 SUR -</v>
          </cell>
          <cell r="G1481" t="str">
            <v>7733433</v>
          </cell>
          <cell r="H1481" t="str">
            <v>3142702526</v>
          </cell>
          <cell r="J1481" t="str">
            <v>BOGOTÁ</v>
          </cell>
        </row>
        <row r="1482">
          <cell r="A1482">
            <v>306937</v>
          </cell>
          <cell r="B1482" t="str">
            <v xml:space="preserve">FANNY NELDI ORTIZ TORRES </v>
          </cell>
          <cell r="C1482" t="str">
            <v>Consultora</v>
          </cell>
          <cell r="D1482" t="str">
            <v>Registrado</v>
          </cell>
          <cell r="E1482">
            <v>16</v>
          </cell>
          <cell r="F1482" t="str">
            <v>CR 1 ESTE # 67A  60 SUR APTO 203 BLOQUE 14 QUINTAS II</v>
          </cell>
          <cell r="G1482" t="str">
            <v>7531157</v>
          </cell>
          <cell r="H1482" t="str">
            <v>3105729941</v>
          </cell>
          <cell r="I1482" t="str">
            <v>neldi41@hotmail.com</v>
          </cell>
          <cell r="J1482" t="str">
            <v>BOGOTÁ</v>
          </cell>
        </row>
        <row r="1483">
          <cell r="A1483">
            <v>306973</v>
          </cell>
          <cell r="B1483" t="str">
            <v>JENIFER PALMETH TORRES</v>
          </cell>
          <cell r="C1483" t="str">
            <v>Consultora</v>
          </cell>
          <cell r="D1483" t="str">
            <v>Disponible</v>
          </cell>
          <cell r="E1483">
            <v>1</v>
          </cell>
          <cell r="F1483" t="str">
            <v>AVENIDA CALLE 26SUR #40A 27 PS 4</v>
          </cell>
          <cell r="G1483" t="str">
            <v>0000000</v>
          </cell>
          <cell r="H1483" t="str">
            <v>3138889428</v>
          </cell>
          <cell r="I1483" t="str">
            <v>jpalmeth@hotmail.com</v>
          </cell>
          <cell r="J1483" t="str">
            <v>BOGOTÁ</v>
          </cell>
        </row>
        <row r="1484">
          <cell r="A1484">
            <v>307183</v>
          </cell>
          <cell r="B1484" t="str">
            <v>JOSE FERNANDO MOLINA GONZALEZ</v>
          </cell>
          <cell r="C1484" t="str">
            <v>Consultora</v>
          </cell>
          <cell r="D1484" t="str">
            <v>Desactivado</v>
          </cell>
          <cell r="E1484">
            <v>15</v>
          </cell>
          <cell r="F1484" t="str">
            <v>CL 38 C SUR # 83  09 -</v>
          </cell>
          <cell r="G1484" t="str">
            <v>0000000</v>
          </cell>
          <cell r="H1484" t="str">
            <v>3045717569</v>
          </cell>
          <cell r="J1484" t="str">
            <v>BOGOTÁ</v>
          </cell>
        </row>
        <row r="1485">
          <cell r="A1485">
            <v>307487</v>
          </cell>
          <cell r="B1485" t="str">
            <v>MARGARITA CASTAÑEDA HERRERA</v>
          </cell>
          <cell r="C1485" t="str">
            <v>Consultora</v>
          </cell>
          <cell r="D1485" t="str">
            <v>Disponible</v>
          </cell>
          <cell r="E1485">
            <v>1</v>
          </cell>
          <cell r="F1485" t="str">
            <v>KR 69 D # 2 34 CS</v>
          </cell>
          <cell r="G1485" t="str">
            <v>2605355</v>
          </cell>
          <cell r="H1485" t="str">
            <v>3219110476</v>
          </cell>
          <cell r="I1485" t="str">
            <v>margotch996@gmail.com</v>
          </cell>
          <cell r="J1485" t="str">
            <v>BOGOTÁ</v>
          </cell>
        </row>
        <row r="1486">
          <cell r="A1486">
            <v>307660</v>
          </cell>
          <cell r="B1486" t="str">
            <v>ANA MARIA DEBIA GUZMAN</v>
          </cell>
          <cell r="C1486" t="str">
            <v>Consultora</v>
          </cell>
          <cell r="D1486" t="str">
            <v>Indisponible</v>
          </cell>
          <cell r="E1486">
            <v>5</v>
          </cell>
          <cell r="F1486" t="str">
            <v>KR 80 C # 42 C 63 SUR PS 2 CS</v>
          </cell>
          <cell r="G1486" t="str">
            <v>7969474</v>
          </cell>
          <cell r="H1486" t="str">
            <v>3143025825</v>
          </cell>
          <cell r="I1486" t="str">
            <v>anydevia@hotmail.com</v>
          </cell>
          <cell r="J1486" t="str">
            <v>BOGOTÁ</v>
          </cell>
        </row>
        <row r="1487">
          <cell r="A1487">
            <v>307667</v>
          </cell>
          <cell r="B1487" t="str">
            <v>ELVIRA MELO</v>
          </cell>
          <cell r="C1487" t="str">
            <v>Consultora</v>
          </cell>
          <cell r="D1487" t="str">
            <v>Indisponible</v>
          </cell>
          <cell r="E1487">
            <v>4</v>
          </cell>
          <cell r="F1487" t="str">
            <v>CL 71 #98B 50 SUR BOSA CIUDADELA EL RECREO BQ 6 AP 201</v>
          </cell>
          <cell r="G1487" t="str">
            <v>4033700</v>
          </cell>
          <cell r="H1487" t="str">
            <v>3219557329</v>
          </cell>
          <cell r="I1487" t="str">
            <v>vivi232015q@hotmail.com</v>
          </cell>
          <cell r="J1487" t="str">
            <v>BOGOTÁ</v>
          </cell>
        </row>
        <row r="1488">
          <cell r="A1488">
            <v>307674</v>
          </cell>
          <cell r="B1488" t="str">
            <v>ROSMIRA GOMEZ GOMEZ</v>
          </cell>
          <cell r="C1488" t="str">
            <v>Consultora</v>
          </cell>
          <cell r="D1488" t="str">
            <v>Registrado</v>
          </cell>
          <cell r="E1488">
            <v>16</v>
          </cell>
          <cell r="F1488" t="str">
            <v>CL 49 SUR # 81 D 13 CS</v>
          </cell>
          <cell r="G1488" t="str">
            <v>0000000</v>
          </cell>
          <cell r="H1488" t="str">
            <v>3123012576</v>
          </cell>
          <cell r="I1488" t="str">
            <v>rosmymichael@gmail.com</v>
          </cell>
          <cell r="J1488" t="str">
            <v>BOGOTÁ</v>
          </cell>
        </row>
        <row r="1489">
          <cell r="A1489">
            <v>307990</v>
          </cell>
          <cell r="B1489" t="str">
            <v>CRISTIAN ANDRES VANEGAS REY</v>
          </cell>
          <cell r="C1489" t="str">
            <v>Consultora</v>
          </cell>
          <cell r="D1489" t="str">
            <v>Desactivado</v>
          </cell>
          <cell r="E1489">
            <v>16</v>
          </cell>
          <cell r="F1489" t="str">
            <v>KR 5 P # 49 B  06 SUR CS</v>
          </cell>
          <cell r="G1489" t="str">
            <v>3915225</v>
          </cell>
          <cell r="H1489" t="str">
            <v>3144657796</v>
          </cell>
          <cell r="I1489" t="str">
            <v>cristianvan24@hotmail.com</v>
          </cell>
          <cell r="J1489" t="str">
            <v>BOGOTÁ</v>
          </cell>
        </row>
        <row r="1490">
          <cell r="A1490">
            <v>308068</v>
          </cell>
          <cell r="B1490" t="str">
            <v>YENNY ROCHA MORENO</v>
          </cell>
          <cell r="C1490" t="str">
            <v>Consultora</v>
          </cell>
          <cell r="D1490" t="str">
            <v>Disponible</v>
          </cell>
          <cell r="E1490">
            <v>1</v>
          </cell>
          <cell r="F1490" t="str">
            <v>CL 36 A SUR # 1 A 64 CS</v>
          </cell>
          <cell r="G1490" t="str">
            <v>4799219</v>
          </cell>
          <cell r="H1490" t="str">
            <v>3132833764</v>
          </cell>
          <cell r="I1490" t="str">
            <v>oxindustriales@hotmail.com</v>
          </cell>
          <cell r="J1490" t="str">
            <v>BOGOTÁ</v>
          </cell>
        </row>
        <row r="1491">
          <cell r="A1491">
            <v>308102</v>
          </cell>
          <cell r="B1491" t="str">
            <v xml:space="preserve">GUSTAVO CARTAGENA </v>
          </cell>
          <cell r="C1491" t="str">
            <v>Consultora</v>
          </cell>
          <cell r="D1491" t="str">
            <v>Desactivado</v>
          </cell>
          <cell r="E1491">
            <v>16</v>
          </cell>
          <cell r="F1491" t="str">
            <v>CL 48A #  79B  15 SUR APTO 102 BLOQUE 15 IN 5 CASABLANCA 27</v>
          </cell>
          <cell r="G1491" t="str">
            <v>7807185</v>
          </cell>
          <cell r="H1491" t="str">
            <v>3134802551</v>
          </cell>
          <cell r="J1491" t="str">
            <v>BOGOTÁ</v>
          </cell>
        </row>
        <row r="1492">
          <cell r="A1492">
            <v>308148</v>
          </cell>
          <cell r="B1492" t="str">
            <v xml:space="preserve">YEISON FERNANDO LOPEZ BARRANTES </v>
          </cell>
          <cell r="C1492" t="str">
            <v>Consultora</v>
          </cell>
          <cell r="D1492" t="str">
            <v>Disponible</v>
          </cell>
          <cell r="E1492">
            <v>1</v>
          </cell>
          <cell r="F1492" t="str">
            <v>KR 70 C # 1 SUR 86 AP 143 BQ 14 PLAZUELAS DEL HIPODROMO</v>
          </cell>
          <cell r="G1492" t="str">
            <v>0000000</v>
          </cell>
          <cell r="H1492" t="str">
            <v>3202241060</v>
          </cell>
          <cell r="J1492" t="str">
            <v>BOGOTÁ</v>
          </cell>
        </row>
        <row r="1493">
          <cell r="A1493">
            <v>308516</v>
          </cell>
          <cell r="B1493" t="str">
            <v>LIGIA AURORA SANCHEZ RODRIGUEZ</v>
          </cell>
          <cell r="C1493" t="str">
            <v>Consultora</v>
          </cell>
          <cell r="D1493" t="str">
            <v>Disponible</v>
          </cell>
          <cell r="E1493">
            <v>1</v>
          </cell>
          <cell r="F1493" t="str">
            <v>CL 7 D # 81 B 03 INT 1 AP 704 CONJUNTO LA ARMONIA</v>
          </cell>
          <cell r="G1493" t="str">
            <v>7580606</v>
          </cell>
          <cell r="H1493" t="str">
            <v>3213394472</v>
          </cell>
          <cell r="J1493" t="str">
            <v>BOGOTÁ</v>
          </cell>
        </row>
        <row r="1494">
          <cell r="A1494">
            <v>308561</v>
          </cell>
          <cell r="B1494" t="str">
            <v xml:space="preserve">EMMA SOFIA SANCHEZ LOPEZ </v>
          </cell>
          <cell r="C1494" t="str">
            <v>Consultora</v>
          </cell>
          <cell r="D1494" t="str">
            <v>Desactivado</v>
          </cell>
          <cell r="E1494">
            <v>15</v>
          </cell>
          <cell r="F1494" t="str">
            <v>CL 41A # 78  26 SUR CS</v>
          </cell>
          <cell r="G1494" t="str">
            <v>0000000000</v>
          </cell>
          <cell r="H1494" t="str">
            <v>3017948959</v>
          </cell>
          <cell r="I1494" t="str">
            <v>comercialsanto@gmail.com</v>
          </cell>
          <cell r="J1494" t="str">
            <v>BOGOTÁ</v>
          </cell>
        </row>
        <row r="1495">
          <cell r="A1495">
            <v>308636</v>
          </cell>
          <cell r="B1495" t="str">
            <v>GINNA ALEXANDRA CUELLAR PINEDA</v>
          </cell>
          <cell r="C1495" t="str">
            <v>Consultora</v>
          </cell>
          <cell r="D1495" t="str">
            <v>Registrado</v>
          </cell>
          <cell r="E1495">
            <v>16</v>
          </cell>
          <cell r="F1495" t="str">
            <v>CL 58 C SUR # 73 G 34 3 PS CS</v>
          </cell>
          <cell r="G1495" t="str">
            <v>7785606</v>
          </cell>
          <cell r="H1495" t="str">
            <v>3057360972</v>
          </cell>
          <cell r="I1495" t="str">
            <v>alexa-77-30@hotmail.com</v>
          </cell>
          <cell r="J1495" t="str">
            <v>BOGOTÁ</v>
          </cell>
        </row>
        <row r="1496">
          <cell r="A1496">
            <v>308728</v>
          </cell>
          <cell r="B1496" t="str">
            <v xml:space="preserve">MARISOL RUIZ RAMIREZ </v>
          </cell>
          <cell r="C1496" t="str">
            <v>Consultora</v>
          </cell>
          <cell r="D1496" t="str">
            <v>Registrado</v>
          </cell>
          <cell r="E1496">
            <v>16</v>
          </cell>
          <cell r="F1496" t="str">
            <v>KR 8 B # 75 C  21 SUR CS</v>
          </cell>
          <cell r="G1496" t="str">
            <v>0000000</v>
          </cell>
          <cell r="H1496" t="str">
            <v>3143152923</v>
          </cell>
          <cell r="I1496" t="str">
            <v>niandajo@hotmail.com</v>
          </cell>
          <cell r="J1496" t="str">
            <v>BOGOTÁ</v>
          </cell>
        </row>
        <row r="1497">
          <cell r="A1497">
            <v>308751</v>
          </cell>
          <cell r="B1497" t="str">
            <v>HAROLD ARTURO ZAMUDIO</v>
          </cell>
          <cell r="C1497" t="str">
            <v>Consultora</v>
          </cell>
          <cell r="D1497" t="str">
            <v>Desactivado</v>
          </cell>
          <cell r="E1497">
            <v>16</v>
          </cell>
          <cell r="F1497" t="str">
            <v>KR 72 Q BIS # 42 B SUR  36 AP 101 SANTA CATALINA</v>
          </cell>
          <cell r="G1497" t="str">
            <v>0000000</v>
          </cell>
          <cell r="H1497" t="str">
            <v>3167988331</v>
          </cell>
          <cell r="I1497" t="str">
            <v>glvivianamolina@gmail.com</v>
          </cell>
          <cell r="J1497" t="str">
            <v>BOGOTÁ</v>
          </cell>
        </row>
        <row r="1498">
          <cell r="A1498">
            <v>309029</v>
          </cell>
          <cell r="B1498" t="str">
            <v>ELIZABETH CALVO</v>
          </cell>
          <cell r="C1498" t="str">
            <v>Consultora</v>
          </cell>
          <cell r="D1498" t="str">
            <v>Desactivado</v>
          </cell>
          <cell r="E1498">
            <v>14</v>
          </cell>
          <cell r="F1498" t="str">
            <v>KR 70 # 2 B 91 -</v>
          </cell>
          <cell r="G1498" t="str">
            <v>8005870</v>
          </cell>
          <cell r="H1498" t="str">
            <v>3002751453</v>
          </cell>
          <cell r="I1498" t="str">
            <v>elizabethramiresg12@hotmail.com</v>
          </cell>
          <cell r="J1498" t="str">
            <v>BOGOTÁ</v>
          </cell>
        </row>
        <row r="1499">
          <cell r="A1499">
            <v>309608</v>
          </cell>
          <cell r="B1499" t="str">
            <v>KATHERYN IZABELLYNA BERMUDEZ GUERRERO</v>
          </cell>
          <cell r="C1499" t="str">
            <v>Consultora</v>
          </cell>
          <cell r="D1499" t="str">
            <v>Indisponible</v>
          </cell>
          <cell r="E1499">
            <v>4</v>
          </cell>
          <cell r="F1499" t="str">
            <v>KR 35 # 31  86 SUR INT 26</v>
          </cell>
          <cell r="G1499" t="str">
            <v>2021448</v>
          </cell>
          <cell r="H1499" t="str">
            <v>3208990507</v>
          </cell>
          <cell r="I1499" t="str">
            <v>katheryn.bermudez@gmail.com</v>
          </cell>
          <cell r="J1499" t="str">
            <v>BOGOTÁ</v>
          </cell>
        </row>
        <row r="1500">
          <cell r="A1500">
            <v>310160</v>
          </cell>
          <cell r="B1500" t="str">
            <v>MARIA DEL CARMEN ROZO JARA</v>
          </cell>
          <cell r="C1500" t="str">
            <v>Consultora</v>
          </cell>
          <cell r="D1500" t="str">
            <v>Disponible</v>
          </cell>
          <cell r="E1500">
            <v>1</v>
          </cell>
          <cell r="F1500" t="str">
            <v>CL 6 B # 81 B 51 AP 627 BQ 7 TIERRA DEL SOL</v>
          </cell>
          <cell r="G1500" t="str">
            <v>7385678</v>
          </cell>
          <cell r="H1500" t="str">
            <v>3115044421</v>
          </cell>
          <cell r="J1500" t="str">
            <v>BOGOTÁ</v>
          </cell>
        </row>
        <row r="1501">
          <cell r="A1501">
            <v>310168</v>
          </cell>
          <cell r="B1501" t="str">
            <v>ZULEY ALEJANDRA BLANCO MONCADA</v>
          </cell>
          <cell r="C1501" t="str">
            <v>Consultora</v>
          </cell>
          <cell r="D1501" t="str">
            <v>Desactivado</v>
          </cell>
          <cell r="E1501">
            <v>7</v>
          </cell>
          <cell r="F1501" t="str">
            <v>CL 44 B # 11 B 23 ESTE CS</v>
          </cell>
          <cell r="G1501" t="str">
            <v>3063550</v>
          </cell>
          <cell r="H1501" t="str">
            <v>3133339847</v>
          </cell>
          <cell r="J1501" t="str">
            <v>BOGOTÁ</v>
          </cell>
        </row>
        <row r="1502">
          <cell r="A1502">
            <v>310176</v>
          </cell>
          <cell r="B1502" t="str">
            <v>MARIA EMMA CORTES MACHADO</v>
          </cell>
          <cell r="C1502" t="str">
            <v>Consultora</v>
          </cell>
          <cell r="D1502" t="str">
            <v>Desactivado</v>
          </cell>
          <cell r="E1502">
            <v>11</v>
          </cell>
          <cell r="F1502" t="str">
            <v>KR 85 A # 44 SUR 09 TORRE 10 AP 140 PORTAL SAN BRASILIA</v>
          </cell>
          <cell r="G1502" t="str">
            <v>5519224</v>
          </cell>
          <cell r="H1502" t="str">
            <v>3124813675</v>
          </cell>
          <cell r="I1502" t="str">
            <v>mariacortes382@hotmail.com</v>
          </cell>
          <cell r="J1502" t="str">
            <v>BOGOTÁ</v>
          </cell>
        </row>
        <row r="1503">
          <cell r="A1503">
            <v>310396</v>
          </cell>
          <cell r="B1503" t="str">
            <v>ELIZABETH MONTAÑEZ AMON</v>
          </cell>
          <cell r="C1503" t="str">
            <v>Consultora</v>
          </cell>
          <cell r="D1503" t="str">
            <v>Disponible</v>
          </cell>
          <cell r="E1503">
            <v>1</v>
          </cell>
          <cell r="F1503" t="str">
            <v>CL 27 A SUR # 12 H 42 CS</v>
          </cell>
          <cell r="G1503" t="str">
            <v>2780410</v>
          </cell>
          <cell r="H1503" t="str">
            <v>3143584622</v>
          </cell>
          <cell r="I1503" t="str">
            <v>rdja_liz@yahoo.es</v>
          </cell>
          <cell r="J1503" t="str">
            <v>BOGOTÁ</v>
          </cell>
        </row>
        <row r="1504">
          <cell r="A1504">
            <v>310399</v>
          </cell>
          <cell r="B1504" t="str">
            <v>LEIDY JOHANA POLOCHE ALZATE</v>
          </cell>
          <cell r="C1504" t="str">
            <v>Consultora</v>
          </cell>
          <cell r="D1504" t="str">
            <v>Registrado</v>
          </cell>
          <cell r="E1504">
            <v>15</v>
          </cell>
          <cell r="F1504" t="str">
            <v>CL 51 SUR  # 86A 30 CS AP 1</v>
          </cell>
          <cell r="G1504" t="str">
            <v>7839525</v>
          </cell>
          <cell r="H1504" t="str">
            <v>3213224793</v>
          </cell>
          <cell r="I1504" t="str">
            <v>lady91-@hotmail.com</v>
          </cell>
          <cell r="J1504" t="str">
            <v>BOGOTÁ</v>
          </cell>
        </row>
        <row r="1505">
          <cell r="A1505">
            <v>310402</v>
          </cell>
          <cell r="B1505" t="str">
            <v>LOLA GONZALEZ ORTEGA</v>
          </cell>
          <cell r="C1505" t="str">
            <v>Consultora</v>
          </cell>
          <cell r="D1505" t="str">
            <v>Disponible</v>
          </cell>
          <cell r="E1505">
            <v>1</v>
          </cell>
          <cell r="F1505" t="str">
            <v>DG 49 SUR # 85 17 AP 133 TORRE 9 MADEIRO 1</v>
          </cell>
          <cell r="G1505" t="str">
            <v>4696089</v>
          </cell>
          <cell r="H1505" t="str">
            <v>3144453023</v>
          </cell>
          <cell r="I1505" t="str">
            <v>logonor@hotmail.com</v>
          </cell>
          <cell r="J1505" t="str">
            <v>BOGOTÁ</v>
          </cell>
        </row>
        <row r="1506">
          <cell r="A1506">
            <v>310480</v>
          </cell>
          <cell r="B1506" t="str">
            <v>KAREN VANESSA OVIEDO PASQUEL</v>
          </cell>
          <cell r="C1506" t="str">
            <v>Consultora</v>
          </cell>
          <cell r="D1506" t="str">
            <v>Desactivado</v>
          </cell>
          <cell r="E1506">
            <v>9</v>
          </cell>
          <cell r="F1506" t="str">
            <v>KR 49 # 38 SUR  22 AP 2</v>
          </cell>
          <cell r="G1506" t="str">
            <v>3412894</v>
          </cell>
          <cell r="H1506" t="str">
            <v>3102307641</v>
          </cell>
          <cell r="I1506" t="str">
            <v>kvop08@hotmail.es</v>
          </cell>
          <cell r="J1506" t="str">
            <v>BOGOTÁ</v>
          </cell>
        </row>
        <row r="1507">
          <cell r="A1507">
            <v>310703</v>
          </cell>
          <cell r="B1507" t="str">
            <v xml:space="preserve">NIDMA YOLANDA FRANCO RODRIGUEZ </v>
          </cell>
          <cell r="C1507" t="str">
            <v>Consultora</v>
          </cell>
          <cell r="D1507" t="str">
            <v>Indisponible</v>
          </cell>
          <cell r="E1507">
            <v>5</v>
          </cell>
          <cell r="F1507" t="str">
            <v>TV 16 F # 49A  31 SUR CS</v>
          </cell>
          <cell r="G1507" t="str">
            <v>4770875</v>
          </cell>
          <cell r="H1507" t="str">
            <v>3212908249</v>
          </cell>
          <cell r="J1507" t="str">
            <v>BOGOTÁ</v>
          </cell>
        </row>
        <row r="1508">
          <cell r="A1508">
            <v>310705</v>
          </cell>
          <cell r="B1508" t="str">
            <v xml:space="preserve">JESSICA FERNANDA MARTINEZ HERNANDEZ </v>
          </cell>
          <cell r="C1508" t="str">
            <v>Consultora</v>
          </cell>
          <cell r="D1508" t="str">
            <v>Desactivado</v>
          </cell>
          <cell r="E1508">
            <v>14</v>
          </cell>
          <cell r="F1508" t="str">
            <v>CL 6A # 94A 26 APTO 303 BLOQUE 2 CIUDAD TINTAL 2 ETAPA 1</v>
          </cell>
          <cell r="G1508" t="str">
            <v>7335690</v>
          </cell>
          <cell r="H1508" t="str">
            <v>3006426116</v>
          </cell>
          <cell r="I1508" t="str">
            <v>mairamati@hotmail.com</v>
          </cell>
          <cell r="J1508" t="str">
            <v>BOGOTÁ</v>
          </cell>
        </row>
        <row r="1509">
          <cell r="A1509">
            <v>310708</v>
          </cell>
          <cell r="B1509" t="str">
            <v xml:space="preserve">JENNYS BEATRIZ MANJARRES PULIDO </v>
          </cell>
          <cell r="C1509" t="str">
            <v>Consultora</v>
          </cell>
          <cell r="D1509" t="str">
            <v>Disponible</v>
          </cell>
          <cell r="E1509">
            <v>1</v>
          </cell>
          <cell r="F1509" t="str">
            <v>TV 69 B # 9D  90 APTO 102 BLOQUE 9</v>
          </cell>
          <cell r="G1509" t="str">
            <v>4665566</v>
          </cell>
          <cell r="H1509" t="str">
            <v>3185298461</v>
          </cell>
          <cell r="I1509" t="str">
            <v>jennymagames@hotmail.com</v>
          </cell>
          <cell r="J1509" t="str">
            <v>BOGOTÁ</v>
          </cell>
        </row>
        <row r="1510">
          <cell r="A1510">
            <v>310764</v>
          </cell>
          <cell r="B1510" t="str">
            <v>GILLIAM HASBLEIDY ALDANA ORTIZ</v>
          </cell>
          <cell r="C1510" t="str">
            <v>Consultora</v>
          </cell>
          <cell r="D1510" t="str">
            <v>Desactivado</v>
          </cell>
          <cell r="E1510">
            <v>7</v>
          </cell>
          <cell r="F1510" t="str">
            <v>KR 79 # 10 D 95 AP 602 BQ 7 PARQUE DE CASTILLO 4</v>
          </cell>
          <cell r="G1510" t="str">
            <v>2606509</v>
          </cell>
          <cell r="H1510" t="str">
            <v>3138328398</v>
          </cell>
          <cell r="J1510" t="str">
            <v>BOGOTÁ</v>
          </cell>
        </row>
        <row r="1511">
          <cell r="A1511">
            <v>311038</v>
          </cell>
          <cell r="B1511" t="str">
            <v>ROSA MARGARITA FORERO GUTIERREZ</v>
          </cell>
          <cell r="C1511" t="str">
            <v>Consultora</v>
          </cell>
          <cell r="D1511" t="str">
            <v>Disponible</v>
          </cell>
          <cell r="E1511">
            <v>1</v>
          </cell>
          <cell r="F1511" t="str">
            <v>CL 11 # 0 ESTE  26 CS</v>
          </cell>
          <cell r="G1511" t="str">
            <v>2810109</v>
          </cell>
          <cell r="H1511" t="str">
            <v>3105570294</v>
          </cell>
          <cell r="J1511" t="str">
            <v>BOGOTÁ</v>
          </cell>
        </row>
        <row r="1512">
          <cell r="A1512">
            <v>311257</v>
          </cell>
          <cell r="B1512" t="str">
            <v>ALICIA ESNEDA CUELLAR PEREZ</v>
          </cell>
          <cell r="C1512" t="str">
            <v>Consultora</v>
          </cell>
          <cell r="D1512" t="str">
            <v>Activo</v>
          </cell>
          <cell r="E1512">
            <v>0</v>
          </cell>
          <cell r="F1512" t="str">
            <v>CL 39 SUR # 72M 27 AP 404 INT 19 CONJUNTO CRISTALES</v>
          </cell>
          <cell r="G1512" t="str">
            <v>3066012</v>
          </cell>
          <cell r="H1512" t="str">
            <v>3102102453</v>
          </cell>
          <cell r="I1512" t="str">
            <v>patico157@hotmail.com</v>
          </cell>
          <cell r="J1512" t="str">
            <v>BOGOTÁ</v>
          </cell>
        </row>
        <row r="1513">
          <cell r="A1513">
            <v>311274</v>
          </cell>
          <cell r="B1513" t="str">
            <v xml:space="preserve">JOSE ALEXANDER RIVAS GUZMAN </v>
          </cell>
          <cell r="C1513" t="str">
            <v>Consultora Indicante</v>
          </cell>
          <cell r="D1513" t="str">
            <v>Indisponible</v>
          </cell>
          <cell r="E1513">
            <v>5</v>
          </cell>
          <cell r="F1513" t="str">
            <v>KR 73 # 39 64 SUR AP 160 BQ 30 PARQUE DE CARIMAGUA</v>
          </cell>
          <cell r="G1513" t="str">
            <v>4504328</v>
          </cell>
          <cell r="H1513" t="str">
            <v>3008866686</v>
          </cell>
          <cell r="I1513" t="str">
            <v>xelasabin@hotmail.com</v>
          </cell>
          <cell r="J1513" t="str">
            <v>BOGOTÁ</v>
          </cell>
        </row>
        <row r="1514">
          <cell r="A1514">
            <v>311412</v>
          </cell>
          <cell r="B1514" t="str">
            <v>GLADYS LEONOR MEDINA SANDOVAL</v>
          </cell>
          <cell r="C1514" t="str">
            <v>Consultora</v>
          </cell>
          <cell r="D1514" t="str">
            <v>Disponible</v>
          </cell>
          <cell r="E1514">
            <v>1</v>
          </cell>
          <cell r="F1514" t="str">
            <v>KR 54 # 37 SUR 30 CS</v>
          </cell>
          <cell r="G1514" t="str">
            <v>5633994</v>
          </cell>
          <cell r="H1514" t="str">
            <v>3016339277</v>
          </cell>
          <cell r="I1514" t="str">
            <v>gmedina@minvivienda.gov.co</v>
          </cell>
          <cell r="J1514" t="str">
            <v>BOGOTÁ</v>
          </cell>
        </row>
        <row r="1515">
          <cell r="A1515">
            <v>311924</v>
          </cell>
          <cell r="B1515" t="str">
            <v>RUDDY KATHERINE SALAZAR GUEVARA</v>
          </cell>
          <cell r="C1515" t="str">
            <v>Consultora</v>
          </cell>
          <cell r="D1515" t="str">
            <v>Desactivado</v>
          </cell>
          <cell r="E1515">
            <v>11</v>
          </cell>
          <cell r="F1515" t="str">
            <v>CL 40 SUR # 72 I 33 AP 402 INT 4 CONJUNTO ALAMEDAS</v>
          </cell>
          <cell r="G1515" t="str">
            <v>0000000</v>
          </cell>
          <cell r="H1515" t="str">
            <v>3112418053</v>
          </cell>
          <cell r="I1515" t="str">
            <v>kathermosa5018@hotmail.com</v>
          </cell>
          <cell r="J1515" t="str">
            <v>BOGOTÁ</v>
          </cell>
        </row>
        <row r="1516">
          <cell r="A1516">
            <v>312040</v>
          </cell>
          <cell r="B1516" t="str">
            <v>ANA CELINA OLAYA DE PEREA</v>
          </cell>
          <cell r="C1516" t="str">
            <v>Consultora</v>
          </cell>
          <cell r="D1516" t="str">
            <v>Disponible</v>
          </cell>
          <cell r="E1516">
            <v>1</v>
          </cell>
          <cell r="F1516" t="str">
            <v>KR 87 # 48  50 SUR ALAMEDA DE SAN JOSE 1 INT 54</v>
          </cell>
          <cell r="G1516" t="str">
            <v>0000000</v>
          </cell>
          <cell r="H1516" t="str">
            <v>3132515861</v>
          </cell>
          <cell r="I1516" t="str">
            <v>alejandraperea11@gmail.com</v>
          </cell>
          <cell r="J1516" t="str">
            <v>BOGOTÁ</v>
          </cell>
        </row>
        <row r="1517">
          <cell r="A1517">
            <v>312452</v>
          </cell>
          <cell r="B1517" t="str">
            <v xml:space="preserve">INGRID JANNETH NIAMPIRA ROJAS </v>
          </cell>
          <cell r="C1517" t="str">
            <v>Consultora</v>
          </cell>
          <cell r="D1517" t="str">
            <v>Desactivado</v>
          </cell>
          <cell r="E1517">
            <v>14</v>
          </cell>
          <cell r="F1517" t="str">
            <v>CR 78 A # 71 C  29 SUR CS</v>
          </cell>
          <cell r="G1517" t="str">
            <v>000000000000</v>
          </cell>
          <cell r="H1517" t="str">
            <v>3117198885</v>
          </cell>
          <cell r="I1517" t="str">
            <v>empresariosdeoro@hotmail.es</v>
          </cell>
          <cell r="J1517" t="str">
            <v>BOGOTÁ</v>
          </cell>
        </row>
        <row r="1518">
          <cell r="A1518">
            <v>313307</v>
          </cell>
          <cell r="B1518" t="str">
            <v>YENITH OLINDA SANCHEZ GAMBA</v>
          </cell>
          <cell r="C1518" t="str">
            <v>Consultora</v>
          </cell>
          <cell r="D1518" t="str">
            <v>Desactivado</v>
          </cell>
          <cell r="E1518">
            <v>9</v>
          </cell>
          <cell r="F1518" t="str">
            <v>DG 71 D SUR # 77 H 25 CS</v>
          </cell>
          <cell r="G1518" t="str">
            <v>00000000</v>
          </cell>
          <cell r="H1518" t="str">
            <v>3105751313</v>
          </cell>
          <cell r="I1518" t="str">
            <v>k.yenith@hotmail.com</v>
          </cell>
          <cell r="J1518" t="str">
            <v>BOGOTÁ</v>
          </cell>
        </row>
        <row r="1519">
          <cell r="A1519">
            <v>313490</v>
          </cell>
          <cell r="B1519" t="str">
            <v>YESICA LILIANA LOZANO CABRERA</v>
          </cell>
          <cell r="C1519" t="str">
            <v>Consultora</v>
          </cell>
          <cell r="D1519" t="str">
            <v>Desactivado</v>
          </cell>
          <cell r="E1519">
            <v>14</v>
          </cell>
          <cell r="F1519" t="str">
            <v>KR 72 K # 42 SUR 20 CS</v>
          </cell>
          <cell r="G1519" t="str">
            <v>00000000</v>
          </cell>
          <cell r="H1519" t="str">
            <v>3132071211</v>
          </cell>
          <cell r="I1519" t="str">
            <v>jessi102cab@gmail.com</v>
          </cell>
          <cell r="J1519" t="str">
            <v>BOGOTÁ</v>
          </cell>
        </row>
        <row r="1520">
          <cell r="A1520">
            <v>313764</v>
          </cell>
          <cell r="B1520" t="str">
            <v xml:space="preserve">JUAN ALEJANDRO SANTOS SARMIENTO </v>
          </cell>
          <cell r="C1520" t="str">
            <v>Consultora</v>
          </cell>
          <cell r="D1520" t="str">
            <v>Desactivado</v>
          </cell>
          <cell r="E1520">
            <v>9</v>
          </cell>
          <cell r="F1520" t="str">
            <v>KR 51 B # 41 B 40 SUR CS</v>
          </cell>
          <cell r="G1520" t="str">
            <v>7476669</v>
          </cell>
          <cell r="H1520" t="str">
            <v>3114688967</v>
          </cell>
          <cell r="I1520" t="str">
            <v>rosalia44@hotmail.com</v>
          </cell>
          <cell r="J1520" t="str">
            <v>BOGOTÁ</v>
          </cell>
        </row>
        <row r="1521">
          <cell r="A1521">
            <v>313923</v>
          </cell>
          <cell r="B1521" t="str">
            <v>CINDY NATHALY ORTIZ CRUZ</v>
          </cell>
          <cell r="C1521" t="str">
            <v>Consultora</v>
          </cell>
          <cell r="D1521" t="str">
            <v>Disponible</v>
          </cell>
          <cell r="E1521">
            <v>1</v>
          </cell>
          <cell r="F1521" t="str">
            <v>CL 40 J # 78 B  12 SUR CS</v>
          </cell>
          <cell r="G1521" t="str">
            <v>3044592405</v>
          </cell>
          <cell r="H1521" t="str">
            <v>3044592405</v>
          </cell>
          <cell r="I1521" t="str">
            <v>natha_c92@hotmail.com</v>
          </cell>
          <cell r="J1521" t="str">
            <v>BOGOTÁ</v>
          </cell>
        </row>
        <row r="1522">
          <cell r="A1522">
            <v>314029</v>
          </cell>
          <cell r="B1522" t="str">
            <v>MARTHA CECILIA FLOREZ CASTRO</v>
          </cell>
          <cell r="C1522" t="str">
            <v>Consultora</v>
          </cell>
          <cell r="D1522" t="str">
            <v>Disponible</v>
          </cell>
          <cell r="E1522">
            <v>3</v>
          </cell>
          <cell r="F1522" t="str">
            <v>KR 25 SUR # 39  17 CS</v>
          </cell>
          <cell r="G1522" t="str">
            <v>0000000</v>
          </cell>
          <cell r="H1522" t="str">
            <v>3193890287</v>
          </cell>
          <cell r="I1522" t="str">
            <v>danieluzacan@hotmail.com</v>
          </cell>
          <cell r="J1522" t="str">
            <v>BOGOTÁ</v>
          </cell>
        </row>
        <row r="1523">
          <cell r="A1523">
            <v>314853</v>
          </cell>
          <cell r="B1523" t="str">
            <v>JENNIFER BUSTOS MONCADA</v>
          </cell>
          <cell r="C1523" t="str">
            <v>Consultora</v>
          </cell>
          <cell r="D1523" t="str">
            <v>Activo</v>
          </cell>
          <cell r="E1523">
            <v>0</v>
          </cell>
          <cell r="F1523" t="str">
            <v>CL 13 SUR # 8  34 INT 4 APTO 310 QUINTARAMOS - NARIÑO SUR</v>
          </cell>
          <cell r="G1523" t="str">
            <v>0000000</v>
          </cell>
          <cell r="H1523" t="str">
            <v>3112685303</v>
          </cell>
          <cell r="I1523" t="str">
            <v>gene1234@hotmail.com</v>
          </cell>
          <cell r="J1523" t="str">
            <v>BOGOTÁ</v>
          </cell>
        </row>
        <row r="1524">
          <cell r="A1524">
            <v>315053</v>
          </cell>
          <cell r="B1524" t="str">
            <v xml:space="preserve">ALICIA ALFARO SEPULVEDA </v>
          </cell>
          <cell r="C1524" t="str">
            <v>Consultora Indicante</v>
          </cell>
          <cell r="D1524" t="str">
            <v>Disponible</v>
          </cell>
          <cell r="E1524">
            <v>1</v>
          </cell>
          <cell r="F1524" t="str">
            <v>CL 41 B SUR # 78 N  31 CASA</v>
          </cell>
          <cell r="G1524" t="str">
            <v>3019478</v>
          </cell>
          <cell r="H1524" t="str">
            <v>3134526011</v>
          </cell>
          <cell r="I1524" t="str">
            <v>ali_alfa@hotmail.com</v>
          </cell>
          <cell r="J1524" t="str">
            <v>BOGOTÁ</v>
          </cell>
        </row>
        <row r="1525">
          <cell r="A1525">
            <v>315307</v>
          </cell>
          <cell r="B1525" t="str">
            <v>MYRIAM DUARTE JOYA</v>
          </cell>
          <cell r="C1525" t="str">
            <v>Consultora</v>
          </cell>
          <cell r="D1525" t="str">
            <v>Registrado</v>
          </cell>
          <cell r="E1525">
            <v>13</v>
          </cell>
          <cell r="F1525" t="str">
            <v>DG 42 A SUR # 81 G  24 CS</v>
          </cell>
          <cell r="G1525" t="str">
            <v>5717285</v>
          </cell>
          <cell r="H1525" t="str">
            <v>0000000000</v>
          </cell>
          <cell r="J1525" t="str">
            <v>BOGOTÁ</v>
          </cell>
        </row>
        <row r="1526">
          <cell r="A1526">
            <v>315309</v>
          </cell>
          <cell r="B1526" t="str">
            <v>LUZ ELENA PARDO ALFONSO</v>
          </cell>
          <cell r="C1526" t="str">
            <v>Consultora</v>
          </cell>
          <cell r="D1526" t="str">
            <v>Disponible</v>
          </cell>
          <cell r="E1526">
            <v>2</v>
          </cell>
          <cell r="F1526" t="str">
            <v>CL 55 SUR # 79 D  20 AP 401 BQ 13 CONJUNTO MANUEL MEJIA</v>
          </cell>
          <cell r="G1526" t="str">
            <v>3089409</v>
          </cell>
          <cell r="H1526" t="str">
            <v>3124705450</v>
          </cell>
          <cell r="I1526" t="str">
            <v>lepardoal@hotmail.com</v>
          </cell>
          <cell r="J1526" t="str">
            <v>BOGOTÁ</v>
          </cell>
        </row>
        <row r="1527">
          <cell r="A1527">
            <v>315936</v>
          </cell>
          <cell r="B1527" t="str">
            <v>LAURA DANIELA RODRIGUEZ DIAZ</v>
          </cell>
          <cell r="C1527" t="str">
            <v>Consultora</v>
          </cell>
          <cell r="D1527" t="str">
            <v>Disponible</v>
          </cell>
          <cell r="E1527">
            <v>1</v>
          </cell>
          <cell r="F1527" t="str">
            <v>KR 10 A # 49 H SUR 78 CS</v>
          </cell>
          <cell r="G1527" t="str">
            <v>2058141</v>
          </cell>
          <cell r="H1527" t="str">
            <v>3118619815</v>
          </cell>
          <cell r="I1527" t="str">
            <v>la.da.26@hotmail.com</v>
          </cell>
          <cell r="J1527" t="str">
            <v>BOGOTÁ</v>
          </cell>
        </row>
        <row r="1528">
          <cell r="A1528">
            <v>316461</v>
          </cell>
          <cell r="B1528" t="str">
            <v>CARLOS DANIEL VILLARREAL CORRECHA</v>
          </cell>
          <cell r="C1528" t="str">
            <v>Consultora Indicante</v>
          </cell>
          <cell r="D1528" t="str">
            <v>Disponible</v>
          </cell>
          <cell r="E1528">
            <v>1</v>
          </cell>
          <cell r="F1528" t="str">
            <v>CL 42 G SUR # 74 A 55 AP 229 BQ 10 MULTIFAMILIARES LAGO TIMIZA  MZ 2 ETAPA 3</v>
          </cell>
          <cell r="G1528" t="str">
            <v>4583731</v>
          </cell>
          <cell r="H1528" t="str">
            <v>3005107351</v>
          </cell>
          <cell r="I1528" t="str">
            <v>cadavico083@hotmail.com</v>
          </cell>
          <cell r="J1528" t="str">
            <v>BOGOTÁ</v>
          </cell>
        </row>
        <row r="1529">
          <cell r="A1529">
            <v>316471</v>
          </cell>
          <cell r="B1529" t="str">
            <v>ANDREA KATHERINE GONZALEZ ZAMORA</v>
          </cell>
          <cell r="C1529" t="str">
            <v>Consultora</v>
          </cell>
          <cell r="D1529" t="str">
            <v>Indisponible</v>
          </cell>
          <cell r="E1529">
            <v>6</v>
          </cell>
          <cell r="F1529" t="str">
            <v>KR 70 D # 64 SUR  30 BQ 6 AP 2602</v>
          </cell>
          <cell r="G1529" t="str">
            <v>0000000</v>
          </cell>
          <cell r="H1529" t="str">
            <v>3105702390</v>
          </cell>
          <cell r="J1529" t="str">
            <v>BOGOTÁ</v>
          </cell>
        </row>
        <row r="1530">
          <cell r="A1530">
            <v>316668</v>
          </cell>
          <cell r="B1530" t="str">
            <v>ELIAB CHARIFF RODRIGUEZ SANABRIA</v>
          </cell>
          <cell r="C1530" t="str">
            <v>Consultora</v>
          </cell>
          <cell r="D1530" t="str">
            <v>Disponible</v>
          </cell>
          <cell r="E1530">
            <v>1</v>
          </cell>
          <cell r="F1530" t="str">
            <v>AK 50 # 39 A SUR 41 CS / VILLA SONIA</v>
          </cell>
          <cell r="G1530" t="str">
            <v>4659791</v>
          </cell>
          <cell r="H1530" t="str">
            <v>3043645453</v>
          </cell>
          <cell r="J1530" t="str">
            <v>BOGOTÁ</v>
          </cell>
        </row>
        <row r="1531">
          <cell r="A1531">
            <v>317160</v>
          </cell>
          <cell r="B1531" t="str">
            <v>JENNIFER MONSERRAT GUALDRON AMAYA</v>
          </cell>
          <cell r="C1531" t="str">
            <v>Consultora</v>
          </cell>
          <cell r="D1531" t="str">
            <v>Indisponible</v>
          </cell>
          <cell r="E1531">
            <v>6</v>
          </cell>
          <cell r="F1531" t="str">
            <v>CL 5 SUR # 78 L 64 BQ G2 APT 202</v>
          </cell>
          <cell r="G1531" t="str">
            <v>2997519</v>
          </cell>
          <cell r="H1531" t="str">
            <v>3159276474</v>
          </cell>
          <cell r="I1531" t="str">
            <v>moserratgam@gmail.com</v>
          </cell>
          <cell r="J1531" t="str">
            <v>BOGOTÁ</v>
          </cell>
        </row>
        <row r="1532">
          <cell r="A1532">
            <v>317631</v>
          </cell>
          <cell r="B1532" t="str">
            <v xml:space="preserve">ALEXIS BEJARANO RODRIGUEZ </v>
          </cell>
          <cell r="C1532" t="str">
            <v>Consultora</v>
          </cell>
          <cell r="D1532" t="str">
            <v>Disponible</v>
          </cell>
          <cell r="E1532">
            <v>2</v>
          </cell>
          <cell r="F1532" t="str">
            <v>KR 80 A # 2 79 CASA</v>
          </cell>
          <cell r="G1532" t="str">
            <v>4111985</v>
          </cell>
          <cell r="H1532" t="str">
            <v>3183788476</v>
          </cell>
          <cell r="I1532" t="str">
            <v>alunadriguez04@gmail.com</v>
          </cell>
          <cell r="J1532" t="str">
            <v>BOGOTÁ</v>
          </cell>
        </row>
        <row r="1533">
          <cell r="A1533">
            <v>317735</v>
          </cell>
          <cell r="B1533" t="str">
            <v>BLANCA EDUVIGES CAMACHO BERMUDEZ</v>
          </cell>
          <cell r="C1533" t="str">
            <v>Consultora Indicante</v>
          </cell>
          <cell r="D1533" t="str">
            <v>Activo</v>
          </cell>
          <cell r="E1533">
            <v>0</v>
          </cell>
          <cell r="F1533" t="str">
            <v>CL 4 BIS  # 40C 52 CS</v>
          </cell>
          <cell r="G1533" t="str">
            <v>0000000</v>
          </cell>
          <cell r="H1533" t="str">
            <v>3102386917</v>
          </cell>
          <cell r="I1533" t="str">
            <v>b1961cb@hotmail.com</v>
          </cell>
          <cell r="J1533" t="str">
            <v>BOGOTÁ</v>
          </cell>
        </row>
        <row r="1534">
          <cell r="A1534">
            <v>318017</v>
          </cell>
          <cell r="B1534" t="str">
            <v>MARIA ALEJANDRA RAMIREZ MARTINEZ</v>
          </cell>
          <cell r="C1534" t="str">
            <v>Consultora</v>
          </cell>
          <cell r="D1534" t="str">
            <v>Desactivado</v>
          </cell>
          <cell r="E1534">
            <v>10</v>
          </cell>
          <cell r="F1534" t="str">
            <v>CL 6 B # 79 C 81 BQ 11 AP 321</v>
          </cell>
          <cell r="G1534" t="str">
            <v>3090122</v>
          </cell>
          <cell r="H1534" t="str">
            <v>3178222476</v>
          </cell>
          <cell r="I1534" t="str">
            <v>malejahsrm@gmail.com</v>
          </cell>
          <cell r="J1534" t="str">
            <v>BOGOTÁ</v>
          </cell>
        </row>
        <row r="1535">
          <cell r="A1535">
            <v>318021</v>
          </cell>
          <cell r="B1535" t="str">
            <v>MAIGDA LORENA OSSA VARGAS</v>
          </cell>
          <cell r="C1535" t="str">
            <v>Consultora</v>
          </cell>
          <cell r="D1535" t="str">
            <v>Indisponible</v>
          </cell>
          <cell r="E1535">
            <v>4</v>
          </cell>
          <cell r="F1535" t="str">
            <v>AK 50 # 8 SUR 25 CS AP 202</v>
          </cell>
          <cell r="G1535" t="str">
            <v>0000000</v>
          </cell>
          <cell r="H1535" t="str">
            <v>3163719990</v>
          </cell>
          <cell r="I1535" t="str">
            <v>maigda.natura@gmail.com</v>
          </cell>
          <cell r="J1535" t="str">
            <v>BOGOTÁ</v>
          </cell>
        </row>
        <row r="1536">
          <cell r="A1536">
            <v>318427</v>
          </cell>
          <cell r="B1536" t="str">
            <v>MAGNOLIA GONZALEZ DE CAICEDO</v>
          </cell>
          <cell r="C1536" t="str">
            <v>Consultora</v>
          </cell>
          <cell r="D1536" t="str">
            <v>Disponible</v>
          </cell>
          <cell r="E1536">
            <v>1</v>
          </cell>
          <cell r="F1536" t="str">
            <v>KR 28 # 1H  26 -</v>
          </cell>
          <cell r="G1536" t="str">
            <v>0000000</v>
          </cell>
          <cell r="H1536" t="str">
            <v>3118473649</v>
          </cell>
          <cell r="J1536" t="str">
            <v>BOGOTÁ</v>
          </cell>
        </row>
        <row r="1537">
          <cell r="A1537">
            <v>318485</v>
          </cell>
          <cell r="B1537" t="str">
            <v>CINDY MADELENE GUTIERREZ ROA</v>
          </cell>
          <cell r="C1537" t="str">
            <v>Consultora</v>
          </cell>
          <cell r="D1537" t="str">
            <v>Disponible</v>
          </cell>
          <cell r="E1537">
            <v>1</v>
          </cell>
          <cell r="F1537" t="str">
            <v>CL 36 SUR # 52A 70 CS</v>
          </cell>
          <cell r="G1537" t="str">
            <v>5630345</v>
          </cell>
          <cell r="H1537" t="str">
            <v>3176360046</v>
          </cell>
          <cell r="I1537" t="str">
            <v>dianyguti@gmail.com</v>
          </cell>
          <cell r="J1537" t="str">
            <v>BOGOTÁ</v>
          </cell>
        </row>
        <row r="1538">
          <cell r="A1538">
            <v>318526</v>
          </cell>
          <cell r="B1538" t="str">
            <v>YINETH DAYANI BENITEZ CONDE</v>
          </cell>
          <cell r="C1538" t="str">
            <v>Consultora</v>
          </cell>
          <cell r="D1538" t="str">
            <v>Desactivado</v>
          </cell>
          <cell r="E1538">
            <v>12</v>
          </cell>
          <cell r="F1538" t="str">
            <v>CL 6A # 87A  83 BQ 3 APT 103 TINTALA 1 FASE 1</v>
          </cell>
          <cell r="G1538" t="str">
            <v>4521221</v>
          </cell>
          <cell r="H1538" t="str">
            <v>3005420195</v>
          </cell>
          <cell r="I1538" t="str">
            <v>yinethlapropia0505@hotmail.com</v>
          </cell>
          <cell r="J1538" t="str">
            <v>BOGOTÁ</v>
          </cell>
        </row>
        <row r="1539">
          <cell r="A1539">
            <v>318628</v>
          </cell>
          <cell r="B1539" t="str">
            <v>BLANCA NIEVES SANCHEZ NIÑO</v>
          </cell>
          <cell r="C1539" t="str">
            <v>Consultora</v>
          </cell>
          <cell r="D1539" t="str">
            <v>Disponible</v>
          </cell>
          <cell r="E1539">
            <v>1</v>
          </cell>
          <cell r="F1539" t="str">
            <v>KR 41 B # 4 B 23 CS 2PS</v>
          </cell>
          <cell r="G1539" t="str">
            <v>4703734</v>
          </cell>
          <cell r="H1539" t="str">
            <v>3132636031</v>
          </cell>
          <cell r="I1539" t="str">
            <v>blanca_nieves125@hotmail.ocm</v>
          </cell>
          <cell r="J1539" t="str">
            <v>BOGOTÁ</v>
          </cell>
        </row>
        <row r="1540">
          <cell r="A1540">
            <v>320485</v>
          </cell>
          <cell r="B1540" t="str">
            <v>JENNY ALEXANDRA RAMOS GUERRERO</v>
          </cell>
          <cell r="C1540" t="str">
            <v>Consultora</v>
          </cell>
          <cell r="D1540" t="str">
            <v>Disponible</v>
          </cell>
          <cell r="E1540">
            <v>3</v>
          </cell>
          <cell r="F1540" t="str">
            <v>KR 23 # 43 31 SUR CS PS 1</v>
          </cell>
          <cell r="G1540" t="str">
            <v>4604879</v>
          </cell>
          <cell r="H1540" t="str">
            <v>3006595778</v>
          </cell>
          <cell r="I1540" t="str">
            <v>jennyramos0305@gmail.com</v>
          </cell>
          <cell r="J1540" t="str">
            <v>BOGOTÁ</v>
          </cell>
        </row>
        <row r="1541">
          <cell r="A1541">
            <v>320488</v>
          </cell>
          <cell r="B1541" t="str">
            <v xml:space="preserve">ANGELICA OROZCO ARBOLEDA </v>
          </cell>
          <cell r="C1541" t="str">
            <v>Consultora</v>
          </cell>
          <cell r="D1541" t="str">
            <v>Disponible</v>
          </cell>
          <cell r="E1541">
            <v>1</v>
          </cell>
          <cell r="F1541" t="str">
            <v>CL 7 D # 81 B 03 AP 101 BQ 3 LA ARMONIA</v>
          </cell>
          <cell r="G1541" t="str">
            <v>00000000</v>
          </cell>
          <cell r="H1541" t="str">
            <v>3115975477</v>
          </cell>
          <cell r="I1541" t="str">
            <v>anora29@hotmail.com</v>
          </cell>
          <cell r="J1541" t="str">
            <v>BOGOTÁ</v>
          </cell>
        </row>
        <row r="1542">
          <cell r="A1542">
            <v>320490</v>
          </cell>
          <cell r="B1542" t="str">
            <v>DARLY JOHANNA GUTIERREZ RODRIGUEZ</v>
          </cell>
          <cell r="C1542" t="str">
            <v>CNO1</v>
          </cell>
          <cell r="D1542" t="str">
            <v>Disponible</v>
          </cell>
          <cell r="E1542">
            <v>1</v>
          </cell>
          <cell r="F1542" t="str">
            <v>DG 27 D SUR # 7 ESTE 80 CS</v>
          </cell>
          <cell r="G1542" t="str">
            <v>5611428</v>
          </cell>
          <cell r="H1542" t="str">
            <v>3112071909</v>
          </cell>
          <cell r="I1542" t="str">
            <v>darlyngo429@gmail.com</v>
          </cell>
          <cell r="J1542" t="str">
            <v>BOGOTÁ</v>
          </cell>
        </row>
        <row r="1543">
          <cell r="A1543">
            <v>320495</v>
          </cell>
          <cell r="B1543" t="str">
            <v>DOLLY LIBERATO PEREZ</v>
          </cell>
          <cell r="C1543" t="str">
            <v>Consultora Indicante</v>
          </cell>
          <cell r="D1543" t="str">
            <v>Disponible</v>
          </cell>
          <cell r="E1543">
            <v>1</v>
          </cell>
          <cell r="F1543" t="str">
            <v>KR 78 # 42 SUR 40 CS</v>
          </cell>
          <cell r="G1543" t="str">
            <v>5633795</v>
          </cell>
          <cell r="H1543" t="str">
            <v>3142042233</v>
          </cell>
          <cell r="I1543" t="str">
            <v>dollyliberato@hotmail.com</v>
          </cell>
          <cell r="J1543" t="str">
            <v>BOGOTÁ</v>
          </cell>
        </row>
        <row r="1544">
          <cell r="A1544">
            <v>320653</v>
          </cell>
          <cell r="B1544" t="str">
            <v>ANGELICA MARIA BURGOS RODRIGUEZ</v>
          </cell>
          <cell r="C1544" t="str">
            <v>Consultora</v>
          </cell>
          <cell r="D1544" t="str">
            <v>Disponible</v>
          </cell>
          <cell r="E1544">
            <v>2</v>
          </cell>
          <cell r="F1544" t="str">
            <v>CL 5 SUR # 78 P  17 APTO 202 BQ F9 BANDERAS</v>
          </cell>
          <cell r="G1544" t="str">
            <v>7579903</v>
          </cell>
          <cell r="H1544" t="str">
            <v>3125083703</v>
          </cell>
          <cell r="I1544" t="str">
            <v>amburgos90@gmail.com</v>
          </cell>
          <cell r="J1544" t="str">
            <v>BOGOTÁ</v>
          </cell>
        </row>
        <row r="1545">
          <cell r="A1545">
            <v>320872</v>
          </cell>
          <cell r="B1545" t="str">
            <v>ANGIE MARITZA BERMUDEZ CORAL</v>
          </cell>
          <cell r="C1545" t="str">
            <v>Consultora</v>
          </cell>
          <cell r="D1545" t="str">
            <v>Disponible</v>
          </cell>
          <cell r="E1545">
            <v>2</v>
          </cell>
          <cell r="F1545" t="str">
            <v>CL 17 SUR # 29 A  36 CS</v>
          </cell>
          <cell r="G1545" t="str">
            <v>0000000</v>
          </cell>
          <cell r="H1545" t="str">
            <v>3134676149</v>
          </cell>
          <cell r="I1545" t="str">
            <v>angie-353@hotmail.com</v>
          </cell>
          <cell r="J1545" t="str">
            <v>BOGOTÁ</v>
          </cell>
        </row>
        <row r="1546">
          <cell r="A1546">
            <v>321043</v>
          </cell>
          <cell r="B1546" t="str">
            <v>SARA LORENA BERNAL DUARTE</v>
          </cell>
          <cell r="C1546" t="str">
            <v>Consultora Indicante</v>
          </cell>
          <cell r="D1546" t="str">
            <v>Disponible</v>
          </cell>
          <cell r="E1546">
            <v>1</v>
          </cell>
          <cell r="F1546" t="str">
            <v>KE 6 ESTE # 13 SUR 50 AP 702 BQ 2 APARTAMENTOS DE SANCRISTOBAL SUR</v>
          </cell>
          <cell r="G1546" t="str">
            <v>2894036</v>
          </cell>
          <cell r="H1546" t="str">
            <v>3057929614</v>
          </cell>
          <cell r="I1546" t="str">
            <v>lisesarabernal@gmail.com</v>
          </cell>
          <cell r="J1546" t="str">
            <v>BOGOTÁ</v>
          </cell>
        </row>
        <row r="1547">
          <cell r="A1547">
            <v>321342</v>
          </cell>
          <cell r="B1547" t="str">
            <v xml:space="preserve">MARTHA CECILIA MOLINA GUTIERREZ </v>
          </cell>
          <cell r="C1547" t="str">
            <v>Consultora</v>
          </cell>
          <cell r="D1547" t="str">
            <v>Desactivado</v>
          </cell>
          <cell r="E1547">
            <v>7</v>
          </cell>
          <cell r="F1547" t="str">
            <v>CL 57 B SUR # 62 92 INT 75</v>
          </cell>
          <cell r="G1547" t="str">
            <v>4747141</v>
          </cell>
          <cell r="H1547" t="str">
            <v>0000000000</v>
          </cell>
          <cell r="J1547" t="str">
            <v>BOGOTÁ</v>
          </cell>
        </row>
        <row r="1548">
          <cell r="A1548">
            <v>321612</v>
          </cell>
          <cell r="B1548" t="str">
            <v>JEIMMY MARITZA RODRIGUEZ MENDOZA</v>
          </cell>
          <cell r="C1548" t="str">
            <v>Consultora</v>
          </cell>
          <cell r="D1548" t="str">
            <v>Disponible</v>
          </cell>
          <cell r="E1548">
            <v>1</v>
          </cell>
          <cell r="F1548" t="str">
            <v>KR 2 ESTE # 42 A SUR 7 CS</v>
          </cell>
          <cell r="G1548" t="str">
            <v>2079872</v>
          </cell>
          <cell r="H1548" t="str">
            <v>3118346844</v>
          </cell>
          <cell r="I1548" t="str">
            <v>jmrmary@hotmail.com</v>
          </cell>
          <cell r="J1548" t="str">
            <v>BOGOTÁ</v>
          </cell>
        </row>
        <row r="1549">
          <cell r="A1549">
            <v>321820</v>
          </cell>
          <cell r="B1549" t="str">
            <v>MARIA DEYANIRA VEGA AVILA</v>
          </cell>
          <cell r="C1549" t="str">
            <v>Consultora</v>
          </cell>
          <cell r="D1549" t="str">
            <v>Disponible</v>
          </cell>
          <cell r="E1549">
            <v>2</v>
          </cell>
          <cell r="F1549" t="str">
            <v>CL 70 BIS SUR # 14D  50 -AURORA 1</v>
          </cell>
          <cell r="G1549" t="str">
            <v>7613611</v>
          </cell>
          <cell r="H1549" t="str">
            <v>3133255849</v>
          </cell>
          <cell r="J1549" t="str">
            <v>BOGOTÁ</v>
          </cell>
        </row>
        <row r="1550">
          <cell r="A1550">
            <v>321959</v>
          </cell>
          <cell r="B1550" t="str">
            <v>LUZ MILENA PEÑALOZA GARNICA</v>
          </cell>
          <cell r="C1550" t="str">
            <v>Consultora Indicante</v>
          </cell>
          <cell r="D1550" t="str">
            <v>Indisponible</v>
          </cell>
          <cell r="E1550">
            <v>4</v>
          </cell>
          <cell r="F1550" t="str">
            <v>KR 90A # 8 10 CONJUNTO ALCAZAR CASTILLA RESERVADO TO 2 AP 707</v>
          </cell>
          <cell r="G1550" t="str">
            <v>7455565</v>
          </cell>
          <cell r="H1550" t="str">
            <v>3134921540</v>
          </cell>
          <cell r="J1550" t="str">
            <v>BOGOTÁ</v>
          </cell>
        </row>
        <row r="1551">
          <cell r="A1551">
            <v>321995</v>
          </cell>
          <cell r="B1551" t="str">
            <v>MARLENE GARZON HERNANDEZ</v>
          </cell>
          <cell r="C1551" t="str">
            <v>Consultora</v>
          </cell>
          <cell r="D1551" t="str">
            <v>Disponible</v>
          </cell>
          <cell r="E1551">
            <v>1</v>
          </cell>
          <cell r="F1551" t="str">
            <v>CL 31 SUR # 25  31 CS</v>
          </cell>
          <cell r="G1551" t="str">
            <v>00000000</v>
          </cell>
          <cell r="H1551" t="str">
            <v>3193504244</v>
          </cell>
          <cell r="J1551" t="str">
            <v>BOGOTÁ</v>
          </cell>
        </row>
        <row r="1552">
          <cell r="A1552">
            <v>323126</v>
          </cell>
          <cell r="B1552" t="str">
            <v>ZORAIDA OFELIA CONEO MAHECHA</v>
          </cell>
          <cell r="C1552" t="str">
            <v>Consultora</v>
          </cell>
          <cell r="D1552" t="str">
            <v>Disponible</v>
          </cell>
          <cell r="E1552">
            <v>1</v>
          </cell>
          <cell r="F1552" t="str">
            <v>CL 40I SUR #74 D 47 CASA</v>
          </cell>
          <cell r="G1552" t="str">
            <v>0000000</v>
          </cell>
          <cell r="H1552" t="str">
            <v>3115405328</v>
          </cell>
          <cell r="I1552" t="str">
            <v>zoraydaconeo@gmail.com</v>
          </cell>
          <cell r="J1552" t="str">
            <v>BOGOTÁ</v>
          </cell>
        </row>
        <row r="1553">
          <cell r="A1553">
            <v>323127</v>
          </cell>
          <cell r="B1553" t="str">
            <v xml:space="preserve">NATALIA ALEXANDRA GONZALEZ MEDINA </v>
          </cell>
          <cell r="C1553" t="str">
            <v>Consultora Indicante</v>
          </cell>
          <cell r="D1553" t="str">
            <v>Disponible</v>
          </cell>
          <cell r="E1553">
            <v>1</v>
          </cell>
          <cell r="F1553" t="str">
            <v>TV 74F #40J 43 SUR AP 302/ KENNEDY CENTRAL</v>
          </cell>
          <cell r="G1553" t="str">
            <v>4037815</v>
          </cell>
          <cell r="H1553" t="str">
            <v>3204296601</v>
          </cell>
          <cell r="I1553" t="str">
            <v>luznatalia88@gmaill.com</v>
          </cell>
          <cell r="J1553" t="str">
            <v>BOGOTÁ</v>
          </cell>
        </row>
        <row r="1554">
          <cell r="A1554">
            <v>323148</v>
          </cell>
          <cell r="B1554" t="str">
            <v>ADRIANA ALEXANDRA JUNCO AVILA</v>
          </cell>
          <cell r="C1554" t="str">
            <v>Consultora</v>
          </cell>
          <cell r="D1554" t="str">
            <v>Desactivado</v>
          </cell>
          <cell r="E1554">
            <v>7</v>
          </cell>
          <cell r="F1554" t="str">
            <v>CL 4B # 39 B  90 AP 402 BQ 2/ CONJUTNOS PARQUES PRIMAVERA</v>
          </cell>
          <cell r="G1554" t="str">
            <v>0000000</v>
          </cell>
          <cell r="H1554" t="str">
            <v>3209022540</v>
          </cell>
          <cell r="I1554" t="str">
            <v>adrialex10@hotmail.com</v>
          </cell>
          <cell r="J1554" t="str">
            <v>BOGOTÁ</v>
          </cell>
        </row>
        <row r="1555">
          <cell r="A1555">
            <v>323513</v>
          </cell>
          <cell r="B1555" t="str">
            <v>LAURA MARCELA GUERRERO MARTINEZ</v>
          </cell>
          <cell r="C1555" t="str">
            <v>Consultora</v>
          </cell>
          <cell r="D1555" t="str">
            <v>Disponible</v>
          </cell>
          <cell r="E1555">
            <v>1</v>
          </cell>
          <cell r="F1555" t="str">
            <v>AC 51 SUR # 5 19 AP 402 BL MALDONADO ABRAHAM LINCON</v>
          </cell>
          <cell r="G1555" t="str">
            <v>3714310</v>
          </cell>
          <cell r="H1555" t="str">
            <v>3134382752</v>
          </cell>
          <cell r="I1555" t="str">
            <v>lamar515@gmail.com</v>
          </cell>
          <cell r="J1555" t="str">
            <v>BOGOTÁ</v>
          </cell>
        </row>
        <row r="1556">
          <cell r="A1556">
            <v>323516</v>
          </cell>
          <cell r="B1556" t="str">
            <v>SANYI NATALI DUARTE BAEZ</v>
          </cell>
          <cell r="C1556" t="str">
            <v>Consultora</v>
          </cell>
          <cell r="D1556" t="str">
            <v>Desactivado</v>
          </cell>
          <cell r="E1556">
            <v>10</v>
          </cell>
          <cell r="F1556" t="str">
            <v>CL 68 BIS # 80 K 03 SUR BOSA PIAMONTES</v>
          </cell>
          <cell r="G1556" t="str">
            <v>0000000</v>
          </cell>
          <cell r="H1556" t="str">
            <v>3134000771</v>
          </cell>
          <cell r="I1556" t="str">
            <v>sanyis002@hotmail.com</v>
          </cell>
          <cell r="J1556" t="str">
            <v>BOGOTÁ</v>
          </cell>
        </row>
        <row r="1557">
          <cell r="A1557">
            <v>323521</v>
          </cell>
          <cell r="B1557" t="str">
            <v>DILSA ESPERANZA MORA GARAY</v>
          </cell>
          <cell r="C1557" t="str">
            <v>Consultora</v>
          </cell>
          <cell r="D1557" t="str">
            <v>Disponible</v>
          </cell>
          <cell r="E1557">
            <v>2</v>
          </cell>
          <cell r="F1557" t="str">
            <v>KR 11 C # 2 13 SUR CS</v>
          </cell>
          <cell r="G1557" t="str">
            <v>3054597</v>
          </cell>
          <cell r="H1557" t="str">
            <v>3202291894</v>
          </cell>
          <cell r="I1557" t="str">
            <v>ancita70@hotmail.com</v>
          </cell>
          <cell r="J1557" t="str">
            <v>BOGOTÁ</v>
          </cell>
        </row>
        <row r="1558">
          <cell r="A1558">
            <v>323527</v>
          </cell>
          <cell r="B1558" t="str">
            <v>YERALDINE MARTINEZ CASTRO</v>
          </cell>
          <cell r="C1558" t="str">
            <v>Consultora</v>
          </cell>
          <cell r="D1558" t="str">
            <v>Disponible</v>
          </cell>
          <cell r="E1558">
            <v>1</v>
          </cell>
          <cell r="F1558" t="str">
            <v>KR 68 # 1 63 CONJUNTO AMERICA 68 SEGUNDA ETAPA TO 7 AP 202</v>
          </cell>
          <cell r="G1558" t="str">
            <v>3030164</v>
          </cell>
          <cell r="H1558" t="str">
            <v>3007147300</v>
          </cell>
          <cell r="J1558" t="str">
            <v>BOGOTÁ</v>
          </cell>
        </row>
        <row r="1559">
          <cell r="A1559">
            <v>323715</v>
          </cell>
          <cell r="B1559" t="str">
            <v>LEIDY YERALDIN MAHECHA SANCHEZ</v>
          </cell>
          <cell r="C1559" t="str">
            <v>Consultora</v>
          </cell>
          <cell r="D1559" t="str">
            <v>Registrado</v>
          </cell>
          <cell r="E1559">
            <v>10</v>
          </cell>
          <cell r="F1559" t="str">
            <v>KR 91 # 40A SUR 50 CIUDAD TINTAL</v>
          </cell>
          <cell r="G1559" t="str">
            <v>0000000</v>
          </cell>
          <cell r="H1559" t="str">
            <v>3219037837</v>
          </cell>
          <cell r="I1559" t="str">
            <v>luzestrella_2611@hotmail.com</v>
          </cell>
          <cell r="J1559" t="str">
            <v>BOGOTÁ</v>
          </cell>
        </row>
        <row r="1560">
          <cell r="A1560">
            <v>324283</v>
          </cell>
          <cell r="B1560" t="str">
            <v>LUZ ELENA CORREA GARCIA</v>
          </cell>
          <cell r="C1560" t="str">
            <v>Consultora</v>
          </cell>
          <cell r="D1560" t="str">
            <v>Disponible</v>
          </cell>
          <cell r="E1560">
            <v>3</v>
          </cell>
          <cell r="F1560" t="str">
            <v>CL 57C SUR # 77I 90 INT 8 AP 315 BARRIO NUEVA ROMA</v>
          </cell>
          <cell r="G1560" t="str">
            <v>8005266</v>
          </cell>
          <cell r="H1560" t="str">
            <v>3126676421</v>
          </cell>
          <cell r="I1560" t="str">
            <v>luzelena0472@hotmail.com</v>
          </cell>
          <cell r="J1560" t="str">
            <v>BOGOTÁ</v>
          </cell>
        </row>
        <row r="1561">
          <cell r="A1561">
            <v>324487</v>
          </cell>
          <cell r="B1561" t="str">
            <v>JOHANNA JULIET PINZON CUBIDES</v>
          </cell>
          <cell r="C1561" t="str">
            <v>Consultora</v>
          </cell>
          <cell r="D1561" t="str">
            <v>Disponible</v>
          </cell>
          <cell r="E1561">
            <v>1</v>
          </cell>
          <cell r="F1561" t="str">
            <v>KR 68 #18 50 SUR CS</v>
          </cell>
          <cell r="G1561" t="str">
            <v>4639768</v>
          </cell>
          <cell r="H1561" t="str">
            <v>3115262716</v>
          </cell>
          <cell r="I1561" t="str">
            <v>johannacubides@hotmail.es</v>
          </cell>
          <cell r="J1561" t="str">
            <v>BOGOTÁ</v>
          </cell>
        </row>
        <row r="1562">
          <cell r="A1562">
            <v>324892</v>
          </cell>
          <cell r="B1562" t="str">
            <v>MARIELA GONZALEZ GONZALEZ</v>
          </cell>
          <cell r="C1562" t="str">
            <v>Consultora</v>
          </cell>
          <cell r="D1562" t="str">
            <v>Disponible</v>
          </cell>
          <cell r="E1562">
            <v>3</v>
          </cell>
          <cell r="F1562" t="str">
            <v>KR 67 # 65 22 SUR AP 368 BQ 17</v>
          </cell>
          <cell r="G1562" t="str">
            <v>0000000</v>
          </cell>
          <cell r="H1562" t="str">
            <v>3114935905</v>
          </cell>
          <cell r="J1562" t="str">
            <v>BOGOTÁ</v>
          </cell>
        </row>
        <row r="1563">
          <cell r="A1563">
            <v>324897</v>
          </cell>
          <cell r="B1563" t="str">
            <v>CAROL SUSAN STEFFA BUSTOS MEDINA</v>
          </cell>
          <cell r="C1563" t="str">
            <v>Consultora</v>
          </cell>
          <cell r="D1563" t="str">
            <v>Registrado</v>
          </cell>
          <cell r="E1563">
            <v>10</v>
          </cell>
          <cell r="F1563" t="str">
            <v>KR 54 # 37 SUR 30 CS</v>
          </cell>
          <cell r="G1563" t="str">
            <v>6054395</v>
          </cell>
          <cell r="H1563" t="str">
            <v>3114782856</v>
          </cell>
          <cell r="I1563" t="str">
            <v>susanbustos518@hotmail.com</v>
          </cell>
          <cell r="J1563" t="str">
            <v>BOGOTÁ</v>
          </cell>
        </row>
        <row r="1564">
          <cell r="A1564">
            <v>324898</v>
          </cell>
          <cell r="B1564" t="str">
            <v>SONIA YURANI LEITON TERMAL</v>
          </cell>
          <cell r="C1564" t="str">
            <v>Consultora</v>
          </cell>
          <cell r="D1564" t="str">
            <v>Disponible</v>
          </cell>
          <cell r="E1564">
            <v>2</v>
          </cell>
          <cell r="F1564" t="str">
            <v>TV 76 # 7 A 23 CS</v>
          </cell>
          <cell r="G1564" t="str">
            <v>3009127</v>
          </cell>
          <cell r="H1564" t="str">
            <v>3184976232</v>
          </cell>
          <cell r="I1564" t="str">
            <v>solet19@hotmail.com</v>
          </cell>
          <cell r="J1564" t="str">
            <v>BOGOTÁ</v>
          </cell>
        </row>
        <row r="1565">
          <cell r="A1565">
            <v>324982</v>
          </cell>
          <cell r="B1565" t="str">
            <v>DIANA MILENA MALAVER ASCENCIO</v>
          </cell>
          <cell r="C1565" t="str">
            <v>Consultora</v>
          </cell>
          <cell r="D1565" t="str">
            <v>Disponible</v>
          </cell>
          <cell r="E1565">
            <v>1</v>
          </cell>
          <cell r="F1565" t="str">
            <v>KR 68 BIS # 4 65 SUR CS FLORESTA SUR</v>
          </cell>
          <cell r="G1565" t="str">
            <v>4833908</v>
          </cell>
          <cell r="H1565" t="str">
            <v>3138650061</v>
          </cell>
          <cell r="J1565" t="str">
            <v>BOGOTÁ</v>
          </cell>
        </row>
        <row r="1566">
          <cell r="A1566">
            <v>325000</v>
          </cell>
          <cell r="B1566" t="str">
            <v>ESPERANZA ACEVEDO</v>
          </cell>
          <cell r="C1566" t="str">
            <v>Consultora</v>
          </cell>
          <cell r="D1566" t="str">
            <v>Desactivado</v>
          </cell>
          <cell r="E1566">
            <v>9</v>
          </cell>
          <cell r="F1566" t="str">
            <v>KR 90 # 6D 80 NUEVA CASTILLA</v>
          </cell>
          <cell r="G1566" t="str">
            <v>4624935</v>
          </cell>
          <cell r="H1566" t="str">
            <v>3133911307</v>
          </cell>
          <cell r="I1566" t="str">
            <v>espeace-16@hotmail.com</v>
          </cell>
          <cell r="J1566" t="str">
            <v>BOGOTÁ</v>
          </cell>
        </row>
        <row r="1567">
          <cell r="A1567">
            <v>325046</v>
          </cell>
          <cell r="B1567" t="str">
            <v>KAREN ALEXANDRA PEREZ RIOS</v>
          </cell>
          <cell r="C1567" t="str">
            <v>Consultora</v>
          </cell>
          <cell r="D1567" t="str">
            <v>Disponible</v>
          </cell>
          <cell r="E1567">
            <v>3</v>
          </cell>
          <cell r="F1567" t="str">
            <v>CL 13 # 14 ESTE 61 AP 201 BQ 7 CONJUNTO PUNTA DEL ESTE SAN CRISTOBAL SUR</v>
          </cell>
          <cell r="G1567" t="str">
            <v>4596401</v>
          </cell>
          <cell r="H1567" t="str">
            <v>3174296810</v>
          </cell>
          <cell r="I1567" t="str">
            <v>kapere20393@gmail.com</v>
          </cell>
          <cell r="J1567" t="str">
            <v>BOGOTÁ</v>
          </cell>
        </row>
        <row r="1568">
          <cell r="A1568">
            <v>325048</v>
          </cell>
          <cell r="B1568" t="str">
            <v>ANA BELEN MURILLO MENDOZA</v>
          </cell>
          <cell r="C1568" t="str">
            <v>Consultora</v>
          </cell>
          <cell r="D1568" t="str">
            <v>Disponible</v>
          </cell>
          <cell r="E1568">
            <v>1</v>
          </cell>
          <cell r="F1568" t="str">
            <v>KR 88 C # 63 SUR  67 AP 301 BQ 3 BOSA NUEVA ETAPA 1- BOSA LIBERTAD</v>
          </cell>
          <cell r="G1568" t="str">
            <v>7461555</v>
          </cell>
          <cell r="H1568" t="str">
            <v>3046629732</v>
          </cell>
          <cell r="J1568" t="str">
            <v>BOGOTÁ</v>
          </cell>
        </row>
        <row r="1569">
          <cell r="A1569">
            <v>325400</v>
          </cell>
          <cell r="B1569" t="str">
            <v>EDUAR DAVID SANTANA LAITON</v>
          </cell>
          <cell r="C1569" t="str">
            <v>Consultora</v>
          </cell>
          <cell r="D1569" t="str">
            <v>Desactivado</v>
          </cell>
          <cell r="E1569">
            <v>7</v>
          </cell>
          <cell r="F1569" t="str">
            <v>CR 2 A # 17 A  35 SUR EL VELODROMO AP 202 BQ 16</v>
          </cell>
          <cell r="G1569" t="str">
            <v>3866544</v>
          </cell>
          <cell r="H1569" t="str">
            <v>3208624525</v>
          </cell>
          <cell r="I1569" t="str">
            <v>ncoresc18@gmail.com</v>
          </cell>
          <cell r="J1569" t="str">
            <v>BOGOTÁ</v>
          </cell>
        </row>
        <row r="1570">
          <cell r="A1570">
            <v>325419</v>
          </cell>
          <cell r="B1570" t="str">
            <v>NOHEMI JIMENEZ</v>
          </cell>
          <cell r="C1570" t="str">
            <v>Consultora</v>
          </cell>
          <cell r="D1570" t="str">
            <v>Desactivado</v>
          </cell>
          <cell r="E1570">
            <v>9</v>
          </cell>
          <cell r="F1570" t="str">
            <v>CL 40 SUR # 51G 17 CS MOZU</v>
          </cell>
          <cell r="G1570" t="str">
            <v>0000000</v>
          </cell>
          <cell r="H1570" t="str">
            <v>3224300325</v>
          </cell>
          <cell r="I1570" t="str">
            <v>hjimenez804@hotmail.com</v>
          </cell>
          <cell r="J1570" t="str">
            <v>BOGOTÁ</v>
          </cell>
        </row>
        <row r="1571">
          <cell r="A1571">
            <v>325467</v>
          </cell>
          <cell r="B1571" t="str">
            <v>ANDRES MAURICIO LOPEZ BERNAL</v>
          </cell>
          <cell r="C1571" t="str">
            <v>Consultora</v>
          </cell>
          <cell r="D1571" t="str">
            <v>Disponible</v>
          </cell>
          <cell r="E1571">
            <v>1</v>
          </cell>
          <cell r="F1571" t="str">
            <v>CL 70 SUR # 78 C 49 CS NUEVA GRANADA II BOSA</v>
          </cell>
          <cell r="G1571" t="str">
            <v>0000000</v>
          </cell>
          <cell r="H1571" t="str">
            <v>3168447500</v>
          </cell>
          <cell r="I1571" t="str">
            <v>dayanabernal166@hotmail.com</v>
          </cell>
          <cell r="J1571" t="str">
            <v>BOGOTÁ</v>
          </cell>
        </row>
        <row r="1572">
          <cell r="A1572">
            <v>325486</v>
          </cell>
          <cell r="B1572" t="str">
            <v>PAULA ALEJANDRA ACEVEDO ARIAS</v>
          </cell>
          <cell r="C1572" t="str">
            <v>Consultora</v>
          </cell>
          <cell r="D1572" t="str">
            <v>Disponible</v>
          </cell>
          <cell r="E1572">
            <v>2</v>
          </cell>
          <cell r="F1572" t="str">
            <v>AC 12 SUR # 20 85A AP 302 LUNAPARK 2</v>
          </cell>
          <cell r="G1572" t="str">
            <v>5608813</v>
          </cell>
          <cell r="H1572" t="str">
            <v>3203158412</v>
          </cell>
          <cell r="I1572" t="str">
            <v>paulale19-93@gmail.com</v>
          </cell>
          <cell r="J1572" t="str">
            <v>BOGOTÁ</v>
          </cell>
        </row>
        <row r="1573">
          <cell r="A1573">
            <v>325887</v>
          </cell>
          <cell r="B1573" t="str">
            <v>JESSICA SANCHEZ MORENO</v>
          </cell>
          <cell r="C1573" t="str">
            <v>Consultora</v>
          </cell>
          <cell r="D1573" t="str">
            <v>Desactivado</v>
          </cell>
          <cell r="E1573">
            <v>8</v>
          </cell>
          <cell r="F1573" t="str">
            <v>KR 81 # 56 SUR 08 CS CLASS ROMA</v>
          </cell>
          <cell r="G1573" t="str">
            <v>0000000</v>
          </cell>
          <cell r="H1573" t="str">
            <v>3103367308</v>
          </cell>
          <cell r="I1573" t="str">
            <v>jessica_sanchez10@hotmail.com</v>
          </cell>
          <cell r="J1573" t="str">
            <v>BOGOTÁ</v>
          </cell>
        </row>
        <row r="1574">
          <cell r="A1574">
            <v>326191</v>
          </cell>
          <cell r="B1574" t="str">
            <v>SANDRA PATRICIA MURCIA</v>
          </cell>
          <cell r="C1574" t="str">
            <v>CNO1</v>
          </cell>
          <cell r="D1574" t="str">
            <v>Disponible</v>
          </cell>
          <cell r="E1574">
            <v>1</v>
          </cell>
          <cell r="F1574" t="str">
            <v>CL 43BIS SUR #78C 03 CS NUEVO KENNEDY</v>
          </cell>
          <cell r="G1574" t="str">
            <v>4511013</v>
          </cell>
          <cell r="H1574" t="str">
            <v>3182491689</v>
          </cell>
          <cell r="I1574" t="str">
            <v>shanita2870@gmail.com</v>
          </cell>
          <cell r="J1574" t="str">
            <v>BOGOTÁ</v>
          </cell>
        </row>
        <row r="1575">
          <cell r="A1575">
            <v>326195</v>
          </cell>
          <cell r="B1575" t="str">
            <v>ANGELA MARCELA PENA DAVID</v>
          </cell>
          <cell r="C1575" t="str">
            <v>Consultora</v>
          </cell>
          <cell r="D1575" t="str">
            <v>Disponible</v>
          </cell>
          <cell r="E1575">
            <v>1</v>
          </cell>
          <cell r="F1575" t="str">
            <v>KR 82A #42F SUR 56 CS PS 1 GRAN BRITALIA</v>
          </cell>
          <cell r="G1575" t="str">
            <v>4030631</v>
          </cell>
          <cell r="H1575" t="str">
            <v>3118062011</v>
          </cell>
          <cell r="I1575" t="str">
            <v>angelamarcela@live.com</v>
          </cell>
          <cell r="J1575" t="str">
            <v>BOGOTÁ</v>
          </cell>
        </row>
        <row r="1576">
          <cell r="A1576">
            <v>326197</v>
          </cell>
          <cell r="B1576" t="str">
            <v>ANA CELIA CASTILLO AMAYA</v>
          </cell>
          <cell r="C1576" t="str">
            <v>Consultora Indicante</v>
          </cell>
          <cell r="D1576" t="str">
            <v>Disponible</v>
          </cell>
          <cell r="E1576">
            <v>2</v>
          </cell>
          <cell r="F1576" t="str">
            <v>CL 19 SUR # 69  55 AP 303 BQ 5 CONJUNTOM ALTAMIRA</v>
          </cell>
          <cell r="G1576" t="str">
            <v>6633654</v>
          </cell>
          <cell r="H1576" t="str">
            <v>3202105917</v>
          </cell>
          <cell r="I1576" t="str">
            <v>anycaast118@gmail.com</v>
          </cell>
          <cell r="J1576" t="str">
            <v>BOGOTÁ</v>
          </cell>
        </row>
        <row r="1577">
          <cell r="A1577">
            <v>326355</v>
          </cell>
          <cell r="B1577" t="str">
            <v>CLARA DEL PILAR CORTES SANCHEZ</v>
          </cell>
          <cell r="C1577" t="str">
            <v>Consultora</v>
          </cell>
          <cell r="D1577" t="str">
            <v>Indisponible</v>
          </cell>
          <cell r="E1577">
            <v>4</v>
          </cell>
          <cell r="F1577" t="str">
            <v>CL 42F SUR # 72K 44 CS BARRIO BOITA</v>
          </cell>
          <cell r="G1577" t="str">
            <v>3673318</v>
          </cell>
          <cell r="H1577" t="str">
            <v>3102640004</v>
          </cell>
          <cell r="I1577" t="str">
            <v>cpcortess@hotmail.com</v>
          </cell>
          <cell r="J1577" t="str">
            <v>BOGOTÁ</v>
          </cell>
        </row>
        <row r="1578">
          <cell r="A1578">
            <v>326359</v>
          </cell>
          <cell r="B1578" t="str">
            <v>FLOR MARIA CUBILLOS DUITAMA</v>
          </cell>
          <cell r="C1578" t="str">
            <v>Consultora</v>
          </cell>
          <cell r="D1578" t="str">
            <v>Disponible</v>
          </cell>
          <cell r="E1578">
            <v>1</v>
          </cell>
          <cell r="F1578" t="str">
            <v>KR 75C # 57 SUR 87 BOSA MOTORISTA</v>
          </cell>
          <cell r="G1578" t="str">
            <v>2083330</v>
          </cell>
          <cell r="H1578" t="str">
            <v>3213124418</v>
          </cell>
          <cell r="J1578" t="str">
            <v>BOGOTÁ</v>
          </cell>
        </row>
        <row r="1579">
          <cell r="A1579">
            <v>326827</v>
          </cell>
          <cell r="B1579" t="str">
            <v>LEISER VIVIANA OVALLE VALENZUELA</v>
          </cell>
          <cell r="C1579" t="str">
            <v>Consultora</v>
          </cell>
          <cell r="D1579" t="str">
            <v>Desactivado</v>
          </cell>
          <cell r="E1579">
            <v>7</v>
          </cell>
          <cell r="F1579" t="str">
            <v>CL 56A SUR # 79B  8 AP 1 CIUDAD ROMA</v>
          </cell>
          <cell r="G1579" t="str">
            <v>3095356</v>
          </cell>
          <cell r="H1579" t="str">
            <v>3005146985</v>
          </cell>
          <cell r="I1579" t="str">
            <v>osvi12@hotmail.com</v>
          </cell>
          <cell r="J1579" t="str">
            <v>BOGOTÁ</v>
          </cell>
        </row>
        <row r="1580">
          <cell r="A1580">
            <v>326830</v>
          </cell>
          <cell r="B1580" t="str">
            <v>KAREN BRIGITTE MARIÑO CELY</v>
          </cell>
          <cell r="C1580" t="str">
            <v>Consultora</v>
          </cell>
          <cell r="D1580" t="str">
            <v>Desactivado</v>
          </cell>
          <cell r="E1580">
            <v>9</v>
          </cell>
          <cell r="F1580" t="str">
            <v>KR 81C BIS A # 42 49 SUR EL AMPARO</v>
          </cell>
          <cell r="G1580" t="str">
            <v>5173312</v>
          </cell>
          <cell r="H1580" t="str">
            <v>3022450116</v>
          </cell>
          <cell r="I1580" t="str">
            <v>briggitte1120@hotmail.com</v>
          </cell>
          <cell r="J1580" t="str">
            <v>BOGOTÁ</v>
          </cell>
        </row>
        <row r="1581">
          <cell r="A1581">
            <v>327030</v>
          </cell>
          <cell r="B1581" t="str">
            <v xml:space="preserve">MARIA EUGENIA PARADA CADAVID </v>
          </cell>
          <cell r="C1581" t="str">
            <v>Consultora</v>
          </cell>
          <cell r="D1581" t="str">
            <v>Registrado</v>
          </cell>
          <cell r="E1581">
            <v>9</v>
          </cell>
          <cell r="F1581" t="str">
            <v>KR 79 F BIS # 36A  16 SUR AP 106 CONJUNTO FRANCISCO JOSE DE CALDAS</v>
          </cell>
          <cell r="G1581" t="str">
            <v>00000000</v>
          </cell>
          <cell r="H1581" t="str">
            <v>3132386547</v>
          </cell>
          <cell r="I1581" t="str">
            <v>mariacanela06@hotmail.com</v>
          </cell>
          <cell r="J1581" t="str">
            <v>BOGOTÁ</v>
          </cell>
        </row>
        <row r="1582">
          <cell r="A1582">
            <v>327033</v>
          </cell>
          <cell r="B1582" t="str">
            <v>ROSALBINA CAMELO DE DIAZ</v>
          </cell>
          <cell r="C1582" t="str">
            <v>Consultora Indicante</v>
          </cell>
          <cell r="D1582" t="str">
            <v>Disponible</v>
          </cell>
          <cell r="E1582">
            <v>3</v>
          </cell>
          <cell r="F1582" t="str">
            <v>KR 79C # 35B 4 SUR FRANCISCO JOSE DE CALDAS</v>
          </cell>
          <cell r="G1582" t="str">
            <v>8026573</v>
          </cell>
          <cell r="H1582" t="str">
            <v>3142604073</v>
          </cell>
          <cell r="J1582" t="str">
            <v>BOGOTÁ</v>
          </cell>
        </row>
        <row r="1583">
          <cell r="A1583">
            <v>327215</v>
          </cell>
          <cell r="B1583" t="str">
            <v>NORMA CONSTANZA LEYTON MOREA</v>
          </cell>
          <cell r="C1583" t="str">
            <v>Consultora</v>
          </cell>
          <cell r="D1583" t="str">
            <v>Disponible</v>
          </cell>
          <cell r="E1583">
            <v>1</v>
          </cell>
          <cell r="F1583" t="str">
            <v>TV 69B # 9D 90 MARSELLA BQ 6 AP 402 CONJUNTO EL FERROL 3 Y 4</v>
          </cell>
          <cell r="G1583" t="str">
            <v>0000000</v>
          </cell>
          <cell r="H1583" t="str">
            <v>3107759837</v>
          </cell>
          <cell r="I1583" t="str">
            <v>sleytonm@hotmail.com</v>
          </cell>
          <cell r="J1583" t="str">
            <v>BOGOTÁ</v>
          </cell>
        </row>
        <row r="1584">
          <cell r="A1584">
            <v>327242</v>
          </cell>
          <cell r="B1584" t="str">
            <v>LILYANA ISABEL MORA MARTINEZ</v>
          </cell>
          <cell r="C1584" t="str">
            <v>Consultora</v>
          </cell>
          <cell r="D1584" t="str">
            <v>Desactivado</v>
          </cell>
          <cell r="E1584">
            <v>9</v>
          </cell>
          <cell r="F1584" t="str">
            <v>KR 51A BIS # 40 06 SUR MUZU</v>
          </cell>
          <cell r="G1584" t="str">
            <v>0000000</v>
          </cell>
          <cell r="H1584" t="str">
            <v>3133152284</v>
          </cell>
          <cell r="I1584" t="str">
            <v>liliana_mora_m@hotmail.com</v>
          </cell>
          <cell r="J1584" t="str">
            <v>BOGOTÁ</v>
          </cell>
        </row>
        <row r="1585">
          <cell r="A1585">
            <v>327319</v>
          </cell>
          <cell r="B1585" t="str">
            <v xml:space="preserve">MARIA FERNANDA LARA DUQUE </v>
          </cell>
          <cell r="C1585" t="str">
            <v>Consultora</v>
          </cell>
          <cell r="D1585" t="str">
            <v>Desactivado</v>
          </cell>
          <cell r="E1585">
            <v>8</v>
          </cell>
          <cell r="F1585" t="str">
            <v>KR 68I # 19 12 SUR CS AP 2 VILLA CLAUDIA</v>
          </cell>
          <cell r="G1585" t="str">
            <v>5633371</v>
          </cell>
          <cell r="H1585" t="str">
            <v>3004835065</v>
          </cell>
          <cell r="I1585" t="str">
            <v>mafe7005@hotmail.com</v>
          </cell>
          <cell r="J1585" t="str">
            <v>BOGOTÁ</v>
          </cell>
        </row>
        <row r="1586">
          <cell r="A1586">
            <v>327342</v>
          </cell>
          <cell r="B1586" t="str">
            <v>LIZ CAMILA ARDILA LOPEZ</v>
          </cell>
          <cell r="C1586" t="str">
            <v>Consultora</v>
          </cell>
          <cell r="D1586" t="str">
            <v>Indisponible</v>
          </cell>
          <cell r="E1586">
            <v>6</v>
          </cell>
          <cell r="F1586" t="str">
            <v>CL 67A BIS # 9 E 23 SUR AP 204 BQ 7 QUINTAS DEL PORTAL</v>
          </cell>
          <cell r="G1586" t="str">
            <v>7469178</v>
          </cell>
          <cell r="H1586" t="str">
            <v>3012406916</v>
          </cell>
          <cell r="J1586" t="str">
            <v>BOGOTÁ</v>
          </cell>
        </row>
        <row r="1587">
          <cell r="A1587">
            <v>327431</v>
          </cell>
          <cell r="B1587" t="str">
            <v>ZULY YURANNY SOTELO POLANCO</v>
          </cell>
          <cell r="C1587" t="str">
            <v>Consultora</v>
          </cell>
          <cell r="D1587" t="str">
            <v>Disponible</v>
          </cell>
          <cell r="E1587">
            <v>1</v>
          </cell>
          <cell r="F1587" t="str">
            <v>CL 48 K BIS SUR # 4 54 APTO 201</v>
          </cell>
          <cell r="G1587" t="str">
            <v>5678655</v>
          </cell>
          <cell r="H1587" t="str">
            <v>3227001645</v>
          </cell>
          <cell r="J1587" t="str">
            <v>BOGOTÁ</v>
          </cell>
        </row>
        <row r="1588">
          <cell r="A1588">
            <v>327701</v>
          </cell>
          <cell r="B1588" t="str">
            <v xml:space="preserve">LICETH JOHANNA GAONA VANEGAS </v>
          </cell>
          <cell r="C1588" t="str">
            <v>Consultora</v>
          </cell>
          <cell r="D1588" t="str">
            <v>Desactivado</v>
          </cell>
          <cell r="E1588">
            <v>8</v>
          </cell>
          <cell r="F1588" t="str">
            <v>CL 34 SUR # 52 C 6 CS AP 1/BARRIO LOS ANGELES TEJAR</v>
          </cell>
          <cell r="G1588" t="str">
            <v>2307905</v>
          </cell>
          <cell r="H1588" t="str">
            <v>3124451845</v>
          </cell>
          <cell r="I1588" t="str">
            <v>yois_14@hotmail.com</v>
          </cell>
          <cell r="J1588" t="str">
            <v>BOGOTÁ</v>
          </cell>
        </row>
        <row r="1589">
          <cell r="A1589">
            <v>327703</v>
          </cell>
          <cell r="B1589" t="str">
            <v>YUDI MARZZELA SANCHEZ BOLIVAR</v>
          </cell>
          <cell r="C1589" t="str">
            <v>Consultora</v>
          </cell>
          <cell r="D1589" t="str">
            <v>Disponible</v>
          </cell>
          <cell r="E1589">
            <v>2</v>
          </cell>
          <cell r="F1589" t="str">
            <v>KR 88 I # 54 C 71 SUR AP 1403 BQ 2/ BOSA BRASIL</v>
          </cell>
          <cell r="G1589" t="str">
            <v>4057871</v>
          </cell>
          <cell r="H1589" t="str">
            <v>3112761439</v>
          </cell>
          <cell r="I1589" t="str">
            <v>yumarzzela@gmail.com</v>
          </cell>
          <cell r="J1589" t="str">
            <v>BOGOTÁ</v>
          </cell>
        </row>
        <row r="1590">
          <cell r="A1590">
            <v>328095</v>
          </cell>
          <cell r="B1590" t="str">
            <v>BLANCA FLOR CAÑON CELEMIN</v>
          </cell>
          <cell r="C1590" t="str">
            <v>Consultora</v>
          </cell>
          <cell r="D1590" t="str">
            <v>Disponible</v>
          </cell>
          <cell r="E1590">
            <v>3</v>
          </cell>
          <cell r="F1590" t="str">
            <v>KR 41 # 34 71 SUR CS7BARRIO SANTA RITA</v>
          </cell>
          <cell r="G1590" t="str">
            <v>7276696</v>
          </cell>
          <cell r="H1590" t="str">
            <v>3195782644</v>
          </cell>
          <cell r="I1590" t="str">
            <v>abfisto@hotmail.com</v>
          </cell>
          <cell r="J1590" t="str">
            <v>BOGOTÁ</v>
          </cell>
        </row>
        <row r="1591">
          <cell r="A1591">
            <v>328122</v>
          </cell>
          <cell r="B1591" t="str">
            <v>BLANCA INES ROBLES CRUZ</v>
          </cell>
          <cell r="C1591" t="str">
            <v>Consultora</v>
          </cell>
          <cell r="D1591" t="str">
            <v>Disponible</v>
          </cell>
          <cell r="E1591">
            <v>1</v>
          </cell>
          <cell r="F1591" t="str">
            <v>KR 7 ESTE  # 28A 14 SUR -</v>
          </cell>
          <cell r="G1591" t="str">
            <v>2955751</v>
          </cell>
          <cell r="H1591" t="str">
            <v>3138904089</v>
          </cell>
          <cell r="J1591" t="str">
            <v>BOGOTÁ</v>
          </cell>
        </row>
        <row r="1592">
          <cell r="A1592">
            <v>328180</v>
          </cell>
          <cell r="B1592" t="str">
            <v>SANDRA EDUVIJES DIAZ MONSALVE</v>
          </cell>
          <cell r="C1592" t="str">
            <v>Consultora</v>
          </cell>
          <cell r="D1592" t="str">
            <v>Disponible</v>
          </cell>
          <cell r="E1592">
            <v>1</v>
          </cell>
          <cell r="F1592" t="str">
            <v>KR 88 #54C 82 SUR CS PS2</v>
          </cell>
          <cell r="G1592" t="str">
            <v>00000000</v>
          </cell>
          <cell r="H1592" t="str">
            <v>3105659241</v>
          </cell>
          <cell r="I1592" t="str">
            <v>sandradiazmonsalve@gmail.com</v>
          </cell>
          <cell r="J1592" t="str">
            <v>BOGOTÁ</v>
          </cell>
        </row>
        <row r="1593">
          <cell r="A1593">
            <v>328266</v>
          </cell>
          <cell r="B1593" t="str">
            <v>DIANA MARCELA RAMOS GARZON</v>
          </cell>
          <cell r="C1593" t="str">
            <v>Consultora</v>
          </cell>
          <cell r="D1593" t="str">
            <v>Disponible</v>
          </cell>
          <cell r="E1593">
            <v>2</v>
          </cell>
          <cell r="F1593" t="str">
            <v>CL 22 SUR # 69  59 AP 301 BQ 10 PLAZUELA DE LAS AMERICAS</v>
          </cell>
          <cell r="G1593" t="str">
            <v>0000000</v>
          </cell>
          <cell r="H1593" t="str">
            <v>3112360336</v>
          </cell>
          <cell r="J1593" t="str">
            <v>BOGOTÁ</v>
          </cell>
        </row>
        <row r="1594">
          <cell r="A1594">
            <v>328459</v>
          </cell>
          <cell r="B1594" t="str">
            <v>GLORIA DUQUE OCAMPO</v>
          </cell>
          <cell r="C1594" t="str">
            <v>Consultora</v>
          </cell>
          <cell r="D1594" t="str">
            <v>Disponible</v>
          </cell>
          <cell r="E1594">
            <v>1</v>
          </cell>
          <cell r="F1594" t="str">
            <v>KR 68I # 19 12 SUR CS VILLA CLAUDIA</v>
          </cell>
          <cell r="G1594" t="str">
            <v>00000000</v>
          </cell>
          <cell r="H1594" t="str">
            <v>3108685003</v>
          </cell>
          <cell r="I1594" t="str">
            <v>gloriaduqueocampo@yahoo.es</v>
          </cell>
          <cell r="J1594" t="str">
            <v>BOGOTÁ</v>
          </cell>
        </row>
        <row r="1595">
          <cell r="A1595">
            <v>328559</v>
          </cell>
          <cell r="B1595" t="str">
            <v>SANDRA PATRICIA BARBOSA CAMACHO</v>
          </cell>
          <cell r="C1595" t="str">
            <v>Consultora</v>
          </cell>
          <cell r="D1595" t="str">
            <v>Disponible</v>
          </cell>
          <cell r="E1595">
            <v>3</v>
          </cell>
          <cell r="F1595" t="str">
            <v>DG 69 C SUR # 14 T 41 -</v>
          </cell>
          <cell r="G1595" t="str">
            <v>4622975</v>
          </cell>
          <cell r="H1595" t="str">
            <v>3138572742</v>
          </cell>
          <cell r="I1595" t="str">
            <v>vale.sandru@hotmail.com</v>
          </cell>
          <cell r="J1595" t="str">
            <v>BOGOTÁ</v>
          </cell>
        </row>
        <row r="1596">
          <cell r="A1596">
            <v>328562</v>
          </cell>
          <cell r="B1596" t="str">
            <v>LUISA FERNANDA OCAMPO</v>
          </cell>
          <cell r="C1596" t="str">
            <v>Consultora</v>
          </cell>
          <cell r="D1596" t="str">
            <v>Desactivado</v>
          </cell>
          <cell r="E1596">
            <v>9</v>
          </cell>
          <cell r="F1596" t="str">
            <v>KR 51 A # 40  09 SUR CS</v>
          </cell>
          <cell r="G1596" t="str">
            <v>00000000</v>
          </cell>
          <cell r="H1596" t="str">
            <v>3007457788</v>
          </cell>
          <cell r="I1596" t="str">
            <v>luisafernandacamporodriguez@gmail.com</v>
          </cell>
          <cell r="J1596" t="str">
            <v>BOGOTÁ</v>
          </cell>
        </row>
        <row r="1597">
          <cell r="A1597">
            <v>328619</v>
          </cell>
          <cell r="B1597" t="str">
            <v xml:space="preserve">LINA LUCIA BARRIOS GUEVARA </v>
          </cell>
          <cell r="C1597" t="str">
            <v>Consultora</v>
          </cell>
          <cell r="D1597" t="str">
            <v>Disponible</v>
          </cell>
          <cell r="E1597">
            <v>2</v>
          </cell>
          <cell r="F1597" t="str">
            <v>CL 42D SUR #72H 81 AP 201 LA CHUCUA</v>
          </cell>
          <cell r="G1597" t="str">
            <v>6943351</v>
          </cell>
          <cell r="H1597" t="str">
            <v>3182271642</v>
          </cell>
          <cell r="I1597" t="str">
            <v>lina_barger@hotmail.com</v>
          </cell>
          <cell r="J1597" t="str">
            <v>BOGOTÁ</v>
          </cell>
        </row>
        <row r="1598">
          <cell r="A1598">
            <v>328633</v>
          </cell>
          <cell r="B1598" t="str">
            <v>GISELLA PINILLO BAZAN</v>
          </cell>
          <cell r="C1598" t="str">
            <v>Consultora</v>
          </cell>
          <cell r="D1598" t="str">
            <v>Indisponible</v>
          </cell>
          <cell r="E1598">
            <v>6</v>
          </cell>
          <cell r="F1598" t="str">
            <v>CL 31C # 17 33 SUR PS 2</v>
          </cell>
          <cell r="G1598" t="str">
            <v>7018854</v>
          </cell>
          <cell r="H1598" t="str">
            <v>3156893606</v>
          </cell>
          <cell r="I1598" t="str">
            <v>nancilolamas@hotmail.com</v>
          </cell>
          <cell r="J1598" t="str">
            <v>BOGOTÁ</v>
          </cell>
        </row>
        <row r="1599">
          <cell r="A1599">
            <v>329104</v>
          </cell>
          <cell r="B1599" t="str">
            <v xml:space="preserve">BERTHA UMAÑA </v>
          </cell>
          <cell r="C1599" t="str">
            <v>Consultora</v>
          </cell>
          <cell r="D1599" t="str">
            <v>Disponible</v>
          </cell>
          <cell r="E1599">
            <v>3</v>
          </cell>
          <cell r="F1599" t="str">
            <v>CL 8A # 89A 73 AP 707 BQ 2 ALCAZAR CASTILLA</v>
          </cell>
          <cell r="G1599" t="str">
            <v>0000000</v>
          </cell>
          <cell r="H1599" t="str">
            <v>3142610288</v>
          </cell>
          <cell r="J1599" t="str">
            <v>BOGOTÁ</v>
          </cell>
        </row>
        <row r="1600">
          <cell r="A1600">
            <v>329480</v>
          </cell>
          <cell r="B1600" t="str">
            <v>LEIDY JOHANNA VELASQUEZ PEDRAZA</v>
          </cell>
          <cell r="C1600" t="str">
            <v>Consultora</v>
          </cell>
          <cell r="D1600" t="str">
            <v>Disponible</v>
          </cell>
          <cell r="E1600">
            <v>1</v>
          </cell>
          <cell r="F1600" t="str">
            <v>CL 30A SUR # 2 ESTE 13 -</v>
          </cell>
          <cell r="G1600" t="str">
            <v>2074308</v>
          </cell>
          <cell r="H1600" t="str">
            <v>3214591140</v>
          </cell>
          <cell r="I1600" t="str">
            <v>lvelasquez@fiduoccidente.com.co</v>
          </cell>
          <cell r="J1600" t="str">
            <v>BOGOTÁ</v>
          </cell>
        </row>
        <row r="1601">
          <cell r="A1601">
            <v>329574</v>
          </cell>
          <cell r="B1601" t="str">
            <v>ANYELA PAOLA ROMERO RAMIREZ</v>
          </cell>
          <cell r="C1601" t="str">
            <v>Consultora</v>
          </cell>
          <cell r="D1601" t="str">
            <v>Disponible</v>
          </cell>
          <cell r="E1601">
            <v>1</v>
          </cell>
          <cell r="F1601" t="str">
            <v>CL 2B # 69C 53 PS 2 CS/NUEVA MARSELLA</v>
          </cell>
          <cell r="G1601" t="str">
            <v>4177863</v>
          </cell>
          <cell r="H1601" t="str">
            <v>3138606626</v>
          </cell>
          <cell r="I1601" t="str">
            <v>anparo_720@hotmail.com</v>
          </cell>
          <cell r="J1601" t="str">
            <v>BOGOTÁ</v>
          </cell>
        </row>
        <row r="1602">
          <cell r="A1602">
            <v>329577</v>
          </cell>
          <cell r="B1602" t="str">
            <v>YULI ROSIO MEDINA MARTINEZ</v>
          </cell>
          <cell r="C1602" t="str">
            <v>Consultora</v>
          </cell>
          <cell r="D1602" t="str">
            <v>Disponible</v>
          </cell>
          <cell r="E1602">
            <v>1</v>
          </cell>
          <cell r="F1602" t="str">
            <v>KR 87 D # 48 SUR 03 CS 45 /BOSA LAS MARGARITAS</v>
          </cell>
          <cell r="G1602" t="str">
            <v>0000000</v>
          </cell>
          <cell r="H1602" t="str">
            <v>3124907767</v>
          </cell>
          <cell r="I1602" t="str">
            <v>oncemedina4@gmail.com</v>
          </cell>
          <cell r="J1602" t="str">
            <v>BOGOTÁ</v>
          </cell>
        </row>
        <row r="1603">
          <cell r="A1603">
            <v>329578</v>
          </cell>
          <cell r="B1603" t="str">
            <v>MARTHA LILIANA SANTOS GOMEZ</v>
          </cell>
          <cell r="C1603" t="str">
            <v>Consultora</v>
          </cell>
          <cell r="D1603" t="str">
            <v>Disponible</v>
          </cell>
          <cell r="E1603">
            <v>1</v>
          </cell>
          <cell r="F1603" t="str">
            <v>KR 53D BIS # 4C 66 CS/SAN RAFAEL GALAN</v>
          </cell>
          <cell r="G1603" t="str">
            <v>2839181</v>
          </cell>
          <cell r="H1603" t="str">
            <v>3014718035</v>
          </cell>
          <cell r="I1603" t="str">
            <v>malisago@hotmail.com</v>
          </cell>
          <cell r="J1603" t="str">
            <v>BOGOTÁ</v>
          </cell>
        </row>
        <row r="1604">
          <cell r="A1604">
            <v>329579</v>
          </cell>
          <cell r="B1604" t="str">
            <v>JOSE WILMER ALZATE CAMARGO</v>
          </cell>
          <cell r="C1604" t="str">
            <v>Consultora</v>
          </cell>
          <cell r="D1604" t="str">
            <v>Registrado</v>
          </cell>
          <cell r="E1604">
            <v>8</v>
          </cell>
          <cell r="F1604" t="str">
            <v>KR 68 D # 40 53 SUR AP 501 BQ 3 CONJUNTO TORRES DE VILLA</v>
          </cell>
          <cell r="G1604" t="str">
            <v>000000</v>
          </cell>
          <cell r="H1604" t="str">
            <v>3215681870</v>
          </cell>
          <cell r="I1604" t="str">
            <v>alzatewilmer30@hotmail.com</v>
          </cell>
          <cell r="J1604" t="str">
            <v>BOGOTÁ</v>
          </cell>
        </row>
        <row r="1605">
          <cell r="A1605">
            <v>329715</v>
          </cell>
          <cell r="B1605" t="str">
            <v>JHONNATAN YESID DIAZ MORENO</v>
          </cell>
          <cell r="C1605" t="str">
            <v>Consultora Indicante</v>
          </cell>
          <cell r="D1605" t="str">
            <v>Disponible</v>
          </cell>
          <cell r="E1605">
            <v>1</v>
          </cell>
          <cell r="F1605" t="str">
            <v>CLL 46 SUR 72 K 28 -</v>
          </cell>
          <cell r="G1605" t="str">
            <v>00000000</v>
          </cell>
          <cell r="H1605" t="str">
            <v>3143779569</v>
          </cell>
          <cell r="I1605" t="str">
            <v>totitodiaz24@gmail.com</v>
          </cell>
          <cell r="J1605" t="str">
            <v>BOGOTÁ</v>
          </cell>
        </row>
        <row r="1606">
          <cell r="A1606">
            <v>329770</v>
          </cell>
          <cell r="B1606" t="str">
            <v xml:space="preserve">ESTEFANY RODRIGUEZ </v>
          </cell>
          <cell r="C1606" t="str">
            <v>Consultora</v>
          </cell>
          <cell r="D1606" t="str">
            <v>Registrado</v>
          </cell>
          <cell r="E1606">
            <v>8</v>
          </cell>
          <cell r="F1606" t="str">
            <v>CL 57B SUR  # 63 18 PS 2 CS</v>
          </cell>
          <cell r="G1606" t="str">
            <v>4965422</v>
          </cell>
          <cell r="H1606" t="str">
            <v>3224039213</v>
          </cell>
          <cell r="I1606" t="str">
            <v>fany24129@hotmail.com</v>
          </cell>
          <cell r="J1606" t="str">
            <v>BOGOTÁ</v>
          </cell>
        </row>
        <row r="1607">
          <cell r="A1607">
            <v>329776</v>
          </cell>
          <cell r="B1607" t="str">
            <v>ANETH DAYAN YARA TAPIERO</v>
          </cell>
          <cell r="C1607" t="str">
            <v>Consultora</v>
          </cell>
          <cell r="D1607" t="str">
            <v>Disponible</v>
          </cell>
          <cell r="E1607">
            <v>1</v>
          </cell>
          <cell r="F1607" t="str">
            <v>CL 36F SUR # 11 ESTE 26 CS</v>
          </cell>
          <cell r="G1607" t="str">
            <v>3625312</v>
          </cell>
          <cell r="H1607" t="str">
            <v>3213396117</v>
          </cell>
          <cell r="I1607" t="str">
            <v>dayan0108@hotmail.com</v>
          </cell>
          <cell r="J1607" t="str">
            <v>BOGOTÁ</v>
          </cell>
        </row>
        <row r="1608">
          <cell r="A1608">
            <v>329945</v>
          </cell>
          <cell r="B1608" t="str">
            <v>ANA LUCIA PALACIOS DE LEON</v>
          </cell>
          <cell r="C1608" t="str">
            <v>Consultora</v>
          </cell>
          <cell r="D1608" t="str">
            <v>Disponible</v>
          </cell>
          <cell r="E1608">
            <v>1</v>
          </cell>
          <cell r="F1608" t="str">
            <v>CL 38B # 78 51 SUR -</v>
          </cell>
          <cell r="G1608" t="str">
            <v>2647637</v>
          </cell>
          <cell r="H1608" t="str">
            <v>3193328627</v>
          </cell>
          <cell r="J1608" t="str">
            <v>BOGOTÁ</v>
          </cell>
        </row>
        <row r="1609">
          <cell r="A1609">
            <v>330647</v>
          </cell>
          <cell r="B1609" t="str">
            <v xml:space="preserve">MIGDONIA YAMILE SANCHEZ URTENGO </v>
          </cell>
          <cell r="C1609" t="str">
            <v>Consultora</v>
          </cell>
          <cell r="D1609" t="str">
            <v>Indisponible</v>
          </cell>
          <cell r="E1609">
            <v>6</v>
          </cell>
          <cell r="F1609" t="str">
            <v>CL 62D SUR #87C 26 CS/BOSA ESTANZUELA</v>
          </cell>
          <cell r="G1609" t="str">
            <v>0000000</v>
          </cell>
          <cell r="H1609" t="str">
            <v>3155632714</v>
          </cell>
          <cell r="I1609" t="str">
            <v>ysurtenga@gmail.com</v>
          </cell>
          <cell r="J1609" t="str">
            <v>BOGOTÁ</v>
          </cell>
        </row>
        <row r="1610">
          <cell r="A1610">
            <v>330893</v>
          </cell>
          <cell r="B1610" t="str">
            <v>ANDREA CECILIA LAITON ROMERO</v>
          </cell>
          <cell r="C1610" t="str">
            <v>Consultora</v>
          </cell>
          <cell r="D1610" t="str">
            <v>Disponible</v>
          </cell>
          <cell r="E1610">
            <v>1</v>
          </cell>
          <cell r="F1610" t="str">
            <v>CL 5B SUR # 03A 20 TO 2 AP 203 CONJUNT LAS BRISAS</v>
          </cell>
          <cell r="G1610" t="str">
            <v>4626683</v>
          </cell>
          <cell r="H1610" t="str">
            <v>3155751106</v>
          </cell>
          <cell r="I1610" t="str">
            <v>andrulay@gmail.com</v>
          </cell>
          <cell r="J1610" t="str">
            <v>BOGOTÁ</v>
          </cell>
        </row>
        <row r="1611">
          <cell r="A1611">
            <v>331140</v>
          </cell>
          <cell r="B1611" t="str">
            <v>JULIANA MARCELA CUADROS BAUTISTA</v>
          </cell>
          <cell r="C1611" t="str">
            <v>Consultora</v>
          </cell>
          <cell r="D1611" t="str">
            <v>Disponible</v>
          </cell>
          <cell r="E1611">
            <v>1</v>
          </cell>
          <cell r="F1611" t="str">
            <v>CL 17 SUR # 39 85 INT 7 AP 513 LA GUACA ETAPA 5</v>
          </cell>
          <cell r="G1611" t="str">
            <v>3916845</v>
          </cell>
          <cell r="H1611" t="str">
            <v>3138578547</v>
          </cell>
          <cell r="I1611" t="str">
            <v>martbaurl@hotmail.com</v>
          </cell>
          <cell r="J1611" t="str">
            <v>BOGOTÁ</v>
          </cell>
        </row>
        <row r="1612">
          <cell r="A1612">
            <v>331252</v>
          </cell>
          <cell r="B1612" t="str">
            <v>LAURA LISETH TAUTIVA LASSO</v>
          </cell>
          <cell r="C1612" t="str">
            <v>Consultora</v>
          </cell>
          <cell r="D1612" t="str">
            <v>Indisponible</v>
          </cell>
          <cell r="E1612">
            <v>5</v>
          </cell>
          <cell r="F1612" t="str">
            <v>CL 39SUR # 72M 85 AP 404 BQ 2 CRISTALES SYG/CARIMAGUA</v>
          </cell>
          <cell r="G1612" t="str">
            <v>0000000</v>
          </cell>
          <cell r="H1612" t="str">
            <v>3184783819</v>
          </cell>
          <cell r="I1612" t="str">
            <v>lauratautiva_09@hotmail.com</v>
          </cell>
          <cell r="J1612" t="str">
            <v>BOGOTÁ</v>
          </cell>
        </row>
        <row r="1613">
          <cell r="A1613">
            <v>331419</v>
          </cell>
          <cell r="B1613" t="str">
            <v>LUZ AMPARO MEDINA BRAVO</v>
          </cell>
          <cell r="C1613" t="str">
            <v>Consultora</v>
          </cell>
          <cell r="D1613" t="str">
            <v>Indisponible</v>
          </cell>
          <cell r="E1613">
            <v>4</v>
          </cell>
          <cell r="F1613" t="str">
            <v>CL 41 SUR # 74F 02 APT 302</v>
          </cell>
          <cell r="G1613" t="str">
            <v>4037815</v>
          </cell>
          <cell r="H1613" t="str">
            <v>3105196130</v>
          </cell>
          <cell r="J1613" t="str">
            <v>BOGOTÁ</v>
          </cell>
        </row>
        <row r="1614">
          <cell r="A1614">
            <v>331433</v>
          </cell>
          <cell r="B1614" t="str">
            <v xml:space="preserve">YULY ANDREA RIOS RESTREPO </v>
          </cell>
          <cell r="C1614" t="str">
            <v>Consultora</v>
          </cell>
          <cell r="D1614" t="str">
            <v>Registrado</v>
          </cell>
          <cell r="E1614">
            <v>8</v>
          </cell>
          <cell r="F1614" t="str">
            <v>KR 71 # 58A 60 SUR AP 101 BQ 28 NUEVO BALMORAL</v>
          </cell>
          <cell r="G1614" t="str">
            <v>3102747232</v>
          </cell>
          <cell r="H1614" t="str">
            <v>3107511253</v>
          </cell>
          <cell r="I1614" t="str">
            <v>emilysbeautyar@gmail.com</v>
          </cell>
          <cell r="J1614" t="str">
            <v>BOGOTÁ</v>
          </cell>
        </row>
        <row r="1615">
          <cell r="A1615">
            <v>331434</v>
          </cell>
          <cell r="B1615" t="str">
            <v>NAISLY ESPERANZA SALAMANCA GOMEZ</v>
          </cell>
          <cell r="C1615" t="str">
            <v>Consultora Indicante</v>
          </cell>
          <cell r="D1615" t="str">
            <v>Disponible</v>
          </cell>
          <cell r="E1615">
            <v>2</v>
          </cell>
          <cell r="F1615" t="str">
            <v>CL 39A SUR # 78I 47 CS</v>
          </cell>
          <cell r="G1615" t="str">
            <v>0000000</v>
          </cell>
          <cell r="H1615" t="str">
            <v>3107910279</v>
          </cell>
          <cell r="I1615" t="str">
            <v>naisly@hotmail.com</v>
          </cell>
          <cell r="J1615" t="str">
            <v>BOGOTÁ</v>
          </cell>
        </row>
        <row r="1616">
          <cell r="A1616">
            <v>331445</v>
          </cell>
          <cell r="B1616" t="str">
            <v>ROSA MARIA ARCINIEGAS CARRERO</v>
          </cell>
          <cell r="C1616" t="str">
            <v>Consultora</v>
          </cell>
          <cell r="D1616" t="str">
            <v>Disponible</v>
          </cell>
          <cell r="E1616">
            <v>1</v>
          </cell>
          <cell r="F1616" t="str">
            <v>CLL 6C # 73 45 IN 3 AP 510</v>
          </cell>
          <cell r="G1616" t="str">
            <v>4637705</v>
          </cell>
          <cell r="H1616" t="str">
            <v>3165287434</v>
          </cell>
          <cell r="I1616" t="str">
            <v>rosiguar70@hotmail.com</v>
          </cell>
          <cell r="J1616" t="str">
            <v>BOGOTÁ</v>
          </cell>
        </row>
        <row r="1617">
          <cell r="A1617">
            <v>331585</v>
          </cell>
          <cell r="B1617" t="str">
            <v>GLORIA ELENA GOMEZ QUICENO</v>
          </cell>
          <cell r="C1617" t="str">
            <v>Consultora</v>
          </cell>
          <cell r="D1617" t="str">
            <v>Disponible</v>
          </cell>
          <cell r="E1617">
            <v>3</v>
          </cell>
          <cell r="F1617" t="str">
            <v>CL 51A # 102F 46 SUR CS</v>
          </cell>
          <cell r="G1617" t="str">
            <v>7842357</v>
          </cell>
          <cell r="H1617" t="str">
            <v>3156807691</v>
          </cell>
          <cell r="I1617" t="str">
            <v>glorisyoyi65@hotmail.com</v>
          </cell>
          <cell r="J1617" t="str">
            <v>BOGOTÁ</v>
          </cell>
        </row>
        <row r="1618">
          <cell r="A1618">
            <v>331608</v>
          </cell>
          <cell r="B1618" t="str">
            <v>GLORIA ARGENIS ARIAS MURCIA</v>
          </cell>
          <cell r="C1618" t="str">
            <v>Consultora Indicante</v>
          </cell>
          <cell r="D1618" t="str">
            <v>Disponible</v>
          </cell>
          <cell r="E1618">
            <v>1</v>
          </cell>
          <cell r="F1618" t="str">
            <v>CL 43BIS SUR #78C 21 CS/NUEVO TIMIZA</v>
          </cell>
          <cell r="G1618" t="str">
            <v>00000000</v>
          </cell>
          <cell r="H1618" t="str">
            <v>3142435103</v>
          </cell>
          <cell r="I1618" t="str">
            <v>enyde@yahoo.es</v>
          </cell>
          <cell r="J1618" t="str">
            <v>BOGOTÁ</v>
          </cell>
        </row>
        <row r="1619">
          <cell r="A1619">
            <v>331869</v>
          </cell>
          <cell r="B1619" t="str">
            <v xml:space="preserve">SANDRA MILENA VARGAS GALEANO  </v>
          </cell>
          <cell r="C1619" t="str">
            <v>CNIF</v>
          </cell>
          <cell r="D1619" t="str">
            <v>Activo</v>
          </cell>
          <cell r="E1619">
            <v>0</v>
          </cell>
          <cell r="F1619" t="str">
            <v>TV 70 # 67B 80 SUR TO 1 INT 2 AP 509 CONJUNTO EL EDEN</v>
          </cell>
          <cell r="G1619" t="str">
            <v>3025050</v>
          </cell>
          <cell r="H1619" t="str">
            <v>3124270882</v>
          </cell>
          <cell r="J1619" t="str">
            <v>BOGOTÁ</v>
          </cell>
        </row>
        <row r="1620">
          <cell r="A1620">
            <v>331872</v>
          </cell>
          <cell r="B1620" t="str">
            <v>ALEXANDRA ALIXER ARIZA ARIAS</v>
          </cell>
          <cell r="C1620" t="str">
            <v>Consultora</v>
          </cell>
          <cell r="D1620" t="str">
            <v>Indisponible</v>
          </cell>
          <cell r="E1620">
            <v>4</v>
          </cell>
          <cell r="F1620" t="str">
            <v>KR 81G BIS # 53 SUR 33 CS</v>
          </cell>
          <cell r="G1620" t="str">
            <v>4507569</v>
          </cell>
          <cell r="H1620" t="str">
            <v>3112212954</v>
          </cell>
          <cell r="I1620" t="str">
            <v>alexandra139@hotmail.com</v>
          </cell>
          <cell r="J1620" t="str">
            <v>BOGOTÁ</v>
          </cell>
        </row>
        <row r="1621">
          <cell r="A1621">
            <v>331932</v>
          </cell>
          <cell r="B1621" t="str">
            <v>ANDRES SANTIAGO RICO BELTRAN</v>
          </cell>
          <cell r="C1621" t="str">
            <v>Consultora</v>
          </cell>
          <cell r="D1621" t="str">
            <v>Disponible</v>
          </cell>
          <cell r="E1621">
            <v>2</v>
          </cell>
          <cell r="F1621" t="str">
            <v>CL 10 SUR # 37B 14 PS 2</v>
          </cell>
          <cell r="G1621" t="str">
            <v>5607573</v>
          </cell>
          <cell r="H1621" t="str">
            <v>3014705049</v>
          </cell>
          <cell r="I1621" t="str">
            <v>yennybeltranb@hotmail.com</v>
          </cell>
          <cell r="J1621" t="str">
            <v>BOGOTÁ</v>
          </cell>
        </row>
        <row r="1622">
          <cell r="A1622">
            <v>331992</v>
          </cell>
          <cell r="B1622" t="str">
            <v>MARIA FERNANDA CRUZ CUBILLOS</v>
          </cell>
          <cell r="C1622" t="str">
            <v>Consultora</v>
          </cell>
          <cell r="D1622" t="str">
            <v>Indisponible</v>
          </cell>
          <cell r="E1622">
            <v>6</v>
          </cell>
          <cell r="F1622" t="str">
            <v>KR 1 BIS # 22D 66 SUR CS</v>
          </cell>
          <cell r="G1622" t="str">
            <v>3629107</v>
          </cell>
          <cell r="H1622" t="str">
            <v>3146354346</v>
          </cell>
          <cell r="I1622" t="str">
            <v>adryl1905@hotmail.com</v>
          </cell>
          <cell r="J1622" t="str">
            <v>BOGOTÁ</v>
          </cell>
        </row>
        <row r="1623">
          <cell r="A1623">
            <v>332002</v>
          </cell>
          <cell r="B1623" t="str">
            <v>DAYANA LICETH PRADO CORTES</v>
          </cell>
          <cell r="C1623" t="str">
            <v>Consultora</v>
          </cell>
          <cell r="D1623" t="str">
            <v>Indisponible</v>
          </cell>
          <cell r="E1623">
            <v>6</v>
          </cell>
          <cell r="F1623" t="str">
            <v>KR 80 BIS A # 48A 10 SUR ALMENAR</v>
          </cell>
          <cell r="G1623" t="str">
            <v>00000000</v>
          </cell>
          <cell r="H1623" t="str">
            <v>3138079853</v>
          </cell>
          <cell r="J1623" t="str">
            <v>BOGOTÁ</v>
          </cell>
        </row>
        <row r="1624">
          <cell r="A1624">
            <v>332036</v>
          </cell>
          <cell r="B1624" t="str">
            <v xml:space="preserve">CATALINA PEREZ PEREZ </v>
          </cell>
          <cell r="C1624" t="str">
            <v>Consultora</v>
          </cell>
          <cell r="D1624" t="str">
            <v>Desactivado</v>
          </cell>
          <cell r="E1624">
            <v>7</v>
          </cell>
          <cell r="F1624" t="str">
            <v>CL 19 SUR # 68 I 45 AP 501 LOS FUNDADORES</v>
          </cell>
          <cell r="G1624" t="str">
            <v>2907947</v>
          </cell>
          <cell r="H1624" t="str">
            <v>3148716410</v>
          </cell>
          <cell r="I1624" t="str">
            <v>cperezperezcpp@gmail.com</v>
          </cell>
          <cell r="J1624" t="str">
            <v>BOGOTÁ</v>
          </cell>
        </row>
        <row r="1625">
          <cell r="A1625">
            <v>332044</v>
          </cell>
          <cell r="B1625" t="str">
            <v>JUAN FELIPE CUMBE DIAZ</v>
          </cell>
          <cell r="C1625" t="str">
            <v>Consultora</v>
          </cell>
          <cell r="D1625" t="str">
            <v>Indisponible</v>
          </cell>
          <cell r="E1625">
            <v>5</v>
          </cell>
          <cell r="F1625" t="str">
            <v>DG 56 BIS # 84 A  10 SUR BQ 03 AP 401/CLASS CONJUNTO ALONDRA</v>
          </cell>
          <cell r="G1625" t="str">
            <v>0000000</v>
          </cell>
          <cell r="H1625" t="str">
            <v>3196251691</v>
          </cell>
          <cell r="J1625" t="str">
            <v>BOGOTÁ</v>
          </cell>
        </row>
        <row r="1626">
          <cell r="A1626">
            <v>333086</v>
          </cell>
          <cell r="B1626" t="str">
            <v>LICETH ELENA CARRANZA BOLAÑOS</v>
          </cell>
          <cell r="C1626" t="str">
            <v>Consultora</v>
          </cell>
          <cell r="D1626" t="str">
            <v>Disponible</v>
          </cell>
          <cell r="E1626">
            <v>1</v>
          </cell>
          <cell r="F1626" t="str">
            <v>KR 79F # 50 12 SUR INT 1 AP 203 BQ 01</v>
          </cell>
          <cell r="G1626" t="str">
            <v>2734639</v>
          </cell>
          <cell r="H1626" t="str">
            <v>3188217771</v>
          </cell>
          <cell r="J1626" t="str">
            <v>BOGOTÁ</v>
          </cell>
        </row>
        <row r="1627">
          <cell r="A1627">
            <v>333262</v>
          </cell>
          <cell r="B1627" t="str">
            <v>ZONIA MURCIA CAMPO</v>
          </cell>
          <cell r="C1627" t="str">
            <v>Consultora</v>
          </cell>
          <cell r="D1627" t="str">
            <v>Registrado</v>
          </cell>
          <cell r="E1627">
            <v>7</v>
          </cell>
          <cell r="F1627" t="str">
            <v>KR 44 BIS #68B SUR 7 -</v>
          </cell>
          <cell r="G1627" t="str">
            <v>7169572</v>
          </cell>
          <cell r="H1627" t="str">
            <v>3202302394</v>
          </cell>
          <cell r="J1627" t="str">
            <v>BOGOTÁ</v>
          </cell>
        </row>
        <row r="1628">
          <cell r="A1628">
            <v>333512</v>
          </cell>
          <cell r="B1628" t="str">
            <v>HAROL ALFONSO BARAJAS LARA</v>
          </cell>
          <cell r="C1628" t="str">
            <v>Consultora</v>
          </cell>
          <cell r="D1628" t="str">
            <v>Disponible</v>
          </cell>
          <cell r="E1628">
            <v>1</v>
          </cell>
          <cell r="F1628" t="str">
            <v>CLL 33A SUR # 23A 46 CS PS 1</v>
          </cell>
          <cell r="G1628" t="str">
            <v>3051255</v>
          </cell>
          <cell r="H1628" t="str">
            <v>3157871182</v>
          </cell>
          <cell r="J1628" t="str">
            <v>BOGOTÁ</v>
          </cell>
        </row>
        <row r="1629">
          <cell r="A1629">
            <v>333835</v>
          </cell>
          <cell r="B1629" t="str">
            <v xml:space="preserve">JACQUELYNE MORALES RODRIGUEZ </v>
          </cell>
          <cell r="C1629" t="str">
            <v>Consultora Indicante</v>
          </cell>
          <cell r="D1629" t="str">
            <v>Disponible</v>
          </cell>
          <cell r="E1629">
            <v>2</v>
          </cell>
          <cell r="F1629" t="str">
            <v>CL 38 SUR # 34B 48 CS</v>
          </cell>
          <cell r="G1629" t="str">
            <v>7020914</v>
          </cell>
          <cell r="H1629" t="str">
            <v>3155169883</v>
          </cell>
          <cell r="I1629" t="str">
            <v>compras@oxitrans.com.co</v>
          </cell>
          <cell r="J1629" t="str">
            <v>BOGOTÁ</v>
          </cell>
        </row>
        <row r="1630">
          <cell r="A1630">
            <v>333842</v>
          </cell>
          <cell r="B1630" t="str">
            <v>LEYLA ROCIO ROJAS MORA</v>
          </cell>
          <cell r="C1630" t="str">
            <v>Consultora</v>
          </cell>
          <cell r="D1630" t="str">
            <v>Disponible</v>
          </cell>
          <cell r="E1630">
            <v>1</v>
          </cell>
          <cell r="F1630" t="str">
            <v>CL 28 SUR # 68 C 25 BQ 2 AP 501 CONJUNTO MILENTA I</v>
          </cell>
          <cell r="G1630" t="str">
            <v>3091031</v>
          </cell>
          <cell r="H1630" t="str">
            <v>3125051598</v>
          </cell>
          <cell r="I1630" t="str">
            <v>leylys2012@hotmail.com</v>
          </cell>
          <cell r="J1630" t="str">
            <v>BOGOTÁ</v>
          </cell>
        </row>
        <row r="1631">
          <cell r="A1631">
            <v>333870</v>
          </cell>
          <cell r="B1631" t="str">
            <v xml:space="preserve">DAYANA PAOLA SOLANO BENITEZ </v>
          </cell>
          <cell r="C1631" t="str">
            <v>Consultora</v>
          </cell>
          <cell r="D1631" t="str">
            <v>Disponible</v>
          </cell>
          <cell r="E1631">
            <v>3</v>
          </cell>
          <cell r="F1631" t="str">
            <v>CL 4B # 39 B  90 IN 3 AP 411 COJNUTO PARQUE DE PRIMAVERA</v>
          </cell>
          <cell r="G1631" t="str">
            <v>4781334</v>
          </cell>
          <cell r="H1631" t="str">
            <v>3123072230</v>
          </cell>
          <cell r="I1631" t="str">
            <v>dahianasol0907@gmail.com</v>
          </cell>
          <cell r="J1631" t="str">
            <v>BOGOTÁ</v>
          </cell>
        </row>
        <row r="1632">
          <cell r="A1632">
            <v>333873</v>
          </cell>
          <cell r="B1632" t="str">
            <v>MARIA ELENA CASTRO DE GOMEZ</v>
          </cell>
          <cell r="C1632" t="str">
            <v>Consultora</v>
          </cell>
          <cell r="D1632" t="str">
            <v>Indisponible</v>
          </cell>
          <cell r="E1632">
            <v>5</v>
          </cell>
          <cell r="F1632" t="str">
            <v>CL 62 SUR # 79B 54 AP 202 BQC3 CONJUNTO LA CAPILLA</v>
          </cell>
          <cell r="G1632" t="str">
            <v>7801937</v>
          </cell>
          <cell r="H1632" t="str">
            <v>3102625683</v>
          </cell>
          <cell r="I1632" t="str">
            <v>dannmtns.09@gmail.com</v>
          </cell>
          <cell r="J1632" t="str">
            <v>BOGOTÁ</v>
          </cell>
        </row>
        <row r="1633">
          <cell r="A1633">
            <v>333878</v>
          </cell>
          <cell r="B1633" t="str">
            <v>LUZ MARINA QUIROGA MUÑOZ</v>
          </cell>
          <cell r="C1633" t="str">
            <v>Consultora</v>
          </cell>
          <cell r="D1633" t="str">
            <v>Disponible</v>
          </cell>
          <cell r="E1633">
            <v>2</v>
          </cell>
          <cell r="F1633" t="str">
            <v>CL 19 BIS #32 SUR 01 AP 402/BARRIO SANTANDER SUR INDUSTRIAL</v>
          </cell>
          <cell r="G1633" t="str">
            <v>00000000</v>
          </cell>
          <cell r="H1633" t="str">
            <v>3192250246</v>
          </cell>
          <cell r="I1633" t="str">
            <v>luzma.quiroga@hotmail.es</v>
          </cell>
          <cell r="J1633" t="str">
            <v>BOGOTÁ</v>
          </cell>
        </row>
        <row r="1634">
          <cell r="A1634">
            <v>333977</v>
          </cell>
          <cell r="B1634" t="str">
            <v>LEIDY JULIETH JIMENEZ WILCHES</v>
          </cell>
          <cell r="C1634" t="str">
            <v>Consultora</v>
          </cell>
          <cell r="D1634" t="str">
            <v>Disponible</v>
          </cell>
          <cell r="E1634">
            <v>1</v>
          </cell>
          <cell r="F1634" t="str">
            <v>CL 33 SUR # 9 45 PS 3 CS AP 103</v>
          </cell>
          <cell r="G1634" t="str">
            <v>0000000</v>
          </cell>
          <cell r="H1634" t="str">
            <v>3196686749</v>
          </cell>
          <cell r="I1634" t="str">
            <v>ladylacool_2@hotmail.com</v>
          </cell>
          <cell r="J1634" t="str">
            <v>BOGOTÁ</v>
          </cell>
        </row>
        <row r="1635">
          <cell r="A1635">
            <v>334478</v>
          </cell>
          <cell r="B1635" t="str">
            <v>JENIFFER ANDREA ARIZA VERDUGO</v>
          </cell>
          <cell r="C1635" t="str">
            <v>Consultora</v>
          </cell>
          <cell r="D1635" t="str">
            <v>Disponible</v>
          </cell>
          <cell r="E1635">
            <v>1</v>
          </cell>
          <cell r="F1635" t="str">
            <v>TV 74 A #43 SUR 61 INT 4 AP 410 MULTIFAMILIARES LARGO TIMIZA ET 4</v>
          </cell>
          <cell r="G1635" t="str">
            <v>00000000</v>
          </cell>
          <cell r="H1635" t="str">
            <v>3174324164</v>
          </cell>
          <cell r="I1635" t="str">
            <v>andreita9103@hotmail.com</v>
          </cell>
          <cell r="J1635" t="str">
            <v>BOGOTÁ</v>
          </cell>
        </row>
        <row r="1636">
          <cell r="A1636">
            <v>335232</v>
          </cell>
          <cell r="B1636" t="str">
            <v xml:space="preserve">EVANGELINA PENAGOS DE RAMIREZ </v>
          </cell>
          <cell r="C1636" t="str">
            <v>Consultora</v>
          </cell>
          <cell r="D1636" t="str">
            <v>Disponible</v>
          </cell>
          <cell r="E1636">
            <v>1</v>
          </cell>
          <cell r="F1636" t="str">
            <v>KR 79 D # 41 F  44 SUR BARRIO ESTADOS UNIDOS CS</v>
          </cell>
          <cell r="G1636" t="str">
            <v>2735018</v>
          </cell>
          <cell r="H1636" t="str">
            <v>3163795799</v>
          </cell>
          <cell r="I1636" t="str">
            <v>alejaramirez-92@hotmail.com</v>
          </cell>
          <cell r="J1636" t="str">
            <v>BOGOTÁ</v>
          </cell>
        </row>
        <row r="1637">
          <cell r="A1637">
            <v>335328</v>
          </cell>
          <cell r="B1637" t="str">
            <v>CAROL FERNANDA RAMIREZ CAMARGO</v>
          </cell>
          <cell r="C1637" t="str">
            <v>Consultora</v>
          </cell>
          <cell r="D1637" t="str">
            <v>Disponible</v>
          </cell>
          <cell r="E1637">
            <v>1</v>
          </cell>
          <cell r="F1637" t="str">
            <v>CL 1 A # 25 A 37 AP 507 CONJUNTO OTOYAL</v>
          </cell>
          <cell r="G1637" t="str">
            <v>6592671</v>
          </cell>
          <cell r="H1637" t="str">
            <v>3002117049</v>
          </cell>
          <cell r="J1637" t="str">
            <v>BOGOTÁ</v>
          </cell>
        </row>
        <row r="1638">
          <cell r="A1638">
            <v>335543</v>
          </cell>
          <cell r="B1638" t="str">
            <v>MERIELEN KATIUSKA BUSTAMANTE LOBO</v>
          </cell>
          <cell r="C1638" t="str">
            <v>Consultora</v>
          </cell>
          <cell r="D1638" t="str">
            <v>Disponible</v>
          </cell>
          <cell r="E1638">
            <v>1</v>
          </cell>
          <cell r="F1638" t="str">
            <v>CL 56 B SUR # 79 54 CS BARRIO ROMA</v>
          </cell>
          <cell r="G1638" t="str">
            <v>7569554</v>
          </cell>
          <cell r="H1638" t="str">
            <v>3007802607</v>
          </cell>
          <cell r="I1638" t="str">
            <v>meyma07@hotmail.com</v>
          </cell>
          <cell r="J1638" t="str">
            <v>BOGOTÁ</v>
          </cell>
        </row>
        <row r="1639">
          <cell r="A1639">
            <v>335629</v>
          </cell>
          <cell r="B1639" t="str">
            <v>YOLANDA	BAUTISTA MENDOZA</v>
          </cell>
          <cell r="C1639" t="str">
            <v>Consultora</v>
          </cell>
          <cell r="D1639" t="str">
            <v>Registrado</v>
          </cell>
          <cell r="E1639">
            <v>7</v>
          </cell>
          <cell r="F1639" t="str">
            <v>CL 50A SUR  # 80 20 CS</v>
          </cell>
          <cell r="G1639" t="str">
            <v>4512127</v>
          </cell>
          <cell r="H1639" t="str">
            <v>3166131913</v>
          </cell>
          <cell r="J1639" t="str">
            <v>BOGOTÁ</v>
          </cell>
        </row>
        <row r="1640">
          <cell r="A1640">
            <v>335640</v>
          </cell>
          <cell r="B1640" t="str">
            <v>ELIZABETH VEGA RINCON</v>
          </cell>
          <cell r="C1640" t="str">
            <v>CNIF</v>
          </cell>
          <cell r="D1640" t="str">
            <v>Activo</v>
          </cell>
          <cell r="E1640">
            <v>0</v>
          </cell>
          <cell r="F1640" t="str">
            <v>KR 53F # 4F 02 ESQUINA CS</v>
          </cell>
          <cell r="G1640" t="str">
            <v>4069225</v>
          </cell>
          <cell r="H1640" t="str">
            <v>3163611176</v>
          </cell>
          <cell r="I1640" t="str">
            <v>evreliza@yahoo.com</v>
          </cell>
          <cell r="J1640" t="str">
            <v>BOGOTÁ</v>
          </cell>
        </row>
        <row r="1641">
          <cell r="A1641">
            <v>335644</v>
          </cell>
          <cell r="B1641" t="str">
            <v xml:space="preserve">AMILCAR ALBERTO CABANZO TELLEZ </v>
          </cell>
          <cell r="C1641" t="str">
            <v>Consultora</v>
          </cell>
          <cell r="D1641" t="str">
            <v>Activo</v>
          </cell>
          <cell r="E1641">
            <v>0</v>
          </cell>
          <cell r="F1641" t="str">
            <v>KR 49 B # 59 A 04 ATLANTA CARUÑA</v>
          </cell>
          <cell r="G1641" t="str">
            <v>8115642</v>
          </cell>
          <cell r="H1641" t="str">
            <v>3209312001</v>
          </cell>
          <cell r="J1641" t="str">
            <v>BOGOTÁ</v>
          </cell>
        </row>
        <row r="1642">
          <cell r="A1642">
            <v>335790</v>
          </cell>
          <cell r="B1642" t="str">
            <v xml:space="preserve">LUZ ANGELA CARDOZO LEGRO </v>
          </cell>
          <cell r="C1642" t="str">
            <v>Consultora</v>
          </cell>
          <cell r="D1642" t="str">
            <v>Registrado</v>
          </cell>
          <cell r="E1642">
            <v>7</v>
          </cell>
          <cell r="F1642" t="str">
            <v>CL 62 SUR # 22C 32 AP 208</v>
          </cell>
          <cell r="G1642" t="str">
            <v>7168420</v>
          </cell>
          <cell r="H1642" t="str">
            <v>3118807989</v>
          </cell>
          <cell r="I1642" t="str">
            <v>snneyginna@hotmail.com</v>
          </cell>
          <cell r="J1642" t="str">
            <v>BOGOTÁ</v>
          </cell>
        </row>
        <row r="1643">
          <cell r="A1643">
            <v>336060</v>
          </cell>
          <cell r="B1643" t="str">
            <v xml:space="preserve">LAURA NATALIA VARGAS CELIS </v>
          </cell>
          <cell r="C1643" t="str">
            <v>Consultora</v>
          </cell>
          <cell r="D1643" t="str">
            <v>Registrado</v>
          </cell>
          <cell r="E1643">
            <v>7</v>
          </cell>
          <cell r="F1643" t="str">
            <v>DG 41A # 26A SUR 41 AP 301</v>
          </cell>
          <cell r="G1643" t="str">
            <v>00000000</v>
          </cell>
          <cell r="H1643" t="str">
            <v>3214309686</v>
          </cell>
          <cell r="I1643" t="str">
            <v>lauranataliavargascelis@gmail.com</v>
          </cell>
          <cell r="J1643" t="str">
            <v>BOGOTÁ</v>
          </cell>
        </row>
        <row r="1644">
          <cell r="A1644">
            <v>336062</v>
          </cell>
          <cell r="B1644" t="str">
            <v xml:space="preserve">FLOR MARIA CLAVIJO ROJAS </v>
          </cell>
          <cell r="C1644" t="str">
            <v>Consultora</v>
          </cell>
          <cell r="D1644" t="str">
            <v>Activo</v>
          </cell>
          <cell r="E1644">
            <v>0</v>
          </cell>
          <cell r="F1644" t="str">
            <v>CL 29 BIS SUR # 29 63 AP 3</v>
          </cell>
          <cell r="G1644" t="str">
            <v>3068253</v>
          </cell>
          <cell r="H1644" t="str">
            <v>3165329740</v>
          </cell>
          <cell r="I1644" t="str">
            <v>fclavijorojas@gmail.com</v>
          </cell>
          <cell r="J1644" t="str">
            <v>BOGOTÁ</v>
          </cell>
        </row>
        <row r="1645">
          <cell r="A1645">
            <v>336066</v>
          </cell>
          <cell r="B1645" t="str">
            <v>IVONNE ASTRID QUINTERO CASTRO</v>
          </cell>
          <cell r="C1645" t="str">
            <v>Consultora</v>
          </cell>
          <cell r="D1645" t="str">
            <v>Disponible</v>
          </cell>
          <cell r="E1645">
            <v>1</v>
          </cell>
          <cell r="F1645" t="str">
            <v>KR 1 ESTE # 67 A SUR 85 AP 601 BQ 3 BARRIO PORVENIR QUINTAS DEL PORTAL 1</v>
          </cell>
          <cell r="G1645" t="str">
            <v>3064310</v>
          </cell>
          <cell r="H1645" t="str">
            <v>3046304536</v>
          </cell>
          <cell r="I1645" t="str">
            <v>ivonneastrid_quintero@hotmail.com</v>
          </cell>
          <cell r="J1645" t="str">
            <v>BOGOTÁ</v>
          </cell>
        </row>
        <row r="1646">
          <cell r="A1646">
            <v>336153</v>
          </cell>
          <cell r="B1646" t="str">
            <v>KATERIN YOJANNA SANCHEZ RODRIGUEZ</v>
          </cell>
          <cell r="C1646" t="str">
            <v>Consultora</v>
          </cell>
          <cell r="D1646" t="str">
            <v>Disponible</v>
          </cell>
          <cell r="E1646">
            <v>3</v>
          </cell>
          <cell r="F1646" t="str">
            <v>CL 32 BIS SUR # 22 21 AP 2</v>
          </cell>
          <cell r="G1646" t="str">
            <v>5107331</v>
          </cell>
          <cell r="H1646" t="str">
            <v>3103142592</v>
          </cell>
          <cell r="I1646" t="str">
            <v>k-tik18@hotmail.com</v>
          </cell>
          <cell r="J1646" t="str">
            <v>BOGOTÁ</v>
          </cell>
        </row>
        <row r="1647">
          <cell r="A1647">
            <v>336159</v>
          </cell>
          <cell r="B1647" t="str">
            <v>TERESA DONCEL RODRIGUEZ</v>
          </cell>
          <cell r="C1647" t="str">
            <v>Consultora</v>
          </cell>
          <cell r="D1647" t="str">
            <v>Disponible</v>
          </cell>
          <cell r="E1647">
            <v>1</v>
          </cell>
          <cell r="F1647" t="str">
            <v>KR  68 BIS # 30 55 SUR CS</v>
          </cell>
          <cell r="G1647" t="str">
            <v>00000000</v>
          </cell>
          <cell r="H1647" t="str">
            <v>3213710301</v>
          </cell>
          <cell r="J1647" t="str">
            <v>BOGOTÁ</v>
          </cell>
        </row>
        <row r="1648">
          <cell r="A1648">
            <v>336245</v>
          </cell>
          <cell r="B1648" t="str">
            <v>MARIA ANGELICA GALINDO BELTRAN</v>
          </cell>
          <cell r="C1648" t="str">
            <v>Consultora</v>
          </cell>
          <cell r="D1648" t="str">
            <v>Disponible</v>
          </cell>
          <cell r="E1648">
            <v>1</v>
          </cell>
          <cell r="F1648" t="str">
            <v>CL 39 A SUR  # 73C 62 BARRIO CAMILO TORRES AP 200</v>
          </cell>
          <cell r="G1648" t="str">
            <v>000000000</v>
          </cell>
          <cell r="H1648" t="str">
            <v>3138397594</v>
          </cell>
          <cell r="I1648" t="str">
            <v>angelicaojitos1990@hotmail.com</v>
          </cell>
          <cell r="J1648" t="str">
            <v>BOGOTÁ</v>
          </cell>
        </row>
        <row r="1649">
          <cell r="A1649">
            <v>336265</v>
          </cell>
          <cell r="B1649" t="str">
            <v xml:space="preserve">MARIA NERIS SIABATO CUTA </v>
          </cell>
          <cell r="C1649" t="str">
            <v>Consultora</v>
          </cell>
          <cell r="D1649" t="str">
            <v>Disponible</v>
          </cell>
          <cell r="E1649">
            <v>1</v>
          </cell>
          <cell r="F1649" t="str">
            <v>CL 56 I SUR # 88F 36 PS 2</v>
          </cell>
          <cell r="G1649" t="str">
            <v>5713163</v>
          </cell>
          <cell r="H1649" t="str">
            <v>3115299177</v>
          </cell>
          <cell r="J1649" t="str">
            <v>BOGOTÁ</v>
          </cell>
        </row>
        <row r="1650">
          <cell r="A1650">
            <v>336287</v>
          </cell>
          <cell r="B1650" t="str">
            <v>LAURA ENIT GALEANO SANCHEZ</v>
          </cell>
          <cell r="C1650" t="str">
            <v>Consultora</v>
          </cell>
          <cell r="D1650" t="str">
            <v>Registrado</v>
          </cell>
          <cell r="E1650">
            <v>7</v>
          </cell>
          <cell r="F1650" t="str">
            <v>KR 45A # 59B SUR 54 CS</v>
          </cell>
          <cell r="G1650" t="str">
            <v>00000000</v>
          </cell>
          <cell r="H1650" t="str">
            <v>3163950821</v>
          </cell>
          <cell r="I1650" t="str">
            <v>laura.galeano61@gmail.com</v>
          </cell>
          <cell r="J1650" t="str">
            <v>BOGOTÁ</v>
          </cell>
        </row>
        <row r="1651">
          <cell r="A1651">
            <v>336289</v>
          </cell>
          <cell r="B1651" t="str">
            <v>MARIBEL FLOREZ RIAÑO</v>
          </cell>
          <cell r="C1651" t="str">
            <v>Consultora</v>
          </cell>
          <cell r="D1651" t="str">
            <v>Indisponible</v>
          </cell>
          <cell r="E1651">
            <v>6</v>
          </cell>
          <cell r="F1651" t="str">
            <v>CL 40 SUR # 78I 44 CS</v>
          </cell>
          <cell r="G1651" t="str">
            <v>0000000000</v>
          </cell>
          <cell r="H1651" t="str">
            <v>3212767058</v>
          </cell>
          <cell r="J1651" t="str">
            <v>BOGOTÁ</v>
          </cell>
        </row>
        <row r="1652">
          <cell r="A1652">
            <v>336344</v>
          </cell>
          <cell r="B1652" t="str">
            <v>LUIS ALEJANDRO GONZALEZ RODRIGUEZ</v>
          </cell>
          <cell r="C1652" t="str">
            <v>Consultora</v>
          </cell>
          <cell r="D1652" t="str">
            <v>Disponible</v>
          </cell>
          <cell r="E1652">
            <v>1</v>
          </cell>
          <cell r="F1652" t="str">
            <v>CL 43A SUR # 78F 54 PS 2 BARRIO ONASIS KENNEDY</v>
          </cell>
          <cell r="G1652" t="str">
            <v>2647785</v>
          </cell>
          <cell r="H1652" t="str">
            <v>3227009595</v>
          </cell>
          <cell r="J1652" t="str">
            <v>BOGOTÁ</v>
          </cell>
        </row>
        <row r="1653">
          <cell r="A1653">
            <v>336349</v>
          </cell>
          <cell r="B1653" t="str">
            <v>CIRA PINTO ESPEJO</v>
          </cell>
          <cell r="C1653" t="str">
            <v>Consultora</v>
          </cell>
          <cell r="D1653" t="str">
            <v>Disponible</v>
          </cell>
          <cell r="E1653">
            <v>1</v>
          </cell>
          <cell r="F1653" t="str">
            <v>CL 60B # 79D SUR  19 AP 102 NUEVA VILLA ANITA</v>
          </cell>
          <cell r="G1653" t="str">
            <v>00000000</v>
          </cell>
          <cell r="H1653" t="str">
            <v>3132746969</v>
          </cell>
          <cell r="I1653" t="str">
            <v>alcira313570@gmail.com</v>
          </cell>
          <cell r="J1653" t="str">
            <v>BOGOTÁ</v>
          </cell>
        </row>
        <row r="1654">
          <cell r="A1654">
            <v>336359</v>
          </cell>
          <cell r="B1654" t="str">
            <v>ZULIMA DEL CARMEN IGUARAN IGUARAN</v>
          </cell>
          <cell r="C1654" t="str">
            <v>Consultora</v>
          </cell>
          <cell r="D1654" t="str">
            <v>Disponible</v>
          </cell>
          <cell r="E1654">
            <v>1</v>
          </cell>
          <cell r="F1654" t="str">
            <v>CL 38 B SUR # 78I 40 KENNEDY CS AP 1</v>
          </cell>
          <cell r="G1654" t="str">
            <v>00000000</v>
          </cell>
          <cell r="H1654" t="str">
            <v>3145009140</v>
          </cell>
          <cell r="I1654" t="str">
            <v>zulimaguarani@hotmail.com</v>
          </cell>
          <cell r="J1654" t="str">
            <v>BOGOTÁ</v>
          </cell>
        </row>
        <row r="1655">
          <cell r="A1655">
            <v>336502</v>
          </cell>
          <cell r="B1655" t="str">
            <v xml:space="preserve">JOAN SEBASTIAN MONTOYA ROBAYO </v>
          </cell>
          <cell r="C1655" t="str">
            <v>Consultora</v>
          </cell>
          <cell r="D1655" t="str">
            <v>Disponible</v>
          </cell>
          <cell r="E1655">
            <v>1</v>
          </cell>
          <cell r="F1655" t="str">
            <v>CL 8 C # 92 72 CS 70 MANZANA 5 LOTE 1 CIUDAD TINTAL</v>
          </cell>
          <cell r="G1655" t="str">
            <v>0000000</v>
          </cell>
          <cell r="H1655" t="str">
            <v>3202769252</v>
          </cell>
          <cell r="I1655" t="str">
            <v>pedraza.fr@gmail.com</v>
          </cell>
          <cell r="J1655" t="str">
            <v>BOGOTÁ</v>
          </cell>
        </row>
        <row r="1656">
          <cell r="A1656">
            <v>336515</v>
          </cell>
          <cell r="B1656" t="str">
            <v>LAURA CAMILA CUEVAS ESPINOSA</v>
          </cell>
          <cell r="C1656" t="str">
            <v>Consultora</v>
          </cell>
          <cell r="D1656" t="str">
            <v>Disponible</v>
          </cell>
          <cell r="E1656">
            <v>1</v>
          </cell>
          <cell r="F1656" t="str">
            <v>KR 79 # 7 A  05 CS NUEVAS CASTILLA</v>
          </cell>
          <cell r="G1656" t="str">
            <v>8810613</v>
          </cell>
          <cell r="H1656" t="str">
            <v>3183327663</v>
          </cell>
          <cell r="J1656" t="str">
            <v>BOGOTÁ</v>
          </cell>
        </row>
        <row r="1657">
          <cell r="A1657">
            <v>336529</v>
          </cell>
          <cell r="B1657" t="str">
            <v>PAOLA ANDREA	 SANDINO URREGO</v>
          </cell>
          <cell r="C1657" t="str">
            <v>Consultora</v>
          </cell>
          <cell r="D1657" t="str">
            <v>Disponible</v>
          </cell>
          <cell r="E1657">
            <v>1</v>
          </cell>
          <cell r="F1657" t="str">
            <v>KR 70 A # 1 27 CS HIPOTECHO OCCIDENTAL</v>
          </cell>
          <cell r="G1657" t="str">
            <v>0000000</v>
          </cell>
          <cell r="H1657" t="str">
            <v>3134546797</v>
          </cell>
          <cell r="I1657" t="str">
            <v>pausandino@hotmail.com</v>
          </cell>
          <cell r="J1657" t="str">
            <v>BOGOTÁ</v>
          </cell>
        </row>
        <row r="1658">
          <cell r="A1658">
            <v>336716</v>
          </cell>
          <cell r="B1658" t="str">
            <v>MARIA CONSUELO SERRATO ESCOBAR</v>
          </cell>
          <cell r="C1658" t="str">
            <v>Consultora</v>
          </cell>
          <cell r="D1658" t="str">
            <v>Disponible</v>
          </cell>
          <cell r="E1658">
            <v>1</v>
          </cell>
          <cell r="F1658" t="str">
            <v>KR 13H # 32 SUR 47 CS</v>
          </cell>
          <cell r="G1658" t="str">
            <v>3612739</v>
          </cell>
          <cell r="H1658" t="str">
            <v>3208173618</v>
          </cell>
          <cell r="I1658" t="str">
            <v>consilo4@hotmail.com</v>
          </cell>
          <cell r="J1658" t="str">
            <v>BOGOTÁ</v>
          </cell>
        </row>
        <row r="1659">
          <cell r="A1659">
            <v>336720</v>
          </cell>
          <cell r="B1659" t="str">
            <v xml:space="preserve">LUISA FERNANDA MUÑOZ VELANDIA </v>
          </cell>
          <cell r="C1659" t="str">
            <v>Consultora Indicante</v>
          </cell>
          <cell r="D1659" t="str">
            <v>Disponible</v>
          </cell>
          <cell r="E1659">
            <v>2</v>
          </cell>
          <cell r="F1659" t="str">
            <v>CL 43BIS SUR #78C 03 CS NUEVA TIMIZA</v>
          </cell>
          <cell r="G1659" t="str">
            <v>4210561</v>
          </cell>
          <cell r="H1659" t="str">
            <v>3123233502</v>
          </cell>
          <cell r="I1659" t="str">
            <v>luisafermunezve@hotmail.com</v>
          </cell>
          <cell r="J1659" t="str">
            <v>BOGOTÁ</v>
          </cell>
        </row>
        <row r="1660">
          <cell r="A1660">
            <v>336727</v>
          </cell>
          <cell r="B1660" t="str">
            <v>ANA JUDITH MARTINEZ VELASQUEZ</v>
          </cell>
          <cell r="C1660" t="str">
            <v>Consultora</v>
          </cell>
          <cell r="D1660" t="str">
            <v>Disponible</v>
          </cell>
          <cell r="E1660">
            <v>1</v>
          </cell>
          <cell r="F1660" t="str">
            <v>CL 71 #98B 9 SUR AP 303 BQ 07 BOSA RECREO</v>
          </cell>
          <cell r="G1660" t="str">
            <v>00000000</v>
          </cell>
          <cell r="H1660" t="str">
            <v>3103112783</v>
          </cell>
          <cell r="I1660" t="str">
            <v>diegoanss2687@hotmail.com</v>
          </cell>
          <cell r="J1660" t="str">
            <v>BOGOTÁ</v>
          </cell>
        </row>
        <row r="1661">
          <cell r="A1661">
            <v>338045</v>
          </cell>
          <cell r="B1661" t="str">
            <v>EDITH LIZARAZO RIOS</v>
          </cell>
          <cell r="C1661" t="str">
            <v>Consultora</v>
          </cell>
          <cell r="D1661" t="str">
            <v>Indisponible</v>
          </cell>
          <cell r="E1661">
            <v>6</v>
          </cell>
          <cell r="F1661" t="str">
            <v>CL 77 A SUR  # 82 41 MZ 2B INT 144 CS BARRIO BOSA LAURELES LA ESPERANZA</v>
          </cell>
          <cell r="G1661" t="str">
            <v>4491700</v>
          </cell>
          <cell r="H1661" t="str">
            <v>3123160911</v>
          </cell>
          <cell r="I1661" t="str">
            <v>yagrchima850610@gmail.com</v>
          </cell>
          <cell r="J1661" t="str">
            <v>BOGOTÁ</v>
          </cell>
        </row>
        <row r="1662">
          <cell r="A1662">
            <v>338050</v>
          </cell>
          <cell r="B1662" t="str">
            <v>OLIVIA SALAZAR GRANADOS</v>
          </cell>
          <cell r="C1662" t="str">
            <v>Consultora</v>
          </cell>
          <cell r="D1662" t="str">
            <v>Disponible</v>
          </cell>
          <cell r="E1662">
            <v>1</v>
          </cell>
          <cell r="F1662" t="str">
            <v>KR 8 # 22 A SUR  10 PS 2 CS</v>
          </cell>
          <cell r="G1662" t="str">
            <v>6461700</v>
          </cell>
          <cell r="H1662" t="str">
            <v>3166886922</v>
          </cell>
          <cell r="I1662" t="str">
            <v>olivia.salazarg@hotmail.com</v>
          </cell>
          <cell r="J1662" t="str">
            <v>BOGOTÁ</v>
          </cell>
        </row>
        <row r="1663">
          <cell r="A1663">
            <v>338520</v>
          </cell>
          <cell r="B1663" t="str">
            <v xml:space="preserve">NANCY CAROLINA CEPEDA CADENA </v>
          </cell>
          <cell r="C1663" t="str">
            <v>Consultora</v>
          </cell>
          <cell r="D1663" t="str">
            <v>Disponible</v>
          </cell>
          <cell r="E1663">
            <v>1</v>
          </cell>
          <cell r="F1663" t="str">
            <v>KR 5 # 48 R SUR 23 CS</v>
          </cell>
          <cell r="G1663" t="str">
            <v>5990189</v>
          </cell>
          <cell r="H1663" t="str">
            <v>3103198623</v>
          </cell>
          <cell r="I1663" t="str">
            <v>cepedacaroceped750@gmail.com</v>
          </cell>
          <cell r="J1663" t="str">
            <v>BOGOTÁ</v>
          </cell>
        </row>
        <row r="1664">
          <cell r="A1664">
            <v>338997</v>
          </cell>
          <cell r="B1664" t="str">
            <v>ARNULFA CAVIEDES MENESES</v>
          </cell>
          <cell r="C1664" t="str">
            <v>Consultora</v>
          </cell>
          <cell r="D1664" t="str">
            <v>Disponible</v>
          </cell>
          <cell r="E1664">
            <v>2</v>
          </cell>
          <cell r="F1664" t="str">
            <v>CL 8 SUR # 70 80 CS 57 BARRIO CARVAJAL ARBOLEDA SAN GABRIEL III</v>
          </cell>
          <cell r="G1664" t="str">
            <v>00000000</v>
          </cell>
          <cell r="H1664" t="str">
            <v>3115241271</v>
          </cell>
          <cell r="J1664" t="str">
            <v>BOGOTÁ</v>
          </cell>
        </row>
        <row r="1665">
          <cell r="A1665">
            <v>339005</v>
          </cell>
          <cell r="B1665" t="str">
            <v xml:space="preserve">SORAIDA JAIMES ORTEGA </v>
          </cell>
          <cell r="C1665" t="str">
            <v>Consultora</v>
          </cell>
          <cell r="D1665" t="str">
            <v>Indisponible</v>
          </cell>
          <cell r="E1665">
            <v>6</v>
          </cell>
          <cell r="F1665" t="str">
            <v>CL 72A BIS SUR # 14 15 APTO 2</v>
          </cell>
          <cell r="G1665" t="str">
            <v>6632966</v>
          </cell>
          <cell r="H1665" t="str">
            <v>3123011640</v>
          </cell>
          <cell r="J1665" t="str">
            <v>BOGOTÁ</v>
          </cell>
        </row>
        <row r="1666">
          <cell r="A1666">
            <v>339032</v>
          </cell>
          <cell r="B1666" t="str">
            <v xml:space="preserve">FANNY CHILITO </v>
          </cell>
          <cell r="C1666" t="str">
            <v>Consultora</v>
          </cell>
          <cell r="D1666" t="str">
            <v>Disponible</v>
          </cell>
          <cell r="E1666">
            <v>2</v>
          </cell>
          <cell r="F1666" t="str">
            <v>CL 41 C SUR # 81 D 32 CS</v>
          </cell>
          <cell r="G1666" t="str">
            <v>5703824</v>
          </cell>
          <cell r="H1666" t="str">
            <v>3112203833</v>
          </cell>
          <cell r="J1666" t="str">
            <v>BOGOTÁ</v>
          </cell>
        </row>
        <row r="1667">
          <cell r="A1667">
            <v>339043</v>
          </cell>
          <cell r="B1667" t="str">
            <v>CINDY VERENA PAEZ HERNANDEZ</v>
          </cell>
          <cell r="C1667" t="str">
            <v>Consultora</v>
          </cell>
          <cell r="D1667" t="str">
            <v>Disponible</v>
          </cell>
          <cell r="E1667">
            <v>1</v>
          </cell>
          <cell r="F1667" t="str">
            <v>CL 43 BIS SUR # 78 03 CS NUEVO TIMIZA</v>
          </cell>
          <cell r="G1667" t="str">
            <v>000000000</v>
          </cell>
          <cell r="H1667" t="str">
            <v>3195673651</v>
          </cell>
          <cell r="I1667" t="str">
            <v>paezita@hotmail.com</v>
          </cell>
          <cell r="J1667" t="str">
            <v>BOGOTÁ</v>
          </cell>
        </row>
        <row r="1668">
          <cell r="A1668">
            <v>339050</v>
          </cell>
          <cell r="B1668" t="str">
            <v>DIANA PATRICIA ESPINOSA GAMBOA</v>
          </cell>
          <cell r="C1668" t="str">
            <v>Consultora</v>
          </cell>
          <cell r="D1668" t="str">
            <v>Disponible</v>
          </cell>
          <cell r="E1668">
            <v>1</v>
          </cell>
          <cell r="F1668" t="str">
            <v>CL 35 SUR # 50A 69 AP 201 BARRIO SANTA RITA</v>
          </cell>
          <cell r="G1668" t="str">
            <v>2639811</v>
          </cell>
          <cell r="H1668" t="str">
            <v>3057131215</v>
          </cell>
          <cell r="I1668" t="str">
            <v>dipaesga@gmail.com</v>
          </cell>
          <cell r="J1668" t="str">
            <v>BOGOTÁ</v>
          </cell>
        </row>
        <row r="1669">
          <cell r="A1669">
            <v>339057</v>
          </cell>
          <cell r="B1669" t="str">
            <v xml:space="preserve">DIANA ROCIO ROJAS DIAZ </v>
          </cell>
          <cell r="C1669" t="str">
            <v>Consultora</v>
          </cell>
          <cell r="D1669" t="str">
            <v>Disponible</v>
          </cell>
          <cell r="E1669">
            <v>1</v>
          </cell>
          <cell r="F1669" t="str">
            <v>CL 35 A SUR # 73 D 13 CS PS 2 KENNEDY</v>
          </cell>
          <cell r="G1669" t="str">
            <v>00000000</v>
          </cell>
          <cell r="H1669" t="str">
            <v>3003705691</v>
          </cell>
          <cell r="I1669" t="str">
            <v>diana.rojas.diaz.24@hotmail.com</v>
          </cell>
          <cell r="J1669" t="str">
            <v>BOGOTÁ</v>
          </cell>
        </row>
        <row r="1670">
          <cell r="A1670">
            <v>339067</v>
          </cell>
          <cell r="B1670" t="str">
            <v>SHIRLEY GISSELA MOLANO MEJIA</v>
          </cell>
          <cell r="C1670" t="str">
            <v>Consultora</v>
          </cell>
          <cell r="D1670" t="str">
            <v>Disponible</v>
          </cell>
          <cell r="E1670">
            <v>1</v>
          </cell>
          <cell r="F1670" t="str">
            <v>CL 1 SUR #  72 13 CS</v>
          </cell>
          <cell r="G1670" t="str">
            <v>7355720</v>
          </cell>
          <cell r="H1670" t="str">
            <v>3143898290</v>
          </cell>
          <cell r="J1670" t="str">
            <v>BOGOTÁ</v>
          </cell>
        </row>
        <row r="1671">
          <cell r="A1671">
            <v>339073</v>
          </cell>
          <cell r="B1671" t="str">
            <v>MARA INES NARANJO GONZALEZ</v>
          </cell>
          <cell r="C1671" t="str">
            <v>Consultora</v>
          </cell>
          <cell r="D1671" t="str">
            <v>Registrado</v>
          </cell>
          <cell r="E1671">
            <v>6</v>
          </cell>
          <cell r="F1671" t="str">
            <v>CL 72 BIS SUR # 7 15 PS 2 QUINTAS DEL SUR</v>
          </cell>
          <cell r="G1671" t="str">
            <v>6632966</v>
          </cell>
          <cell r="H1671" t="str">
            <v>3103439609</v>
          </cell>
          <cell r="I1671" t="str">
            <v>mdranaranjo.mn22@gmail.com</v>
          </cell>
          <cell r="J1671" t="str">
            <v>BOGOTÁ</v>
          </cell>
        </row>
        <row r="1672">
          <cell r="A1672">
            <v>339275</v>
          </cell>
          <cell r="B1672" t="str">
            <v xml:space="preserve">DEISSY ROMERO ALEJO </v>
          </cell>
          <cell r="C1672" t="str">
            <v>CNIF</v>
          </cell>
          <cell r="D1672" t="str">
            <v>Disponible</v>
          </cell>
          <cell r="E1672">
            <v>1</v>
          </cell>
          <cell r="F1672" t="str">
            <v>KR 50 BIS A # 38 B SUR 75 CS VILLA SONIA</v>
          </cell>
          <cell r="G1672" t="str">
            <v>4806211</v>
          </cell>
          <cell r="H1672" t="str">
            <v>3053238332</v>
          </cell>
          <cell r="I1672" t="str">
            <v>deissyromeros@gmail.com</v>
          </cell>
          <cell r="J1672" t="str">
            <v>BOGOTÁ</v>
          </cell>
        </row>
        <row r="1673">
          <cell r="A1673">
            <v>339279</v>
          </cell>
          <cell r="B1673" t="str">
            <v>MARILUZ CASTRO REYES</v>
          </cell>
          <cell r="C1673" t="str">
            <v>Consultora</v>
          </cell>
          <cell r="D1673" t="str">
            <v>Disponible</v>
          </cell>
          <cell r="E1673">
            <v>1</v>
          </cell>
          <cell r="F1673" t="str">
            <v>CL 42 B SUR # 78 A 34 CS KENNEDY PALENQUE</v>
          </cell>
          <cell r="G1673" t="str">
            <v>2936884</v>
          </cell>
          <cell r="H1673" t="str">
            <v>3133023519</v>
          </cell>
          <cell r="I1673" t="str">
            <v>ptck-s@hotmail.com</v>
          </cell>
          <cell r="J1673" t="str">
            <v>BOGOTÁ</v>
          </cell>
        </row>
        <row r="1674">
          <cell r="A1674">
            <v>339772</v>
          </cell>
          <cell r="B1674" t="str">
            <v>SIXTA TULIA GUTIEREZ VIAFARA</v>
          </cell>
          <cell r="C1674" t="str">
            <v>Consultora</v>
          </cell>
          <cell r="D1674" t="str">
            <v>Disponible</v>
          </cell>
          <cell r="E1674">
            <v>3</v>
          </cell>
          <cell r="F1674" t="str">
            <v>CL 57 C SUR # 77 I 90 AP 318 BQ 9 NUEVA ROMA</v>
          </cell>
          <cell r="G1674" t="str">
            <v>00000000</v>
          </cell>
          <cell r="H1674" t="str">
            <v>3005216486</v>
          </cell>
          <cell r="I1674" t="str">
            <v>sixta.gutierrez@hotmail.com</v>
          </cell>
          <cell r="J1674" t="str">
            <v>BOGOTÁ</v>
          </cell>
        </row>
        <row r="1675">
          <cell r="A1675">
            <v>339778</v>
          </cell>
          <cell r="B1675" t="str">
            <v>SANDRA PATRICIA SANTOS MORENO</v>
          </cell>
          <cell r="C1675" t="str">
            <v>Consultora</v>
          </cell>
          <cell r="D1675" t="str">
            <v>Disponible</v>
          </cell>
          <cell r="E1675">
            <v>1</v>
          </cell>
          <cell r="F1675" t="str">
            <v>CL 71 SUR # 97 C 50 AP 203 BQ 6 CANDAOS DE SABANA III/BOSA  RECREO</v>
          </cell>
          <cell r="G1675" t="str">
            <v>7855663</v>
          </cell>
          <cell r="H1675" t="str">
            <v>3057541415</v>
          </cell>
          <cell r="I1675" t="str">
            <v>spsm_sandra@hotmail.com</v>
          </cell>
          <cell r="J1675" t="str">
            <v>BOGOTÁ</v>
          </cell>
        </row>
        <row r="1676">
          <cell r="A1676">
            <v>339789</v>
          </cell>
          <cell r="B1676" t="str">
            <v>ANGELA MARIA PINILLOS DELGADO</v>
          </cell>
          <cell r="C1676" t="str">
            <v>Consultora</v>
          </cell>
          <cell r="D1676" t="str">
            <v>Disponible</v>
          </cell>
          <cell r="E1676">
            <v>1</v>
          </cell>
          <cell r="F1676" t="str">
            <v>KR 60 # 4 45 AP 1201 BALCONES DE LA TRINIDAD</v>
          </cell>
          <cell r="G1676" t="str">
            <v>00000000</v>
          </cell>
          <cell r="H1676" t="str">
            <v>3173800146</v>
          </cell>
          <cell r="I1676" t="str">
            <v>angela_mary@hotmail.com</v>
          </cell>
          <cell r="J1676" t="str">
            <v>BOGOTÁ</v>
          </cell>
        </row>
        <row r="1677">
          <cell r="A1677">
            <v>340202</v>
          </cell>
          <cell r="B1677" t="str">
            <v>LINA PAOLA FERNANDEZ CAÑAS</v>
          </cell>
          <cell r="C1677" t="str">
            <v>Consultora</v>
          </cell>
          <cell r="D1677" t="str">
            <v>Disponible</v>
          </cell>
          <cell r="E1677">
            <v>1</v>
          </cell>
          <cell r="F1677" t="str">
            <v>CL 1 SUR # 72 B 24 CS</v>
          </cell>
          <cell r="G1677" t="str">
            <v>00000000</v>
          </cell>
          <cell r="H1677" t="str">
            <v>3164405224</v>
          </cell>
          <cell r="I1677" t="str">
            <v>fdezlina1403@gmail.com</v>
          </cell>
          <cell r="J1677" t="str">
            <v>BOGOTÁ</v>
          </cell>
        </row>
        <row r="1678">
          <cell r="A1678">
            <v>340339</v>
          </cell>
          <cell r="B1678" t="str">
            <v>ANGIE MICHELLE GOMEZ CRUZ</v>
          </cell>
          <cell r="C1678" t="str">
            <v>Consultora</v>
          </cell>
          <cell r="D1678" t="str">
            <v>Disponible</v>
          </cell>
          <cell r="E1678">
            <v>1</v>
          </cell>
          <cell r="F1678" t="str">
            <v>CL 35A SUR # 77 23 CS BARRIO/ KENNEDY CENTRAL</v>
          </cell>
          <cell r="G1678" t="str">
            <v>0000000</v>
          </cell>
          <cell r="H1678" t="str">
            <v>3114857462</v>
          </cell>
          <cell r="J1678" t="str">
            <v>BOGOTÁ</v>
          </cell>
        </row>
        <row r="1679">
          <cell r="A1679">
            <v>340489</v>
          </cell>
          <cell r="B1679" t="str">
            <v>WILSON MUÑOZ SANABRIA</v>
          </cell>
          <cell r="C1679" t="str">
            <v>CNIF</v>
          </cell>
          <cell r="D1679" t="str">
            <v>Disponible</v>
          </cell>
          <cell r="E1679">
            <v>2</v>
          </cell>
          <cell r="F1679" t="str">
            <v>KR 69 D # 1 SUR 10 AP 201 BQ 7 PORTON DE LAS AMERCIAS/HIPOTECHO</v>
          </cell>
          <cell r="G1679" t="str">
            <v>00000000</v>
          </cell>
          <cell r="H1679" t="str">
            <v>3223217770</v>
          </cell>
          <cell r="I1679" t="str">
            <v>horniautos@hotmail.com</v>
          </cell>
          <cell r="J1679" t="str">
            <v>BOGOTÁ</v>
          </cell>
        </row>
        <row r="1680">
          <cell r="A1680">
            <v>340524</v>
          </cell>
          <cell r="B1680" t="str">
            <v>ESPERANZA ARDILA DE BUITRAGO</v>
          </cell>
          <cell r="C1680" t="str">
            <v>Consultora</v>
          </cell>
          <cell r="D1680" t="str">
            <v>Disponible</v>
          </cell>
          <cell r="E1680">
            <v>1</v>
          </cell>
          <cell r="F1680" t="str">
            <v>KR 35 # 1 18 CS APT 201</v>
          </cell>
          <cell r="G1680" t="str">
            <v>6040824</v>
          </cell>
          <cell r="H1680" t="str">
            <v>3164665772</v>
          </cell>
          <cell r="I1680" t="str">
            <v>adrianambuitragoa@gmail.com</v>
          </cell>
          <cell r="J1680" t="str">
            <v>BOGOTÁ</v>
          </cell>
        </row>
        <row r="1681">
          <cell r="A1681">
            <v>340541</v>
          </cell>
          <cell r="B1681" t="str">
            <v>YEXELEN ALVAREZ ABRIL</v>
          </cell>
          <cell r="C1681" t="str">
            <v>Consultora</v>
          </cell>
          <cell r="D1681" t="str">
            <v>Indisponible</v>
          </cell>
          <cell r="E1681">
            <v>4</v>
          </cell>
          <cell r="F1681" t="str">
            <v>CL 57 R SUR # 62  65 APT 202 BQ 27 CONJ PORTAL DE MADELENA</v>
          </cell>
          <cell r="G1681" t="str">
            <v>7520105</v>
          </cell>
          <cell r="H1681" t="str">
            <v>3103059910</v>
          </cell>
          <cell r="J1681" t="str">
            <v>BOGOTÁ</v>
          </cell>
        </row>
        <row r="1682">
          <cell r="A1682">
            <v>340544</v>
          </cell>
          <cell r="B1682" t="str">
            <v>YENCY CAROLINA ROJAS MOSQUERA</v>
          </cell>
          <cell r="C1682" t="str">
            <v>Consultora</v>
          </cell>
          <cell r="D1682" t="str">
            <v>Indisponible</v>
          </cell>
          <cell r="E1682">
            <v>4</v>
          </cell>
          <cell r="F1682" t="str">
            <v>CL 38 SUR # 92 B 27 APT 2</v>
          </cell>
          <cell r="G1682" t="str">
            <v>4869864</v>
          </cell>
          <cell r="H1682" t="str">
            <v>3102483892</v>
          </cell>
          <cell r="I1682" t="str">
            <v>caritooo_613@hotmail.com</v>
          </cell>
          <cell r="J1682" t="str">
            <v>BOGOTÁ</v>
          </cell>
        </row>
        <row r="1683">
          <cell r="A1683">
            <v>340546</v>
          </cell>
          <cell r="B1683" t="str">
            <v>HAYDITH GUZMAN SOTO</v>
          </cell>
          <cell r="C1683" t="str">
            <v>Consultora</v>
          </cell>
          <cell r="D1683" t="str">
            <v>Indisponible</v>
          </cell>
          <cell r="E1683">
            <v>5</v>
          </cell>
          <cell r="F1683" t="str">
            <v>KR 78B # 33A SUR 41 APT 410 BQ 15 KENNEDY CENTRAL</v>
          </cell>
          <cell r="G1683" t="str">
            <v>4627433</v>
          </cell>
          <cell r="H1683" t="str">
            <v>3132769802</v>
          </cell>
          <cell r="I1683" t="str">
            <v>haydith15052002@hotmail.com</v>
          </cell>
          <cell r="J1683" t="str">
            <v>BOGOTÁ</v>
          </cell>
        </row>
        <row r="1684">
          <cell r="A1684">
            <v>340561</v>
          </cell>
          <cell r="B1684" t="str">
            <v>BLANCA JAEL GUZMAN</v>
          </cell>
          <cell r="C1684" t="str">
            <v>Consultora</v>
          </cell>
          <cell r="D1684" t="str">
            <v>Disponible</v>
          </cell>
          <cell r="E1684">
            <v>1</v>
          </cell>
          <cell r="F1684" t="str">
            <v>CL 74A SUR # 1 62 ESTE CS</v>
          </cell>
          <cell r="G1684" t="str">
            <v>2004828</v>
          </cell>
          <cell r="H1684" t="str">
            <v>3118217787</v>
          </cell>
          <cell r="J1684" t="str">
            <v>BOGOTÁ</v>
          </cell>
        </row>
        <row r="1685">
          <cell r="A1685">
            <v>340566</v>
          </cell>
          <cell r="B1685" t="str">
            <v>RUTH ESTER PRECIADO GUERRERO</v>
          </cell>
          <cell r="C1685" t="str">
            <v>Consultora</v>
          </cell>
          <cell r="D1685" t="str">
            <v>Disponible</v>
          </cell>
          <cell r="E1685">
            <v>1</v>
          </cell>
          <cell r="F1685" t="str">
            <v>KR 10 # 16 SUR 04 APT 605</v>
          </cell>
          <cell r="G1685" t="str">
            <v>0000000000</v>
          </cell>
          <cell r="H1685" t="str">
            <v>3164113351</v>
          </cell>
          <cell r="J1685" t="str">
            <v>BOGOTÁ</v>
          </cell>
        </row>
        <row r="1686">
          <cell r="A1686">
            <v>341548</v>
          </cell>
          <cell r="B1686" t="str">
            <v>ANGIE KATHERINE MONTOYA SALAS</v>
          </cell>
          <cell r="C1686" t="str">
            <v>Consultora</v>
          </cell>
          <cell r="D1686" t="str">
            <v>Disponible</v>
          </cell>
          <cell r="E1686">
            <v>1</v>
          </cell>
          <cell r="F1686" t="str">
            <v>KR 52 A # 18 SUR 42 CS</v>
          </cell>
          <cell r="G1686" t="str">
            <v>8029335</v>
          </cell>
          <cell r="H1686" t="str">
            <v>3194017985</v>
          </cell>
          <cell r="I1686" t="str">
            <v>kathemontoya96@hotmail.com</v>
          </cell>
          <cell r="J1686" t="str">
            <v>BOGOTÁ</v>
          </cell>
        </row>
        <row r="1687">
          <cell r="A1687">
            <v>341830</v>
          </cell>
          <cell r="B1687" t="str">
            <v>LIZETH ALEJANDRA GAMBOA GARCIA</v>
          </cell>
          <cell r="C1687" t="str">
            <v>Consultora</v>
          </cell>
          <cell r="D1687" t="str">
            <v>Disponible</v>
          </cell>
          <cell r="E1687">
            <v>1</v>
          </cell>
          <cell r="F1687" t="str">
            <v>CL 7 # 92 A  56 CS 100 AGRUPACION DE  MAGDALENA</v>
          </cell>
          <cell r="G1687" t="str">
            <v>00000000</v>
          </cell>
          <cell r="H1687" t="str">
            <v>3102616525</v>
          </cell>
          <cell r="I1687" t="str">
            <v>lizz_1221@hotmail.com</v>
          </cell>
          <cell r="J1687" t="str">
            <v>BOGOTÁ</v>
          </cell>
        </row>
        <row r="1688">
          <cell r="A1688">
            <v>342040</v>
          </cell>
          <cell r="B1688" t="str">
            <v xml:space="preserve">BEIBA ANASTACIA CIFUENTES SARMIENTO </v>
          </cell>
          <cell r="C1688" t="str">
            <v>Consultora</v>
          </cell>
          <cell r="D1688" t="str">
            <v>Disponible</v>
          </cell>
          <cell r="E1688">
            <v>1</v>
          </cell>
          <cell r="F1688" t="str">
            <v>TRANSV 39A # 38A 33 SUR CS</v>
          </cell>
          <cell r="G1688" t="str">
            <v>4632997</v>
          </cell>
          <cell r="H1688" t="str">
            <v>3113162524</v>
          </cell>
          <cell r="I1688" t="str">
            <v>beibacifuentes_@hotmail.com</v>
          </cell>
          <cell r="J1688" t="str">
            <v>BOGOTÁ</v>
          </cell>
        </row>
        <row r="1689">
          <cell r="A1689">
            <v>342046</v>
          </cell>
          <cell r="B1689" t="str">
            <v>DIANA MARCELA SIERRA VELANDIA</v>
          </cell>
          <cell r="C1689" t="str">
            <v>Consultora</v>
          </cell>
          <cell r="D1689" t="str">
            <v>Disponible</v>
          </cell>
          <cell r="E1689">
            <v>1</v>
          </cell>
          <cell r="F1689" t="str">
            <v>KR 11 # 19 SUR 35 CS</v>
          </cell>
          <cell r="G1689" t="str">
            <v>00000000</v>
          </cell>
          <cell r="H1689" t="str">
            <v>3002771456</v>
          </cell>
          <cell r="I1689" t="str">
            <v>vesimadi52@hotmail.com</v>
          </cell>
          <cell r="J1689" t="str">
            <v>BOGOTÁ</v>
          </cell>
        </row>
        <row r="1690">
          <cell r="A1690">
            <v>342053</v>
          </cell>
          <cell r="B1690" t="str">
            <v xml:space="preserve">MARIA DEYANIRA LOPEZ </v>
          </cell>
          <cell r="C1690" t="str">
            <v>Consultora</v>
          </cell>
          <cell r="D1690" t="str">
            <v>Activo</v>
          </cell>
          <cell r="E1690">
            <v>0</v>
          </cell>
          <cell r="F1690" t="str">
            <v>CL 29 SUR # 5 22 CS</v>
          </cell>
          <cell r="G1690" t="str">
            <v>3679491</v>
          </cell>
          <cell r="H1690" t="str">
            <v>3125658024</v>
          </cell>
          <cell r="I1690" t="str">
            <v>madayale@hotmail.com</v>
          </cell>
          <cell r="J1690" t="str">
            <v>BOGOTÁ</v>
          </cell>
        </row>
        <row r="1691">
          <cell r="A1691">
            <v>342848</v>
          </cell>
          <cell r="B1691" t="str">
            <v xml:space="preserve">MARTHA MOSQUERA GUERRERO </v>
          </cell>
          <cell r="C1691" t="str">
            <v>Consultora Indicante</v>
          </cell>
          <cell r="D1691" t="str">
            <v>Registrado</v>
          </cell>
          <cell r="E1691">
            <v>5</v>
          </cell>
          <cell r="F1691" t="str">
            <v>CL 13 SUR # 6 ESTE 34 AP 402 BQ 15 SAN CRISTOBAL SECTOR I</v>
          </cell>
          <cell r="G1691" t="str">
            <v>00000000</v>
          </cell>
          <cell r="H1691" t="str">
            <v>3057117973</v>
          </cell>
          <cell r="J1691" t="str">
            <v>BOGOTÁ</v>
          </cell>
        </row>
        <row r="1692">
          <cell r="A1692">
            <v>342858</v>
          </cell>
          <cell r="B1692" t="str">
            <v>MARIA IGNACIA GUERRERO MAMIAN</v>
          </cell>
          <cell r="C1692" t="str">
            <v>Consultora</v>
          </cell>
          <cell r="D1692" t="str">
            <v>Registrado</v>
          </cell>
          <cell r="E1692">
            <v>5</v>
          </cell>
          <cell r="F1692" t="str">
            <v>KR 116 # 40 SUR 75 CS</v>
          </cell>
          <cell r="G1692" t="str">
            <v>00000000</v>
          </cell>
          <cell r="H1692" t="str">
            <v>3112434936</v>
          </cell>
          <cell r="J1692" t="str">
            <v>BOGOTÁ</v>
          </cell>
        </row>
        <row r="1693">
          <cell r="A1693">
            <v>343149</v>
          </cell>
          <cell r="B1693" t="str">
            <v>MAYRA ALEJANDRA ESPINOZA BARRERA</v>
          </cell>
          <cell r="C1693" t="str">
            <v>Consultora</v>
          </cell>
          <cell r="D1693" t="str">
            <v>Indisponible</v>
          </cell>
          <cell r="E1693">
            <v>5</v>
          </cell>
          <cell r="F1693" t="str">
            <v>KR 1 BIS # 22 A  15 SUR BQ 3 AP 201 LADERAS DE GRANADA</v>
          </cell>
          <cell r="H1693" t="str">
            <v>3173667217</v>
          </cell>
          <cell r="I1693" t="str">
            <v>alejaspino221@gmail.com</v>
          </cell>
          <cell r="J1693" t="str">
            <v>BOGOTÁ</v>
          </cell>
        </row>
        <row r="1694">
          <cell r="A1694">
            <v>343156</v>
          </cell>
          <cell r="B1694" t="str">
            <v>PAOLA ALEJANDRA VANEGAS SANCHEZ</v>
          </cell>
          <cell r="C1694" t="str">
            <v>Consultora</v>
          </cell>
          <cell r="D1694" t="str">
            <v>Disponible</v>
          </cell>
          <cell r="E1694">
            <v>1</v>
          </cell>
          <cell r="F1694" t="str">
            <v>CL 12 SUR # 1 22 PS 2/BARRIO LA MARIA</v>
          </cell>
          <cell r="G1694" t="str">
            <v>2895703</v>
          </cell>
          <cell r="H1694" t="str">
            <v>3005867644</v>
          </cell>
          <cell r="I1694" t="str">
            <v>obbysan2006@gmail.com</v>
          </cell>
          <cell r="J1694" t="str">
            <v>BOGOTÁ</v>
          </cell>
        </row>
        <row r="1695">
          <cell r="A1695">
            <v>343601</v>
          </cell>
          <cell r="B1695" t="str">
            <v>NOHORA ISABEL GUZMAN GUZMAN</v>
          </cell>
          <cell r="C1695" t="str">
            <v>Consultora</v>
          </cell>
          <cell r="D1695" t="str">
            <v>Registrado</v>
          </cell>
          <cell r="E1695">
            <v>5</v>
          </cell>
          <cell r="F1695" t="str">
            <v>KR 7 ESTE # 37 C SUR 19 CS BARRIO BELLA VISTA 1 SECTOR</v>
          </cell>
          <cell r="G1695" t="str">
            <v>0000000</v>
          </cell>
          <cell r="H1695" t="str">
            <v>3002035615</v>
          </cell>
          <cell r="J1695" t="str">
            <v>BOGOTÁ</v>
          </cell>
        </row>
        <row r="1696">
          <cell r="A1696">
            <v>343799</v>
          </cell>
          <cell r="B1696" t="str">
            <v xml:space="preserve">ALEJANDRA MANTILLA PEÑA </v>
          </cell>
          <cell r="C1696" t="str">
            <v>Consultora</v>
          </cell>
          <cell r="D1696" t="str">
            <v>Disponible</v>
          </cell>
          <cell r="E1696">
            <v>1</v>
          </cell>
          <cell r="F1696" t="str">
            <v>KR 72 I BIS # 38 B SUR 29 IN 3</v>
          </cell>
          <cell r="G1696" t="str">
            <v>5499623</v>
          </cell>
          <cell r="H1696" t="str">
            <v>3114634441</v>
          </cell>
          <cell r="J1696" t="str">
            <v>BOGOTÁ</v>
          </cell>
        </row>
        <row r="1697">
          <cell r="A1697">
            <v>343808</v>
          </cell>
          <cell r="B1697" t="str">
            <v>MARGARITA RODRIGUEZ CAICEDO</v>
          </cell>
          <cell r="C1697" t="str">
            <v>Consultora</v>
          </cell>
          <cell r="D1697" t="str">
            <v>Disponible</v>
          </cell>
          <cell r="E1697">
            <v>1</v>
          </cell>
          <cell r="F1697" t="str">
            <v>CL 2 A BIS A # 53 A 66 CS PS 1 BARRIO CAMELIA</v>
          </cell>
          <cell r="G1697" t="str">
            <v>2905641</v>
          </cell>
          <cell r="H1697" t="str">
            <v>3186477414</v>
          </cell>
          <cell r="I1697" t="str">
            <v>andrekunea@hotmail.com</v>
          </cell>
          <cell r="J1697" t="str">
            <v>BOGOTÁ</v>
          </cell>
        </row>
        <row r="1698">
          <cell r="A1698">
            <v>344305</v>
          </cell>
          <cell r="B1698" t="str">
            <v>ADRIANA CUBILLOS GARZON</v>
          </cell>
          <cell r="C1698" t="str">
            <v>Consultora</v>
          </cell>
          <cell r="D1698" t="str">
            <v>Disponible</v>
          </cell>
          <cell r="E1698">
            <v>3</v>
          </cell>
          <cell r="F1698" t="str">
            <v>KR 77 H # 65 B SUR 30 CS BOSA ESTACION</v>
          </cell>
          <cell r="G1698" t="str">
            <v>00000000</v>
          </cell>
          <cell r="H1698" t="str">
            <v>3106493214</v>
          </cell>
          <cell r="I1698" t="str">
            <v>nanacubillos2411@hotmail.com</v>
          </cell>
          <cell r="J1698" t="str">
            <v>BOGOTÁ</v>
          </cell>
        </row>
        <row r="1699">
          <cell r="A1699">
            <v>344309</v>
          </cell>
          <cell r="B1699" t="str">
            <v xml:space="preserve">LUZ MARINA MAHECHA </v>
          </cell>
          <cell r="C1699" t="str">
            <v>Consultora</v>
          </cell>
          <cell r="D1699" t="str">
            <v>Disponible</v>
          </cell>
          <cell r="E1699">
            <v>3</v>
          </cell>
          <cell r="F1699" t="str">
            <v>KR 56 # 4 B 43 CS PS 2</v>
          </cell>
          <cell r="G1699" t="str">
            <v>4946535</v>
          </cell>
          <cell r="H1699" t="str">
            <v>3166165246</v>
          </cell>
          <cell r="J1699" t="str">
            <v>BOGOTÁ</v>
          </cell>
        </row>
        <row r="1700">
          <cell r="A1700">
            <v>344312</v>
          </cell>
          <cell r="B1700" t="str">
            <v>LILIAN VANESSA HERRERA RODRIGUEZ</v>
          </cell>
          <cell r="C1700" t="str">
            <v>Consultora</v>
          </cell>
          <cell r="D1700" t="str">
            <v>Indisponible</v>
          </cell>
          <cell r="E1700">
            <v>5</v>
          </cell>
          <cell r="F1700" t="str">
            <v>CL 33 SUR # 52 A 84 CS PS 2</v>
          </cell>
          <cell r="G1700" t="str">
            <v>8041731</v>
          </cell>
          <cell r="H1700" t="str">
            <v>3014716906</v>
          </cell>
          <cell r="I1700" t="str">
            <v>livahero11@hotmail.com</v>
          </cell>
          <cell r="J1700" t="str">
            <v>BOGOTÁ</v>
          </cell>
        </row>
        <row r="1701">
          <cell r="A1701">
            <v>344315</v>
          </cell>
          <cell r="B1701" t="str">
            <v>KATHEREN DAYANNA	 GOMEZ FLOREZ</v>
          </cell>
          <cell r="C1701" t="str">
            <v>Consultora</v>
          </cell>
          <cell r="D1701" t="str">
            <v>Disponible</v>
          </cell>
          <cell r="E1701">
            <v>3</v>
          </cell>
          <cell r="F1701" t="str">
            <v>CL 50 SUR # 2 D ESTE 51 CS</v>
          </cell>
          <cell r="G1701" t="str">
            <v>0000000</v>
          </cell>
          <cell r="H1701" t="str">
            <v>3208462593</v>
          </cell>
          <cell r="I1701" t="str">
            <v>dayis2805@hotmail.com</v>
          </cell>
          <cell r="J1701" t="str">
            <v>BOGOTÁ</v>
          </cell>
        </row>
        <row r="1702">
          <cell r="A1702">
            <v>344465</v>
          </cell>
          <cell r="B1702" t="str">
            <v>DIANA PATRICIA GUTIERREZ CASTAÑEDA</v>
          </cell>
          <cell r="C1702" t="str">
            <v>Consultora</v>
          </cell>
          <cell r="D1702" t="str">
            <v>Indisponible</v>
          </cell>
          <cell r="E1702">
            <v>5</v>
          </cell>
          <cell r="F1702" t="str">
            <v>CL 4 B # 39 B  90 AP 722 BQ 2 PARQUE DE PRIMAVERA</v>
          </cell>
          <cell r="G1702" t="str">
            <v>3877480</v>
          </cell>
          <cell r="H1702" t="str">
            <v>3214993504</v>
          </cell>
          <cell r="I1702" t="str">
            <v>idropollo0697@gmail.com</v>
          </cell>
          <cell r="J1702" t="str">
            <v>BOGOTÁ</v>
          </cell>
        </row>
        <row r="1703">
          <cell r="A1703">
            <v>344491</v>
          </cell>
          <cell r="B1703" t="str">
            <v>LUISA FERNANDA MOLINA ECHEVERRI</v>
          </cell>
          <cell r="C1703" t="str">
            <v>Consultora</v>
          </cell>
          <cell r="D1703" t="str">
            <v>Disponible</v>
          </cell>
          <cell r="E1703">
            <v>2</v>
          </cell>
          <cell r="F1703" t="str">
            <v>KR 78 I # 38 A SUR 22 CS PS 1 KENNEDY CENTRAL</v>
          </cell>
          <cell r="G1703" t="str">
            <v>00000000</v>
          </cell>
          <cell r="H1703" t="str">
            <v>3102941901</v>
          </cell>
          <cell r="J1703" t="str">
            <v>BOGOTÁ</v>
          </cell>
        </row>
        <row r="1704">
          <cell r="A1704">
            <v>344530</v>
          </cell>
          <cell r="B1704" t="str">
            <v>MARIA YALI RUIZ RODRIGUEZ</v>
          </cell>
          <cell r="C1704" t="str">
            <v>Consultora</v>
          </cell>
          <cell r="D1704" t="str">
            <v>Disponible</v>
          </cell>
          <cell r="E1704">
            <v>1</v>
          </cell>
          <cell r="F1704" t="str">
            <v>CL 42 BIS SUR # 17B ESTE 41 CS</v>
          </cell>
          <cell r="G1704" t="str">
            <v>6008004</v>
          </cell>
          <cell r="H1704" t="str">
            <v>3044150853</v>
          </cell>
          <cell r="I1704" t="str">
            <v>cadis2000@yahoo.es</v>
          </cell>
          <cell r="J1704" t="str">
            <v>BOGOTÁ</v>
          </cell>
        </row>
        <row r="1705">
          <cell r="A1705">
            <v>344536</v>
          </cell>
          <cell r="B1705" t="str">
            <v>YENNY HIRNEY HEREDIA HERNANDEZ</v>
          </cell>
          <cell r="C1705" t="str">
            <v>Consultora</v>
          </cell>
          <cell r="D1705" t="str">
            <v>Disponible</v>
          </cell>
          <cell r="E1705">
            <v>2</v>
          </cell>
          <cell r="F1705" t="str">
            <v>CL 52A SUR # 00 18 ESTE CS</v>
          </cell>
          <cell r="G1705" t="str">
            <v>2057438</v>
          </cell>
          <cell r="H1705" t="str">
            <v>3105855128</v>
          </cell>
          <cell r="I1705" t="str">
            <v>hirneyjenny@hotmail.com</v>
          </cell>
          <cell r="J1705" t="str">
            <v>BOGOTÁ</v>
          </cell>
        </row>
        <row r="1706">
          <cell r="A1706">
            <v>344547</v>
          </cell>
          <cell r="B1706" t="str">
            <v>MARIA PATRICIA WILCHES RAMIREZ</v>
          </cell>
          <cell r="C1706" t="str">
            <v>Consultora</v>
          </cell>
          <cell r="D1706" t="str">
            <v>Registrado</v>
          </cell>
          <cell r="E1706">
            <v>5</v>
          </cell>
          <cell r="F1706" t="str">
            <v>DG 45 A  SUR # 26 A 21 APT 401 BALCONES DEL CLARET</v>
          </cell>
          <cell r="G1706" t="str">
            <v>0000000</v>
          </cell>
          <cell r="H1706" t="str">
            <v>3142107036</v>
          </cell>
          <cell r="I1706" t="str">
            <v>patriciawilches.sducontable@gmail.com</v>
          </cell>
          <cell r="J1706" t="str">
            <v>BOGOTÁ</v>
          </cell>
        </row>
        <row r="1707">
          <cell r="A1707">
            <v>344568</v>
          </cell>
          <cell r="B1707" t="str">
            <v>CARMEN ROSA	FORERO MARTINEZ</v>
          </cell>
          <cell r="C1707" t="str">
            <v>Consultora</v>
          </cell>
          <cell r="D1707" t="str">
            <v>Disponible</v>
          </cell>
          <cell r="E1707">
            <v>1</v>
          </cell>
          <cell r="F1707" t="str">
            <v>CL 72 A BIS SUR # 78 B 37 CS</v>
          </cell>
          <cell r="G1707" t="str">
            <v>7785831</v>
          </cell>
          <cell r="H1707" t="str">
            <v>3132420955</v>
          </cell>
          <cell r="I1707" t="str">
            <v>carmenforero@yahoo.com</v>
          </cell>
          <cell r="J1707" t="str">
            <v>BOGOTÁ</v>
          </cell>
        </row>
        <row r="1708">
          <cell r="A1708">
            <v>344609</v>
          </cell>
          <cell r="B1708" t="str">
            <v>ARACELLY MUÑOZ IMBACHI</v>
          </cell>
          <cell r="C1708" t="str">
            <v>Consultora</v>
          </cell>
          <cell r="D1708" t="str">
            <v>Activo</v>
          </cell>
          <cell r="E1708">
            <v>0</v>
          </cell>
          <cell r="F1708" t="str">
            <v>CL 52 SUR # 79 10 INT 5 AP 201 CONJ CASA BLANCA</v>
          </cell>
          <cell r="G1708" t="str">
            <v>00000000</v>
          </cell>
          <cell r="H1708" t="str">
            <v>3114579553</v>
          </cell>
          <cell r="J1708" t="str">
            <v>BOGOTÁ</v>
          </cell>
        </row>
        <row r="1709">
          <cell r="A1709">
            <v>344623</v>
          </cell>
          <cell r="B1709" t="str">
            <v xml:space="preserve">MARIA BEATRIZ MURCIA GOMEZ </v>
          </cell>
          <cell r="C1709" t="str">
            <v>Consultora</v>
          </cell>
          <cell r="D1709" t="str">
            <v>Disponible</v>
          </cell>
          <cell r="E1709">
            <v>1</v>
          </cell>
          <cell r="F1709" t="str">
            <v>CL 43BIS SUR #78C 03 BARRIO NUEVO TIMIZA</v>
          </cell>
          <cell r="G1709" t="str">
            <v>4511013</v>
          </cell>
          <cell r="H1709" t="str">
            <v>3108751086</v>
          </cell>
          <cell r="J1709" t="str">
            <v>BOGOTÁ</v>
          </cell>
        </row>
        <row r="1710">
          <cell r="A1710">
            <v>344624</v>
          </cell>
          <cell r="B1710" t="str">
            <v>CINDY NAYIBYS PEREZ RADA</v>
          </cell>
          <cell r="C1710" t="str">
            <v>Consultora</v>
          </cell>
          <cell r="D1710" t="str">
            <v>Disponible</v>
          </cell>
          <cell r="E1710">
            <v>1</v>
          </cell>
          <cell r="F1710" t="str">
            <v>CL 28 SUR # 29 B  74 CS AP 202</v>
          </cell>
          <cell r="G1710" t="str">
            <v>3204353814</v>
          </cell>
          <cell r="H1710" t="str">
            <v>3145779875</v>
          </cell>
          <cell r="I1710" t="str">
            <v>cinarada_25@outlook.com</v>
          </cell>
          <cell r="J1710" t="str">
            <v>BOGOTÁ</v>
          </cell>
        </row>
        <row r="1711">
          <cell r="A1711">
            <v>344626</v>
          </cell>
          <cell r="B1711" t="str">
            <v xml:space="preserve">SONIA ESPERANZA YEPES REYES </v>
          </cell>
          <cell r="C1711" t="str">
            <v>Consultora</v>
          </cell>
          <cell r="D1711" t="str">
            <v>Disponible</v>
          </cell>
          <cell r="E1711">
            <v>1</v>
          </cell>
          <cell r="F1711" t="str">
            <v>KR 89A BIS # 59 SUR 20 CS BARRIO BOSA LA PORTADA</v>
          </cell>
          <cell r="G1711" t="str">
            <v>00000000</v>
          </cell>
          <cell r="H1711" t="str">
            <v>3102496799</v>
          </cell>
          <cell r="I1711" t="str">
            <v>soniayepes.r@gmail.com</v>
          </cell>
          <cell r="J1711" t="str">
            <v>BOGOTÁ</v>
          </cell>
        </row>
        <row r="1712">
          <cell r="A1712">
            <v>344631</v>
          </cell>
          <cell r="B1712" t="str">
            <v xml:space="preserve">NAYIBY VIVIANA ROMERO CASTILLO </v>
          </cell>
          <cell r="C1712" t="str">
            <v>Consultora</v>
          </cell>
          <cell r="D1712" t="str">
            <v>Disponible</v>
          </cell>
          <cell r="E1712">
            <v>1</v>
          </cell>
          <cell r="F1712" t="str">
            <v>KR 10C SUR # 48D  98 MZ 30 TO 7 APTO 201 MOLINOS DE LA CARACAS BOGOTA DC</v>
          </cell>
          <cell r="G1712" t="str">
            <v>3051064</v>
          </cell>
          <cell r="H1712" t="str">
            <v>3208191265</v>
          </cell>
          <cell r="J1712" t="str">
            <v>BOGOTÁ</v>
          </cell>
        </row>
        <row r="1713">
          <cell r="A1713">
            <v>344658</v>
          </cell>
          <cell r="B1713" t="str">
            <v xml:space="preserve">LINA CATERYN RUIZ AMADOR </v>
          </cell>
          <cell r="C1713" t="str">
            <v>Consultora</v>
          </cell>
          <cell r="D1713" t="str">
            <v>Disponible</v>
          </cell>
          <cell r="E1713">
            <v>1</v>
          </cell>
          <cell r="F1713" t="str">
            <v>KR 13 A # 30 SUR 61 AP 411 BQ 1  INT 2</v>
          </cell>
          <cell r="G1713" t="str">
            <v>2788363</v>
          </cell>
          <cell r="H1713" t="str">
            <v>3123706396</v>
          </cell>
          <cell r="I1713" t="str">
            <v>linis04.05@hotmail.com</v>
          </cell>
          <cell r="J1713" t="str">
            <v>BOGOTÁ</v>
          </cell>
        </row>
        <row r="1714">
          <cell r="A1714">
            <v>344776</v>
          </cell>
          <cell r="B1714" t="str">
            <v xml:space="preserve">SANDRA MILENA BENITEZ CASTRO </v>
          </cell>
          <cell r="C1714" t="str">
            <v>Consultora</v>
          </cell>
          <cell r="D1714" t="str">
            <v>Disponible</v>
          </cell>
          <cell r="E1714">
            <v>1</v>
          </cell>
          <cell r="F1714" t="str">
            <v>CL 6 SUR # 72 B 57 CS COLEGIO DISTRITAL KENNEDY</v>
          </cell>
          <cell r="G1714" t="str">
            <v>00000000</v>
          </cell>
          <cell r="H1714" t="str">
            <v>3105864124</v>
          </cell>
          <cell r="J1714" t="str">
            <v>BOGOTÁ</v>
          </cell>
        </row>
        <row r="1715">
          <cell r="A1715">
            <v>346172</v>
          </cell>
          <cell r="B1715" t="str">
            <v>YULIETH GONZALEZ SANTAMARIA</v>
          </cell>
          <cell r="C1715" t="str">
            <v>Consultora</v>
          </cell>
          <cell r="D1715" t="str">
            <v>Disponible</v>
          </cell>
          <cell r="E1715">
            <v>3</v>
          </cell>
          <cell r="F1715" t="str">
            <v>KR 79 A # 41 F SUR 26 CS KENNEDY</v>
          </cell>
          <cell r="G1715" t="str">
            <v>00000000</v>
          </cell>
          <cell r="H1715" t="str">
            <v>3212346690</v>
          </cell>
          <cell r="I1715" t="str">
            <v>gonzalezsantamariajulieth@hotmail.com</v>
          </cell>
          <cell r="J1715" t="str">
            <v>BOGOTÁ</v>
          </cell>
        </row>
        <row r="1716">
          <cell r="A1716">
            <v>346190</v>
          </cell>
          <cell r="B1716" t="str">
            <v>MARIA GABRIELA QUIROZ BROCHERO</v>
          </cell>
          <cell r="C1716" t="str">
            <v>Consultora</v>
          </cell>
          <cell r="D1716" t="str">
            <v>Registrado</v>
          </cell>
          <cell r="E1716">
            <v>4</v>
          </cell>
          <cell r="F1716" t="str">
            <v>TV 43 A # 69 D 17 SUR CS</v>
          </cell>
          <cell r="G1716" t="str">
            <v>4558994</v>
          </cell>
          <cell r="H1716" t="str">
            <v>3102908131</v>
          </cell>
          <cell r="I1716" t="str">
            <v>mgabrielaquirozb@hotmail.com</v>
          </cell>
          <cell r="J1716" t="str">
            <v>BOGOTÁ</v>
          </cell>
        </row>
        <row r="1717">
          <cell r="A1717">
            <v>346438</v>
          </cell>
          <cell r="B1717" t="str">
            <v>DIANA ANDREA OTAVO QUINTERO</v>
          </cell>
          <cell r="C1717" t="str">
            <v>Consultora</v>
          </cell>
          <cell r="D1717" t="str">
            <v>Disponible</v>
          </cell>
          <cell r="E1717">
            <v>1</v>
          </cell>
          <cell r="F1717" t="str">
            <v>CL 36 B SUR # 11 25 TO 2 AP1302 MONTEREY DE SAN CARLOS BARRIO PIJAOS</v>
          </cell>
          <cell r="G1717" t="str">
            <v>4693947</v>
          </cell>
          <cell r="H1717" t="str">
            <v>3142643889</v>
          </cell>
          <cell r="I1717" t="str">
            <v>dotavo23@hotmail.com</v>
          </cell>
          <cell r="J1717" t="str">
            <v>BOGOTÁ</v>
          </cell>
        </row>
        <row r="1718">
          <cell r="A1718">
            <v>346971</v>
          </cell>
          <cell r="B1718" t="str">
            <v>SANDRA MILENA CARDENAS</v>
          </cell>
          <cell r="C1718" t="str">
            <v>Consultora</v>
          </cell>
          <cell r="D1718" t="str">
            <v>Registrado</v>
          </cell>
          <cell r="E1718">
            <v>4</v>
          </cell>
          <cell r="F1718" t="str">
            <v>CL 55 SUR # 104 48 BQ 5 AP 102 ALAMEDA EL PORVENIR ETAPA 1/EL PORVENIR</v>
          </cell>
          <cell r="G1718" t="str">
            <v>7350826</v>
          </cell>
          <cell r="H1718" t="str">
            <v>3204687786</v>
          </cell>
          <cell r="I1718" t="str">
            <v>sandra90mona@hotmail.com</v>
          </cell>
          <cell r="J1718" t="str">
            <v>BOGOTÁ</v>
          </cell>
        </row>
        <row r="1719">
          <cell r="A1719">
            <v>347019</v>
          </cell>
          <cell r="B1719" t="str">
            <v xml:space="preserve">IBER GISELA JIMENEZ RAMOS </v>
          </cell>
          <cell r="C1719" t="str">
            <v>Consultora</v>
          </cell>
          <cell r="D1719" t="str">
            <v>Disponible</v>
          </cell>
          <cell r="E1719">
            <v>1</v>
          </cell>
          <cell r="F1719" t="str">
            <v>KR 36 # 10A SUR 37 CS BARRIO CIUDAD MONTES</v>
          </cell>
          <cell r="G1719" t="str">
            <v>3938517</v>
          </cell>
          <cell r="H1719" t="str">
            <v>3138275990</v>
          </cell>
          <cell r="I1719" t="str">
            <v>gisejimenez.20@hotmail.com</v>
          </cell>
          <cell r="J1719" t="str">
            <v>BOGOTÁ</v>
          </cell>
        </row>
        <row r="1720">
          <cell r="A1720">
            <v>347198</v>
          </cell>
          <cell r="B1720" t="str">
            <v>KAYT ELENA TARAZONA AYA</v>
          </cell>
          <cell r="C1720" t="str">
            <v>CNIF</v>
          </cell>
          <cell r="D1720" t="str">
            <v>Disponible</v>
          </cell>
          <cell r="E1720">
            <v>1</v>
          </cell>
          <cell r="F1720" t="str">
            <v>TV 68 C # 44 SUR 27 CS</v>
          </cell>
          <cell r="G1720" t="str">
            <v>2702820</v>
          </cell>
          <cell r="H1720" t="str">
            <v>3174012476</v>
          </cell>
          <cell r="I1720" t="str">
            <v>kelenatar@gmail.com</v>
          </cell>
          <cell r="J1720" t="str">
            <v>BOGOTÁ</v>
          </cell>
        </row>
        <row r="1721">
          <cell r="A1721">
            <v>347201</v>
          </cell>
          <cell r="B1721" t="str">
            <v xml:space="preserve">MIRYAM AROCA MANCERA </v>
          </cell>
          <cell r="C1721" t="str">
            <v>Consultora</v>
          </cell>
          <cell r="D1721" t="str">
            <v>Disponible</v>
          </cell>
          <cell r="E1721">
            <v>1</v>
          </cell>
          <cell r="F1721" t="str">
            <v>KR 92 # 8 18 TO 7 AP 626 SAN FELIPE CASTILLA/BARRIO TINTAL</v>
          </cell>
          <cell r="G1721" t="str">
            <v>00000000</v>
          </cell>
          <cell r="H1721" t="str">
            <v>3134695772</v>
          </cell>
          <cell r="I1721" t="str">
            <v>mechas10201@hotmail.com</v>
          </cell>
          <cell r="J1721" t="str">
            <v>BOGOTÁ</v>
          </cell>
        </row>
        <row r="1722">
          <cell r="A1722">
            <v>347208</v>
          </cell>
          <cell r="B1722" t="str">
            <v xml:space="preserve">BARBARA SIRLEY CHAPARRO CALEÑO </v>
          </cell>
          <cell r="C1722" t="str">
            <v>Consultora</v>
          </cell>
          <cell r="D1722" t="str">
            <v>Disponible</v>
          </cell>
          <cell r="E1722">
            <v>1</v>
          </cell>
          <cell r="F1722" t="str">
            <v>CL 42 H SUR # 81 G 18 AP 2</v>
          </cell>
          <cell r="G1722" t="str">
            <v>5703885</v>
          </cell>
          <cell r="H1722" t="str">
            <v>3188673091</v>
          </cell>
          <cell r="I1722" t="str">
            <v>alejoylaura15@gmail.com</v>
          </cell>
          <cell r="J1722" t="str">
            <v>BOGOTÁ</v>
          </cell>
        </row>
        <row r="1723">
          <cell r="A1723">
            <v>347298</v>
          </cell>
          <cell r="B1723" t="str">
            <v>LILIA PAOLA JIMENEZ GUERRERO</v>
          </cell>
          <cell r="C1723" t="str">
            <v>Consultora</v>
          </cell>
          <cell r="D1723" t="str">
            <v>Disponible</v>
          </cell>
          <cell r="E1723">
            <v>1</v>
          </cell>
          <cell r="F1723" t="str">
            <v>KR 54 # 2 B 87 CS  AP 101</v>
          </cell>
          <cell r="G1723" t="str">
            <v>000000000</v>
          </cell>
          <cell r="H1723" t="str">
            <v>3176581063</v>
          </cell>
          <cell r="I1723" t="str">
            <v>lpaola.jimenez@gmail.com</v>
          </cell>
          <cell r="J1723" t="str">
            <v>BOGOTÁ</v>
          </cell>
        </row>
        <row r="1724">
          <cell r="A1724">
            <v>347303</v>
          </cell>
          <cell r="B1724" t="str">
            <v xml:space="preserve">YASMIN PATRICIA	 BOHORQUEZ CORTES </v>
          </cell>
          <cell r="C1724" t="str">
            <v>Consultora</v>
          </cell>
          <cell r="D1724" t="str">
            <v>Disponible</v>
          </cell>
          <cell r="E1724">
            <v>1</v>
          </cell>
          <cell r="F1724" t="str">
            <v>CL 1 # 78 L 12 AP 501 BQ H2 BANDERAS</v>
          </cell>
          <cell r="G1724" t="str">
            <v>2656728</v>
          </cell>
          <cell r="H1724" t="str">
            <v>3162366527</v>
          </cell>
          <cell r="I1724" t="str">
            <v>yphc67@yahoo.com</v>
          </cell>
          <cell r="J1724" t="str">
            <v>BOGOTÁ</v>
          </cell>
        </row>
        <row r="1725">
          <cell r="A1725">
            <v>347307</v>
          </cell>
          <cell r="B1725" t="str">
            <v xml:space="preserve">ANGELA MARIA GONZALEZ GARAY </v>
          </cell>
          <cell r="C1725" t="str">
            <v>Consultora Indicante</v>
          </cell>
          <cell r="D1725" t="str">
            <v>Disponible</v>
          </cell>
          <cell r="E1725">
            <v>2</v>
          </cell>
          <cell r="F1725" t="str">
            <v>AK 13 B ESTE # 42 C SUR 79 PS 2</v>
          </cell>
          <cell r="G1725" t="str">
            <v>000000000</v>
          </cell>
          <cell r="H1725" t="str">
            <v>3019400715</v>
          </cell>
          <cell r="I1725" t="str">
            <v>m.angie.y@hotmail.com</v>
          </cell>
          <cell r="J1725" t="str">
            <v>BOGOTÁ</v>
          </cell>
        </row>
        <row r="1726">
          <cell r="A1726">
            <v>347515</v>
          </cell>
          <cell r="B1726" t="str">
            <v>YOLANDA PICO PRADA</v>
          </cell>
          <cell r="C1726" t="str">
            <v>Consultora</v>
          </cell>
          <cell r="D1726" t="str">
            <v>Disponible</v>
          </cell>
          <cell r="E1726">
            <v>1</v>
          </cell>
          <cell r="F1726" t="str">
            <v>KR 87 I # 69 SUR 64 AP 100 BARRIO BOSA DIVINO NIÑO</v>
          </cell>
          <cell r="G1726" t="str">
            <v>6944185</v>
          </cell>
          <cell r="H1726" t="str">
            <v>3124073721</v>
          </cell>
          <cell r="I1726" t="str">
            <v>yolandapico@hotmail.com</v>
          </cell>
          <cell r="J1726" t="str">
            <v>BOGOTÁ</v>
          </cell>
        </row>
        <row r="1727">
          <cell r="A1727">
            <v>347571</v>
          </cell>
          <cell r="B1727" t="str">
            <v>ANDREA CATALINA GOMEZ OBANDO</v>
          </cell>
          <cell r="C1727" t="str">
            <v>Consultora</v>
          </cell>
          <cell r="D1727" t="str">
            <v>Disponible</v>
          </cell>
          <cell r="E1727">
            <v>1</v>
          </cell>
          <cell r="F1727" t="str">
            <v>CL 5 SUR # 71 D 40 BARRIO AMERICA CENTRAL</v>
          </cell>
          <cell r="G1727" t="str">
            <v>4932681</v>
          </cell>
          <cell r="H1727" t="str">
            <v>3103397882</v>
          </cell>
          <cell r="I1727" t="str">
            <v>andreacatagomez@gmail.com</v>
          </cell>
          <cell r="J1727" t="str">
            <v>BOGOTÁ</v>
          </cell>
        </row>
        <row r="1728">
          <cell r="A1728">
            <v>347713</v>
          </cell>
          <cell r="B1728" t="str">
            <v xml:space="preserve">SANDRA PATRICIA SANCHEZ VELASQUEZ </v>
          </cell>
          <cell r="C1728" t="str">
            <v>Consultora</v>
          </cell>
          <cell r="D1728" t="str">
            <v>Disponible</v>
          </cell>
          <cell r="E1728">
            <v>1</v>
          </cell>
          <cell r="F1728" t="str">
            <v>CL 6 B # 80 G  95 AP 717 TO 5 NUEVO SOL BARRIO NUEVAS CASTILLA</v>
          </cell>
          <cell r="G1728" t="str">
            <v>4671755</v>
          </cell>
          <cell r="H1728" t="str">
            <v>3212250190</v>
          </cell>
          <cell r="I1728" t="str">
            <v>spatriciasanchez2011@hotmail.com</v>
          </cell>
          <cell r="J1728" t="str">
            <v>BOGOTÁ</v>
          </cell>
        </row>
        <row r="1729">
          <cell r="A1729">
            <v>347716</v>
          </cell>
          <cell r="B1729" t="str">
            <v>ANDREA CASTRO SANCHEZ</v>
          </cell>
          <cell r="C1729" t="str">
            <v>Consultora</v>
          </cell>
          <cell r="D1729" t="str">
            <v>Disponible</v>
          </cell>
          <cell r="E1729">
            <v>1</v>
          </cell>
          <cell r="F1729" t="str">
            <v>CL 57 G SUR # 72 D 36 -</v>
          </cell>
          <cell r="G1729" t="str">
            <v>2697093</v>
          </cell>
          <cell r="H1729" t="str">
            <v>3105763709</v>
          </cell>
          <cell r="I1729" t="str">
            <v>andreita04_10@hotmail.com</v>
          </cell>
          <cell r="J1729" t="str">
            <v>BOGOTÁ</v>
          </cell>
        </row>
        <row r="1730">
          <cell r="A1730">
            <v>347795</v>
          </cell>
          <cell r="B1730" t="str">
            <v>CLARA DORIS LOZANO GARCIA</v>
          </cell>
          <cell r="C1730" t="str">
            <v>Consultora</v>
          </cell>
          <cell r="D1730" t="str">
            <v>Disponible</v>
          </cell>
          <cell r="E1730">
            <v>1</v>
          </cell>
          <cell r="F1730" t="str">
            <v>KR 69 D # 1 SUR 10 AP 303 BQ 4 PORTON DE LAS AMERICAS</v>
          </cell>
          <cell r="G1730" t="str">
            <v>4599321</v>
          </cell>
          <cell r="H1730" t="str">
            <v>3002118363</v>
          </cell>
          <cell r="I1730" t="str">
            <v>claradorislozano@yahoo.com</v>
          </cell>
          <cell r="J1730" t="str">
            <v>BOGOTÁ</v>
          </cell>
        </row>
        <row r="1731">
          <cell r="A1731">
            <v>347799</v>
          </cell>
          <cell r="B1731" t="str">
            <v xml:space="preserve">LUZ MILENA	 MANCIPE PEÑA </v>
          </cell>
          <cell r="C1731" t="str">
            <v>Consultora</v>
          </cell>
          <cell r="D1731" t="str">
            <v>Disponible</v>
          </cell>
          <cell r="E1731">
            <v>2</v>
          </cell>
          <cell r="F1731" t="str">
            <v>CL 42 G SUR # 78 H 54 IN PS 2BARRIO CIUDAD KENEDY ABRHAN LINCON</v>
          </cell>
          <cell r="G1731" t="str">
            <v>00000000</v>
          </cell>
          <cell r="H1731" t="str">
            <v>3138393908</v>
          </cell>
          <cell r="J1731" t="str">
            <v>BOGOTÁ</v>
          </cell>
        </row>
        <row r="1732">
          <cell r="A1732">
            <v>348317</v>
          </cell>
          <cell r="B1732" t="str">
            <v>LISSETH PAOLA ROBAYO VELASQUEZ</v>
          </cell>
          <cell r="C1732" t="str">
            <v>Consultora</v>
          </cell>
          <cell r="D1732" t="str">
            <v>Registrado</v>
          </cell>
          <cell r="E1732">
            <v>4</v>
          </cell>
          <cell r="F1732" t="str">
            <v>CL 31 SUR # 52 41 CS</v>
          </cell>
          <cell r="G1732" t="str">
            <v>5635085</v>
          </cell>
          <cell r="H1732" t="str">
            <v>3132447644</v>
          </cell>
          <cell r="I1732" t="str">
            <v>pao-2908@hotmail.com</v>
          </cell>
          <cell r="J1732" t="str">
            <v>BOGOTÁ</v>
          </cell>
        </row>
        <row r="1733">
          <cell r="A1733">
            <v>348393</v>
          </cell>
          <cell r="B1733" t="str">
            <v>EDNA ROCIO BARBOSA LINARES</v>
          </cell>
          <cell r="C1733" t="str">
            <v>Consultora</v>
          </cell>
          <cell r="D1733" t="str">
            <v>Disponible</v>
          </cell>
          <cell r="E1733">
            <v>1</v>
          </cell>
          <cell r="F1733" t="str">
            <v>KR 51 C BIS # 41 B SUR 07 CS AP 1 BARRIO MUZU</v>
          </cell>
          <cell r="G1733" t="str">
            <v>4803113</v>
          </cell>
          <cell r="H1733" t="str">
            <v>3012263511</v>
          </cell>
          <cell r="I1733" t="str">
            <v>ednabarbosa.linares@hotmail.com</v>
          </cell>
          <cell r="J1733" t="str">
            <v>BOGOTÁ</v>
          </cell>
        </row>
        <row r="1734">
          <cell r="A1734">
            <v>348574</v>
          </cell>
          <cell r="B1734" t="str">
            <v>RUBIELA GALICIA BONILLA</v>
          </cell>
          <cell r="C1734" t="str">
            <v>Consultora</v>
          </cell>
          <cell r="D1734" t="str">
            <v>Disponible</v>
          </cell>
          <cell r="E1734">
            <v>1</v>
          </cell>
          <cell r="F1734" t="str">
            <v>CL 56 F SUR # 92A  29 -</v>
          </cell>
          <cell r="G1734" t="str">
            <v>3743738</v>
          </cell>
          <cell r="H1734" t="str">
            <v>3005791280</v>
          </cell>
          <cell r="J1734" t="str">
            <v>BOGOTÁ</v>
          </cell>
        </row>
        <row r="1735">
          <cell r="A1735">
            <v>348638</v>
          </cell>
          <cell r="B1735" t="str">
            <v>MARILEINYS CONTRERAS LEMUS</v>
          </cell>
          <cell r="C1735" t="str">
            <v>Consultora</v>
          </cell>
          <cell r="D1735" t="str">
            <v>Disponible</v>
          </cell>
          <cell r="E1735">
            <v>1</v>
          </cell>
          <cell r="F1735" t="str">
            <v>CL 39 D SUR # 68 G 57 CS AP 4</v>
          </cell>
          <cell r="G1735" t="str">
            <v>00000000</v>
          </cell>
          <cell r="H1735" t="str">
            <v>3208830751</v>
          </cell>
          <cell r="I1735" t="str">
            <v>maryleiny@live.com</v>
          </cell>
          <cell r="J1735" t="str">
            <v>BOGOTÁ</v>
          </cell>
        </row>
        <row r="1736">
          <cell r="A1736">
            <v>348702</v>
          </cell>
          <cell r="B1736" t="str">
            <v>LEIDY JOHANNA LUGO IPUZ</v>
          </cell>
          <cell r="C1736" t="str">
            <v>Consultora</v>
          </cell>
          <cell r="D1736" t="str">
            <v>Disponible</v>
          </cell>
          <cell r="E1736">
            <v>2</v>
          </cell>
          <cell r="F1736" t="str">
            <v>KR 78B # 47A SUR 73 CS - BARRIO TOCAREMA-SOCORRO</v>
          </cell>
          <cell r="G1736" t="str">
            <v>000000000</v>
          </cell>
          <cell r="H1736" t="str">
            <v>3057860808</v>
          </cell>
          <cell r="I1736" t="str">
            <v>johaipuz@gmail.com</v>
          </cell>
          <cell r="J1736" t="str">
            <v>BOGOTÁ</v>
          </cell>
        </row>
        <row r="1737">
          <cell r="A1737">
            <v>349604</v>
          </cell>
          <cell r="B1737" t="str">
            <v>ENEIDA SANCHEZ AGUAYO</v>
          </cell>
          <cell r="C1737" t="str">
            <v>Consultora</v>
          </cell>
          <cell r="D1737" t="str">
            <v>Disponible</v>
          </cell>
          <cell r="E1737">
            <v>2</v>
          </cell>
          <cell r="F1737" t="str">
            <v>CL 37A SUR # 68D 35 CS</v>
          </cell>
          <cell r="G1737" t="str">
            <v>7700819</v>
          </cell>
          <cell r="H1737" t="str">
            <v>3132239257</v>
          </cell>
          <cell r="I1737" t="str">
            <v>ljms@hotmail.com</v>
          </cell>
          <cell r="J1737" t="str">
            <v>BOGOTÁ</v>
          </cell>
        </row>
        <row r="1738">
          <cell r="A1738">
            <v>349698</v>
          </cell>
          <cell r="B1738" t="str">
            <v xml:space="preserve">DIEGO HERNANDO	QUIÑONES GUZMAN </v>
          </cell>
          <cell r="C1738" t="str">
            <v>Consultora</v>
          </cell>
          <cell r="D1738" t="str">
            <v>Disponible</v>
          </cell>
          <cell r="E1738">
            <v>1</v>
          </cell>
          <cell r="F1738" t="str">
            <v>TV 3 A # 88 SUR 25 CS BARRIO BELLA VISTA</v>
          </cell>
          <cell r="G1738" t="str">
            <v>7625864</v>
          </cell>
          <cell r="H1738" t="str">
            <v>3112103149</v>
          </cell>
          <cell r="I1738" t="str">
            <v>diegoquio@hotmail.com</v>
          </cell>
          <cell r="J1738" t="str">
            <v>BOGOTÁ</v>
          </cell>
        </row>
        <row r="1739">
          <cell r="A1739">
            <v>349965</v>
          </cell>
          <cell r="B1739" t="str">
            <v>MARIA OFFIR DIAZ MORENO</v>
          </cell>
          <cell r="C1739" t="str">
            <v>Consultora</v>
          </cell>
          <cell r="D1739" t="str">
            <v>Disponible</v>
          </cell>
          <cell r="E1739">
            <v>1</v>
          </cell>
          <cell r="F1739" t="str">
            <v>CL 46 SUR # 72K 28 BARRIO CHUCUA</v>
          </cell>
          <cell r="G1739" t="str">
            <v>0000000000</v>
          </cell>
          <cell r="H1739" t="str">
            <v>3008143832</v>
          </cell>
          <cell r="J1739" t="str">
            <v>BOGOTÁ</v>
          </cell>
        </row>
        <row r="1740">
          <cell r="A1740">
            <v>350499</v>
          </cell>
          <cell r="B1740" t="str">
            <v xml:space="preserve">ANA ISABEL	 GUTIERREZ </v>
          </cell>
          <cell r="C1740" t="str">
            <v>Consultora</v>
          </cell>
          <cell r="D1740" t="str">
            <v>Disponible</v>
          </cell>
          <cell r="E1740">
            <v>2</v>
          </cell>
          <cell r="F1740" t="str">
            <v>KR 69D # 1 10 SUR TO 4 AP 503 BQ 4</v>
          </cell>
          <cell r="G1740" t="str">
            <v>00000000</v>
          </cell>
          <cell r="H1740" t="str">
            <v>3125258091</v>
          </cell>
          <cell r="J1740" t="str">
            <v>BOGOTÁ</v>
          </cell>
        </row>
        <row r="1741">
          <cell r="A1741">
            <v>351030</v>
          </cell>
          <cell r="B1741" t="str">
            <v>ANGIE PAOLA URAN GARZON</v>
          </cell>
          <cell r="C1741" t="str">
            <v>Consultora</v>
          </cell>
          <cell r="D1741" t="str">
            <v>Disponible</v>
          </cell>
          <cell r="E1741">
            <v>1</v>
          </cell>
          <cell r="F1741" t="str">
            <v>AV BOYACA # 51 C 39 SUR AP 301</v>
          </cell>
          <cell r="G1741" t="str">
            <v>8073531</v>
          </cell>
          <cell r="H1741" t="str">
            <v>3118913340</v>
          </cell>
          <cell r="J1741" t="str">
            <v>BOGOTÁ</v>
          </cell>
        </row>
        <row r="1742">
          <cell r="A1742">
            <v>351039</v>
          </cell>
          <cell r="B1742" t="str">
            <v xml:space="preserve">MARIA DEL ROSARIO OSORIO PINEDA </v>
          </cell>
          <cell r="C1742" t="str">
            <v>Consultora</v>
          </cell>
          <cell r="D1742" t="str">
            <v>Activo</v>
          </cell>
          <cell r="E1742">
            <v>0</v>
          </cell>
          <cell r="F1742" t="str">
            <v>CL 39 SUR # 50 A 25 CS</v>
          </cell>
          <cell r="G1742" t="str">
            <v>0000000</v>
          </cell>
          <cell r="H1742" t="str">
            <v>3204790275</v>
          </cell>
          <cell r="I1742" t="str">
            <v>mosorio2121@hotmail.com</v>
          </cell>
          <cell r="J1742" t="str">
            <v>BOGOTÁ</v>
          </cell>
        </row>
        <row r="1743">
          <cell r="A1743">
            <v>351360</v>
          </cell>
          <cell r="B1743" t="str">
            <v>VICTOR ALFONSO	OSPINA MARTINEZ</v>
          </cell>
          <cell r="C1743" t="str">
            <v>Consultora</v>
          </cell>
          <cell r="D1743" t="str">
            <v>Disponible</v>
          </cell>
          <cell r="E1743">
            <v>1</v>
          </cell>
          <cell r="F1743" t="str">
            <v>DG 41 A SUR # 50 65 CS BARRIO VILLA SONIA</v>
          </cell>
          <cell r="G1743" t="str">
            <v>4639087</v>
          </cell>
          <cell r="H1743" t="str">
            <v>3203200655</v>
          </cell>
          <cell r="I1743" t="str">
            <v>yuri.monsalve@aerocivil.gov.co</v>
          </cell>
          <cell r="J1743" t="str">
            <v>BOGOTÁ</v>
          </cell>
        </row>
        <row r="1744">
          <cell r="A1744">
            <v>351476</v>
          </cell>
          <cell r="B1744" t="str">
            <v>JEYMY RUIZ BAUTISTA</v>
          </cell>
          <cell r="C1744" t="str">
            <v>Consultora</v>
          </cell>
          <cell r="D1744" t="str">
            <v>Disponible</v>
          </cell>
          <cell r="E1744">
            <v>2</v>
          </cell>
          <cell r="F1744" t="str">
            <v>KR 8 # 34 A 21 SUR CS BARRIO SAN ISIDRO</v>
          </cell>
          <cell r="G1744" t="str">
            <v>0000000</v>
          </cell>
          <cell r="H1744" t="str">
            <v>3212585895</v>
          </cell>
          <cell r="I1744" t="str">
            <v>yeito86@gmail.com</v>
          </cell>
          <cell r="J1744" t="str">
            <v>BOGOTÁ</v>
          </cell>
        </row>
        <row r="1745">
          <cell r="A1745">
            <v>351699</v>
          </cell>
          <cell r="B1745" t="str">
            <v>LISSET FERNANDA ARROYO MALAVER</v>
          </cell>
          <cell r="C1745" t="str">
            <v>Consultora</v>
          </cell>
          <cell r="D1745" t="str">
            <v>Activo</v>
          </cell>
          <cell r="E1745">
            <v>0</v>
          </cell>
          <cell r="F1745" t="str">
            <v>KR 50 BIS A # 38 B SUR 75 CS</v>
          </cell>
          <cell r="G1745" t="str">
            <v>3060981</v>
          </cell>
          <cell r="H1745" t="str">
            <v>3017832321</v>
          </cell>
          <cell r="J1745" t="str">
            <v>BOGOTÁ</v>
          </cell>
        </row>
        <row r="1746">
          <cell r="A1746">
            <v>351701</v>
          </cell>
          <cell r="B1746" t="str">
            <v>NATHALIA CASTILLO CHAVERRA</v>
          </cell>
          <cell r="C1746" t="str">
            <v>Consultora</v>
          </cell>
          <cell r="D1746" t="str">
            <v>Disponible</v>
          </cell>
          <cell r="E1746">
            <v>1</v>
          </cell>
          <cell r="F1746" t="str">
            <v>KR 77 N # 55 SUR 40 AP 101 CATALINA 2 BARRIO ROMA</v>
          </cell>
          <cell r="G1746" t="str">
            <v>7822619</v>
          </cell>
          <cell r="H1746" t="str">
            <v>3003291414</v>
          </cell>
          <cell r="I1746" t="str">
            <v>nathis_55@hotmail.com</v>
          </cell>
          <cell r="J1746" t="str">
            <v>BOGOTÁ</v>
          </cell>
        </row>
        <row r="1747">
          <cell r="A1747">
            <v>351803</v>
          </cell>
          <cell r="B1747" t="str">
            <v xml:space="preserve">KATHERIN VIANEY	 VARGAS GALVAN </v>
          </cell>
          <cell r="C1747" t="str">
            <v>Consultora</v>
          </cell>
          <cell r="D1747" t="str">
            <v>Registrado</v>
          </cell>
          <cell r="E1747">
            <v>3</v>
          </cell>
          <cell r="F1747" t="str">
            <v>CL 41 SUR #74F 68 PS 2 CS BARRIO KENNEDY</v>
          </cell>
          <cell r="G1747" t="str">
            <v>00000000</v>
          </cell>
          <cell r="H1747" t="str">
            <v>3143842296</v>
          </cell>
          <cell r="I1747" t="str">
            <v>eimysagio110714@gmail.com</v>
          </cell>
          <cell r="J1747" t="str">
            <v>BOGOTÁ</v>
          </cell>
        </row>
        <row r="1748">
          <cell r="A1748">
            <v>352357</v>
          </cell>
          <cell r="B1748" t="str">
            <v>YERSON JAVIER SANMIGUEL ROBLES</v>
          </cell>
          <cell r="C1748" t="str">
            <v>Consultora</v>
          </cell>
          <cell r="D1748" t="str">
            <v>Disponible</v>
          </cell>
          <cell r="E1748">
            <v>1</v>
          </cell>
          <cell r="F1748" t="str">
            <v>TV 86B BIS A # 61 SUR 36 CS</v>
          </cell>
          <cell r="G1748" t="str">
            <v>3741489</v>
          </cell>
          <cell r="H1748" t="str">
            <v>3202781841</v>
          </cell>
          <cell r="I1748" t="str">
            <v>angela_rios24@hotmail.com</v>
          </cell>
          <cell r="J1748" t="str">
            <v>BOGOTÁ</v>
          </cell>
        </row>
        <row r="1749">
          <cell r="A1749">
            <v>352359</v>
          </cell>
          <cell r="B1749" t="str">
            <v xml:space="preserve">LUZ MAYERLY ALARCON GALVIS </v>
          </cell>
          <cell r="C1749" t="str">
            <v>Consultora</v>
          </cell>
          <cell r="D1749" t="str">
            <v>Disponible</v>
          </cell>
          <cell r="E1749">
            <v>1</v>
          </cell>
          <cell r="F1749" t="str">
            <v>CL 48A SUR # 88C 10 CS AP 345 BARRIO BOSA LAS MARGARITAS</v>
          </cell>
          <cell r="G1749" t="str">
            <v>8137737</v>
          </cell>
          <cell r="H1749" t="str">
            <v>3114870523</v>
          </cell>
          <cell r="I1749" t="str">
            <v>mayerlyalarcon@hotmail.es</v>
          </cell>
          <cell r="J1749" t="str">
            <v>BOGOTÁ</v>
          </cell>
        </row>
        <row r="1750">
          <cell r="A1750">
            <v>352365</v>
          </cell>
          <cell r="B1750" t="str">
            <v>GONZALO QUINTERO OMEARA</v>
          </cell>
          <cell r="C1750" t="str">
            <v>Consultora</v>
          </cell>
          <cell r="D1750" t="str">
            <v>Activo</v>
          </cell>
          <cell r="E1750">
            <v>0</v>
          </cell>
          <cell r="F1750" t="str">
            <v>DG 45B # 13J SUR  11 CS BARRIO SANTA LUCIA</v>
          </cell>
          <cell r="G1750" t="str">
            <v>7141926</v>
          </cell>
          <cell r="H1750" t="str">
            <v>3213336733</v>
          </cell>
          <cell r="I1750" t="str">
            <v>adrianama3026@hotmail.com</v>
          </cell>
          <cell r="J1750" t="str">
            <v>BOGOTÁ</v>
          </cell>
        </row>
        <row r="1751">
          <cell r="A1751">
            <v>352493</v>
          </cell>
          <cell r="B1751" t="str">
            <v>JAVIER ALEXANDER ILLESCAS ORTIZ</v>
          </cell>
          <cell r="C1751" t="str">
            <v>Consultora</v>
          </cell>
          <cell r="D1751" t="str">
            <v>Disponible</v>
          </cell>
          <cell r="E1751">
            <v>1</v>
          </cell>
          <cell r="F1751" t="str">
            <v>TV 53 # 1A 06 IN 01 AP 201 CIUDAD JARDIN</v>
          </cell>
          <cell r="G1751" t="str">
            <v>4513949</v>
          </cell>
          <cell r="H1751" t="str">
            <v>3174992404</v>
          </cell>
          <cell r="I1751" t="str">
            <v>gladys50-@hotmail.com</v>
          </cell>
          <cell r="J1751" t="str">
            <v>BOGOTÁ</v>
          </cell>
        </row>
        <row r="1752">
          <cell r="A1752">
            <v>352512</v>
          </cell>
          <cell r="B1752" t="str">
            <v>YESIKA ALEXANDRA CORRALES NAVARRO</v>
          </cell>
          <cell r="C1752" t="str">
            <v>Consultora</v>
          </cell>
          <cell r="D1752" t="str">
            <v>Disponible</v>
          </cell>
          <cell r="E1752">
            <v>1</v>
          </cell>
          <cell r="F1752" t="str">
            <v>CL 54 C SUR # 95 A  18 BQ 14 AP 503 PORVENIR RESERVADO 10 BARRIO BOSA PORVENIR</v>
          </cell>
          <cell r="G1752" t="str">
            <v>6163077</v>
          </cell>
          <cell r="H1752" t="str">
            <v>3103382488</v>
          </cell>
          <cell r="I1752" t="str">
            <v>alexandracorrales2011@hotmail.com</v>
          </cell>
          <cell r="J1752" t="str">
            <v>BOGOTÁ</v>
          </cell>
        </row>
        <row r="1753">
          <cell r="A1753">
            <v>352640</v>
          </cell>
          <cell r="B1753" t="str">
            <v xml:space="preserve">YULI SOREYI GRANADA MENDEZ </v>
          </cell>
          <cell r="C1753" t="str">
            <v>Consultora</v>
          </cell>
          <cell r="D1753" t="str">
            <v>Disponible</v>
          </cell>
          <cell r="E1753">
            <v>1</v>
          </cell>
          <cell r="F1753" t="str">
            <v>CL 6 B # 79 C 81 TO 14 AP 527 CONJUNTO VILLA GALAN / BARRIO PIO XII</v>
          </cell>
          <cell r="G1753" t="str">
            <v>0000000</v>
          </cell>
          <cell r="H1753" t="str">
            <v>3144653588</v>
          </cell>
          <cell r="J1753" t="str">
            <v>BOGOTÁ</v>
          </cell>
        </row>
        <row r="1754">
          <cell r="A1754">
            <v>352643</v>
          </cell>
          <cell r="B1754" t="str">
            <v xml:space="preserve">NEIDEE RAMIREZ SANCHEZ </v>
          </cell>
          <cell r="C1754" t="str">
            <v>Consultora</v>
          </cell>
          <cell r="D1754" t="str">
            <v>Disponible</v>
          </cell>
          <cell r="E1754">
            <v>1</v>
          </cell>
          <cell r="F1754" t="str">
            <v>DG 2 A # 79 F  16 CS / BARRIO KENNEDY</v>
          </cell>
          <cell r="G1754" t="str">
            <v>3742487</v>
          </cell>
          <cell r="H1754" t="str">
            <v>3017595019</v>
          </cell>
          <cell r="I1754" t="str">
            <v>nejupadaxsiempre@hotmail.com</v>
          </cell>
          <cell r="J1754" t="str">
            <v>BOGOTÁ</v>
          </cell>
        </row>
        <row r="1755">
          <cell r="A1755">
            <v>353707</v>
          </cell>
          <cell r="B1755" t="str">
            <v>SONIA KATERIN PULIDO ALARCON</v>
          </cell>
          <cell r="C1755" t="str">
            <v>Consultora</v>
          </cell>
          <cell r="D1755" t="str">
            <v>Disponible</v>
          </cell>
          <cell r="E1755">
            <v>2</v>
          </cell>
          <cell r="F1755" t="str">
            <v>CL 22 SUR # 51 D 46 CS</v>
          </cell>
          <cell r="G1755" t="str">
            <v>7973551</v>
          </cell>
          <cell r="H1755" t="str">
            <v>3508976153</v>
          </cell>
          <cell r="I1755" t="str">
            <v>katerinpulido1991@outlook.es</v>
          </cell>
          <cell r="J1755" t="str">
            <v>BOGOTÁ</v>
          </cell>
        </row>
        <row r="1756">
          <cell r="A1756">
            <v>354562</v>
          </cell>
          <cell r="B1756" t="str">
            <v>PAOLA ANDREA SILVA BELTRAN</v>
          </cell>
          <cell r="C1756" t="str">
            <v>Consultora</v>
          </cell>
          <cell r="D1756" t="str">
            <v>Disponible</v>
          </cell>
          <cell r="E1756">
            <v>1</v>
          </cell>
          <cell r="F1756" t="str">
            <v>CL 25 SUR # 12 F 55 CS</v>
          </cell>
          <cell r="G1756" t="str">
            <v>3613653</v>
          </cell>
          <cell r="H1756" t="str">
            <v>3132185653</v>
          </cell>
          <cell r="I1756" t="str">
            <v>andrea.silber@gmail.com</v>
          </cell>
          <cell r="J1756" t="str">
            <v>BOGOTÁ</v>
          </cell>
        </row>
        <row r="1757">
          <cell r="A1757">
            <v>355167</v>
          </cell>
          <cell r="B1757" t="str">
            <v xml:space="preserve">HEVER DAVID RAMIREZ GONZALEZ </v>
          </cell>
          <cell r="C1757" t="str">
            <v>Consultora</v>
          </cell>
          <cell r="D1757" t="str">
            <v>Disponible</v>
          </cell>
          <cell r="E1757">
            <v>2</v>
          </cell>
          <cell r="F1757" t="str">
            <v>KR 2 A # 91 SUR  41 AP 1</v>
          </cell>
          <cell r="G1757" t="str">
            <v>0000000</v>
          </cell>
          <cell r="H1757" t="str">
            <v>3002489367</v>
          </cell>
          <cell r="I1757" t="str">
            <v>davidramirezg87@gmail.com</v>
          </cell>
          <cell r="J1757" t="str">
            <v>BOGOTÁ</v>
          </cell>
        </row>
        <row r="1758">
          <cell r="A1758">
            <v>355174</v>
          </cell>
          <cell r="B1758" t="str">
            <v>DIANA CATALINA PEREZ ESPINOSA</v>
          </cell>
          <cell r="C1758" t="str">
            <v>Consultora</v>
          </cell>
          <cell r="D1758" t="str">
            <v>Disponible</v>
          </cell>
          <cell r="E1758">
            <v>1</v>
          </cell>
          <cell r="F1758" t="str">
            <v>CL 22 SUR # 11B  56 SEGUNDO PISO</v>
          </cell>
          <cell r="G1758" t="str">
            <v>321445671</v>
          </cell>
          <cell r="H1758" t="str">
            <v>3214005671</v>
          </cell>
          <cell r="J1758" t="str">
            <v>BOGOTÁ</v>
          </cell>
        </row>
        <row r="1759">
          <cell r="A1759">
            <v>355452</v>
          </cell>
          <cell r="B1759" t="str">
            <v>ELVIA MARIA OLMOS SANCHEZ</v>
          </cell>
          <cell r="C1759" t="str">
            <v>Consultora</v>
          </cell>
          <cell r="D1759" t="str">
            <v>Disponible</v>
          </cell>
          <cell r="E1759">
            <v>1</v>
          </cell>
          <cell r="F1759" t="str">
            <v>KR 69 # 21A SUR 22 APT 303 BQ 3</v>
          </cell>
          <cell r="G1759" t="str">
            <v>3879597</v>
          </cell>
          <cell r="H1759" t="str">
            <v>3114811364</v>
          </cell>
          <cell r="J1759" t="str">
            <v>BOGOTÁ</v>
          </cell>
        </row>
        <row r="1760">
          <cell r="A1760">
            <v>355521</v>
          </cell>
          <cell r="B1760" t="str">
            <v xml:space="preserve">MARTHA ELIZABETH BAUTISTA JIMENEZ </v>
          </cell>
          <cell r="C1760" t="str">
            <v>Consultora</v>
          </cell>
          <cell r="D1760" t="str">
            <v>Disponible</v>
          </cell>
          <cell r="E1760">
            <v>1</v>
          </cell>
          <cell r="F1760" t="str">
            <v>KR 81 A # 42 SUR 23 CS</v>
          </cell>
          <cell r="G1760" t="str">
            <v>4038441</v>
          </cell>
          <cell r="H1760" t="str">
            <v>3124670719</v>
          </cell>
          <cell r="I1760" t="str">
            <v>melizzabautistaj@gmail.com</v>
          </cell>
          <cell r="J1760" t="str">
            <v>BOGOTÁ</v>
          </cell>
        </row>
        <row r="1761">
          <cell r="A1761">
            <v>355702</v>
          </cell>
          <cell r="B1761" t="str">
            <v>GLORIA CONSTANZA SULBARAN MUÑOZ</v>
          </cell>
          <cell r="C1761" t="str">
            <v>Consultora</v>
          </cell>
          <cell r="D1761" t="str">
            <v>Disponible</v>
          </cell>
          <cell r="E1761">
            <v>1</v>
          </cell>
          <cell r="F1761" t="str">
            <v>KR 5 A # 48 Z SUR 52 CS</v>
          </cell>
          <cell r="G1761" t="str">
            <v>5172776</v>
          </cell>
          <cell r="H1761" t="str">
            <v>3138362677</v>
          </cell>
          <cell r="I1761" t="str">
            <v>csulba@hotmail.com</v>
          </cell>
          <cell r="J1761" t="str">
            <v>BOGOTÁ</v>
          </cell>
        </row>
        <row r="1762">
          <cell r="A1762">
            <v>355727</v>
          </cell>
          <cell r="B1762" t="str">
            <v xml:space="preserve">MONICA MARIA QUINTERO HENAO </v>
          </cell>
          <cell r="C1762" t="str">
            <v>Consultora</v>
          </cell>
          <cell r="D1762" t="str">
            <v>Disponible</v>
          </cell>
          <cell r="E1762">
            <v>1</v>
          </cell>
          <cell r="F1762" t="str">
            <v>KR 22 # 28 B SUR 21 CS</v>
          </cell>
          <cell r="G1762" t="str">
            <v>6031393</v>
          </cell>
          <cell r="H1762" t="str">
            <v>3103752667</v>
          </cell>
          <cell r="I1762" t="str">
            <v>wilianci512@gmail.com</v>
          </cell>
          <cell r="J1762" t="str">
            <v>BOGOTÁ</v>
          </cell>
        </row>
        <row r="1763">
          <cell r="A1763">
            <v>355886</v>
          </cell>
          <cell r="B1763" t="str">
            <v>LEIDY MAYERLY REYES CEPEDA</v>
          </cell>
          <cell r="C1763" t="str">
            <v>Consultora</v>
          </cell>
          <cell r="D1763" t="str">
            <v>Disponible</v>
          </cell>
          <cell r="E1763">
            <v>1</v>
          </cell>
          <cell r="F1763" t="str">
            <v>KR 7 ESTE # 91 SUR 54 CS / BARRIO ALFONSO LOPEZ</v>
          </cell>
          <cell r="G1763" t="str">
            <v>7732228</v>
          </cell>
          <cell r="H1763" t="str">
            <v>3202424529</v>
          </cell>
          <cell r="I1763" t="str">
            <v>leidy.reyesc@hotmail.com</v>
          </cell>
          <cell r="J1763" t="str">
            <v>BOGOTÁ</v>
          </cell>
        </row>
        <row r="1764">
          <cell r="A1764">
            <v>355977</v>
          </cell>
          <cell r="B1764" t="str">
            <v>MONICA MARIA VELASQUEZ MARIN</v>
          </cell>
          <cell r="C1764" t="str">
            <v>Consultora</v>
          </cell>
          <cell r="D1764" t="str">
            <v>Disponible</v>
          </cell>
          <cell r="E1764">
            <v>1</v>
          </cell>
          <cell r="F1764" t="str">
            <v>CL 43A SUR # 72G 62 APT 1503 BQ 2 CONJ SEVILLANA DEL PARQUE BARRIO BOITA</v>
          </cell>
          <cell r="G1764" t="str">
            <v>8033618</v>
          </cell>
          <cell r="H1764" t="str">
            <v>3213730419</v>
          </cell>
          <cell r="I1764" t="str">
            <v>monicav08@outlook.com</v>
          </cell>
          <cell r="J1764" t="str">
            <v>BOGOTÁ</v>
          </cell>
        </row>
        <row r="1765">
          <cell r="A1765">
            <v>355978</v>
          </cell>
          <cell r="B1765" t="str">
            <v>CINDY YURANI VARGAS MORANTES</v>
          </cell>
          <cell r="C1765" t="str">
            <v>Consultora</v>
          </cell>
          <cell r="D1765" t="str">
            <v>Disponible</v>
          </cell>
          <cell r="E1765">
            <v>1</v>
          </cell>
          <cell r="F1765" t="str">
            <v>CL 37 SUR # 11A 33 CS</v>
          </cell>
          <cell r="G1765" t="str">
            <v>00000000000</v>
          </cell>
          <cell r="H1765" t="str">
            <v>3103060472</v>
          </cell>
          <cell r="I1765" t="str">
            <v>yuvarmo@hotmail.com</v>
          </cell>
          <cell r="J1765" t="str">
            <v>BOGOTÁ</v>
          </cell>
        </row>
        <row r="1766">
          <cell r="A1766">
            <v>356046</v>
          </cell>
          <cell r="B1766" t="str">
            <v>CLAUDIA PATRICIA PAEZ FORERO</v>
          </cell>
          <cell r="C1766" t="str">
            <v>Consultora</v>
          </cell>
          <cell r="D1766" t="str">
            <v>Activo</v>
          </cell>
          <cell r="E1766">
            <v>0</v>
          </cell>
          <cell r="F1766" t="str">
            <v>KR 72 A # 3 A 33 AP 101 BQ 1</v>
          </cell>
          <cell r="G1766" t="str">
            <v>0000000</v>
          </cell>
          <cell r="H1766" t="str">
            <v>3166236508</v>
          </cell>
          <cell r="I1766" t="str">
            <v>claudiapatriciapf@hotmail.com</v>
          </cell>
          <cell r="J1766" t="str">
            <v>BOGOTÁ</v>
          </cell>
        </row>
        <row r="1767">
          <cell r="A1767">
            <v>356096</v>
          </cell>
          <cell r="B1767" t="str">
            <v>LEIDY PAMELA FLOREZ CAÑAS</v>
          </cell>
          <cell r="C1767" t="str">
            <v>Consultora</v>
          </cell>
          <cell r="D1767" t="str">
            <v>Registrado</v>
          </cell>
          <cell r="E1767">
            <v>2</v>
          </cell>
          <cell r="F1767" t="str">
            <v>KR 42 # 71 SUR  12 CS</v>
          </cell>
          <cell r="G1767" t="str">
            <v>7172105</v>
          </cell>
          <cell r="H1767" t="str">
            <v>3008992078</v>
          </cell>
          <cell r="I1767" t="str">
            <v>pame8912@gmail.com</v>
          </cell>
          <cell r="J1767" t="str">
            <v>BOGOTÁ</v>
          </cell>
        </row>
        <row r="1768">
          <cell r="A1768">
            <v>356098</v>
          </cell>
          <cell r="B1768" t="str">
            <v>KARINA ANDREA PRADA BORRERO</v>
          </cell>
          <cell r="C1768" t="str">
            <v>Consultora</v>
          </cell>
          <cell r="D1768" t="str">
            <v>Disponible</v>
          </cell>
          <cell r="E1768">
            <v>1</v>
          </cell>
          <cell r="F1768" t="str">
            <v>DG 43 A SUR # 26 A 58 -3° piso</v>
          </cell>
          <cell r="G1768" t="str">
            <v>0000000</v>
          </cell>
          <cell r="H1768" t="str">
            <v>3138193548</v>
          </cell>
          <cell r="I1768" t="str">
            <v>karinaandreapradaborrero@gmail.com</v>
          </cell>
          <cell r="J1768" t="str">
            <v>BOGOTÁ</v>
          </cell>
        </row>
        <row r="1769">
          <cell r="A1769">
            <v>356131</v>
          </cell>
          <cell r="B1769" t="str">
            <v>IVETT KARINA QUINTERO GONGORA</v>
          </cell>
          <cell r="C1769" t="str">
            <v>Consultora</v>
          </cell>
          <cell r="D1769" t="str">
            <v>Disponible</v>
          </cell>
          <cell r="E1769">
            <v>2</v>
          </cell>
          <cell r="F1769" t="str">
            <v xml:space="preserve"> CL 52 A SUR # 80 H 23 CS /PISO 2</v>
          </cell>
          <cell r="G1769" t="str">
            <v>0000000</v>
          </cell>
          <cell r="H1769" t="str">
            <v>3212741281</v>
          </cell>
          <cell r="I1769" t="str">
            <v>ivkar96@hotmail.com</v>
          </cell>
          <cell r="J1769" t="str">
            <v>BOGOTÁ</v>
          </cell>
        </row>
        <row r="1770">
          <cell r="A1770">
            <v>356250</v>
          </cell>
          <cell r="B1770" t="str">
            <v>YOLANDA RAMIREZ ARCILA</v>
          </cell>
          <cell r="C1770" t="str">
            <v>Consultora</v>
          </cell>
          <cell r="D1770" t="str">
            <v>Disponible</v>
          </cell>
          <cell r="E1770">
            <v>2</v>
          </cell>
          <cell r="F1770" t="str">
            <v>KR 12 BIS # 34C SUR 17 CS 59 CONJ ALTOS DEL BOSQUE - BARRIO PIJAOS</v>
          </cell>
          <cell r="G1770" t="str">
            <v>4707743</v>
          </cell>
          <cell r="H1770" t="str">
            <v>3142770491</v>
          </cell>
          <cell r="I1770" t="str">
            <v>amorteguidani_4@hotmail.com</v>
          </cell>
          <cell r="J1770" t="str">
            <v>BOGOTÁ</v>
          </cell>
        </row>
        <row r="1771">
          <cell r="A1771">
            <v>356263</v>
          </cell>
          <cell r="B1771" t="str">
            <v xml:space="preserve">MAURICIO OCAMPO LOPEZ </v>
          </cell>
          <cell r="C1771" t="str">
            <v>Consultora</v>
          </cell>
          <cell r="D1771" t="str">
            <v>Disponible</v>
          </cell>
          <cell r="E1771">
            <v>1</v>
          </cell>
          <cell r="F1771" t="str">
            <v>KR 29 # 46 B SUR  35 CS</v>
          </cell>
          <cell r="G1771" t="str">
            <v>4832177</v>
          </cell>
          <cell r="H1771" t="str">
            <v xml:space="preserve">3143122188 </v>
          </cell>
          <cell r="J1771" t="str">
            <v>BOGOTÁ</v>
          </cell>
        </row>
        <row r="1772">
          <cell r="A1772">
            <v>356624</v>
          </cell>
          <cell r="B1772" t="str">
            <v>MARTHA CECILIA QUINTANA</v>
          </cell>
          <cell r="C1772" t="str">
            <v>Consultora</v>
          </cell>
          <cell r="D1772" t="str">
            <v>Activo</v>
          </cell>
          <cell r="E1772">
            <v>0</v>
          </cell>
          <cell r="F1772" t="str">
            <v>CL 51B # 80 SUR 22 CS</v>
          </cell>
          <cell r="G1772" t="str">
            <v>4520836</v>
          </cell>
          <cell r="H1772" t="str">
            <v>0000000000</v>
          </cell>
          <cell r="J1772" t="str">
            <v>BOGOTÁ</v>
          </cell>
        </row>
        <row r="1773">
          <cell r="A1773">
            <v>358044</v>
          </cell>
          <cell r="B1773" t="str">
            <v xml:space="preserve">OLGA LUCIA SALINAS TRUJILLO </v>
          </cell>
          <cell r="C1773" t="str">
            <v>Consultora</v>
          </cell>
          <cell r="D1773" t="str">
            <v>Disponible</v>
          </cell>
          <cell r="E1773">
            <v>1</v>
          </cell>
          <cell r="F1773" t="str">
            <v>CL 57 B SUR # 61 15 CS</v>
          </cell>
          <cell r="G1773" t="str">
            <v>0000000</v>
          </cell>
          <cell r="H1773" t="str">
            <v>3134109589</v>
          </cell>
          <cell r="I1773" t="str">
            <v>lucia5980@gmail.com</v>
          </cell>
          <cell r="J1773" t="str">
            <v>BOGOTÁ</v>
          </cell>
        </row>
        <row r="1774">
          <cell r="A1774">
            <v>358083</v>
          </cell>
          <cell r="B1774" t="str">
            <v>BRAHAYAN ODILIO AMAYA</v>
          </cell>
          <cell r="C1774" t="str">
            <v>Consultora</v>
          </cell>
          <cell r="D1774" t="str">
            <v>Disponible</v>
          </cell>
          <cell r="E1774">
            <v>1</v>
          </cell>
          <cell r="F1774" t="str">
            <v>KR 72N # 43A SUR 22 APT 4 - BARRIO BOITA</v>
          </cell>
          <cell r="G1774" t="str">
            <v>000000000</v>
          </cell>
          <cell r="H1774" t="str">
            <v>3125288883</v>
          </cell>
          <cell r="J1774" t="str">
            <v>BOGOTÁ</v>
          </cell>
        </row>
        <row r="1775">
          <cell r="A1775">
            <v>358337</v>
          </cell>
          <cell r="B1775" t="str">
            <v>MARIA TERESA RAMIREZ ARCILA</v>
          </cell>
          <cell r="C1775" t="str">
            <v>Consultora</v>
          </cell>
          <cell r="D1775" t="str">
            <v>Registrado</v>
          </cell>
          <cell r="E1775">
            <v>1</v>
          </cell>
          <cell r="F1775" t="str">
            <v>CL 37 D SUR # 2 N 17 CS</v>
          </cell>
          <cell r="G1775" t="str">
            <v>0000000</v>
          </cell>
          <cell r="H1775" t="str">
            <v>3214283069</v>
          </cell>
          <cell r="J1775" t="str">
            <v>BOGOTÁ</v>
          </cell>
        </row>
        <row r="1776">
          <cell r="A1776">
            <v>358703</v>
          </cell>
          <cell r="B1776" t="str">
            <v>ANA MARCELA MALDONADO LOZANO</v>
          </cell>
          <cell r="C1776" t="str">
            <v>Consultora</v>
          </cell>
          <cell r="D1776" t="str">
            <v>Disponible</v>
          </cell>
          <cell r="E1776">
            <v>1</v>
          </cell>
          <cell r="F1776" t="str">
            <v>KR 72 I # 42 F SUR 61 AP 101 BQ 4 ALEJANDRA II</v>
          </cell>
          <cell r="G1776" t="str">
            <v>3866240</v>
          </cell>
          <cell r="H1776" t="str">
            <v>3132719625</v>
          </cell>
          <cell r="I1776" t="str">
            <v>marelijuda825@hotmail.com</v>
          </cell>
          <cell r="J1776" t="str">
            <v>BOGOTÁ</v>
          </cell>
        </row>
        <row r="1777">
          <cell r="A1777">
            <v>358710</v>
          </cell>
          <cell r="B1777" t="str">
            <v>MARIA CAMILA ANTURY SUZUNAGA</v>
          </cell>
          <cell r="C1777" t="str">
            <v>Consultora</v>
          </cell>
          <cell r="D1777" t="str">
            <v>Disponible</v>
          </cell>
          <cell r="E1777">
            <v>1</v>
          </cell>
          <cell r="F1777" t="str">
            <v>KR 90 A # 8 A 10 AP 209 BQ 3 NAVARRA NUEVA  CASTILLA</v>
          </cell>
          <cell r="G1777" t="str">
            <v>0000000</v>
          </cell>
          <cell r="H1777" t="str">
            <v>3017305664</v>
          </cell>
          <cell r="I1777" t="str">
            <v>anturytnt@hotmail.com</v>
          </cell>
          <cell r="J1777" t="str">
            <v>BOGOTÁ</v>
          </cell>
        </row>
        <row r="1778">
          <cell r="A1778">
            <v>358761</v>
          </cell>
          <cell r="B1778" t="str">
            <v>ANA MARIA ALVAREZ ZAPATA</v>
          </cell>
          <cell r="C1778" t="str">
            <v>Consultora</v>
          </cell>
          <cell r="D1778" t="str">
            <v>Registrado</v>
          </cell>
          <cell r="E1778">
            <v>1</v>
          </cell>
          <cell r="F1778" t="str">
            <v>TV 78 H # 41 G SUR 67 CS</v>
          </cell>
          <cell r="G1778" t="str">
            <v>2734873</v>
          </cell>
          <cell r="H1778" t="str">
            <v>3123357503</v>
          </cell>
          <cell r="I1778" t="str">
            <v>ana-maria512@hotmail.com</v>
          </cell>
          <cell r="J1778" t="str">
            <v>BOGOTÁ</v>
          </cell>
        </row>
        <row r="1779">
          <cell r="A1779">
            <v>358820</v>
          </cell>
          <cell r="B1779" t="str">
            <v>YASMIN DIAZ GONZALEZ</v>
          </cell>
          <cell r="C1779" t="str">
            <v>Consultora</v>
          </cell>
          <cell r="D1779" t="str">
            <v>Disponible</v>
          </cell>
          <cell r="E1779">
            <v>1</v>
          </cell>
          <cell r="F1779" t="str">
            <v>TV 2 A # 69 A SUR 14 CS</v>
          </cell>
          <cell r="G1779" t="str">
            <v>7680575</v>
          </cell>
          <cell r="H1779" t="str">
            <v>3108124841</v>
          </cell>
          <cell r="I1779" t="str">
            <v>yazmindiaz.15@gmail.com</v>
          </cell>
          <cell r="J1779" t="str">
            <v>BOGOTÁ</v>
          </cell>
        </row>
        <row r="1780">
          <cell r="A1780">
            <v>359076</v>
          </cell>
          <cell r="B1780" t="str">
            <v xml:space="preserve">WENDY PAULINA BURGOS CONDE </v>
          </cell>
          <cell r="C1780" t="str">
            <v>Consultora</v>
          </cell>
          <cell r="D1780" t="str">
            <v>Disponible</v>
          </cell>
          <cell r="E1780">
            <v>1</v>
          </cell>
          <cell r="F1780" t="str">
            <v>KR 12 F # 30 SUR 15 AP 302 BQ 1 IN 2</v>
          </cell>
          <cell r="G1780" t="str">
            <v>3616242</v>
          </cell>
          <cell r="H1780" t="str">
            <v>3212767759</v>
          </cell>
          <cell r="I1780" t="str">
            <v>wenburgos85@gmail.com</v>
          </cell>
          <cell r="J1780" t="str">
            <v>BOGOTÁ</v>
          </cell>
        </row>
        <row r="1781">
          <cell r="A1781">
            <v>359496</v>
          </cell>
          <cell r="B1781" t="str">
            <v>LAURA MELISA AYALA ORTIZ</v>
          </cell>
          <cell r="C1781" t="str">
            <v>Consultora</v>
          </cell>
          <cell r="D1781" t="str">
            <v>Disponible</v>
          </cell>
          <cell r="E1781">
            <v>1</v>
          </cell>
          <cell r="F1781" t="str">
            <v>TV 1 BIS # 25 SUR 20 CS</v>
          </cell>
          <cell r="G1781" t="str">
            <v>7000340</v>
          </cell>
          <cell r="H1781" t="str">
            <v>3103076975</v>
          </cell>
          <cell r="I1781" t="str">
            <v>lauramelsayalaortiz3027@gmail.com</v>
          </cell>
          <cell r="J1781" t="str">
            <v>BOGOTÁ</v>
          </cell>
        </row>
        <row r="1782">
          <cell r="A1782">
            <v>359673</v>
          </cell>
          <cell r="B1782" t="str">
            <v>MARIA EUGENIA GARZON FONSECA</v>
          </cell>
          <cell r="C1782" t="str">
            <v>Consultora</v>
          </cell>
          <cell r="D1782" t="str">
            <v>Disponible</v>
          </cell>
          <cell r="E1782">
            <v>1</v>
          </cell>
          <cell r="F1782" t="str">
            <v>CL 71 SUR # 98B 50 APT 303 BQ 7 - BOSA RECREO</v>
          </cell>
          <cell r="G1782" t="str">
            <v>000000000</v>
          </cell>
          <cell r="H1782" t="str">
            <v>3204899773</v>
          </cell>
          <cell r="I1782" t="str">
            <v>marygarzon7805@hotmail.com</v>
          </cell>
          <cell r="J1782" t="str">
            <v>BOGOTÁ</v>
          </cell>
        </row>
        <row r="1783">
          <cell r="A1783">
            <v>359990</v>
          </cell>
          <cell r="B1783" t="str">
            <v>PAOLA ANDREA RODRIGUEZ ECHEVERRY</v>
          </cell>
          <cell r="C1783" t="str">
            <v>Consultora</v>
          </cell>
          <cell r="D1783" t="str">
            <v>Disponible</v>
          </cell>
          <cell r="E1783">
            <v>1</v>
          </cell>
          <cell r="F1783" t="str">
            <v>KR 3 # 6 SUR 75 BARRIO LA MARIA AP 103</v>
          </cell>
          <cell r="G1783" t="str">
            <v>4654216</v>
          </cell>
          <cell r="H1783" t="str">
            <v>3134191050</v>
          </cell>
          <cell r="I1783" t="str">
            <v>paoliore@hotmail.com</v>
          </cell>
          <cell r="J1783" t="str">
            <v>BOGOTÁ</v>
          </cell>
        </row>
        <row r="1784">
          <cell r="A1784">
            <v>360572</v>
          </cell>
          <cell r="B1784" t="str">
            <v>DARLYS ESTHER PADILLA NUÑEZ</v>
          </cell>
          <cell r="C1784" t="str">
            <v>Consultora</v>
          </cell>
          <cell r="D1784" t="str">
            <v>Disponible</v>
          </cell>
          <cell r="E1784">
            <v>1</v>
          </cell>
          <cell r="F1784" t="str">
            <v>CL 49G BIS SUR # 7 37 CS</v>
          </cell>
          <cell r="G1784" t="str">
            <v>7602853</v>
          </cell>
          <cell r="H1784" t="str">
            <v>3008170660</v>
          </cell>
          <cell r="I1784" t="str">
            <v>darlyspuchiput@gmail.com</v>
          </cell>
          <cell r="J1784" t="str">
            <v>BOGOTÁ</v>
          </cell>
        </row>
        <row r="1785">
          <cell r="A1785">
            <v>360574</v>
          </cell>
          <cell r="B1785" t="str">
            <v xml:space="preserve">DIANA CAROLINA GIL GOMEZ </v>
          </cell>
          <cell r="C1785" t="str">
            <v>Consultora</v>
          </cell>
          <cell r="D1785" t="str">
            <v>Registrado</v>
          </cell>
          <cell r="E1785">
            <v>1</v>
          </cell>
          <cell r="F1785" t="str">
            <v>CL 47 B #  78G 40 SUR APTO 302</v>
          </cell>
          <cell r="G1785" t="str">
            <v>000000000000</v>
          </cell>
          <cell r="H1785" t="str">
            <v>3115491308</v>
          </cell>
          <cell r="I1785" t="str">
            <v>rolitagg_22@hotmail.com</v>
          </cell>
          <cell r="J1785" t="str">
            <v>BOGOTÁ</v>
          </cell>
        </row>
        <row r="1786">
          <cell r="A1786">
            <v>360611</v>
          </cell>
          <cell r="B1786" t="str">
            <v>NATALY VIVIANA FORERO ALVAREZ</v>
          </cell>
          <cell r="C1786" t="str">
            <v>Consultora</v>
          </cell>
          <cell r="D1786" t="str">
            <v>Disponible</v>
          </cell>
          <cell r="E1786">
            <v>1</v>
          </cell>
          <cell r="F1786" t="str">
            <v>CL 48 P BIS C SUR # 3 58 AP 204 IN 1 MOLINOS II</v>
          </cell>
          <cell r="G1786" t="str">
            <v>7710882</v>
          </cell>
          <cell r="H1786" t="str">
            <v>3134136800</v>
          </cell>
          <cell r="I1786" t="str">
            <v>natysfor@gmail.com</v>
          </cell>
          <cell r="J1786" t="str">
            <v>BOGOTÁ</v>
          </cell>
        </row>
        <row r="1787">
          <cell r="A1787">
            <v>362163</v>
          </cell>
          <cell r="B1787" t="str">
            <v>DIANA MARCELA PEREZ ESCOBAR</v>
          </cell>
          <cell r="C1787" t="str">
            <v>Consultora</v>
          </cell>
          <cell r="D1787" t="str">
            <v>Registrado</v>
          </cell>
          <cell r="E1787">
            <v>0</v>
          </cell>
          <cell r="F1787" t="str">
            <v>KR 10 F # 34 SUR 58 CS</v>
          </cell>
          <cell r="G1787" t="str">
            <v>3619254</v>
          </cell>
          <cell r="H1787" t="str">
            <v>3133531524</v>
          </cell>
          <cell r="I1787" t="str">
            <v>gatitamiau08@hotmail.com</v>
          </cell>
          <cell r="J1787" t="str">
            <v>BOGOTÁ</v>
          </cell>
        </row>
        <row r="1788">
          <cell r="A1788">
            <v>362171</v>
          </cell>
          <cell r="B1788" t="str">
            <v xml:space="preserve">INGRID SUSANA RAMIREZ RAMIREZ </v>
          </cell>
          <cell r="C1788" t="str">
            <v>Consultora</v>
          </cell>
          <cell r="D1788" t="str">
            <v>Registrado</v>
          </cell>
          <cell r="E1788">
            <v>0</v>
          </cell>
          <cell r="F1788" t="str">
            <v>CL 65 SUR # 78 B  39 CS</v>
          </cell>
          <cell r="G1788" t="str">
            <v>7754976</v>
          </cell>
          <cell r="H1788" t="str">
            <v>3106820613</v>
          </cell>
          <cell r="J1788" t="str">
            <v>BOGOTÁ</v>
          </cell>
        </row>
        <row r="1789">
          <cell r="A1789">
            <v>362178</v>
          </cell>
          <cell r="B1789" t="str">
            <v xml:space="preserve">NORIDA GISELA MARTINEZ BARRERA </v>
          </cell>
          <cell r="C1789" t="str">
            <v>Consultora</v>
          </cell>
          <cell r="D1789" t="str">
            <v>Registrado</v>
          </cell>
          <cell r="E1789">
            <v>0</v>
          </cell>
          <cell r="F1789" t="str">
            <v>CL 4 BIS A # 40 C 16 CS</v>
          </cell>
          <cell r="G1789" t="str">
            <v>0000000</v>
          </cell>
          <cell r="H1789" t="str">
            <v>3219809196</v>
          </cell>
          <cell r="I1789" t="str">
            <v>giselamartinez807@gmail.com</v>
          </cell>
          <cell r="J1789" t="str">
            <v>BOGOTÁ</v>
          </cell>
        </row>
        <row r="1790">
          <cell r="A1790">
            <v>362211</v>
          </cell>
          <cell r="B1790" t="str">
            <v xml:space="preserve">ANA ELVIA AGUIAR LEYTON </v>
          </cell>
          <cell r="C1790" t="str">
            <v>Consultora</v>
          </cell>
          <cell r="D1790" t="str">
            <v>Registrado</v>
          </cell>
          <cell r="E1790">
            <v>0</v>
          </cell>
          <cell r="F1790" t="str">
            <v>KR 13 A ESTE # 89 C SUR 14 CS</v>
          </cell>
          <cell r="G1790" t="str">
            <v>7319116</v>
          </cell>
          <cell r="H1790" t="str">
            <v>3183841250</v>
          </cell>
          <cell r="I1790" t="str">
            <v>jaheja212@hotmail.com</v>
          </cell>
          <cell r="J1790" t="str">
            <v>BOGOTÁ</v>
          </cell>
        </row>
        <row r="1791">
          <cell r="A1791">
            <v>362372</v>
          </cell>
          <cell r="B1791" t="str">
            <v>YUBER REINEL GIL RODRIGUEZ</v>
          </cell>
          <cell r="C1791" t="str">
            <v>Consultora</v>
          </cell>
          <cell r="D1791" t="str">
            <v>Registrado</v>
          </cell>
          <cell r="E1791">
            <v>0</v>
          </cell>
          <cell r="F1791" t="str">
            <v>AC 20 SUR # 11 B 56 CS</v>
          </cell>
          <cell r="G1791" t="str">
            <v>4590549</v>
          </cell>
          <cell r="H1791" t="str">
            <v>3196526504</v>
          </cell>
          <cell r="I1791" t="str">
            <v>yubergil@aol.com</v>
          </cell>
          <cell r="J1791" t="str">
            <v>BOGOTÁ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sitaramirez_7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selection activeCell="D1" sqref="D1"/>
    </sheetView>
  </sheetViews>
  <sheetFormatPr baseColWidth="10" defaultRowHeight="13.5" x14ac:dyDescent="0.3"/>
  <cols>
    <col min="1" max="1" width="11" style="3"/>
    <col min="2" max="2" width="29.5" style="3" bestFit="1" customWidth="1"/>
    <col min="3" max="3" width="11" style="3"/>
    <col min="4" max="4" width="11" style="14"/>
    <col min="5" max="5" width="9.375" style="14" customWidth="1"/>
    <col min="6" max="16384" width="11" style="3"/>
  </cols>
  <sheetData>
    <row r="1" spans="1:13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3" x14ac:dyDescent="0.3">
      <c r="A2" s="3">
        <v>7659</v>
      </c>
      <c r="B2" s="3" t="s">
        <v>19</v>
      </c>
      <c r="C2" s="3" t="s">
        <v>20</v>
      </c>
      <c r="D2" s="14" t="s">
        <v>1998</v>
      </c>
      <c r="E2" s="14">
        <v>1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</row>
    <row r="3" spans="1:13" x14ac:dyDescent="0.3">
      <c r="A3" s="3">
        <v>11001</v>
      </c>
      <c r="B3" s="3" t="s">
        <v>26</v>
      </c>
      <c r="C3" s="3" t="s">
        <v>20</v>
      </c>
      <c r="D3" s="14" t="s">
        <v>1999</v>
      </c>
      <c r="E3" s="14">
        <v>0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25</v>
      </c>
    </row>
    <row r="4" spans="1:13" x14ac:dyDescent="0.3">
      <c r="A4" s="3">
        <v>109443</v>
      </c>
      <c r="B4" s="3" t="s">
        <v>31</v>
      </c>
      <c r="C4" s="3" t="s">
        <v>20</v>
      </c>
      <c r="D4" s="14" t="s">
        <v>1998</v>
      </c>
      <c r="E4" s="14">
        <v>1</v>
      </c>
      <c r="F4" s="3" t="s">
        <v>32</v>
      </c>
      <c r="G4" s="3">
        <v>0</v>
      </c>
      <c r="H4" s="3" t="s">
        <v>33</v>
      </c>
      <c r="I4" s="3">
        <v>0</v>
      </c>
      <c r="J4" s="3" t="s">
        <v>25</v>
      </c>
    </row>
    <row r="5" spans="1:13" x14ac:dyDescent="0.3">
      <c r="A5" s="3">
        <v>113607</v>
      </c>
      <c r="B5" s="3" t="s">
        <v>34</v>
      </c>
      <c r="C5" s="3" t="s">
        <v>35</v>
      </c>
      <c r="D5" s="14" t="s">
        <v>1999</v>
      </c>
      <c r="E5" s="14">
        <v>0</v>
      </c>
      <c r="F5" s="3" t="s">
        <v>36</v>
      </c>
      <c r="G5" s="3" t="s">
        <v>37</v>
      </c>
      <c r="H5" s="3" t="s">
        <v>38</v>
      </c>
      <c r="I5" s="3">
        <v>0</v>
      </c>
      <c r="J5" s="3" t="s">
        <v>25</v>
      </c>
      <c r="L5" s="4" t="s">
        <v>10</v>
      </c>
      <c r="M5" s="4">
        <f>COUNTIF($E$2:$E$172,0)</f>
        <v>72</v>
      </c>
    </row>
    <row r="6" spans="1:13" x14ac:dyDescent="0.3">
      <c r="A6" s="3">
        <v>114076</v>
      </c>
      <c r="B6" s="3" t="s">
        <v>39</v>
      </c>
      <c r="C6" s="3" t="s">
        <v>20</v>
      </c>
      <c r="D6" s="14" t="s">
        <v>1999</v>
      </c>
      <c r="E6" s="14">
        <v>0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25</v>
      </c>
      <c r="L6" s="5" t="s">
        <v>11</v>
      </c>
      <c r="M6" s="6">
        <f>COUNTIF($E$2:$E$172,1)</f>
        <v>33</v>
      </c>
    </row>
    <row r="7" spans="1:13" x14ac:dyDescent="0.3">
      <c r="A7" s="3">
        <v>119262</v>
      </c>
      <c r="B7" s="3" t="s">
        <v>44</v>
      </c>
      <c r="C7" s="3" t="s">
        <v>20</v>
      </c>
      <c r="D7" s="14" t="s">
        <v>1999</v>
      </c>
      <c r="E7" s="14">
        <v>0</v>
      </c>
      <c r="F7" s="3" t="s">
        <v>45</v>
      </c>
      <c r="G7" s="3" t="s">
        <v>46</v>
      </c>
      <c r="H7" s="3" t="s">
        <v>47</v>
      </c>
      <c r="I7" s="3">
        <v>0</v>
      </c>
      <c r="J7" s="3" t="s">
        <v>25</v>
      </c>
      <c r="L7" s="5" t="s">
        <v>12</v>
      </c>
      <c r="M7" s="6">
        <f>COUNTIF($E$2:$E$172,2)</f>
        <v>11</v>
      </c>
    </row>
    <row r="8" spans="1:13" x14ac:dyDescent="0.3">
      <c r="A8" s="3">
        <v>142680</v>
      </c>
      <c r="B8" s="3" t="s">
        <v>48</v>
      </c>
      <c r="C8" s="3" t="s">
        <v>20</v>
      </c>
      <c r="D8" s="14" t="s">
        <v>1999</v>
      </c>
      <c r="E8" s="14">
        <v>0</v>
      </c>
      <c r="F8" s="3" t="s">
        <v>49</v>
      </c>
      <c r="G8" s="3" t="s">
        <v>50</v>
      </c>
      <c r="H8" s="3" t="s">
        <v>51</v>
      </c>
      <c r="I8" s="3" t="s">
        <v>52</v>
      </c>
      <c r="J8" s="3" t="s">
        <v>25</v>
      </c>
      <c r="L8" s="5" t="s">
        <v>13</v>
      </c>
      <c r="M8" s="6">
        <f>COUNTIF($E$2:$E$172,3)</f>
        <v>5</v>
      </c>
    </row>
    <row r="9" spans="1:13" x14ac:dyDescent="0.3">
      <c r="A9" s="3">
        <v>142892</v>
      </c>
      <c r="B9" s="3" t="s">
        <v>53</v>
      </c>
      <c r="C9" s="3" t="s">
        <v>35</v>
      </c>
      <c r="D9" s="14" t="s">
        <v>1999</v>
      </c>
      <c r="E9" s="14">
        <v>0</v>
      </c>
      <c r="F9" s="3" t="s">
        <v>54</v>
      </c>
      <c r="G9" s="3" t="s">
        <v>55</v>
      </c>
      <c r="H9" s="3" t="s">
        <v>56</v>
      </c>
      <c r="I9" s="3" t="s">
        <v>57</v>
      </c>
      <c r="J9" s="3" t="s">
        <v>25</v>
      </c>
      <c r="L9" s="7" t="s">
        <v>14</v>
      </c>
      <c r="M9" s="7">
        <f>SUM(M5:M8)</f>
        <v>121</v>
      </c>
    </row>
    <row r="10" spans="1:13" x14ac:dyDescent="0.3">
      <c r="A10" s="3">
        <v>153244</v>
      </c>
      <c r="B10" s="3" t="s">
        <v>58</v>
      </c>
      <c r="C10" s="3" t="s">
        <v>59</v>
      </c>
      <c r="D10" s="14" t="s">
        <v>1999</v>
      </c>
      <c r="E10" s="14">
        <v>0</v>
      </c>
      <c r="F10" s="3" t="s">
        <v>60</v>
      </c>
      <c r="G10" s="3" t="s">
        <v>61</v>
      </c>
      <c r="H10" s="3" t="s">
        <v>62</v>
      </c>
      <c r="I10" s="3" t="s">
        <v>63</v>
      </c>
      <c r="J10" s="3" t="s">
        <v>25</v>
      </c>
      <c r="L10" s="5" t="s">
        <v>15</v>
      </c>
      <c r="M10" s="6">
        <f>COUNTIF($E$2:$E$172,4)</f>
        <v>2</v>
      </c>
    </row>
    <row r="11" spans="1:13" x14ac:dyDescent="0.3">
      <c r="A11" s="3">
        <v>156158</v>
      </c>
      <c r="B11" s="3" t="s">
        <v>64</v>
      </c>
      <c r="C11" s="3" t="s">
        <v>35</v>
      </c>
      <c r="D11" s="14" t="s">
        <v>1999</v>
      </c>
      <c r="E11" s="14">
        <v>0</v>
      </c>
      <c r="F11" s="3" t="s">
        <v>65</v>
      </c>
      <c r="G11" s="3" t="s">
        <v>66</v>
      </c>
      <c r="H11" s="3" t="s">
        <v>67</v>
      </c>
      <c r="I11" s="3" t="s">
        <v>68</v>
      </c>
      <c r="J11" s="3" t="s">
        <v>25</v>
      </c>
      <c r="L11" s="5" t="s">
        <v>16</v>
      </c>
      <c r="M11" s="6">
        <f>COUNTIF($E$2:$E$172,5)</f>
        <v>2</v>
      </c>
    </row>
    <row r="12" spans="1:13" x14ac:dyDescent="0.3">
      <c r="A12" s="3">
        <v>157342</v>
      </c>
      <c r="B12" s="3" t="s">
        <v>69</v>
      </c>
      <c r="C12" s="3" t="s">
        <v>35</v>
      </c>
      <c r="D12" s="14" t="s">
        <v>1999</v>
      </c>
      <c r="E12" s="14">
        <v>0</v>
      </c>
      <c r="F12" s="3" t="s">
        <v>70</v>
      </c>
      <c r="G12" s="3">
        <v>0</v>
      </c>
      <c r="H12" s="3" t="s">
        <v>71</v>
      </c>
      <c r="I12" s="3" t="s">
        <v>72</v>
      </c>
      <c r="J12" s="3" t="s">
        <v>25</v>
      </c>
      <c r="L12" s="5" t="s">
        <v>17</v>
      </c>
      <c r="M12" s="6">
        <f>COUNTIF($E$2:$E$172,6)</f>
        <v>4</v>
      </c>
    </row>
    <row r="13" spans="1:13" ht="14.25" thickBot="1" x14ac:dyDescent="0.35">
      <c r="A13" s="3">
        <v>159898</v>
      </c>
      <c r="B13" s="3" t="s">
        <v>73</v>
      </c>
      <c r="C13" s="3" t="s">
        <v>20</v>
      </c>
      <c r="D13" s="14" t="s">
        <v>1999</v>
      </c>
      <c r="E13" s="14">
        <v>0</v>
      </c>
      <c r="F13" s="3" t="s">
        <v>74</v>
      </c>
      <c r="G13" s="3" t="s">
        <v>75</v>
      </c>
      <c r="H13" s="3" t="s">
        <v>76</v>
      </c>
      <c r="I13" s="3" t="s">
        <v>77</v>
      </c>
      <c r="J13" s="3" t="s">
        <v>25</v>
      </c>
      <c r="M13" s="8"/>
    </row>
    <row r="14" spans="1:13" ht="14.25" thickBot="1" x14ac:dyDescent="0.35">
      <c r="A14" s="3">
        <v>161496</v>
      </c>
      <c r="B14" s="3" t="s">
        <v>78</v>
      </c>
      <c r="C14" s="3" t="s">
        <v>20</v>
      </c>
      <c r="D14" s="14" t="s">
        <v>1998</v>
      </c>
      <c r="E14" s="14">
        <v>1</v>
      </c>
      <c r="F14" s="3" t="s">
        <v>79</v>
      </c>
      <c r="G14" s="3" t="s">
        <v>80</v>
      </c>
      <c r="H14" s="3" t="s">
        <v>81</v>
      </c>
      <c r="I14" s="3">
        <v>0</v>
      </c>
      <c r="J14" s="3" t="s">
        <v>25</v>
      </c>
      <c r="L14" s="9" t="s">
        <v>18</v>
      </c>
      <c r="M14" s="10">
        <f>+M5/M9</f>
        <v>0.5950413223140496</v>
      </c>
    </row>
    <row r="15" spans="1:13" x14ac:dyDescent="0.3">
      <c r="A15" s="3">
        <v>161557</v>
      </c>
      <c r="B15" s="3" t="s">
        <v>82</v>
      </c>
      <c r="C15" s="3" t="s">
        <v>35</v>
      </c>
      <c r="D15" s="14" t="s">
        <v>1999</v>
      </c>
      <c r="E15" s="14">
        <v>0</v>
      </c>
      <c r="F15" s="3" t="s">
        <v>83</v>
      </c>
      <c r="G15" s="3">
        <v>0</v>
      </c>
      <c r="H15" s="3" t="s">
        <v>84</v>
      </c>
      <c r="I15" s="3">
        <v>0</v>
      </c>
      <c r="J15" s="3" t="s">
        <v>25</v>
      </c>
    </row>
    <row r="16" spans="1:13" x14ac:dyDescent="0.3">
      <c r="A16" s="3">
        <v>170535</v>
      </c>
      <c r="B16" s="3" t="s">
        <v>85</v>
      </c>
      <c r="C16" s="3" t="s">
        <v>35</v>
      </c>
      <c r="D16" s="14" t="s">
        <v>1999</v>
      </c>
      <c r="E16" s="14">
        <v>0</v>
      </c>
      <c r="F16" s="3" t="s">
        <v>86</v>
      </c>
      <c r="G16" s="3" t="s">
        <v>87</v>
      </c>
      <c r="H16" s="3" t="s">
        <v>88</v>
      </c>
      <c r="I16" s="3" t="s">
        <v>89</v>
      </c>
      <c r="J16" s="3" t="s">
        <v>25</v>
      </c>
    </row>
    <row r="17" spans="1:10" x14ac:dyDescent="0.3">
      <c r="A17" s="3">
        <v>196304</v>
      </c>
      <c r="B17" s="3" t="s">
        <v>90</v>
      </c>
      <c r="C17" s="3" t="s">
        <v>20</v>
      </c>
      <c r="D17" s="14" t="s">
        <v>1998</v>
      </c>
      <c r="E17" s="14">
        <v>1</v>
      </c>
      <c r="F17" s="3" t="s">
        <v>91</v>
      </c>
      <c r="G17" s="3" t="s">
        <v>92</v>
      </c>
      <c r="H17" s="3" t="s">
        <v>93</v>
      </c>
      <c r="I17" s="3" t="s">
        <v>94</v>
      </c>
      <c r="J17" s="3" t="s">
        <v>25</v>
      </c>
    </row>
    <row r="18" spans="1:10" x14ac:dyDescent="0.3">
      <c r="A18" s="3">
        <v>211518</v>
      </c>
      <c r="B18" s="3" t="s">
        <v>95</v>
      </c>
      <c r="C18" s="3" t="s">
        <v>20</v>
      </c>
      <c r="D18" s="14" t="s">
        <v>1999</v>
      </c>
      <c r="E18" s="14">
        <v>0</v>
      </c>
      <c r="F18" s="3" t="s">
        <v>96</v>
      </c>
      <c r="G18" s="3" t="s">
        <v>97</v>
      </c>
      <c r="H18" s="3" t="s">
        <v>98</v>
      </c>
      <c r="I18" s="3" t="s">
        <v>99</v>
      </c>
      <c r="J18" s="3" t="s">
        <v>25</v>
      </c>
    </row>
    <row r="19" spans="1:10" x14ac:dyDescent="0.3">
      <c r="A19" s="3">
        <v>218666</v>
      </c>
      <c r="B19" s="3" t="s">
        <v>100</v>
      </c>
      <c r="C19" s="3" t="s">
        <v>20</v>
      </c>
      <c r="D19" s="14" t="s">
        <v>1998</v>
      </c>
      <c r="E19" s="14">
        <v>1</v>
      </c>
      <c r="F19" s="3" t="s">
        <v>101</v>
      </c>
      <c r="G19" s="3" t="s">
        <v>80</v>
      </c>
      <c r="H19" s="3" t="s">
        <v>102</v>
      </c>
      <c r="I19" s="3" t="s">
        <v>103</v>
      </c>
      <c r="J19" s="3" t="s">
        <v>25</v>
      </c>
    </row>
    <row r="20" spans="1:10" x14ac:dyDescent="0.3">
      <c r="A20" s="3">
        <v>222492</v>
      </c>
      <c r="B20" s="3" t="s">
        <v>104</v>
      </c>
      <c r="C20" s="3" t="s">
        <v>35</v>
      </c>
      <c r="D20" s="14" t="s">
        <v>1998</v>
      </c>
      <c r="E20" s="14">
        <v>1</v>
      </c>
      <c r="F20" s="3" t="s">
        <v>105</v>
      </c>
      <c r="G20" s="3" t="s">
        <v>106</v>
      </c>
      <c r="H20" s="3" t="s">
        <v>107</v>
      </c>
      <c r="I20" s="3" t="s">
        <v>108</v>
      </c>
      <c r="J20" s="3" t="s">
        <v>25</v>
      </c>
    </row>
    <row r="21" spans="1:10" x14ac:dyDescent="0.3">
      <c r="A21" s="3">
        <v>226880</v>
      </c>
      <c r="B21" s="3" t="s">
        <v>109</v>
      </c>
      <c r="C21" s="3" t="s">
        <v>20</v>
      </c>
      <c r="D21" s="14" t="s">
        <v>1999</v>
      </c>
      <c r="E21" s="14">
        <v>0</v>
      </c>
      <c r="F21" s="3" t="s">
        <v>110</v>
      </c>
      <c r="G21" s="3" t="s">
        <v>111</v>
      </c>
      <c r="H21" s="3" t="s">
        <v>112</v>
      </c>
      <c r="I21" s="3" t="s">
        <v>113</v>
      </c>
      <c r="J21" s="3" t="s">
        <v>25</v>
      </c>
    </row>
    <row r="22" spans="1:10" x14ac:dyDescent="0.3">
      <c r="A22" s="3">
        <v>229684</v>
      </c>
      <c r="B22" s="3" t="s">
        <v>114</v>
      </c>
      <c r="C22" s="3" t="s">
        <v>20</v>
      </c>
      <c r="D22" s="14" t="s">
        <v>1998</v>
      </c>
      <c r="E22" s="14">
        <v>2</v>
      </c>
      <c r="F22" s="3" t="s">
        <v>115</v>
      </c>
      <c r="G22" s="3" t="s">
        <v>92</v>
      </c>
      <c r="H22" s="3" t="s">
        <v>116</v>
      </c>
      <c r="I22" s="3" t="s">
        <v>117</v>
      </c>
      <c r="J22" s="3" t="s">
        <v>25</v>
      </c>
    </row>
    <row r="23" spans="1:10" x14ac:dyDescent="0.3">
      <c r="A23" s="3">
        <v>230550</v>
      </c>
      <c r="B23" s="3" t="s">
        <v>118</v>
      </c>
      <c r="C23" s="3" t="s">
        <v>35</v>
      </c>
      <c r="D23" s="14" t="s">
        <v>1998</v>
      </c>
      <c r="E23" s="14">
        <v>1</v>
      </c>
      <c r="F23" s="3" t="s">
        <v>119</v>
      </c>
      <c r="G23" s="3" t="s">
        <v>120</v>
      </c>
      <c r="H23" s="3" t="s">
        <v>121</v>
      </c>
      <c r="I23" s="3" t="s">
        <v>122</v>
      </c>
      <c r="J23" s="3" t="s">
        <v>25</v>
      </c>
    </row>
    <row r="24" spans="1:10" x14ac:dyDescent="0.3">
      <c r="A24" s="3">
        <v>232330</v>
      </c>
      <c r="B24" s="3" t="s">
        <v>123</v>
      </c>
      <c r="C24" s="3" t="s">
        <v>20</v>
      </c>
      <c r="D24" s="14" t="s">
        <v>1998</v>
      </c>
      <c r="E24" s="14">
        <v>1</v>
      </c>
      <c r="F24" s="3" t="s">
        <v>124</v>
      </c>
      <c r="G24" s="3" t="s">
        <v>125</v>
      </c>
      <c r="H24" s="3" t="s">
        <v>126</v>
      </c>
      <c r="I24" s="3" t="s">
        <v>127</v>
      </c>
      <c r="J24" s="3" t="s">
        <v>25</v>
      </c>
    </row>
    <row r="25" spans="1:10" x14ac:dyDescent="0.3">
      <c r="A25" s="3">
        <v>234044</v>
      </c>
      <c r="B25" s="3" t="s">
        <v>128</v>
      </c>
      <c r="C25" s="3" t="s">
        <v>35</v>
      </c>
      <c r="D25" s="14" t="s">
        <v>1999</v>
      </c>
      <c r="E25" s="14">
        <v>0</v>
      </c>
      <c r="F25" s="3" t="s">
        <v>129</v>
      </c>
      <c r="G25" s="3" t="s">
        <v>130</v>
      </c>
      <c r="H25" s="3" t="s">
        <v>131</v>
      </c>
      <c r="I25" s="3">
        <v>0</v>
      </c>
      <c r="J25" s="3" t="s">
        <v>25</v>
      </c>
    </row>
    <row r="26" spans="1:10" x14ac:dyDescent="0.3">
      <c r="A26" s="3">
        <v>236088</v>
      </c>
      <c r="B26" s="3" t="s">
        <v>132</v>
      </c>
      <c r="C26" s="3" t="s">
        <v>35</v>
      </c>
      <c r="D26" s="14" t="s">
        <v>1999</v>
      </c>
      <c r="E26" s="14">
        <v>0</v>
      </c>
      <c r="F26" s="3" t="s">
        <v>133</v>
      </c>
      <c r="G26" s="3" t="s">
        <v>134</v>
      </c>
      <c r="H26" s="3" t="s">
        <v>135</v>
      </c>
      <c r="I26" s="3">
        <v>0</v>
      </c>
      <c r="J26" s="3" t="s">
        <v>25</v>
      </c>
    </row>
    <row r="27" spans="1:10" x14ac:dyDescent="0.3">
      <c r="A27" s="3">
        <v>237037</v>
      </c>
      <c r="B27" s="3" t="s">
        <v>136</v>
      </c>
      <c r="C27" s="3" t="s">
        <v>20</v>
      </c>
      <c r="D27" s="14" t="s">
        <v>1999</v>
      </c>
      <c r="E27" s="14">
        <v>0</v>
      </c>
      <c r="F27" s="3" t="s">
        <v>137</v>
      </c>
      <c r="G27" s="3" t="s">
        <v>138</v>
      </c>
      <c r="H27" s="3" t="s">
        <v>139</v>
      </c>
      <c r="I27" s="3" t="s">
        <v>140</v>
      </c>
      <c r="J27" s="3" t="s">
        <v>25</v>
      </c>
    </row>
    <row r="28" spans="1:10" x14ac:dyDescent="0.3">
      <c r="A28" s="3">
        <v>237889</v>
      </c>
      <c r="B28" s="3" t="s">
        <v>141</v>
      </c>
      <c r="C28" s="3" t="s">
        <v>20</v>
      </c>
      <c r="D28" s="14" t="s">
        <v>2000</v>
      </c>
      <c r="E28" s="14">
        <v>4</v>
      </c>
      <c r="F28" s="3" t="s">
        <v>142</v>
      </c>
      <c r="G28" s="3" t="s">
        <v>80</v>
      </c>
      <c r="H28" s="3" t="s">
        <v>143</v>
      </c>
      <c r="I28" s="3" t="s">
        <v>144</v>
      </c>
      <c r="J28" s="3" t="s">
        <v>25</v>
      </c>
    </row>
    <row r="29" spans="1:10" x14ac:dyDescent="0.3">
      <c r="A29" s="3">
        <v>245421</v>
      </c>
      <c r="B29" s="3" t="s">
        <v>145</v>
      </c>
      <c r="C29" s="3" t="s">
        <v>35</v>
      </c>
      <c r="D29" s="14" t="s">
        <v>1998</v>
      </c>
      <c r="E29" s="14">
        <v>1</v>
      </c>
      <c r="F29" s="3" t="s">
        <v>146</v>
      </c>
      <c r="G29" s="3" t="s">
        <v>147</v>
      </c>
      <c r="H29" s="3" t="s">
        <v>148</v>
      </c>
      <c r="I29" s="3" t="s">
        <v>149</v>
      </c>
      <c r="J29" s="3" t="s">
        <v>25</v>
      </c>
    </row>
    <row r="30" spans="1:10" x14ac:dyDescent="0.3">
      <c r="A30" s="3">
        <v>245966</v>
      </c>
      <c r="B30" s="3" t="s">
        <v>150</v>
      </c>
      <c r="C30" s="3" t="s">
        <v>20</v>
      </c>
      <c r="D30" s="14" t="s">
        <v>1998</v>
      </c>
      <c r="E30" s="14">
        <v>1</v>
      </c>
      <c r="F30" s="3" t="s">
        <v>151</v>
      </c>
      <c r="G30" s="3" t="s">
        <v>152</v>
      </c>
      <c r="H30" s="3" t="s">
        <v>153</v>
      </c>
      <c r="I30" s="3" t="s">
        <v>154</v>
      </c>
      <c r="J30" s="3" t="s">
        <v>25</v>
      </c>
    </row>
    <row r="31" spans="1:10" x14ac:dyDescent="0.3">
      <c r="A31" s="3">
        <v>247840</v>
      </c>
      <c r="B31" s="3" t="s">
        <v>155</v>
      </c>
      <c r="C31" s="3" t="s">
        <v>20</v>
      </c>
      <c r="D31" s="14" t="s">
        <v>1999</v>
      </c>
      <c r="E31" s="14">
        <v>0</v>
      </c>
      <c r="F31" s="3" t="s">
        <v>156</v>
      </c>
      <c r="G31" s="3" t="s">
        <v>157</v>
      </c>
      <c r="H31" s="3" t="s">
        <v>158</v>
      </c>
      <c r="I31" s="3" t="s">
        <v>159</v>
      </c>
      <c r="J31" s="3" t="s">
        <v>25</v>
      </c>
    </row>
    <row r="32" spans="1:10" x14ac:dyDescent="0.3">
      <c r="A32" s="3">
        <v>249820</v>
      </c>
      <c r="B32" s="3" t="s">
        <v>160</v>
      </c>
      <c r="C32" s="3" t="s">
        <v>35</v>
      </c>
      <c r="D32" s="14" t="s">
        <v>1999</v>
      </c>
      <c r="E32" s="14">
        <v>0</v>
      </c>
      <c r="F32" s="3" t="s">
        <v>161</v>
      </c>
      <c r="G32" s="3" t="s">
        <v>92</v>
      </c>
      <c r="H32" s="3" t="s">
        <v>162</v>
      </c>
      <c r="I32" s="3">
        <v>0</v>
      </c>
      <c r="J32" s="3" t="s">
        <v>25</v>
      </c>
    </row>
    <row r="33" spans="1:10" x14ac:dyDescent="0.3">
      <c r="A33" s="3">
        <v>261505</v>
      </c>
      <c r="B33" s="3" t="s">
        <v>163</v>
      </c>
      <c r="C33" s="3" t="s">
        <v>20</v>
      </c>
      <c r="D33" s="14" t="s">
        <v>1999</v>
      </c>
      <c r="E33" s="14">
        <v>0</v>
      </c>
      <c r="F33" s="3" t="s">
        <v>164</v>
      </c>
      <c r="G33" s="3" t="s">
        <v>165</v>
      </c>
      <c r="H33" s="3" t="s">
        <v>166</v>
      </c>
      <c r="I33" s="3" t="s">
        <v>167</v>
      </c>
      <c r="J33" s="3" t="s">
        <v>25</v>
      </c>
    </row>
    <row r="34" spans="1:10" x14ac:dyDescent="0.3">
      <c r="A34" s="3">
        <v>261507</v>
      </c>
      <c r="B34" s="3" t="s">
        <v>168</v>
      </c>
      <c r="C34" s="3" t="s">
        <v>20</v>
      </c>
      <c r="D34" s="14" t="s">
        <v>1999</v>
      </c>
      <c r="E34" s="14">
        <v>0</v>
      </c>
      <c r="F34" s="3" t="s">
        <v>169</v>
      </c>
      <c r="G34" s="3" t="s">
        <v>170</v>
      </c>
      <c r="H34" s="3" t="s">
        <v>171</v>
      </c>
      <c r="I34" s="3" t="s">
        <v>172</v>
      </c>
      <c r="J34" s="3" t="s">
        <v>25</v>
      </c>
    </row>
    <row r="35" spans="1:10" x14ac:dyDescent="0.3">
      <c r="A35" s="3">
        <v>261508</v>
      </c>
      <c r="B35" s="3" t="s">
        <v>173</v>
      </c>
      <c r="C35" s="3" t="s">
        <v>35</v>
      </c>
      <c r="D35" s="14" t="s">
        <v>1998</v>
      </c>
      <c r="E35" s="14">
        <v>1</v>
      </c>
      <c r="F35" s="3" t="s">
        <v>174</v>
      </c>
      <c r="G35" s="3" t="s">
        <v>175</v>
      </c>
      <c r="H35" s="3" t="s">
        <v>176</v>
      </c>
      <c r="I35" s="3" t="s">
        <v>177</v>
      </c>
      <c r="J35" s="3" t="s">
        <v>25</v>
      </c>
    </row>
    <row r="36" spans="1:10" x14ac:dyDescent="0.3">
      <c r="A36" s="3">
        <v>261648</v>
      </c>
      <c r="B36" s="3" t="s">
        <v>178</v>
      </c>
      <c r="C36" s="3" t="s">
        <v>20</v>
      </c>
      <c r="D36" s="14" t="s">
        <v>1999</v>
      </c>
      <c r="E36" s="14">
        <v>0</v>
      </c>
      <c r="F36" s="3" t="s">
        <v>179</v>
      </c>
      <c r="G36" s="3" t="s">
        <v>180</v>
      </c>
      <c r="H36" s="3" t="s">
        <v>181</v>
      </c>
      <c r="I36" s="3">
        <v>0</v>
      </c>
      <c r="J36" s="3" t="s">
        <v>25</v>
      </c>
    </row>
    <row r="37" spans="1:10" x14ac:dyDescent="0.3">
      <c r="A37" s="3">
        <v>263971</v>
      </c>
      <c r="B37" s="3" t="s">
        <v>182</v>
      </c>
      <c r="C37" s="3" t="s">
        <v>20</v>
      </c>
      <c r="D37" s="14" t="s">
        <v>1999</v>
      </c>
      <c r="E37" s="14">
        <v>0</v>
      </c>
      <c r="F37" s="3" t="s">
        <v>183</v>
      </c>
      <c r="G37" s="3">
        <v>0</v>
      </c>
      <c r="H37" s="3" t="s">
        <v>184</v>
      </c>
      <c r="I37" s="3">
        <v>0</v>
      </c>
      <c r="J37" s="3" t="s">
        <v>25</v>
      </c>
    </row>
    <row r="38" spans="1:10" x14ac:dyDescent="0.3">
      <c r="A38" s="3">
        <v>263988</v>
      </c>
      <c r="B38" s="3" t="s">
        <v>185</v>
      </c>
      <c r="C38" s="3" t="s">
        <v>35</v>
      </c>
      <c r="D38" s="14" t="s">
        <v>1999</v>
      </c>
      <c r="E38" s="14">
        <v>0</v>
      </c>
      <c r="F38" s="3" t="s">
        <v>186</v>
      </c>
      <c r="G38" s="3" t="s">
        <v>187</v>
      </c>
      <c r="H38" s="3" t="s">
        <v>188</v>
      </c>
      <c r="I38" s="3" t="s">
        <v>189</v>
      </c>
      <c r="J38" s="3" t="s">
        <v>25</v>
      </c>
    </row>
    <row r="39" spans="1:10" x14ac:dyDescent="0.3">
      <c r="A39" s="3">
        <v>265491</v>
      </c>
      <c r="B39" s="3" t="s">
        <v>190</v>
      </c>
      <c r="C39" s="3" t="s">
        <v>35</v>
      </c>
      <c r="D39" s="14" t="s">
        <v>1998</v>
      </c>
      <c r="E39" s="14">
        <v>3</v>
      </c>
      <c r="F39" s="3" t="s">
        <v>191</v>
      </c>
      <c r="G39" s="3" t="s">
        <v>192</v>
      </c>
      <c r="H39" s="3" t="s">
        <v>193</v>
      </c>
      <c r="I39" s="3" t="s">
        <v>194</v>
      </c>
      <c r="J39" s="3" t="s">
        <v>25</v>
      </c>
    </row>
    <row r="40" spans="1:10" x14ac:dyDescent="0.3">
      <c r="A40" s="3">
        <v>265626</v>
      </c>
      <c r="B40" s="3" t="s">
        <v>195</v>
      </c>
      <c r="C40" s="3" t="s">
        <v>20</v>
      </c>
      <c r="D40" s="14" t="s">
        <v>1999</v>
      </c>
      <c r="E40" s="14">
        <v>0</v>
      </c>
      <c r="F40" s="3" t="s">
        <v>196</v>
      </c>
      <c r="G40" s="3" t="s">
        <v>197</v>
      </c>
      <c r="H40" s="3" t="s">
        <v>198</v>
      </c>
      <c r="I40" s="3" t="s">
        <v>199</v>
      </c>
      <c r="J40" s="3" t="s">
        <v>25</v>
      </c>
    </row>
    <row r="41" spans="1:10" x14ac:dyDescent="0.3">
      <c r="A41" s="3">
        <v>266962</v>
      </c>
      <c r="B41" s="3" t="s">
        <v>200</v>
      </c>
      <c r="C41" s="3" t="s">
        <v>20</v>
      </c>
      <c r="D41" s="14" t="s">
        <v>1999</v>
      </c>
      <c r="E41" s="14">
        <v>0</v>
      </c>
      <c r="F41" s="3" t="s">
        <v>201</v>
      </c>
      <c r="G41" s="3" t="s">
        <v>92</v>
      </c>
      <c r="H41" s="3" t="s">
        <v>202</v>
      </c>
      <c r="I41" s="3" t="s">
        <v>203</v>
      </c>
      <c r="J41" s="3" t="s">
        <v>25</v>
      </c>
    </row>
    <row r="42" spans="1:10" x14ac:dyDescent="0.3">
      <c r="A42" s="3">
        <v>270137</v>
      </c>
      <c r="B42" s="3" t="s">
        <v>204</v>
      </c>
      <c r="C42" s="3" t="s">
        <v>20</v>
      </c>
      <c r="D42" s="14" t="s">
        <v>1998</v>
      </c>
      <c r="E42" s="14">
        <v>2</v>
      </c>
      <c r="F42" s="3" t="s">
        <v>205</v>
      </c>
      <c r="G42" s="3" t="s">
        <v>206</v>
      </c>
      <c r="H42" s="3" t="s">
        <v>207</v>
      </c>
      <c r="I42" s="3" t="s">
        <v>208</v>
      </c>
      <c r="J42" s="3" t="s">
        <v>25</v>
      </c>
    </row>
    <row r="43" spans="1:10" x14ac:dyDescent="0.3">
      <c r="A43" s="3">
        <v>270316</v>
      </c>
      <c r="B43" s="3" t="s">
        <v>209</v>
      </c>
      <c r="C43" s="3" t="s">
        <v>20</v>
      </c>
      <c r="D43" s="14" t="s">
        <v>1999</v>
      </c>
      <c r="E43" s="14">
        <v>0</v>
      </c>
      <c r="F43" s="3" t="s">
        <v>210</v>
      </c>
      <c r="G43" s="3" t="s">
        <v>211</v>
      </c>
      <c r="H43" s="3" t="s">
        <v>212</v>
      </c>
      <c r="I43" s="3">
        <v>0</v>
      </c>
      <c r="J43" s="3" t="s">
        <v>25</v>
      </c>
    </row>
    <row r="44" spans="1:10" x14ac:dyDescent="0.3">
      <c r="A44" s="3">
        <v>270332</v>
      </c>
      <c r="B44" s="3" t="s">
        <v>213</v>
      </c>
      <c r="C44" s="3" t="s">
        <v>20</v>
      </c>
      <c r="D44" s="14" t="s">
        <v>1999</v>
      </c>
      <c r="E44" s="14">
        <v>0</v>
      </c>
      <c r="F44" s="3" t="s">
        <v>214</v>
      </c>
      <c r="G44" s="3" t="s">
        <v>215</v>
      </c>
      <c r="H44" s="3" t="s">
        <v>216</v>
      </c>
      <c r="I44" s="3" t="s">
        <v>217</v>
      </c>
      <c r="J44" s="3" t="s">
        <v>25</v>
      </c>
    </row>
    <row r="45" spans="1:10" x14ac:dyDescent="0.3">
      <c r="A45" s="3">
        <v>272385</v>
      </c>
      <c r="B45" s="3" t="s">
        <v>218</v>
      </c>
      <c r="C45" s="3" t="s">
        <v>20</v>
      </c>
      <c r="D45" s="14" t="s">
        <v>1999</v>
      </c>
      <c r="E45" s="14">
        <v>0</v>
      </c>
      <c r="F45" s="3" t="s">
        <v>219</v>
      </c>
      <c r="G45" s="3" t="s">
        <v>220</v>
      </c>
      <c r="H45" s="3" t="s">
        <v>221</v>
      </c>
      <c r="I45" s="3">
        <v>0</v>
      </c>
      <c r="J45" s="3" t="s">
        <v>25</v>
      </c>
    </row>
    <row r="46" spans="1:10" x14ac:dyDescent="0.3">
      <c r="A46" s="3">
        <v>273319</v>
      </c>
      <c r="B46" s="3" t="s">
        <v>222</v>
      </c>
      <c r="C46" s="3" t="s">
        <v>35</v>
      </c>
      <c r="D46" s="14" t="s">
        <v>1998</v>
      </c>
      <c r="E46" s="14">
        <v>1</v>
      </c>
      <c r="F46" s="3" t="s">
        <v>223</v>
      </c>
      <c r="G46" s="3" t="s">
        <v>224</v>
      </c>
      <c r="H46" s="3" t="s">
        <v>225</v>
      </c>
      <c r="I46" s="3" t="s">
        <v>226</v>
      </c>
      <c r="J46" s="3" t="s">
        <v>25</v>
      </c>
    </row>
    <row r="47" spans="1:10" x14ac:dyDescent="0.3">
      <c r="A47" s="3">
        <v>273880</v>
      </c>
      <c r="B47" s="3" t="s">
        <v>227</v>
      </c>
      <c r="C47" s="3" t="s">
        <v>20</v>
      </c>
      <c r="D47" s="14" t="s">
        <v>1999</v>
      </c>
      <c r="E47" s="14">
        <v>0</v>
      </c>
      <c r="F47" s="3" t="s">
        <v>228</v>
      </c>
      <c r="G47" s="3" t="s">
        <v>229</v>
      </c>
      <c r="H47" s="3" t="s">
        <v>230</v>
      </c>
      <c r="I47" s="3" t="s">
        <v>231</v>
      </c>
      <c r="J47" s="3" t="s">
        <v>25</v>
      </c>
    </row>
    <row r="48" spans="1:10" x14ac:dyDescent="0.3">
      <c r="A48" s="3">
        <v>274232</v>
      </c>
      <c r="B48" s="3" t="s">
        <v>232</v>
      </c>
      <c r="C48" s="3" t="s">
        <v>20</v>
      </c>
      <c r="D48" s="14" t="s">
        <v>1998</v>
      </c>
      <c r="E48" s="14">
        <v>1</v>
      </c>
      <c r="F48" s="3" t="s">
        <v>233</v>
      </c>
      <c r="G48" s="3" t="s">
        <v>234</v>
      </c>
      <c r="H48" s="3" t="s">
        <v>235</v>
      </c>
      <c r="I48" s="3" t="s">
        <v>236</v>
      </c>
      <c r="J48" s="3" t="s">
        <v>25</v>
      </c>
    </row>
    <row r="49" spans="1:10" x14ac:dyDescent="0.3">
      <c r="A49" s="3">
        <v>277102</v>
      </c>
      <c r="B49" s="3" t="s">
        <v>237</v>
      </c>
      <c r="C49" s="3" t="s">
        <v>20</v>
      </c>
      <c r="D49" s="14" t="s">
        <v>1999</v>
      </c>
      <c r="E49" s="14">
        <v>0</v>
      </c>
      <c r="F49" s="3" t="s">
        <v>238</v>
      </c>
      <c r="G49" s="3" t="s">
        <v>239</v>
      </c>
      <c r="H49" s="3" t="s">
        <v>240</v>
      </c>
      <c r="I49" s="3" t="s">
        <v>241</v>
      </c>
      <c r="J49" s="3" t="s">
        <v>25</v>
      </c>
    </row>
    <row r="50" spans="1:10" x14ac:dyDescent="0.3">
      <c r="A50" s="3">
        <v>279656</v>
      </c>
      <c r="B50" s="3" t="s">
        <v>242</v>
      </c>
      <c r="C50" s="3" t="s">
        <v>20</v>
      </c>
      <c r="D50" s="14" t="s">
        <v>1998</v>
      </c>
      <c r="E50" s="14">
        <v>1</v>
      </c>
      <c r="F50" s="3" t="s">
        <v>243</v>
      </c>
      <c r="G50" s="3" t="s">
        <v>244</v>
      </c>
      <c r="H50" s="3" t="s">
        <v>245</v>
      </c>
      <c r="I50" s="3" t="s">
        <v>246</v>
      </c>
      <c r="J50" s="3" t="s">
        <v>25</v>
      </c>
    </row>
    <row r="51" spans="1:10" x14ac:dyDescent="0.3">
      <c r="A51" s="3">
        <v>279935</v>
      </c>
      <c r="B51" s="3" t="s">
        <v>247</v>
      </c>
      <c r="C51" s="3" t="s">
        <v>20</v>
      </c>
      <c r="D51" s="14" t="s">
        <v>1998</v>
      </c>
      <c r="E51" s="14">
        <v>1</v>
      </c>
      <c r="F51" s="3" t="s">
        <v>248</v>
      </c>
      <c r="G51" s="3" t="s">
        <v>249</v>
      </c>
      <c r="H51" s="3" t="s">
        <v>250</v>
      </c>
      <c r="I51" s="3" t="s">
        <v>251</v>
      </c>
      <c r="J51" s="3" t="s">
        <v>25</v>
      </c>
    </row>
    <row r="52" spans="1:10" x14ac:dyDescent="0.3">
      <c r="A52" s="3">
        <v>281485</v>
      </c>
      <c r="B52" s="3" t="s">
        <v>252</v>
      </c>
      <c r="C52" s="3" t="s">
        <v>20</v>
      </c>
      <c r="D52" s="14" t="s">
        <v>1999</v>
      </c>
      <c r="E52" s="14">
        <v>0</v>
      </c>
      <c r="F52" s="3" t="s">
        <v>253</v>
      </c>
      <c r="G52" s="3" t="s">
        <v>254</v>
      </c>
      <c r="H52" s="3" t="s">
        <v>255</v>
      </c>
      <c r="I52" s="3" t="s">
        <v>256</v>
      </c>
      <c r="J52" s="3" t="s">
        <v>25</v>
      </c>
    </row>
    <row r="53" spans="1:10" x14ac:dyDescent="0.3">
      <c r="A53" s="3">
        <v>283637</v>
      </c>
      <c r="B53" s="3" t="s">
        <v>257</v>
      </c>
      <c r="C53" s="3" t="s">
        <v>20</v>
      </c>
      <c r="D53" s="14" t="s">
        <v>1998</v>
      </c>
      <c r="E53" s="14">
        <v>2</v>
      </c>
      <c r="F53" s="3" t="s">
        <v>258</v>
      </c>
      <c r="G53" s="3" t="s">
        <v>259</v>
      </c>
      <c r="H53" s="3" t="s">
        <v>260</v>
      </c>
      <c r="I53" s="3" t="s">
        <v>261</v>
      </c>
      <c r="J53" s="3" t="s">
        <v>25</v>
      </c>
    </row>
    <row r="54" spans="1:10" x14ac:dyDescent="0.3">
      <c r="A54" s="3">
        <v>289075</v>
      </c>
      <c r="B54" s="3" t="s">
        <v>262</v>
      </c>
      <c r="C54" s="3" t="s">
        <v>20</v>
      </c>
      <c r="D54" s="14" t="s">
        <v>1998</v>
      </c>
      <c r="E54" s="14">
        <v>1</v>
      </c>
      <c r="F54" s="3" t="s">
        <v>263</v>
      </c>
      <c r="G54" s="3" t="s">
        <v>264</v>
      </c>
      <c r="H54" s="3" t="s">
        <v>265</v>
      </c>
      <c r="I54" s="3" t="s">
        <v>266</v>
      </c>
      <c r="J54" s="3" t="s">
        <v>25</v>
      </c>
    </row>
    <row r="55" spans="1:10" x14ac:dyDescent="0.3">
      <c r="A55" s="3">
        <v>289717</v>
      </c>
      <c r="B55" s="3" t="s">
        <v>267</v>
      </c>
      <c r="C55" s="3" t="s">
        <v>35</v>
      </c>
      <c r="D55" s="14" t="s">
        <v>1999</v>
      </c>
      <c r="E55" s="14">
        <v>0</v>
      </c>
      <c r="F55" s="3" t="s">
        <v>268</v>
      </c>
      <c r="G55" s="3" t="s">
        <v>269</v>
      </c>
      <c r="H55" s="3" t="s">
        <v>270</v>
      </c>
      <c r="I55" s="3" t="s">
        <v>271</v>
      </c>
      <c r="J55" s="3" t="s">
        <v>25</v>
      </c>
    </row>
    <row r="56" spans="1:10" x14ac:dyDescent="0.3">
      <c r="A56" s="3">
        <v>291448</v>
      </c>
      <c r="B56" s="3" t="s">
        <v>272</v>
      </c>
      <c r="C56" s="3" t="s">
        <v>20</v>
      </c>
      <c r="D56" s="14" t="s">
        <v>1998</v>
      </c>
      <c r="E56" s="14">
        <v>1</v>
      </c>
      <c r="F56" s="3" t="s">
        <v>273</v>
      </c>
      <c r="G56" s="3" t="s">
        <v>274</v>
      </c>
      <c r="H56" s="3" t="s">
        <v>275</v>
      </c>
      <c r="I56" s="3" t="s">
        <v>276</v>
      </c>
      <c r="J56" s="3" t="s">
        <v>25</v>
      </c>
    </row>
    <row r="57" spans="1:10" x14ac:dyDescent="0.3">
      <c r="A57" s="3">
        <v>294070</v>
      </c>
      <c r="B57" s="3" t="s">
        <v>277</v>
      </c>
      <c r="C57" s="3" t="s">
        <v>35</v>
      </c>
      <c r="D57" s="14" t="s">
        <v>1998</v>
      </c>
      <c r="E57" s="14">
        <v>1</v>
      </c>
      <c r="F57" s="3" t="s">
        <v>278</v>
      </c>
      <c r="G57" s="3" t="s">
        <v>279</v>
      </c>
      <c r="H57" s="3" t="s">
        <v>280</v>
      </c>
      <c r="I57" s="3" t="s">
        <v>281</v>
      </c>
      <c r="J57" s="3" t="s">
        <v>25</v>
      </c>
    </row>
    <row r="58" spans="1:10" x14ac:dyDescent="0.3">
      <c r="A58" s="3">
        <v>295550</v>
      </c>
      <c r="B58" s="3" t="s">
        <v>282</v>
      </c>
      <c r="C58" s="3" t="s">
        <v>20</v>
      </c>
      <c r="D58" s="14" t="s">
        <v>1999</v>
      </c>
      <c r="E58" s="14">
        <v>0</v>
      </c>
      <c r="F58" s="3" t="s">
        <v>283</v>
      </c>
      <c r="G58" s="3" t="s">
        <v>284</v>
      </c>
      <c r="H58" s="3" t="s">
        <v>285</v>
      </c>
      <c r="I58" s="3" t="s">
        <v>286</v>
      </c>
      <c r="J58" s="3" t="s">
        <v>25</v>
      </c>
    </row>
    <row r="59" spans="1:10" x14ac:dyDescent="0.3">
      <c r="A59" s="3">
        <v>297014</v>
      </c>
      <c r="B59" s="3" t="s">
        <v>287</v>
      </c>
      <c r="C59" s="3" t="s">
        <v>20</v>
      </c>
      <c r="D59" s="14" t="s">
        <v>1998</v>
      </c>
      <c r="E59" s="14">
        <v>3</v>
      </c>
      <c r="F59" s="3" t="s">
        <v>288</v>
      </c>
      <c r="G59" s="3" t="s">
        <v>289</v>
      </c>
      <c r="H59" s="3" t="s">
        <v>290</v>
      </c>
      <c r="I59" s="3" t="s">
        <v>291</v>
      </c>
      <c r="J59" s="3" t="s">
        <v>25</v>
      </c>
    </row>
    <row r="60" spans="1:10" x14ac:dyDescent="0.3">
      <c r="A60" s="3">
        <v>297016</v>
      </c>
      <c r="B60" s="3" t="s">
        <v>292</v>
      </c>
      <c r="C60" s="3" t="s">
        <v>35</v>
      </c>
      <c r="D60" s="14" t="s">
        <v>1998</v>
      </c>
      <c r="E60" s="14">
        <v>1</v>
      </c>
      <c r="F60" s="3" t="s">
        <v>293</v>
      </c>
      <c r="G60" s="3" t="s">
        <v>294</v>
      </c>
      <c r="H60" s="3" t="s">
        <v>295</v>
      </c>
      <c r="I60" s="3" t="s">
        <v>296</v>
      </c>
      <c r="J60" s="3" t="s">
        <v>25</v>
      </c>
    </row>
    <row r="61" spans="1:10" x14ac:dyDescent="0.3">
      <c r="A61" s="3">
        <v>299053</v>
      </c>
      <c r="B61" s="3" t="s">
        <v>297</v>
      </c>
      <c r="C61" s="3" t="s">
        <v>20</v>
      </c>
      <c r="D61" s="14" t="s">
        <v>1998</v>
      </c>
      <c r="E61" s="14">
        <v>1</v>
      </c>
      <c r="F61" s="3" t="s">
        <v>298</v>
      </c>
      <c r="G61" s="3" t="s">
        <v>299</v>
      </c>
      <c r="H61" s="3" t="s">
        <v>300</v>
      </c>
      <c r="I61" s="3" t="s">
        <v>301</v>
      </c>
      <c r="J61" s="3" t="s">
        <v>25</v>
      </c>
    </row>
    <row r="62" spans="1:10" x14ac:dyDescent="0.3">
      <c r="A62" s="3">
        <v>301799</v>
      </c>
      <c r="B62" s="3" t="s">
        <v>302</v>
      </c>
      <c r="C62" s="3" t="s">
        <v>20</v>
      </c>
      <c r="D62" s="14" t="s">
        <v>1998</v>
      </c>
      <c r="E62" s="14">
        <v>1</v>
      </c>
      <c r="F62" s="3" t="s">
        <v>303</v>
      </c>
      <c r="G62" s="3" t="s">
        <v>304</v>
      </c>
      <c r="H62" s="3" t="s">
        <v>305</v>
      </c>
      <c r="I62" s="3" t="s">
        <v>306</v>
      </c>
      <c r="J62" s="3" t="s">
        <v>25</v>
      </c>
    </row>
    <row r="63" spans="1:10" x14ac:dyDescent="0.3">
      <c r="A63" s="3">
        <v>303272</v>
      </c>
      <c r="B63" s="3" t="s">
        <v>307</v>
      </c>
      <c r="C63" s="3" t="s">
        <v>20</v>
      </c>
      <c r="D63" s="14" t="s">
        <v>1998</v>
      </c>
      <c r="E63" s="14">
        <v>1</v>
      </c>
      <c r="F63" s="3" t="s">
        <v>308</v>
      </c>
      <c r="G63" s="3" t="s">
        <v>309</v>
      </c>
      <c r="H63" s="3" t="s">
        <v>310</v>
      </c>
      <c r="I63" s="3" t="s">
        <v>311</v>
      </c>
      <c r="J63" s="3" t="s">
        <v>25</v>
      </c>
    </row>
    <row r="64" spans="1:10" x14ac:dyDescent="0.3">
      <c r="A64" s="3">
        <v>303547</v>
      </c>
      <c r="B64" s="3" t="s">
        <v>312</v>
      </c>
      <c r="C64" s="3" t="s">
        <v>20</v>
      </c>
      <c r="D64" s="14" t="s">
        <v>1999</v>
      </c>
      <c r="E64" s="14">
        <v>0</v>
      </c>
      <c r="F64" s="3" t="s">
        <v>313</v>
      </c>
      <c r="G64" s="3" t="s">
        <v>314</v>
      </c>
      <c r="H64" s="3" t="s">
        <v>315</v>
      </c>
      <c r="I64" s="3" t="s">
        <v>316</v>
      </c>
      <c r="J64" s="3" t="s">
        <v>25</v>
      </c>
    </row>
    <row r="65" spans="1:10" x14ac:dyDescent="0.3">
      <c r="A65" s="3">
        <v>303761</v>
      </c>
      <c r="B65" s="3" t="s">
        <v>317</v>
      </c>
      <c r="C65" s="3" t="s">
        <v>20</v>
      </c>
      <c r="D65" s="14" t="s">
        <v>1999</v>
      </c>
      <c r="E65" s="14">
        <v>0</v>
      </c>
      <c r="F65" s="3" t="s">
        <v>318</v>
      </c>
      <c r="G65" s="3" t="s">
        <v>319</v>
      </c>
      <c r="H65" s="3" t="s">
        <v>320</v>
      </c>
      <c r="I65" s="3" t="s">
        <v>321</v>
      </c>
      <c r="J65" s="3" t="s">
        <v>25</v>
      </c>
    </row>
    <row r="66" spans="1:10" x14ac:dyDescent="0.3">
      <c r="A66" s="3">
        <v>305539</v>
      </c>
      <c r="B66" s="3" t="s">
        <v>322</v>
      </c>
      <c r="C66" s="3" t="s">
        <v>323</v>
      </c>
      <c r="D66" s="14" t="s">
        <v>1999</v>
      </c>
      <c r="E66" s="14">
        <v>0</v>
      </c>
      <c r="F66" s="3" t="s">
        <v>324</v>
      </c>
      <c r="G66" s="3" t="s">
        <v>92</v>
      </c>
      <c r="H66" s="3" t="s">
        <v>325</v>
      </c>
      <c r="I66" s="3" t="s">
        <v>326</v>
      </c>
      <c r="J66" s="3" t="s">
        <v>25</v>
      </c>
    </row>
    <row r="67" spans="1:10" x14ac:dyDescent="0.3">
      <c r="A67" s="3">
        <v>310160</v>
      </c>
      <c r="B67" s="3" t="s">
        <v>327</v>
      </c>
      <c r="C67" s="3" t="s">
        <v>20</v>
      </c>
      <c r="D67" s="14" t="s">
        <v>1998</v>
      </c>
      <c r="E67" s="14">
        <v>1</v>
      </c>
      <c r="F67" s="3" t="s">
        <v>328</v>
      </c>
      <c r="G67" s="3" t="s">
        <v>329</v>
      </c>
      <c r="H67" s="3" t="s">
        <v>330</v>
      </c>
      <c r="I67" s="3">
        <v>0</v>
      </c>
      <c r="J67" s="3" t="s">
        <v>25</v>
      </c>
    </row>
    <row r="68" spans="1:10" x14ac:dyDescent="0.3">
      <c r="A68" s="3">
        <v>310703</v>
      </c>
      <c r="B68" s="3" t="s">
        <v>331</v>
      </c>
      <c r="C68" s="3" t="s">
        <v>20</v>
      </c>
      <c r="D68" s="14" t="s">
        <v>2000</v>
      </c>
      <c r="E68" s="14">
        <v>5</v>
      </c>
      <c r="F68" s="3" t="s">
        <v>332</v>
      </c>
      <c r="G68" s="3" t="s">
        <v>333</v>
      </c>
      <c r="H68" s="3" t="s">
        <v>334</v>
      </c>
      <c r="I68" s="3">
        <v>0</v>
      </c>
      <c r="J68" s="3" t="s">
        <v>25</v>
      </c>
    </row>
    <row r="69" spans="1:10" x14ac:dyDescent="0.3">
      <c r="A69" s="3">
        <v>310708</v>
      </c>
      <c r="B69" s="3" t="s">
        <v>335</v>
      </c>
      <c r="C69" s="3" t="s">
        <v>20</v>
      </c>
      <c r="D69" s="14" t="s">
        <v>1999</v>
      </c>
      <c r="E69" s="14">
        <v>0</v>
      </c>
      <c r="F69" s="3" t="s">
        <v>336</v>
      </c>
      <c r="G69" s="3" t="s">
        <v>337</v>
      </c>
      <c r="H69" s="3" t="s">
        <v>338</v>
      </c>
      <c r="I69" s="3" t="s">
        <v>339</v>
      </c>
      <c r="J69" s="3" t="s">
        <v>25</v>
      </c>
    </row>
    <row r="70" spans="1:10" x14ac:dyDescent="0.3">
      <c r="A70" s="3">
        <v>314029</v>
      </c>
      <c r="B70" s="3" t="s">
        <v>340</v>
      </c>
      <c r="C70" s="3" t="s">
        <v>20</v>
      </c>
      <c r="D70" s="14" t="s">
        <v>1998</v>
      </c>
      <c r="E70" s="14">
        <v>3</v>
      </c>
      <c r="F70" s="3" t="s">
        <v>341</v>
      </c>
      <c r="G70" s="3" t="s">
        <v>92</v>
      </c>
      <c r="H70" s="3" t="s">
        <v>342</v>
      </c>
      <c r="I70" s="3" t="s">
        <v>343</v>
      </c>
      <c r="J70" s="3" t="s">
        <v>25</v>
      </c>
    </row>
    <row r="71" spans="1:10" x14ac:dyDescent="0.3">
      <c r="A71" s="3">
        <v>316461</v>
      </c>
      <c r="B71" s="3" t="s">
        <v>344</v>
      </c>
      <c r="C71" s="3" t="s">
        <v>35</v>
      </c>
      <c r="D71" s="14" t="s">
        <v>1998</v>
      </c>
      <c r="E71" s="14">
        <v>1</v>
      </c>
      <c r="F71" s="3" t="s">
        <v>345</v>
      </c>
      <c r="G71" s="3" t="s">
        <v>346</v>
      </c>
      <c r="H71" s="3" t="s">
        <v>347</v>
      </c>
      <c r="I71" s="3" t="s">
        <v>348</v>
      </c>
      <c r="J71" s="3" t="s">
        <v>25</v>
      </c>
    </row>
    <row r="72" spans="1:10" x14ac:dyDescent="0.3">
      <c r="A72" s="3">
        <v>316668</v>
      </c>
      <c r="B72" s="3" t="s">
        <v>349</v>
      </c>
      <c r="C72" s="3" t="s">
        <v>20</v>
      </c>
      <c r="D72" s="14" t="s">
        <v>1999</v>
      </c>
      <c r="E72" s="14">
        <v>0</v>
      </c>
      <c r="F72" s="3" t="s">
        <v>350</v>
      </c>
      <c r="G72" s="3" t="s">
        <v>351</v>
      </c>
      <c r="H72" s="3" t="s">
        <v>352</v>
      </c>
      <c r="I72" s="3">
        <v>0</v>
      </c>
      <c r="J72" s="3" t="s">
        <v>25</v>
      </c>
    </row>
    <row r="73" spans="1:10" x14ac:dyDescent="0.3">
      <c r="A73" s="3">
        <v>317631</v>
      </c>
      <c r="B73" s="3" t="s">
        <v>353</v>
      </c>
      <c r="C73" s="3" t="s">
        <v>20</v>
      </c>
      <c r="D73" s="14" t="s">
        <v>1998</v>
      </c>
      <c r="E73" s="14">
        <v>2</v>
      </c>
      <c r="F73" s="3" t="s">
        <v>354</v>
      </c>
      <c r="G73" s="3" t="s">
        <v>355</v>
      </c>
      <c r="H73" s="3" t="s">
        <v>356</v>
      </c>
      <c r="I73" s="3" t="s">
        <v>357</v>
      </c>
      <c r="J73" s="3" t="s">
        <v>25</v>
      </c>
    </row>
    <row r="74" spans="1:10" x14ac:dyDescent="0.3">
      <c r="A74" s="3">
        <v>320495</v>
      </c>
      <c r="B74" s="3" t="s">
        <v>358</v>
      </c>
      <c r="C74" s="3" t="s">
        <v>35</v>
      </c>
      <c r="D74" s="14" t="s">
        <v>1999</v>
      </c>
      <c r="E74" s="14">
        <v>0</v>
      </c>
      <c r="F74" s="3" t="s">
        <v>359</v>
      </c>
      <c r="G74" s="3" t="s">
        <v>360</v>
      </c>
      <c r="H74" s="3" t="s">
        <v>361</v>
      </c>
      <c r="I74" s="3" t="s">
        <v>362</v>
      </c>
      <c r="J74" s="3" t="s">
        <v>25</v>
      </c>
    </row>
    <row r="75" spans="1:10" x14ac:dyDescent="0.3">
      <c r="A75" s="3">
        <v>323521</v>
      </c>
      <c r="B75" s="3" t="s">
        <v>363</v>
      </c>
      <c r="C75" s="3" t="s">
        <v>20</v>
      </c>
      <c r="D75" s="14" t="s">
        <v>1998</v>
      </c>
      <c r="E75" s="14">
        <v>2</v>
      </c>
      <c r="F75" s="3" t="s">
        <v>364</v>
      </c>
      <c r="G75" s="3" t="s">
        <v>365</v>
      </c>
      <c r="H75" s="3" t="s">
        <v>366</v>
      </c>
      <c r="I75" s="3" t="s">
        <v>367</v>
      </c>
      <c r="J75" s="3" t="s">
        <v>25</v>
      </c>
    </row>
    <row r="76" spans="1:10" x14ac:dyDescent="0.3">
      <c r="A76" s="3">
        <v>323527</v>
      </c>
      <c r="B76" s="3" t="s">
        <v>368</v>
      </c>
      <c r="C76" s="3" t="s">
        <v>20</v>
      </c>
      <c r="D76" s="14" t="s">
        <v>1999</v>
      </c>
      <c r="E76" s="14">
        <v>0</v>
      </c>
      <c r="F76" s="3" t="s">
        <v>369</v>
      </c>
      <c r="G76" s="3" t="s">
        <v>370</v>
      </c>
      <c r="H76" s="3" t="s">
        <v>371</v>
      </c>
      <c r="I76" s="3">
        <v>0</v>
      </c>
      <c r="J76" s="3" t="s">
        <v>25</v>
      </c>
    </row>
    <row r="77" spans="1:10" x14ac:dyDescent="0.3">
      <c r="A77" s="3">
        <v>324487</v>
      </c>
      <c r="B77" s="3" t="s">
        <v>372</v>
      </c>
      <c r="C77" s="3" t="s">
        <v>20</v>
      </c>
      <c r="D77" s="14" t="s">
        <v>1998</v>
      </c>
      <c r="E77" s="14">
        <v>1</v>
      </c>
      <c r="F77" s="3" t="s">
        <v>373</v>
      </c>
      <c r="G77" s="3" t="s">
        <v>374</v>
      </c>
      <c r="H77" s="3" t="s">
        <v>375</v>
      </c>
      <c r="I77" s="3" t="s">
        <v>376</v>
      </c>
      <c r="J77" s="3" t="s">
        <v>25</v>
      </c>
    </row>
    <row r="78" spans="1:10" x14ac:dyDescent="0.3">
      <c r="A78" s="3">
        <v>325467</v>
      </c>
      <c r="B78" s="3" t="s">
        <v>377</v>
      </c>
      <c r="C78" s="3" t="s">
        <v>20</v>
      </c>
      <c r="D78" s="14" t="s">
        <v>1999</v>
      </c>
      <c r="E78" s="14">
        <v>0</v>
      </c>
      <c r="F78" s="3" t="s">
        <v>378</v>
      </c>
      <c r="G78" s="3" t="s">
        <v>92</v>
      </c>
      <c r="H78" s="3" t="s">
        <v>379</v>
      </c>
      <c r="I78" s="3" t="s">
        <v>380</v>
      </c>
      <c r="J78" s="3" t="s">
        <v>25</v>
      </c>
    </row>
    <row r="79" spans="1:10" x14ac:dyDescent="0.3">
      <c r="A79" s="3">
        <v>326197</v>
      </c>
      <c r="B79" s="3" t="s">
        <v>381</v>
      </c>
      <c r="C79" s="3" t="s">
        <v>35</v>
      </c>
      <c r="D79" s="14" t="s">
        <v>1998</v>
      </c>
      <c r="E79" s="14">
        <v>2</v>
      </c>
      <c r="F79" s="3" t="s">
        <v>382</v>
      </c>
      <c r="G79" s="3" t="s">
        <v>383</v>
      </c>
      <c r="H79" s="3" t="s">
        <v>384</v>
      </c>
      <c r="I79" s="3" t="s">
        <v>385</v>
      </c>
      <c r="J79" s="3" t="s">
        <v>25</v>
      </c>
    </row>
    <row r="80" spans="1:10" x14ac:dyDescent="0.3">
      <c r="A80" s="3">
        <v>327703</v>
      </c>
      <c r="B80" s="3" t="s">
        <v>386</v>
      </c>
      <c r="C80" s="3" t="s">
        <v>20</v>
      </c>
      <c r="D80" s="14" t="s">
        <v>1998</v>
      </c>
      <c r="E80" s="14">
        <v>2</v>
      </c>
      <c r="F80" s="3" t="s">
        <v>387</v>
      </c>
      <c r="G80" s="3" t="s">
        <v>388</v>
      </c>
      <c r="H80" s="3" t="s">
        <v>389</v>
      </c>
      <c r="I80" s="3" t="s">
        <v>390</v>
      </c>
      <c r="J80" s="3" t="s">
        <v>25</v>
      </c>
    </row>
    <row r="81" spans="1:10" x14ac:dyDescent="0.3">
      <c r="A81" s="3">
        <v>328266</v>
      </c>
      <c r="B81" s="3" t="s">
        <v>391</v>
      </c>
      <c r="C81" s="3" t="s">
        <v>20</v>
      </c>
      <c r="D81" s="14" t="s">
        <v>1999</v>
      </c>
      <c r="E81" s="14">
        <v>0</v>
      </c>
      <c r="F81" s="3" t="s">
        <v>392</v>
      </c>
      <c r="G81" s="3" t="s">
        <v>92</v>
      </c>
      <c r="H81" s="3" t="s">
        <v>393</v>
      </c>
      <c r="I81" s="3">
        <v>0</v>
      </c>
      <c r="J81" s="3" t="s">
        <v>25</v>
      </c>
    </row>
    <row r="82" spans="1:10" x14ac:dyDescent="0.3">
      <c r="A82" s="3">
        <v>333835</v>
      </c>
      <c r="B82" s="3" t="s">
        <v>394</v>
      </c>
      <c r="C82" s="3" t="s">
        <v>35</v>
      </c>
      <c r="D82" s="14" t="s">
        <v>1998</v>
      </c>
      <c r="E82" s="14">
        <v>2</v>
      </c>
      <c r="F82" s="3" t="s">
        <v>395</v>
      </c>
      <c r="G82" s="3" t="s">
        <v>396</v>
      </c>
      <c r="H82" s="3" t="s">
        <v>397</v>
      </c>
      <c r="I82" s="3" t="s">
        <v>398</v>
      </c>
      <c r="J82" s="3" t="s">
        <v>25</v>
      </c>
    </row>
    <row r="83" spans="1:10" x14ac:dyDescent="0.3">
      <c r="A83" s="3">
        <v>333870</v>
      </c>
      <c r="B83" s="3" t="s">
        <v>399</v>
      </c>
      <c r="C83" s="3" t="s">
        <v>20</v>
      </c>
      <c r="D83" s="14" t="s">
        <v>1998</v>
      </c>
      <c r="E83" s="14">
        <v>3</v>
      </c>
      <c r="F83" s="3" t="s">
        <v>400</v>
      </c>
      <c r="G83" s="3" t="s">
        <v>401</v>
      </c>
      <c r="H83" s="3" t="s">
        <v>402</v>
      </c>
      <c r="I83" s="3" t="s">
        <v>403</v>
      </c>
      <c r="J83" s="3" t="s">
        <v>25</v>
      </c>
    </row>
    <row r="84" spans="1:10" x14ac:dyDescent="0.3">
      <c r="A84" s="3">
        <v>336515</v>
      </c>
      <c r="B84" s="3" t="s">
        <v>404</v>
      </c>
      <c r="C84" s="3" t="s">
        <v>20</v>
      </c>
      <c r="D84" s="14" t="s">
        <v>1999</v>
      </c>
      <c r="E84" s="14">
        <v>0</v>
      </c>
      <c r="F84" s="3" t="s">
        <v>405</v>
      </c>
      <c r="G84" s="3" t="s">
        <v>406</v>
      </c>
      <c r="H84" s="3" t="s">
        <v>407</v>
      </c>
      <c r="I84" s="3">
        <v>0</v>
      </c>
      <c r="J84" s="3" t="s">
        <v>25</v>
      </c>
    </row>
    <row r="85" spans="1:10" x14ac:dyDescent="0.3">
      <c r="A85" s="3">
        <v>336529</v>
      </c>
      <c r="B85" s="3" t="s">
        <v>408</v>
      </c>
      <c r="C85" s="3" t="s">
        <v>20</v>
      </c>
      <c r="D85" s="14" t="s">
        <v>1998</v>
      </c>
      <c r="E85" s="14">
        <v>1</v>
      </c>
      <c r="F85" s="3" t="s">
        <v>409</v>
      </c>
      <c r="G85" s="3" t="s">
        <v>92</v>
      </c>
      <c r="H85" s="3" t="s">
        <v>410</v>
      </c>
      <c r="I85" s="3" t="s">
        <v>411</v>
      </c>
      <c r="J85" s="3" t="s">
        <v>25</v>
      </c>
    </row>
    <row r="86" spans="1:10" x14ac:dyDescent="0.3">
      <c r="A86" s="3">
        <v>336727</v>
      </c>
      <c r="B86" s="3" t="s">
        <v>412</v>
      </c>
      <c r="C86" s="3" t="s">
        <v>20</v>
      </c>
      <c r="D86" s="14" t="s">
        <v>1999</v>
      </c>
      <c r="E86" s="14">
        <v>0</v>
      </c>
      <c r="F86" s="3" t="s">
        <v>413</v>
      </c>
      <c r="G86" s="3" t="s">
        <v>80</v>
      </c>
      <c r="H86" s="3" t="s">
        <v>325</v>
      </c>
      <c r="I86" s="3" t="s">
        <v>414</v>
      </c>
      <c r="J86" s="3" t="s">
        <v>25</v>
      </c>
    </row>
    <row r="87" spans="1:10" x14ac:dyDescent="0.3">
      <c r="A87" s="3">
        <v>339032</v>
      </c>
      <c r="B87" s="3" t="s">
        <v>415</v>
      </c>
      <c r="C87" s="3" t="s">
        <v>20</v>
      </c>
      <c r="D87" s="14" t="s">
        <v>1999</v>
      </c>
      <c r="E87" s="14">
        <v>0</v>
      </c>
      <c r="F87" s="3" t="s">
        <v>416</v>
      </c>
      <c r="G87" s="3" t="s">
        <v>417</v>
      </c>
      <c r="H87" s="3" t="s">
        <v>418</v>
      </c>
      <c r="I87" s="3">
        <v>0</v>
      </c>
      <c r="J87" s="3" t="s">
        <v>25</v>
      </c>
    </row>
    <row r="88" spans="1:10" x14ac:dyDescent="0.3">
      <c r="A88" s="3">
        <v>339050</v>
      </c>
      <c r="B88" s="3" t="s">
        <v>419</v>
      </c>
      <c r="C88" s="3" t="s">
        <v>20</v>
      </c>
      <c r="D88" s="14" t="s">
        <v>1999</v>
      </c>
      <c r="E88" s="14">
        <v>0</v>
      </c>
      <c r="F88" s="3" t="s">
        <v>420</v>
      </c>
      <c r="G88" s="3" t="s">
        <v>421</v>
      </c>
      <c r="H88" s="3" t="s">
        <v>422</v>
      </c>
      <c r="I88" s="3" t="s">
        <v>423</v>
      </c>
      <c r="J88" s="3" t="s">
        <v>25</v>
      </c>
    </row>
    <row r="89" spans="1:10" x14ac:dyDescent="0.3">
      <c r="A89" s="3">
        <v>339067</v>
      </c>
      <c r="B89" s="3" t="s">
        <v>424</v>
      </c>
      <c r="C89" s="3" t="s">
        <v>20</v>
      </c>
      <c r="D89" s="14" t="s">
        <v>1999</v>
      </c>
      <c r="E89" s="14">
        <v>0</v>
      </c>
      <c r="F89" s="3" t="s">
        <v>425</v>
      </c>
      <c r="G89" s="3" t="s">
        <v>426</v>
      </c>
      <c r="H89" s="3" t="s">
        <v>427</v>
      </c>
      <c r="I89" s="3">
        <v>0</v>
      </c>
      <c r="J89" s="3" t="s">
        <v>25</v>
      </c>
    </row>
    <row r="90" spans="1:10" x14ac:dyDescent="0.3">
      <c r="A90" s="3">
        <v>339275</v>
      </c>
      <c r="B90" s="3" t="s">
        <v>428</v>
      </c>
      <c r="C90" s="3" t="s">
        <v>323</v>
      </c>
      <c r="D90" s="14" t="s">
        <v>1999</v>
      </c>
      <c r="E90" s="14">
        <v>0</v>
      </c>
      <c r="F90" s="3" t="s">
        <v>429</v>
      </c>
      <c r="G90" s="3" t="s">
        <v>430</v>
      </c>
      <c r="H90" s="3" t="s">
        <v>431</v>
      </c>
      <c r="I90" s="3" t="s">
        <v>432</v>
      </c>
      <c r="J90" s="3" t="s">
        <v>25</v>
      </c>
    </row>
    <row r="91" spans="1:10" x14ac:dyDescent="0.3">
      <c r="A91" s="3">
        <v>340546</v>
      </c>
      <c r="B91" s="3" t="s">
        <v>433</v>
      </c>
      <c r="C91" s="3" t="s">
        <v>20</v>
      </c>
      <c r="D91" s="14" t="s">
        <v>2000</v>
      </c>
      <c r="E91" s="14">
        <v>5</v>
      </c>
      <c r="F91" s="3" t="s">
        <v>434</v>
      </c>
      <c r="G91" s="3" t="s">
        <v>435</v>
      </c>
      <c r="H91" s="3" t="s">
        <v>436</v>
      </c>
      <c r="I91" s="3" t="s">
        <v>437</v>
      </c>
      <c r="J91" s="3" t="s">
        <v>25</v>
      </c>
    </row>
    <row r="92" spans="1:10" x14ac:dyDescent="0.3">
      <c r="A92" s="3">
        <v>342040</v>
      </c>
      <c r="B92" s="3" t="s">
        <v>438</v>
      </c>
      <c r="C92" s="3" t="s">
        <v>20</v>
      </c>
      <c r="D92" s="14" t="s">
        <v>1999</v>
      </c>
      <c r="E92" s="14">
        <v>0</v>
      </c>
      <c r="F92" s="3" t="s">
        <v>439</v>
      </c>
      <c r="G92" s="3" t="s">
        <v>440</v>
      </c>
      <c r="H92" s="3" t="s">
        <v>441</v>
      </c>
      <c r="I92" s="3" t="s">
        <v>442</v>
      </c>
      <c r="J92" s="3" t="s">
        <v>25</v>
      </c>
    </row>
    <row r="93" spans="1:10" x14ac:dyDescent="0.3">
      <c r="A93" s="3">
        <v>342046</v>
      </c>
      <c r="B93" s="3" t="s">
        <v>443</v>
      </c>
      <c r="C93" s="3" t="s">
        <v>20</v>
      </c>
      <c r="D93" s="14" t="s">
        <v>1999</v>
      </c>
      <c r="E93" s="14">
        <v>0</v>
      </c>
      <c r="F93" s="3" t="s">
        <v>444</v>
      </c>
      <c r="G93" s="3" t="s">
        <v>80</v>
      </c>
      <c r="H93" s="3" t="s">
        <v>445</v>
      </c>
      <c r="I93" s="3" t="s">
        <v>446</v>
      </c>
      <c r="J93" s="3" t="s">
        <v>25</v>
      </c>
    </row>
    <row r="94" spans="1:10" x14ac:dyDescent="0.3">
      <c r="A94" s="3">
        <v>343799</v>
      </c>
      <c r="B94" s="3" t="s">
        <v>447</v>
      </c>
      <c r="C94" s="3" t="s">
        <v>20</v>
      </c>
      <c r="D94" s="14" t="s">
        <v>1999</v>
      </c>
      <c r="E94" s="14">
        <v>0</v>
      </c>
      <c r="F94" s="3" t="s">
        <v>448</v>
      </c>
      <c r="G94" s="3" t="s">
        <v>449</v>
      </c>
      <c r="H94" s="3" t="s">
        <v>450</v>
      </c>
      <c r="I94" s="3">
        <v>0</v>
      </c>
      <c r="J94" s="3" t="s">
        <v>25</v>
      </c>
    </row>
    <row r="95" spans="1:10" x14ac:dyDescent="0.3">
      <c r="A95" s="3">
        <v>343808</v>
      </c>
      <c r="B95" s="3" t="s">
        <v>451</v>
      </c>
      <c r="C95" s="3" t="s">
        <v>20</v>
      </c>
      <c r="D95" s="14" t="s">
        <v>1999</v>
      </c>
      <c r="E95" s="14">
        <v>0</v>
      </c>
      <c r="F95" s="3" t="s">
        <v>452</v>
      </c>
      <c r="G95" s="3" t="s">
        <v>453</v>
      </c>
      <c r="H95" s="3" t="s">
        <v>454</v>
      </c>
      <c r="I95" s="3" t="s">
        <v>455</v>
      </c>
      <c r="J95" s="3" t="s">
        <v>25</v>
      </c>
    </row>
    <row r="96" spans="1:10" x14ac:dyDescent="0.3">
      <c r="A96" s="3">
        <v>344530</v>
      </c>
      <c r="B96" s="3" t="s">
        <v>456</v>
      </c>
      <c r="C96" s="3" t="s">
        <v>20</v>
      </c>
      <c r="D96" s="14" t="s">
        <v>1999</v>
      </c>
      <c r="E96" s="14">
        <v>0</v>
      </c>
      <c r="F96" s="3" t="s">
        <v>457</v>
      </c>
      <c r="G96" s="3" t="s">
        <v>458</v>
      </c>
      <c r="H96" s="3" t="s">
        <v>459</v>
      </c>
      <c r="I96" s="3" t="s">
        <v>460</v>
      </c>
      <c r="J96" s="3" t="s">
        <v>25</v>
      </c>
    </row>
    <row r="97" spans="1:10" x14ac:dyDescent="0.3">
      <c r="A97" s="3">
        <v>344536</v>
      </c>
      <c r="B97" s="3" t="s">
        <v>461</v>
      </c>
      <c r="C97" s="3" t="s">
        <v>20</v>
      </c>
      <c r="D97" s="14" t="s">
        <v>1998</v>
      </c>
      <c r="E97" s="14">
        <v>2</v>
      </c>
      <c r="F97" s="3" t="s">
        <v>462</v>
      </c>
      <c r="G97" s="3" t="s">
        <v>463</v>
      </c>
      <c r="H97" s="3" t="s">
        <v>464</v>
      </c>
      <c r="I97" s="3" t="s">
        <v>465</v>
      </c>
      <c r="J97" s="3" t="s">
        <v>25</v>
      </c>
    </row>
    <row r="98" spans="1:10" x14ac:dyDescent="0.3">
      <c r="A98" s="3">
        <v>344624</v>
      </c>
      <c r="B98" s="3" t="s">
        <v>466</v>
      </c>
      <c r="C98" s="3" t="s">
        <v>20</v>
      </c>
      <c r="D98" s="14" t="s">
        <v>1998</v>
      </c>
      <c r="E98" s="14">
        <v>1</v>
      </c>
      <c r="F98" s="3" t="s">
        <v>467</v>
      </c>
      <c r="G98" s="3" t="s">
        <v>468</v>
      </c>
      <c r="H98" s="3" t="s">
        <v>469</v>
      </c>
      <c r="I98" s="3" t="s">
        <v>470</v>
      </c>
      <c r="J98" s="3" t="s">
        <v>25</v>
      </c>
    </row>
    <row r="99" spans="1:10" x14ac:dyDescent="0.3">
      <c r="A99" s="3">
        <v>346172</v>
      </c>
      <c r="B99" s="3" t="s">
        <v>471</v>
      </c>
      <c r="C99" s="3" t="s">
        <v>20</v>
      </c>
      <c r="D99" s="14" t="s">
        <v>1998</v>
      </c>
      <c r="E99" s="14">
        <v>3</v>
      </c>
      <c r="F99" s="3" t="s">
        <v>472</v>
      </c>
      <c r="G99" s="3" t="s">
        <v>80</v>
      </c>
      <c r="H99" s="3" t="s">
        <v>473</v>
      </c>
      <c r="I99" s="3" t="s">
        <v>474</v>
      </c>
      <c r="J99" s="3" t="s">
        <v>25</v>
      </c>
    </row>
    <row r="100" spans="1:10" x14ac:dyDescent="0.3">
      <c r="A100" s="3">
        <v>347298</v>
      </c>
      <c r="B100" s="3" t="s">
        <v>475</v>
      </c>
      <c r="C100" s="3" t="s">
        <v>20</v>
      </c>
      <c r="D100" s="14" t="s">
        <v>1999</v>
      </c>
      <c r="E100" s="14">
        <v>0</v>
      </c>
      <c r="F100" s="3" t="s">
        <v>476</v>
      </c>
      <c r="G100" s="3" t="s">
        <v>477</v>
      </c>
      <c r="H100" s="3" t="s">
        <v>478</v>
      </c>
      <c r="I100" s="3" t="s">
        <v>479</v>
      </c>
      <c r="J100" s="3" t="s">
        <v>25</v>
      </c>
    </row>
    <row r="101" spans="1:10" x14ac:dyDescent="0.3">
      <c r="A101" s="3">
        <v>347571</v>
      </c>
      <c r="B101" s="3" t="s">
        <v>480</v>
      </c>
      <c r="C101" s="3" t="s">
        <v>20</v>
      </c>
      <c r="D101" s="14" t="s">
        <v>1999</v>
      </c>
      <c r="E101" s="14">
        <v>0</v>
      </c>
      <c r="F101" s="3" t="s">
        <v>481</v>
      </c>
      <c r="G101" s="3" t="s">
        <v>482</v>
      </c>
      <c r="H101" s="3" t="s">
        <v>483</v>
      </c>
      <c r="I101" s="3" t="s">
        <v>484</v>
      </c>
      <c r="J101" s="3" t="s">
        <v>25</v>
      </c>
    </row>
    <row r="102" spans="1:10" x14ac:dyDescent="0.3">
      <c r="A102" s="3">
        <v>348393</v>
      </c>
      <c r="B102" s="3" t="s">
        <v>485</v>
      </c>
      <c r="C102" s="3" t="s">
        <v>20</v>
      </c>
      <c r="D102" s="14" t="s">
        <v>1999</v>
      </c>
      <c r="E102" s="14">
        <v>0</v>
      </c>
      <c r="F102" s="3" t="s">
        <v>486</v>
      </c>
      <c r="G102" s="3" t="s">
        <v>487</v>
      </c>
      <c r="H102" s="3" t="s">
        <v>488</v>
      </c>
      <c r="I102" s="3" t="s">
        <v>489</v>
      </c>
      <c r="J102" s="3" t="s">
        <v>25</v>
      </c>
    </row>
    <row r="103" spans="1:10" x14ac:dyDescent="0.3">
      <c r="A103" s="3">
        <v>348574</v>
      </c>
      <c r="B103" s="3" t="s">
        <v>490</v>
      </c>
      <c r="C103" s="3" t="s">
        <v>20</v>
      </c>
      <c r="D103" s="14" t="s">
        <v>1999</v>
      </c>
      <c r="E103" s="14">
        <v>0</v>
      </c>
      <c r="F103" s="3" t="s">
        <v>491</v>
      </c>
      <c r="G103" s="3" t="s">
        <v>492</v>
      </c>
      <c r="H103" s="3" t="s">
        <v>493</v>
      </c>
      <c r="I103" s="3">
        <v>0</v>
      </c>
      <c r="J103" s="3" t="s">
        <v>25</v>
      </c>
    </row>
    <row r="104" spans="1:10" x14ac:dyDescent="0.3">
      <c r="A104" s="3">
        <v>349698</v>
      </c>
      <c r="B104" s="3" t="s">
        <v>494</v>
      </c>
      <c r="C104" s="3" t="s">
        <v>20</v>
      </c>
      <c r="D104" s="14" t="s">
        <v>1999</v>
      </c>
      <c r="E104" s="14">
        <v>0</v>
      </c>
      <c r="F104" s="3" t="s">
        <v>495</v>
      </c>
      <c r="G104" s="3" t="s">
        <v>496</v>
      </c>
      <c r="H104" s="3" t="s">
        <v>497</v>
      </c>
      <c r="I104" s="3" t="s">
        <v>498</v>
      </c>
      <c r="J104" s="3" t="s">
        <v>25</v>
      </c>
    </row>
    <row r="105" spans="1:10" x14ac:dyDescent="0.3">
      <c r="A105" s="3">
        <v>351039</v>
      </c>
      <c r="B105" s="3" t="s">
        <v>499</v>
      </c>
      <c r="C105" s="3" t="s">
        <v>20</v>
      </c>
      <c r="D105" s="14" t="s">
        <v>1999</v>
      </c>
      <c r="E105" s="14">
        <v>0</v>
      </c>
      <c r="F105" s="3" t="s">
        <v>500</v>
      </c>
      <c r="G105" s="3" t="s">
        <v>92</v>
      </c>
      <c r="H105" s="3" t="s">
        <v>501</v>
      </c>
      <c r="I105" s="3" t="s">
        <v>502</v>
      </c>
      <c r="J105" s="3" t="s">
        <v>25</v>
      </c>
    </row>
    <row r="106" spans="1:10" x14ac:dyDescent="0.3">
      <c r="A106" s="3">
        <v>351360</v>
      </c>
      <c r="B106" s="3" t="s">
        <v>503</v>
      </c>
      <c r="C106" s="3" t="s">
        <v>20</v>
      </c>
      <c r="D106" s="14" t="s">
        <v>1999</v>
      </c>
      <c r="E106" s="14">
        <v>0</v>
      </c>
      <c r="F106" s="3" t="s">
        <v>504</v>
      </c>
      <c r="G106" s="3" t="s">
        <v>505</v>
      </c>
      <c r="H106" s="3" t="s">
        <v>506</v>
      </c>
      <c r="I106" s="3" t="s">
        <v>507</v>
      </c>
      <c r="J106" s="3" t="s">
        <v>25</v>
      </c>
    </row>
    <row r="107" spans="1:10" x14ac:dyDescent="0.3">
      <c r="A107" s="3">
        <v>351476</v>
      </c>
      <c r="B107" s="3" t="s">
        <v>508</v>
      </c>
      <c r="C107" s="3" t="s">
        <v>20</v>
      </c>
      <c r="D107" s="14" t="s">
        <v>1999</v>
      </c>
      <c r="E107" s="14">
        <v>0</v>
      </c>
      <c r="F107" s="3" t="s">
        <v>509</v>
      </c>
      <c r="G107" s="3" t="s">
        <v>92</v>
      </c>
      <c r="H107" s="3" t="s">
        <v>510</v>
      </c>
      <c r="I107" s="3" t="s">
        <v>511</v>
      </c>
      <c r="J107" s="3" t="s">
        <v>25</v>
      </c>
    </row>
    <row r="108" spans="1:10" x14ac:dyDescent="0.3">
      <c r="A108" s="3">
        <v>351699</v>
      </c>
      <c r="B108" s="3" t="s">
        <v>512</v>
      </c>
      <c r="C108" s="3" t="s">
        <v>20</v>
      </c>
      <c r="D108" s="14" t="s">
        <v>1999</v>
      </c>
      <c r="E108" s="14">
        <v>0</v>
      </c>
      <c r="F108" s="3" t="s">
        <v>513</v>
      </c>
      <c r="G108" s="3" t="s">
        <v>514</v>
      </c>
      <c r="H108" s="3" t="s">
        <v>515</v>
      </c>
      <c r="I108" s="3">
        <v>0</v>
      </c>
      <c r="J108" s="3" t="s">
        <v>25</v>
      </c>
    </row>
    <row r="109" spans="1:10" x14ac:dyDescent="0.3">
      <c r="A109" s="3">
        <v>351701</v>
      </c>
      <c r="B109" s="3" t="s">
        <v>516</v>
      </c>
      <c r="C109" s="3" t="s">
        <v>20</v>
      </c>
      <c r="D109" s="14" t="s">
        <v>1999</v>
      </c>
      <c r="E109" s="14">
        <v>0</v>
      </c>
      <c r="F109" s="3" t="s">
        <v>517</v>
      </c>
      <c r="G109" s="3" t="s">
        <v>518</v>
      </c>
      <c r="H109" s="3" t="s">
        <v>519</v>
      </c>
      <c r="I109" s="3" t="s">
        <v>520</v>
      </c>
      <c r="J109" s="3" t="s">
        <v>25</v>
      </c>
    </row>
    <row r="110" spans="1:10" x14ac:dyDescent="0.3">
      <c r="A110" s="3">
        <v>352640</v>
      </c>
      <c r="B110" s="3" t="s">
        <v>521</v>
      </c>
      <c r="C110" s="3" t="s">
        <v>20</v>
      </c>
      <c r="D110" s="14" t="s">
        <v>1998</v>
      </c>
      <c r="E110" s="14">
        <v>1</v>
      </c>
      <c r="F110" s="3" t="s">
        <v>522</v>
      </c>
      <c r="G110" s="3" t="s">
        <v>92</v>
      </c>
      <c r="H110" s="3" t="s">
        <v>523</v>
      </c>
      <c r="I110" s="3">
        <v>0</v>
      </c>
      <c r="J110" s="3" t="s">
        <v>25</v>
      </c>
    </row>
    <row r="111" spans="1:10" x14ac:dyDescent="0.3">
      <c r="A111" s="3">
        <v>352643</v>
      </c>
      <c r="B111" s="3" t="s">
        <v>524</v>
      </c>
      <c r="C111" s="3" t="s">
        <v>20</v>
      </c>
      <c r="D111" s="14" t="s">
        <v>1998</v>
      </c>
      <c r="E111" s="14">
        <v>1</v>
      </c>
      <c r="F111" s="3" t="s">
        <v>525</v>
      </c>
      <c r="G111" s="3" t="s">
        <v>526</v>
      </c>
      <c r="H111" s="3" t="s">
        <v>527</v>
      </c>
      <c r="I111" s="3" t="s">
        <v>528</v>
      </c>
      <c r="J111" s="3" t="s">
        <v>25</v>
      </c>
    </row>
    <row r="112" spans="1:10" x14ac:dyDescent="0.3">
      <c r="A112" s="3">
        <v>355452</v>
      </c>
      <c r="B112" s="3" t="s">
        <v>529</v>
      </c>
      <c r="C112" s="3" t="s">
        <v>20</v>
      </c>
      <c r="D112" s="14" t="s">
        <v>1998</v>
      </c>
      <c r="E112" s="14">
        <v>1</v>
      </c>
      <c r="F112" s="3" t="s">
        <v>530</v>
      </c>
      <c r="G112" s="3" t="s">
        <v>531</v>
      </c>
      <c r="H112" s="3" t="s">
        <v>532</v>
      </c>
      <c r="I112" s="3">
        <v>0</v>
      </c>
      <c r="J112" s="3" t="s">
        <v>25</v>
      </c>
    </row>
    <row r="113" spans="1:10" x14ac:dyDescent="0.3">
      <c r="A113" s="3">
        <v>355702</v>
      </c>
      <c r="B113" s="3" t="s">
        <v>533</v>
      </c>
      <c r="C113" s="3" t="s">
        <v>20</v>
      </c>
      <c r="D113" s="14" t="s">
        <v>1999</v>
      </c>
      <c r="E113" s="14">
        <v>0</v>
      </c>
      <c r="F113" s="3" t="s">
        <v>534</v>
      </c>
      <c r="G113" s="3" t="s">
        <v>535</v>
      </c>
      <c r="H113" s="3" t="s">
        <v>536</v>
      </c>
      <c r="I113" s="3" t="s">
        <v>537</v>
      </c>
      <c r="J113" s="3" t="s">
        <v>25</v>
      </c>
    </row>
    <row r="114" spans="1:10" x14ac:dyDescent="0.3">
      <c r="A114" s="3">
        <v>355727</v>
      </c>
      <c r="B114" s="3" t="s">
        <v>538</v>
      </c>
      <c r="C114" s="3" t="s">
        <v>20</v>
      </c>
      <c r="D114" s="14" t="s">
        <v>1999</v>
      </c>
      <c r="E114" s="14">
        <v>0</v>
      </c>
      <c r="F114" s="3" t="s">
        <v>539</v>
      </c>
      <c r="G114" s="3" t="s">
        <v>540</v>
      </c>
      <c r="H114" s="3" t="s">
        <v>541</v>
      </c>
      <c r="I114" s="3" t="s">
        <v>542</v>
      </c>
      <c r="J114" s="3" t="s">
        <v>25</v>
      </c>
    </row>
    <row r="115" spans="1:10" x14ac:dyDescent="0.3">
      <c r="A115" s="3">
        <v>27764</v>
      </c>
      <c r="B115" s="3" t="s">
        <v>543</v>
      </c>
      <c r="C115" s="3" t="s">
        <v>35</v>
      </c>
      <c r="D115" s="14" t="s">
        <v>2000</v>
      </c>
      <c r="E115" s="14">
        <v>4</v>
      </c>
      <c r="F115" s="3" t="s">
        <v>544</v>
      </c>
      <c r="G115" s="3" t="s">
        <v>545</v>
      </c>
      <c r="H115" s="3" t="s">
        <v>546</v>
      </c>
      <c r="I115" s="3" t="s">
        <v>547</v>
      </c>
      <c r="J115" s="3" t="s">
        <v>25</v>
      </c>
    </row>
    <row r="116" spans="1:10" x14ac:dyDescent="0.3">
      <c r="A116" s="3">
        <v>111733</v>
      </c>
      <c r="B116" s="3" t="s">
        <v>548</v>
      </c>
      <c r="C116" s="3" t="s">
        <v>20</v>
      </c>
      <c r="D116" s="14" t="s">
        <v>1999</v>
      </c>
      <c r="E116" s="14">
        <v>0</v>
      </c>
      <c r="F116" s="3" t="s">
        <v>549</v>
      </c>
      <c r="G116" s="3" t="s">
        <v>550</v>
      </c>
      <c r="H116" s="3" t="s">
        <v>551</v>
      </c>
      <c r="I116" s="3" t="s">
        <v>552</v>
      </c>
      <c r="J116" s="3" t="s">
        <v>25</v>
      </c>
    </row>
    <row r="117" spans="1:10" x14ac:dyDescent="0.3">
      <c r="A117" s="3">
        <v>139975</v>
      </c>
      <c r="B117" s="3" t="s">
        <v>553</v>
      </c>
      <c r="C117" s="3" t="s">
        <v>35</v>
      </c>
      <c r="D117" s="14" t="s">
        <v>1998</v>
      </c>
      <c r="E117" s="14">
        <v>1</v>
      </c>
      <c r="F117" s="3" t="s">
        <v>554</v>
      </c>
      <c r="G117" s="3" t="s">
        <v>555</v>
      </c>
      <c r="H117" s="3" t="s">
        <v>556</v>
      </c>
      <c r="I117" s="3" t="s">
        <v>557</v>
      </c>
      <c r="J117" s="3" t="s">
        <v>25</v>
      </c>
    </row>
    <row r="118" spans="1:10" x14ac:dyDescent="0.3">
      <c r="A118" s="3">
        <v>159779</v>
      </c>
      <c r="B118" s="3" t="s">
        <v>558</v>
      </c>
      <c r="C118" s="3" t="s">
        <v>35</v>
      </c>
      <c r="D118" s="14" t="s">
        <v>1999</v>
      </c>
      <c r="E118" s="14">
        <v>0</v>
      </c>
      <c r="F118" s="3" t="s">
        <v>559</v>
      </c>
      <c r="G118" s="3" t="s">
        <v>560</v>
      </c>
      <c r="H118" s="3" t="s">
        <v>561</v>
      </c>
      <c r="I118" s="3" t="s">
        <v>562</v>
      </c>
      <c r="J118" s="3" t="s">
        <v>25</v>
      </c>
    </row>
    <row r="119" spans="1:10" x14ac:dyDescent="0.3">
      <c r="A119" s="3">
        <v>261030</v>
      </c>
      <c r="B119" s="3" t="s">
        <v>563</v>
      </c>
      <c r="C119" s="3" t="s">
        <v>20</v>
      </c>
      <c r="D119" s="14" t="s">
        <v>1998</v>
      </c>
      <c r="E119" s="14">
        <v>2</v>
      </c>
      <c r="F119" s="3" t="s">
        <v>564</v>
      </c>
      <c r="G119" s="3" t="s">
        <v>565</v>
      </c>
      <c r="H119" s="3" t="s">
        <v>566</v>
      </c>
      <c r="I119" s="3" t="s">
        <v>567</v>
      </c>
      <c r="J119" s="3" t="s">
        <v>25</v>
      </c>
    </row>
    <row r="120" spans="1:10" x14ac:dyDescent="0.3">
      <c r="A120" s="3">
        <v>267053</v>
      </c>
      <c r="B120" s="3" t="s">
        <v>568</v>
      </c>
      <c r="C120" s="3" t="s">
        <v>20</v>
      </c>
      <c r="D120" s="14" t="s">
        <v>1999</v>
      </c>
      <c r="E120" s="14">
        <v>0</v>
      </c>
      <c r="F120" s="3" t="s">
        <v>569</v>
      </c>
      <c r="G120" s="3" t="s">
        <v>570</v>
      </c>
      <c r="H120" s="3" t="s">
        <v>571</v>
      </c>
      <c r="I120" s="3">
        <v>0</v>
      </c>
      <c r="J120" s="3" t="s">
        <v>25</v>
      </c>
    </row>
    <row r="121" spans="1:10" x14ac:dyDescent="0.3">
      <c r="A121" s="3">
        <v>269556</v>
      </c>
      <c r="B121" s="3" t="s">
        <v>572</v>
      </c>
      <c r="C121" s="3" t="s">
        <v>20</v>
      </c>
      <c r="D121" s="14" t="s">
        <v>1998</v>
      </c>
      <c r="E121" s="14">
        <v>1</v>
      </c>
      <c r="F121" s="3" t="s">
        <v>573</v>
      </c>
      <c r="G121" s="3" t="s">
        <v>574</v>
      </c>
      <c r="H121" s="3" t="s">
        <v>575</v>
      </c>
      <c r="I121" s="3">
        <v>0</v>
      </c>
      <c r="J121" s="3" t="s">
        <v>25</v>
      </c>
    </row>
    <row r="122" spans="1:10" x14ac:dyDescent="0.3">
      <c r="A122" s="3">
        <v>270475</v>
      </c>
      <c r="B122" s="3" t="s">
        <v>576</v>
      </c>
      <c r="C122" s="3" t="s">
        <v>20</v>
      </c>
      <c r="D122" s="14" t="s">
        <v>1998</v>
      </c>
      <c r="E122" s="14">
        <v>1</v>
      </c>
      <c r="F122" s="3" t="s">
        <v>577</v>
      </c>
      <c r="G122" s="3" t="s">
        <v>578</v>
      </c>
      <c r="H122" s="3" t="s">
        <v>579</v>
      </c>
      <c r="I122" s="3" t="s">
        <v>580</v>
      </c>
      <c r="J122" s="3" t="s">
        <v>25</v>
      </c>
    </row>
    <row r="123" spans="1:10" x14ac:dyDescent="0.3">
      <c r="A123" s="3">
        <v>283812</v>
      </c>
      <c r="B123" s="3" t="s">
        <v>581</v>
      </c>
      <c r="C123" s="3" t="s">
        <v>20</v>
      </c>
      <c r="D123" s="14" t="s">
        <v>1999</v>
      </c>
      <c r="E123" s="14">
        <v>0</v>
      </c>
      <c r="F123" s="3" t="s">
        <v>582</v>
      </c>
      <c r="G123" s="3" t="s">
        <v>583</v>
      </c>
      <c r="H123" s="3" t="s">
        <v>584</v>
      </c>
      <c r="I123" s="3" t="s">
        <v>585</v>
      </c>
      <c r="J123" s="3" t="s">
        <v>25</v>
      </c>
    </row>
    <row r="124" spans="1:10" x14ac:dyDescent="0.3">
      <c r="A124" s="3">
        <v>306107</v>
      </c>
      <c r="B124" s="3" t="s">
        <v>586</v>
      </c>
      <c r="C124" s="3" t="s">
        <v>35</v>
      </c>
      <c r="D124" s="14" t="s">
        <v>1998</v>
      </c>
      <c r="E124" s="14">
        <v>2</v>
      </c>
      <c r="F124" s="3" t="s">
        <v>587</v>
      </c>
      <c r="G124" s="3" t="s">
        <v>92</v>
      </c>
      <c r="H124" s="3" t="s">
        <v>588</v>
      </c>
      <c r="I124" s="3">
        <v>0</v>
      </c>
      <c r="J124" s="3" t="s">
        <v>25</v>
      </c>
    </row>
    <row r="125" spans="1:10" x14ac:dyDescent="0.3">
      <c r="A125" s="3">
        <v>138472</v>
      </c>
      <c r="B125" s="3" t="s">
        <v>589</v>
      </c>
      <c r="C125" s="3" t="s">
        <v>20</v>
      </c>
      <c r="D125" s="14" t="s">
        <v>2001</v>
      </c>
      <c r="E125" s="14">
        <v>7</v>
      </c>
      <c r="F125" s="3" t="s">
        <v>590</v>
      </c>
      <c r="G125" s="3" t="s">
        <v>591</v>
      </c>
      <c r="H125" s="3" t="s">
        <v>592</v>
      </c>
      <c r="I125" s="3" t="s">
        <v>593</v>
      </c>
      <c r="J125" s="3" t="s">
        <v>25</v>
      </c>
    </row>
    <row r="126" spans="1:10" x14ac:dyDescent="0.3">
      <c r="A126" s="3">
        <v>255640</v>
      </c>
      <c r="B126" s="3" t="s">
        <v>594</v>
      </c>
      <c r="C126" s="3" t="s">
        <v>20</v>
      </c>
      <c r="D126" s="14" t="s">
        <v>2001</v>
      </c>
      <c r="E126" s="14">
        <v>7</v>
      </c>
      <c r="F126" s="3" t="s">
        <v>595</v>
      </c>
      <c r="G126" s="3" t="s">
        <v>596</v>
      </c>
      <c r="H126" s="3" t="s">
        <v>597</v>
      </c>
      <c r="I126" s="3">
        <v>0</v>
      </c>
      <c r="J126" s="3" t="s">
        <v>25</v>
      </c>
    </row>
    <row r="127" spans="1:10" x14ac:dyDescent="0.3">
      <c r="A127" s="3">
        <v>260752</v>
      </c>
      <c r="B127" s="3" t="s">
        <v>598</v>
      </c>
      <c r="C127" s="3" t="s">
        <v>20</v>
      </c>
      <c r="D127" s="14" t="s">
        <v>2001</v>
      </c>
      <c r="E127" s="14">
        <v>7</v>
      </c>
      <c r="F127" s="3" t="s">
        <v>599</v>
      </c>
      <c r="G127" s="3" t="s">
        <v>600</v>
      </c>
      <c r="H127" s="3" t="s">
        <v>601</v>
      </c>
      <c r="I127" s="3">
        <v>0</v>
      </c>
      <c r="J127" s="3" t="s">
        <v>25</v>
      </c>
    </row>
    <row r="128" spans="1:10" x14ac:dyDescent="0.3">
      <c r="A128" s="3">
        <v>263856</v>
      </c>
      <c r="B128" s="3" t="s">
        <v>602</v>
      </c>
      <c r="C128" s="3" t="s">
        <v>20</v>
      </c>
      <c r="D128" s="14" t="s">
        <v>2001</v>
      </c>
      <c r="E128" s="14">
        <v>7</v>
      </c>
      <c r="F128" s="3" t="s">
        <v>603</v>
      </c>
      <c r="G128" s="3" t="s">
        <v>604</v>
      </c>
      <c r="H128" s="3" t="s">
        <v>605</v>
      </c>
      <c r="I128" s="3" t="s">
        <v>606</v>
      </c>
      <c r="J128" s="3" t="s">
        <v>25</v>
      </c>
    </row>
    <row r="129" spans="1:10" x14ac:dyDescent="0.3">
      <c r="A129" s="3">
        <v>301803</v>
      </c>
      <c r="B129" s="3" t="s">
        <v>607</v>
      </c>
      <c r="C129" s="3" t="s">
        <v>20</v>
      </c>
      <c r="D129" s="14" t="s">
        <v>2000</v>
      </c>
      <c r="E129" s="14">
        <v>6</v>
      </c>
      <c r="F129" s="3" t="s">
        <v>608</v>
      </c>
      <c r="G129" s="3" t="s">
        <v>609</v>
      </c>
      <c r="H129" s="3" t="s">
        <v>610</v>
      </c>
      <c r="I129" s="3" t="s">
        <v>611</v>
      </c>
      <c r="J129" s="3" t="s">
        <v>25</v>
      </c>
    </row>
    <row r="130" spans="1:10" x14ac:dyDescent="0.3">
      <c r="A130" s="3">
        <v>304889</v>
      </c>
      <c r="B130" s="3" t="s">
        <v>612</v>
      </c>
      <c r="C130" s="3" t="s">
        <v>20</v>
      </c>
      <c r="D130" s="14" t="s">
        <v>2001</v>
      </c>
      <c r="E130" s="14">
        <v>7</v>
      </c>
      <c r="F130" s="3" t="s">
        <v>613</v>
      </c>
      <c r="G130" s="3" t="s">
        <v>614</v>
      </c>
      <c r="H130" s="3" t="s">
        <v>615</v>
      </c>
      <c r="I130" s="3" t="s">
        <v>616</v>
      </c>
      <c r="J130" s="3" t="s">
        <v>25</v>
      </c>
    </row>
    <row r="131" spans="1:10" x14ac:dyDescent="0.3">
      <c r="A131" s="3">
        <v>316471</v>
      </c>
      <c r="B131" s="3" t="s">
        <v>617</v>
      </c>
      <c r="C131" s="3" t="s">
        <v>20</v>
      </c>
      <c r="D131" s="14" t="s">
        <v>2000</v>
      </c>
      <c r="E131" s="14">
        <v>6</v>
      </c>
      <c r="F131" s="3" t="s">
        <v>618</v>
      </c>
      <c r="G131" s="3" t="s">
        <v>92</v>
      </c>
      <c r="H131" s="3" t="s">
        <v>619</v>
      </c>
      <c r="I131" s="3">
        <v>0</v>
      </c>
      <c r="J131" s="3" t="s">
        <v>25</v>
      </c>
    </row>
    <row r="132" spans="1:10" x14ac:dyDescent="0.3">
      <c r="A132" s="3">
        <v>317160</v>
      </c>
      <c r="B132" s="3" t="s">
        <v>620</v>
      </c>
      <c r="C132" s="3" t="s">
        <v>20</v>
      </c>
      <c r="D132" s="14" t="s">
        <v>2000</v>
      </c>
      <c r="E132" s="14">
        <v>6</v>
      </c>
      <c r="F132" s="3" t="s">
        <v>621</v>
      </c>
      <c r="G132" s="3" t="s">
        <v>622</v>
      </c>
      <c r="H132" s="3" t="s">
        <v>623</v>
      </c>
      <c r="I132" s="3" t="s">
        <v>624</v>
      </c>
      <c r="J132" s="3" t="s">
        <v>25</v>
      </c>
    </row>
    <row r="133" spans="1:10" x14ac:dyDescent="0.3">
      <c r="A133" s="3">
        <v>323148</v>
      </c>
      <c r="B133" s="3" t="s">
        <v>625</v>
      </c>
      <c r="C133" s="3" t="s">
        <v>20</v>
      </c>
      <c r="D133" s="14" t="s">
        <v>2001</v>
      </c>
      <c r="E133" s="14">
        <v>7</v>
      </c>
      <c r="F133" s="3" t="s">
        <v>626</v>
      </c>
      <c r="G133" s="3" t="s">
        <v>92</v>
      </c>
      <c r="H133" s="3" t="s">
        <v>627</v>
      </c>
      <c r="I133" s="3" t="s">
        <v>628</v>
      </c>
      <c r="J133" s="3" t="s">
        <v>25</v>
      </c>
    </row>
    <row r="134" spans="1:10" x14ac:dyDescent="0.3">
      <c r="A134" s="3">
        <v>325400</v>
      </c>
      <c r="B134" s="3" t="s">
        <v>629</v>
      </c>
      <c r="C134" s="3" t="s">
        <v>20</v>
      </c>
      <c r="D134" s="14" t="s">
        <v>2001</v>
      </c>
      <c r="E134" s="14">
        <v>7</v>
      </c>
      <c r="F134" s="3" t="s">
        <v>630</v>
      </c>
      <c r="G134" s="3" t="s">
        <v>631</v>
      </c>
      <c r="H134" s="3" t="s">
        <v>632</v>
      </c>
      <c r="I134" s="3" t="s">
        <v>633</v>
      </c>
      <c r="J134" s="3" t="s">
        <v>25</v>
      </c>
    </row>
    <row r="135" spans="1:10" x14ac:dyDescent="0.3">
      <c r="A135" s="3">
        <v>330647</v>
      </c>
      <c r="B135" s="3" t="s">
        <v>634</v>
      </c>
      <c r="C135" s="3" t="s">
        <v>20</v>
      </c>
      <c r="D135" s="14" t="s">
        <v>2000</v>
      </c>
      <c r="E135" s="14">
        <v>6</v>
      </c>
      <c r="F135" s="3" t="s">
        <v>635</v>
      </c>
      <c r="G135" s="3" t="s">
        <v>92</v>
      </c>
      <c r="H135" s="3" t="s">
        <v>636</v>
      </c>
      <c r="I135" s="3" t="s">
        <v>637</v>
      </c>
      <c r="J135" s="3" t="s">
        <v>25</v>
      </c>
    </row>
    <row r="136" spans="1:10" x14ac:dyDescent="0.3">
      <c r="A136" s="3">
        <v>115684</v>
      </c>
      <c r="B136" s="3" t="s">
        <v>638</v>
      </c>
      <c r="C136" s="3" t="s">
        <v>20</v>
      </c>
      <c r="D136" s="14" t="s">
        <v>2001</v>
      </c>
      <c r="E136" s="14">
        <v>10</v>
      </c>
      <c r="F136" s="3" t="s">
        <v>639</v>
      </c>
      <c r="G136" s="3" t="s">
        <v>640</v>
      </c>
      <c r="H136" s="3" t="s">
        <v>641</v>
      </c>
      <c r="I136" s="3" t="s">
        <v>642</v>
      </c>
      <c r="J136" s="3" t="s">
        <v>25</v>
      </c>
    </row>
    <row r="137" spans="1:10" x14ac:dyDescent="0.3">
      <c r="A137" s="3">
        <v>128424</v>
      </c>
      <c r="B137" s="3" t="s">
        <v>643</v>
      </c>
      <c r="C137" s="3" t="s">
        <v>20</v>
      </c>
      <c r="D137" s="14" t="s">
        <v>2001</v>
      </c>
      <c r="E137" s="14">
        <v>11</v>
      </c>
      <c r="F137" s="3" t="s">
        <v>644</v>
      </c>
      <c r="G137" s="3" t="s">
        <v>645</v>
      </c>
      <c r="H137" s="3" t="s">
        <v>646</v>
      </c>
      <c r="I137" s="3" t="s">
        <v>647</v>
      </c>
      <c r="J137" s="3" t="s">
        <v>25</v>
      </c>
    </row>
    <row r="138" spans="1:10" x14ac:dyDescent="0.3">
      <c r="A138" s="3">
        <v>167433</v>
      </c>
      <c r="B138" s="3" t="s">
        <v>648</v>
      </c>
      <c r="C138" s="3" t="s">
        <v>20</v>
      </c>
      <c r="D138" s="14" t="s">
        <v>2001</v>
      </c>
      <c r="E138" s="14">
        <v>24</v>
      </c>
      <c r="F138" s="3" t="s">
        <v>649</v>
      </c>
      <c r="G138" s="3" t="s">
        <v>650</v>
      </c>
      <c r="H138" s="3" t="s">
        <v>651</v>
      </c>
      <c r="I138" s="3" t="s">
        <v>652</v>
      </c>
      <c r="J138" s="3" t="s">
        <v>25</v>
      </c>
    </row>
    <row r="139" spans="1:10" x14ac:dyDescent="0.3">
      <c r="A139" s="3">
        <v>235548</v>
      </c>
      <c r="B139" s="3" t="s">
        <v>653</v>
      </c>
      <c r="C139" s="3" t="s">
        <v>20</v>
      </c>
      <c r="D139" s="14" t="s">
        <v>2001</v>
      </c>
      <c r="E139" s="14">
        <v>40</v>
      </c>
      <c r="F139" s="3" t="s">
        <v>654</v>
      </c>
      <c r="G139" s="3">
        <v>0</v>
      </c>
      <c r="H139" s="3" t="s">
        <v>655</v>
      </c>
      <c r="I139" s="3">
        <v>0</v>
      </c>
      <c r="J139" s="3" t="s">
        <v>25</v>
      </c>
    </row>
    <row r="140" spans="1:10" x14ac:dyDescent="0.3">
      <c r="A140" s="3">
        <v>244503</v>
      </c>
      <c r="B140" s="3" t="s">
        <v>656</v>
      </c>
      <c r="C140" s="3" t="s">
        <v>20</v>
      </c>
      <c r="D140" s="14" t="s">
        <v>2001</v>
      </c>
      <c r="E140" s="14">
        <v>9</v>
      </c>
      <c r="F140" s="3" t="s">
        <v>657</v>
      </c>
      <c r="G140" s="3" t="s">
        <v>658</v>
      </c>
      <c r="H140" s="3" t="s">
        <v>659</v>
      </c>
      <c r="I140" s="3">
        <v>0</v>
      </c>
      <c r="J140" s="3" t="s">
        <v>25</v>
      </c>
    </row>
    <row r="141" spans="1:10" x14ac:dyDescent="0.3">
      <c r="A141" s="3">
        <v>246234</v>
      </c>
      <c r="B141" s="3" t="s">
        <v>660</v>
      </c>
      <c r="C141" s="3" t="s">
        <v>20</v>
      </c>
      <c r="D141" s="14" t="s">
        <v>2001</v>
      </c>
      <c r="E141" s="14">
        <v>12</v>
      </c>
      <c r="F141" s="3" t="s">
        <v>661</v>
      </c>
      <c r="G141" s="3" t="s">
        <v>662</v>
      </c>
      <c r="H141" s="3" t="s">
        <v>663</v>
      </c>
      <c r="I141" s="3" t="s">
        <v>664</v>
      </c>
      <c r="J141" s="3" t="s">
        <v>25</v>
      </c>
    </row>
    <row r="142" spans="1:10" x14ac:dyDescent="0.3">
      <c r="A142" s="3">
        <v>248978</v>
      </c>
      <c r="B142" s="3" t="s">
        <v>665</v>
      </c>
      <c r="C142" s="3" t="s">
        <v>20</v>
      </c>
      <c r="D142" s="14" t="s">
        <v>2001</v>
      </c>
      <c r="E142" s="14">
        <v>35</v>
      </c>
      <c r="F142" s="3" t="s">
        <v>666</v>
      </c>
      <c r="G142" s="3" t="s">
        <v>92</v>
      </c>
      <c r="H142" s="3" t="s">
        <v>667</v>
      </c>
      <c r="I142" s="3" t="s">
        <v>668</v>
      </c>
      <c r="J142" s="3" t="s">
        <v>25</v>
      </c>
    </row>
    <row r="143" spans="1:10" x14ac:dyDescent="0.3">
      <c r="A143" s="3">
        <v>259281</v>
      </c>
      <c r="B143" s="3" t="s">
        <v>669</v>
      </c>
      <c r="C143" s="3" t="s">
        <v>20</v>
      </c>
      <c r="D143" s="14" t="s">
        <v>2001</v>
      </c>
      <c r="E143" s="14">
        <v>31</v>
      </c>
      <c r="F143" s="3" t="s">
        <v>670</v>
      </c>
      <c r="G143" s="3" t="s">
        <v>671</v>
      </c>
      <c r="H143" s="3" t="s">
        <v>672</v>
      </c>
      <c r="I143" s="3" t="s">
        <v>673</v>
      </c>
      <c r="J143" s="3" t="s">
        <v>25</v>
      </c>
    </row>
    <row r="144" spans="1:10" x14ac:dyDescent="0.3">
      <c r="A144" s="3">
        <v>277462</v>
      </c>
      <c r="B144" s="3" t="s">
        <v>674</v>
      </c>
      <c r="C144" s="3" t="s">
        <v>20</v>
      </c>
      <c r="D144" s="14" t="s">
        <v>2001</v>
      </c>
      <c r="E144" s="14">
        <v>21</v>
      </c>
      <c r="F144" s="3" t="s">
        <v>675</v>
      </c>
      <c r="G144" s="3" t="s">
        <v>676</v>
      </c>
      <c r="H144" s="3" t="s">
        <v>677</v>
      </c>
      <c r="I144" s="3" t="s">
        <v>678</v>
      </c>
      <c r="J144" s="3" t="s">
        <v>25</v>
      </c>
    </row>
    <row r="145" spans="1:10" x14ac:dyDescent="0.3">
      <c r="A145" s="3">
        <v>278204</v>
      </c>
      <c r="B145" s="3" t="s">
        <v>679</v>
      </c>
      <c r="C145" s="3" t="s">
        <v>20</v>
      </c>
      <c r="D145" s="14" t="s">
        <v>2001</v>
      </c>
      <c r="E145" s="14">
        <v>20</v>
      </c>
      <c r="F145" s="3" t="s">
        <v>680</v>
      </c>
      <c r="G145" s="3" t="s">
        <v>681</v>
      </c>
      <c r="H145" s="3" t="s">
        <v>682</v>
      </c>
      <c r="I145" s="3" t="s">
        <v>683</v>
      </c>
      <c r="J145" s="3" t="s">
        <v>25</v>
      </c>
    </row>
    <row r="146" spans="1:10" x14ac:dyDescent="0.3">
      <c r="A146" s="3">
        <v>279519</v>
      </c>
      <c r="B146" s="3" t="s">
        <v>684</v>
      </c>
      <c r="C146" s="3" t="s">
        <v>20</v>
      </c>
      <c r="D146" s="14" t="s">
        <v>2001</v>
      </c>
      <c r="E146" s="14">
        <v>16</v>
      </c>
      <c r="F146" s="3" t="s">
        <v>685</v>
      </c>
      <c r="G146" s="3" t="s">
        <v>686</v>
      </c>
      <c r="H146" s="3" t="s">
        <v>687</v>
      </c>
      <c r="I146" s="3" t="s">
        <v>688</v>
      </c>
      <c r="J146" s="3" t="s">
        <v>25</v>
      </c>
    </row>
    <row r="147" spans="1:10" x14ac:dyDescent="0.3">
      <c r="A147" s="3">
        <v>280138</v>
      </c>
      <c r="B147" s="3" t="s">
        <v>689</v>
      </c>
      <c r="C147" s="3" t="s">
        <v>20</v>
      </c>
      <c r="D147" s="14" t="s">
        <v>2001</v>
      </c>
      <c r="E147" s="14">
        <v>16</v>
      </c>
      <c r="F147" s="3" t="s">
        <v>690</v>
      </c>
      <c r="G147" s="3" t="s">
        <v>691</v>
      </c>
      <c r="H147" s="3" t="s">
        <v>692</v>
      </c>
      <c r="I147" s="3" t="s">
        <v>693</v>
      </c>
      <c r="J147" s="3" t="s">
        <v>25</v>
      </c>
    </row>
    <row r="148" spans="1:10" x14ac:dyDescent="0.3">
      <c r="A148" s="3">
        <v>280993</v>
      </c>
      <c r="B148" s="3" t="s">
        <v>694</v>
      </c>
      <c r="C148" s="3" t="s">
        <v>20</v>
      </c>
      <c r="D148" s="14" t="s">
        <v>2001</v>
      </c>
      <c r="E148" s="14">
        <v>24</v>
      </c>
      <c r="F148" s="3" t="s">
        <v>695</v>
      </c>
      <c r="G148" s="3" t="s">
        <v>545</v>
      </c>
      <c r="H148" s="3" t="s">
        <v>696</v>
      </c>
      <c r="I148" s="3" t="s">
        <v>697</v>
      </c>
      <c r="J148" s="3" t="s">
        <v>25</v>
      </c>
    </row>
    <row r="149" spans="1:10" x14ac:dyDescent="0.3">
      <c r="A149" s="3">
        <v>282815</v>
      </c>
      <c r="B149" s="3" t="s">
        <v>698</v>
      </c>
      <c r="C149" s="3" t="s">
        <v>20</v>
      </c>
      <c r="D149" s="14" t="s">
        <v>2001</v>
      </c>
      <c r="E149" s="14">
        <v>19</v>
      </c>
      <c r="F149" s="3" t="s">
        <v>699</v>
      </c>
      <c r="G149" s="3" t="s">
        <v>545</v>
      </c>
      <c r="H149" s="3" t="s">
        <v>700</v>
      </c>
      <c r="I149" s="3" t="s">
        <v>701</v>
      </c>
      <c r="J149" s="3" t="s">
        <v>25</v>
      </c>
    </row>
    <row r="150" spans="1:10" x14ac:dyDescent="0.3">
      <c r="A150" s="3">
        <v>283807</v>
      </c>
      <c r="B150" s="3" t="s">
        <v>702</v>
      </c>
      <c r="C150" s="3" t="s">
        <v>20</v>
      </c>
      <c r="D150" s="14" t="s">
        <v>2001</v>
      </c>
      <c r="E150" s="14">
        <v>24</v>
      </c>
      <c r="F150" s="3" t="s">
        <v>703</v>
      </c>
      <c r="G150" s="3" t="s">
        <v>704</v>
      </c>
      <c r="H150" s="3" t="s">
        <v>705</v>
      </c>
      <c r="I150" s="3" t="s">
        <v>706</v>
      </c>
      <c r="J150" s="3" t="s">
        <v>25</v>
      </c>
    </row>
    <row r="151" spans="1:10" x14ac:dyDescent="0.3">
      <c r="A151" s="3">
        <v>285470</v>
      </c>
      <c r="B151" s="3" t="s">
        <v>707</v>
      </c>
      <c r="C151" s="3" t="s">
        <v>20</v>
      </c>
      <c r="D151" s="14" t="s">
        <v>2001</v>
      </c>
      <c r="E151" s="14">
        <v>18</v>
      </c>
      <c r="F151" s="3" t="s">
        <v>708</v>
      </c>
      <c r="G151" s="3" t="s">
        <v>92</v>
      </c>
      <c r="H151" s="3" t="s">
        <v>709</v>
      </c>
      <c r="I151" s="3" t="s">
        <v>710</v>
      </c>
      <c r="J151" s="3" t="s">
        <v>25</v>
      </c>
    </row>
    <row r="152" spans="1:10" x14ac:dyDescent="0.3">
      <c r="A152" s="3">
        <v>289722</v>
      </c>
      <c r="B152" s="3" t="s">
        <v>711</v>
      </c>
      <c r="C152" s="3" t="s">
        <v>20</v>
      </c>
      <c r="D152" s="14" t="s">
        <v>2001</v>
      </c>
      <c r="E152" s="14">
        <v>14</v>
      </c>
      <c r="F152" s="3" t="s">
        <v>712</v>
      </c>
      <c r="G152" s="3" t="s">
        <v>713</v>
      </c>
      <c r="H152" s="3" t="s">
        <v>714</v>
      </c>
      <c r="I152" s="3" t="s">
        <v>715</v>
      </c>
      <c r="J152" s="3" t="s">
        <v>25</v>
      </c>
    </row>
    <row r="153" spans="1:10" x14ac:dyDescent="0.3">
      <c r="A153" s="3">
        <v>292218</v>
      </c>
      <c r="B153" s="3" t="s">
        <v>716</v>
      </c>
      <c r="C153" s="3" t="s">
        <v>20</v>
      </c>
      <c r="D153" s="14" t="s">
        <v>2001</v>
      </c>
      <c r="E153" s="14">
        <v>18</v>
      </c>
      <c r="F153" s="3" t="s">
        <v>717</v>
      </c>
      <c r="G153" s="3" t="s">
        <v>718</v>
      </c>
      <c r="H153" s="3" t="s">
        <v>719</v>
      </c>
      <c r="I153" s="3" t="s">
        <v>720</v>
      </c>
      <c r="J153" s="3" t="s">
        <v>25</v>
      </c>
    </row>
    <row r="154" spans="1:10" x14ac:dyDescent="0.3">
      <c r="A154" s="3">
        <v>292250</v>
      </c>
      <c r="B154" s="3" t="s">
        <v>721</v>
      </c>
      <c r="C154" s="3" t="s">
        <v>20</v>
      </c>
      <c r="D154" s="14" t="s">
        <v>2001</v>
      </c>
      <c r="E154" s="14">
        <v>21</v>
      </c>
      <c r="F154" s="3" t="s">
        <v>722</v>
      </c>
      <c r="G154" s="3" t="s">
        <v>92</v>
      </c>
      <c r="H154" s="3" t="s">
        <v>723</v>
      </c>
      <c r="I154" s="3" t="s">
        <v>724</v>
      </c>
      <c r="J154" s="3" t="s">
        <v>25</v>
      </c>
    </row>
    <row r="155" spans="1:10" x14ac:dyDescent="0.3">
      <c r="A155" s="3">
        <v>293535</v>
      </c>
      <c r="B155" s="3" t="s">
        <v>725</v>
      </c>
      <c r="C155" s="3" t="s">
        <v>20</v>
      </c>
      <c r="D155" s="14" t="s">
        <v>2001</v>
      </c>
      <c r="E155" s="14">
        <v>20</v>
      </c>
      <c r="F155" s="3" t="s">
        <v>726</v>
      </c>
      <c r="G155" s="3" t="s">
        <v>727</v>
      </c>
      <c r="H155" s="3" t="s">
        <v>728</v>
      </c>
      <c r="I155" s="3" t="s">
        <v>729</v>
      </c>
      <c r="J155" s="3" t="s">
        <v>25</v>
      </c>
    </row>
    <row r="156" spans="1:10" x14ac:dyDescent="0.3">
      <c r="A156" s="3">
        <v>294552</v>
      </c>
      <c r="B156" s="3" t="s">
        <v>730</v>
      </c>
      <c r="C156" s="3" t="s">
        <v>20</v>
      </c>
      <c r="D156" s="14" t="s">
        <v>2001</v>
      </c>
      <c r="E156" s="14">
        <v>18</v>
      </c>
      <c r="F156" s="3" t="s">
        <v>731</v>
      </c>
      <c r="G156" s="3" t="s">
        <v>609</v>
      </c>
      <c r="H156" s="3" t="s">
        <v>732</v>
      </c>
      <c r="I156" s="3" t="s">
        <v>733</v>
      </c>
      <c r="J156" s="3" t="s">
        <v>25</v>
      </c>
    </row>
    <row r="157" spans="1:10" x14ac:dyDescent="0.3">
      <c r="A157" s="3">
        <v>295355</v>
      </c>
      <c r="B157" s="3" t="s">
        <v>734</v>
      </c>
      <c r="C157" s="3" t="s">
        <v>20</v>
      </c>
      <c r="D157" s="14" t="s">
        <v>2001</v>
      </c>
      <c r="E157" s="14">
        <v>15</v>
      </c>
      <c r="F157" s="3" t="s">
        <v>735</v>
      </c>
      <c r="G157" s="3" t="s">
        <v>736</v>
      </c>
      <c r="H157" s="3" t="s">
        <v>737</v>
      </c>
      <c r="I157" s="3" t="s">
        <v>738</v>
      </c>
      <c r="J157" s="3" t="s">
        <v>25</v>
      </c>
    </row>
    <row r="158" spans="1:10" x14ac:dyDescent="0.3">
      <c r="A158" s="3">
        <v>303549</v>
      </c>
      <c r="B158" s="3" t="s">
        <v>739</v>
      </c>
      <c r="C158" s="3" t="s">
        <v>20</v>
      </c>
      <c r="D158" s="14" t="s">
        <v>2001</v>
      </c>
      <c r="E158" s="14">
        <v>16</v>
      </c>
      <c r="F158" s="3" t="s">
        <v>740</v>
      </c>
      <c r="G158" s="3" t="s">
        <v>92</v>
      </c>
      <c r="H158" s="3" t="s">
        <v>741</v>
      </c>
      <c r="I158" s="3" t="s">
        <v>742</v>
      </c>
      <c r="J158" s="3" t="s">
        <v>25</v>
      </c>
    </row>
    <row r="159" spans="1:10" x14ac:dyDescent="0.3">
      <c r="A159" s="3">
        <v>304224</v>
      </c>
      <c r="B159" s="3" t="s">
        <v>743</v>
      </c>
      <c r="C159" s="3" t="s">
        <v>20</v>
      </c>
      <c r="D159" s="14" t="s">
        <v>2001</v>
      </c>
      <c r="E159" s="14">
        <v>9</v>
      </c>
      <c r="F159" s="3" t="s">
        <v>744</v>
      </c>
      <c r="G159" s="3" t="s">
        <v>745</v>
      </c>
      <c r="H159" s="3" t="s">
        <v>746</v>
      </c>
      <c r="I159" s="3" t="s">
        <v>747</v>
      </c>
      <c r="J159" s="3" t="s">
        <v>25</v>
      </c>
    </row>
    <row r="160" spans="1:10" x14ac:dyDescent="0.3">
      <c r="A160" s="3">
        <v>304399</v>
      </c>
      <c r="B160" s="3" t="s">
        <v>748</v>
      </c>
      <c r="C160" s="3" t="s">
        <v>20</v>
      </c>
      <c r="D160" s="14" t="s">
        <v>2001</v>
      </c>
      <c r="E160" s="14">
        <v>15</v>
      </c>
      <c r="F160" s="3" t="s">
        <v>749</v>
      </c>
      <c r="G160" s="3" t="s">
        <v>750</v>
      </c>
      <c r="H160" s="3" t="s">
        <v>751</v>
      </c>
      <c r="I160" s="3">
        <v>0</v>
      </c>
      <c r="J160" s="3" t="s">
        <v>25</v>
      </c>
    </row>
    <row r="161" spans="1:10" x14ac:dyDescent="0.3">
      <c r="A161" s="3">
        <v>307990</v>
      </c>
      <c r="B161" s="3" t="s">
        <v>752</v>
      </c>
      <c r="C161" s="3" t="s">
        <v>20</v>
      </c>
      <c r="D161" s="14" t="s">
        <v>2001</v>
      </c>
      <c r="E161" s="14">
        <v>16</v>
      </c>
      <c r="F161" s="3" t="s">
        <v>753</v>
      </c>
      <c r="G161" s="3" t="s">
        <v>754</v>
      </c>
      <c r="H161" s="3" t="s">
        <v>755</v>
      </c>
      <c r="I161" s="3" t="s">
        <v>756</v>
      </c>
      <c r="J161" s="3" t="s">
        <v>25</v>
      </c>
    </row>
    <row r="162" spans="1:10" x14ac:dyDescent="0.3">
      <c r="A162" s="3">
        <v>308751</v>
      </c>
      <c r="B162" s="3" t="s">
        <v>757</v>
      </c>
      <c r="C162" s="3" t="s">
        <v>20</v>
      </c>
      <c r="D162" s="14" t="s">
        <v>2001</v>
      </c>
      <c r="E162" s="14">
        <v>16</v>
      </c>
      <c r="F162" s="3" t="s">
        <v>758</v>
      </c>
      <c r="G162" s="3" t="s">
        <v>92</v>
      </c>
      <c r="H162" s="3" t="s">
        <v>759</v>
      </c>
      <c r="I162" s="3" t="s">
        <v>760</v>
      </c>
      <c r="J162" s="3" t="s">
        <v>25</v>
      </c>
    </row>
    <row r="163" spans="1:10" x14ac:dyDescent="0.3">
      <c r="A163" s="3">
        <v>310176</v>
      </c>
      <c r="B163" s="3" t="s">
        <v>761</v>
      </c>
      <c r="C163" s="3" t="s">
        <v>20</v>
      </c>
      <c r="D163" s="14" t="s">
        <v>2001</v>
      </c>
      <c r="E163" s="14">
        <v>11</v>
      </c>
      <c r="F163" s="3" t="s">
        <v>762</v>
      </c>
      <c r="G163" s="3" t="s">
        <v>763</v>
      </c>
      <c r="H163" s="3" t="s">
        <v>764</v>
      </c>
      <c r="I163" s="3" t="s">
        <v>765</v>
      </c>
      <c r="J163" s="3" t="s">
        <v>25</v>
      </c>
    </row>
    <row r="164" spans="1:10" x14ac:dyDescent="0.3">
      <c r="A164" s="3">
        <v>311924</v>
      </c>
      <c r="B164" s="3" t="s">
        <v>766</v>
      </c>
      <c r="C164" s="3" t="s">
        <v>20</v>
      </c>
      <c r="D164" s="14" t="s">
        <v>2001</v>
      </c>
      <c r="E164" s="14">
        <v>11</v>
      </c>
      <c r="F164" s="3" t="s">
        <v>767</v>
      </c>
      <c r="G164" s="3" t="s">
        <v>92</v>
      </c>
      <c r="H164" s="3" t="s">
        <v>768</v>
      </c>
      <c r="I164" s="3" t="s">
        <v>769</v>
      </c>
      <c r="J164" s="3" t="s">
        <v>25</v>
      </c>
    </row>
    <row r="165" spans="1:10" x14ac:dyDescent="0.3">
      <c r="A165" s="3">
        <v>313307</v>
      </c>
      <c r="B165" s="3" t="s">
        <v>770</v>
      </c>
      <c r="C165" s="3" t="s">
        <v>20</v>
      </c>
      <c r="D165" s="14" t="s">
        <v>2001</v>
      </c>
      <c r="E165" s="14">
        <v>9</v>
      </c>
      <c r="F165" s="3" t="s">
        <v>771</v>
      </c>
      <c r="G165" s="3" t="s">
        <v>80</v>
      </c>
      <c r="H165" s="3" t="s">
        <v>772</v>
      </c>
      <c r="I165" s="3" t="s">
        <v>773</v>
      </c>
      <c r="J165" s="3" t="s">
        <v>25</v>
      </c>
    </row>
    <row r="166" spans="1:10" x14ac:dyDescent="0.3">
      <c r="A166" s="3">
        <v>318017</v>
      </c>
      <c r="B166" s="3" t="s">
        <v>774</v>
      </c>
      <c r="C166" s="3" t="s">
        <v>20</v>
      </c>
      <c r="D166" s="14" t="s">
        <v>2001</v>
      </c>
      <c r="E166" s="14">
        <v>10</v>
      </c>
      <c r="F166" s="3" t="s">
        <v>775</v>
      </c>
      <c r="G166" s="3" t="s">
        <v>776</v>
      </c>
      <c r="H166" s="3" t="s">
        <v>777</v>
      </c>
      <c r="I166" s="3" t="s">
        <v>778</v>
      </c>
      <c r="J166" s="3" t="s">
        <v>25</v>
      </c>
    </row>
    <row r="167" spans="1:10" x14ac:dyDescent="0.3">
      <c r="A167" s="3">
        <v>323516</v>
      </c>
      <c r="B167" s="3" t="s">
        <v>779</v>
      </c>
      <c r="C167" s="3" t="s">
        <v>20</v>
      </c>
      <c r="D167" s="14" t="s">
        <v>2001</v>
      </c>
      <c r="E167" s="14">
        <v>10</v>
      </c>
      <c r="F167" s="3" t="s">
        <v>780</v>
      </c>
      <c r="G167" s="3" t="s">
        <v>92</v>
      </c>
      <c r="H167" s="3" t="s">
        <v>781</v>
      </c>
      <c r="I167" s="3" t="s">
        <v>782</v>
      </c>
      <c r="J167" s="3" t="s">
        <v>25</v>
      </c>
    </row>
    <row r="168" spans="1:10" x14ac:dyDescent="0.3">
      <c r="A168" s="3">
        <v>325000</v>
      </c>
      <c r="B168" s="3" t="s">
        <v>783</v>
      </c>
      <c r="C168" s="3" t="s">
        <v>20</v>
      </c>
      <c r="D168" s="14" t="s">
        <v>2001</v>
      </c>
      <c r="E168" s="14">
        <v>9</v>
      </c>
      <c r="F168" s="3" t="s">
        <v>784</v>
      </c>
      <c r="G168" s="3" t="s">
        <v>785</v>
      </c>
      <c r="H168" s="3" t="s">
        <v>786</v>
      </c>
      <c r="I168" s="3" t="s">
        <v>787</v>
      </c>
      <c r="J168" s="3" t="s">
        <v>25</v>
      </c>
    </row>
    <row r="169" spans="1:10" x14ac:dyDescent="0.3">
      <c r="A169" s="3">
        <v>325419</v>
      </c>
      <c r="B169" s="3" t="s">
        <v>788</v>
      </c>
      <c r="C169" s="3" t="s">
        <v>20</v>
      </c>
      <c r="D169" s="14" t="s">
        <v>2001</v>
      </c>
      <c r="E169" s="14">
        <v>9</v>
      </c>
      <c r="F169" s="3" t="s">
        <v>789</v>
      </c>
      <c r="G169" s="3" t="s">
        <v>92</v>
      </c>
      <c r="H169" s="3" t="s">
        <v>790</v>
      </c>
      <c r="I169" s="3" t="s">
        <v>791</v>
      </c>
      <c r="J169" s="3" t="s">
        <v>25</v>
      </c>
    </row>
    <row r="170" spans="1:10" x14ac:dyDescent="0.3">
      <c r="A170" s="3">
        <v>327242</v>
      </c>
      <c r="B170" s="3" t="s">
        <v>792</v>
      </c>
      <c r="C170" s="3" t="s">
        <v>20</v>
      </c>
      <c r="D170" s="14" t="s">
        <v>2001</v>
      </c>
      <c r="E170" s="14">
        <v>9</v>
      </c>
      <c r="F170" s="3" t="s">
        <v>793</v>
      </c>
      <c r="G170" s="3" t="s">
        <v>92</v>
      </c>
      <c r="H170" s="3" t="s">
        <v>794</v>
      </c>
      <c r="I170" s="3" t="s">
        <v>795</v>
      </c>
      <c r="J170" s="3" t="s">
        <v>25</v>
      </c>
    </row>
    <row r="171" spans="1:10" x14ac:dyDescent="0.3">
      <c r="A171" s="3">
        <v>125093</v>
      </c>
      <c r="B171" s="3" t="s">
        <v>796</v>
      </c>
      <c r="C171" s="3" t="s">
        <v>20</v>
      </c>
      <c r="D171" s="14" t="s">
        <v>1999</v>
      </c>
      <c r="E171" s="14">
        <v>0</v>
      </c>
      <c r="F171" s="3" t="s">
        <v>797</v>
      </c>
      <c r="G171" s="3" t="s">
        <v>798</v>
      </c>
      <c r="H171" s="3" t="s">
        <v>799</v>
      </c>
      <c r="I171" s="3">
        <v>0</v>
      </c>
      <c r="J171" s="3" t="s">
        <v>25</v>
      </c>
    </row>
    <row r="172" spans="1:10" x14ac:dyDescent="0.3">
      <c r="A172" s="11">
        <v>359673</v>
      </c>
      <c r="B172" s="3" t="s">
        <v>800</v>
      </c>
      <c r="C172" s="3" t="s">
        <v>20</v>
      </c>
      <c r="D172" s="14" t="s">
        <v>1999</v>
      </c>
      <c r="E172" s="14">
        <v>0</v>
      </c>
      <c r="F172" s="3" t="s">
        <v>801</v>
      </c>
      <c r="G172" s="3" t="s">
        <v>477</v>
      </c>
      <c r="H172" s="3" t="s">
        <v>802</v>
      </c>
      <c r="I172" s="3" t="s">
        <v>803</v>
      </c>
      <c r="J172" s="3" t="s">
        <v>25</v>
      </c>
    </row>
    <row r="173" spans="1:10" x14ac:dyDescent="0.3">
      <c r="A173" s="3">
        <v>364583</v>
      </c>
      <c r="B173" s="3" t="s">
        <v>1996</v>
      </c>
      <c r="C173" s="3" t="s">
        <v>20</v>
      </c>
      <c r="D173" s="14" t="s">
        <v>2002</v>
      </c>
      <c r="E173" s="14">
        <v>0</v>
      </c>
      <c r="F173" s="3" t="s">
        <v>1997</v>
      </c>
      <c r="G173" s="3">
        <v>7280868</v>
      </c>
      <c r="H173" s="3">
        <v>3115982859</v>
      </c>
      <c r="I173" s="3">
        <v>0</v>
      </c>
      <c r="J173" s="3" t="s">
        <v>25</v>
      </c>
    </row>
  </sheetData>
  <autoFilter ref="A1:J172"/>
  <conditionalFormatting sqref="A1">
    <cfRule type="duplicateValues" dxfId="41" priority="6"/>
  </conditionalFormatting>
  <conditionalFormatting sqref="A1">
    <cfRule type="duplicateValues" dxfId="40" priority="7"/>
  </conditionalFormatting>
  <conditionalFormatting sqref="A1">
    <cfRule type="duplicateValues" dxfId="39" priority="5"/>
  </conditionalFormatting>
  <conditionalFormatting sqref="A1">
    <cfRule type="duplicateValues" dxfId="38" priority="4"/>
  </conditionalFormatting>
  <conditionalFormatting sqref="A1">
    <cfRule type="duplicateValues" dxfId="37" priority="3"/>
  </conditionalFormatting>
  <conditionalFormatting sqref="A1">
    <cfRule type="duplicateValues" dxfId="36" priority="1"/>
    <cfRule type="duplicateValues" dxfId="3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E3" sqref="E3"/>
    </sheetView>
  </sheetViews>
  <sheetFormatPr baseColWidth="10" defaultRowHeight="13.5" x14ac:dyDescent="0.3"/>
  <cols>
    <col min="1" max="16384" width="11" style="3"/>
  </cols>
  <sheetData>
    <row r="1" spans="1:13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3" x14ac:dyDescent="0.3">
      <c r="A2" s="3">
        <v>1387</v>
      </c>
      <c r="B2" s="3" t="s">
        <v>804</v>
      </c>
      <c r="C2" s="3" t="s">
        <v>35</v>
      </c>
      <c r="D2" s="14" t="s">
        <v>1999</v>
      </c>
      <c r="E2" s="14">
        <v>0</v>
      </c>
      <c r="F2" s="3" t="s">
        <v>805</v>
      </c>
      <c r="G2" s="3" t="s">
        <v>806</v>
      </c>
      <c r="H2" s="3" t="s">
        <v>807</v>
      </c>
      <c r="I2" s="3" t="s">
        <v>808</v>
      </c>
      <c r="J2" s="3" t="s">
        <v>25</v>
      </c>
    </row>
    <row r="3" spans="1:13" x14ac:dyDescent="0.3">
      <c r="A3" s="3">
        <v>8504</v>
      </c>
      <c r="B3" s="3" t="s">
        <v>809</v>
      </c>
      <c r="C3" s="3" t="s">
        <v>20</v>
      </c>
      <c r="D3" s="14" t="s">
        <v>1998</v>
      </c>
      <c r="E3" s="14">
        <v>1</v>
      </c>
      <c r="F3" s="3" t="s">
        <v>810</v>
      </c>
      <c r="G3" s="3" t="s">
        <v>811</v>
      </c>
      <c r="H3" s="3" t="s">
        <v>812</v>
      </c>
      <c r="I3" s="3" t="s">
        <v>813</v>
      </c>
      <c r="J3" s="3" t="s">
        <v>25</v>
      </c>
    </row>
    <row r="4" spans="1:13" x14ac:dyDescent="0.3">
      <c r="A4" s="3">
        <v>100652</v>
      </c>
      <c r="B4" s="3" t="s">
        <v>814</v>
      </c>
      <c r="C4" s="3" t="s">
        <v>20</v>
      </c>
      <c r="D4" s="14" t="s">
        <v>1999</v>
      </c>
      <c r="E4" s="14">
        <v>0</v>
      </c>
      <c r="F4" s="3" t="s">
        <v>815</v>
      </c>
      <c r="G4" s="3" t="s">
        <v>816</v>
      </c>
      <c r="H4" s="3" t="s">
        <v>817</v>
      </c>
      <c r="I4" s="3" t="s">
        <v>818</v>
      </c>
      <c r="J4" s="3" t="s">
        <v>25</v>
      </c>
    </row>
    <row r="5" spans="1:13" x14ac:dyDescent="0.3">
      <c r="A5" s="3">
        <v>119361</v>
      </c>
      <c r="B5" s="3" t="s">
        <v>819</v>
      </c>
      <c r="C5" s="3" t="s">
        <v>20</v>
      </c>
      <c r="D5" s="14" t="s">
        <v>1998</v>
      </c>
      <c r="E5" s="14">
        <v>1</v>
      </c>
      <c r="F5" s="3" t="s">
        <v>820</v>
      </c>
      <c r="G5" s="3" t="s">
        <v>821</v>
      </c>
      <c r="H5" s="3" t="s">
        <v>822</v>
      </c>
      <c r="I5" s="3">
        <v>0</v>
      </c>
      <c r="J5" s="3" t="s">
        <v>25</v>
      </c>
    </row>
    <row r="6" spans="1:13" x14ac:dyDescent="0.3">
      <c r="A6" s="3">
        <v>140920</v>
      </c>
      <c r="B6" s="3" t="s">
        <v>823</v>
      </c>
      <c r="C6" s="3" t="s">
        <v>35</v>
      </c>
      <c r="D6" s="14" t="s">
        <v>1999</v>
      </c>
      <c r="E6" s="14">
        <v>0</v>
      </c>
      <c r="F6" s="3" t="s">
        <v>824</v>
      </c>
      <c r="G6" s="3" t="s">
        <v>825</v>
      </c>
      <c r="H6" s="3" t="s">
        <v>826</v>
      </c>
      <c r="I6" s="3" t="s">
        <v>827</v>
      </c>
      <c r="J6" s="3" t="s">
        <v>25</v>
      </c>
      <c r="L6" s="4" t="s">
        <v>10</v>
      </c>
      <c r="M6" s="4">
        <f>COUNTIF($E$2:$E$87,0)</f>
        <v>38</v>
      </c>
    </row>
    <row r="7" spans="1:13" x14ac:dyDescent="0.3">
      <c r="A7" s="3">
        <v>151269</v>
      </c>
      <c r="B7" s="3" t="s">
        <v>828</v>
      </c>
      <c r="C7" s="3" t="s">
        <v>20</v>
      </c>
      <c r="D7" s="14" t="s">
        <v>1999</v>
      </c>
      <c r="E7" s="14">
        <v>0</v>
      </c>
      <c r="F7" s="3" t="s">
        <v>829</v>
      </c>
      <c r="G7" s="3" t="s">
        <v>830</v>
      </c>
      <c r="H7" s="3" t="s">
        <v>831</v>
      </c>
      <c r="I7" s="3">
        <v>0</v>
      </c>
      <c r="J7" s="3" t="s">
        <v>25</v>
      </c>
      <c r="L7" s="5" t="s">
        <v>11</v>
      </c>
      <c r="M7" s="6">
        <f>COUNTIF($E$2:$E$86,1)</f>
        <v>21</v>
      </c>
    </row>
    <row r="8" spans="1:13" x14ac:dyDescent="0.3">
      <c r="A8" s="3">
        <v>159777</v>
      </c>
      <c r="B8" s="3" t="s">
        <v>832</v>
      </c>
      <c r="C8" s="3" t="s">
        <v>35</v>
      </c>
      <c r="D8" s="14" t="s">
        <v>1998</v>
      </c>
      <c r="E8" s="14">
        <v>3</v>
      </c>
      <c r="F8" s="3" t="s">
        <v>833</v>
      </c>
      <c r="G8" s="3">
        <v>0</v>
      </c>
      <c r="H8" s="3" t="s">
        <v>834</v>
      </c>
      <c r="I8" s="3" t="s">
        <v>835</v>
      </c>
      <c r="J8" s="3" t="s">
        <v>25</v>
      </c>
      <c r="L8" s="5" t="s">
        <v>12</v>
      </c>
      <c r="M8" s="6">
        <f>COUNTIF($E$2:$E$86,2)</f>
        <v>2</v>
      </c>
    </row>
    <row r="9" spans="1:13" x14ac:dyDescent="0.3">
      <c r="A9" s="3">
        <v>179119</v>
      </c>
      <c r="B9" s="3" t="s">
        <v>836</v>
      </c>
      <c r="C9" s="3" t="s">
        <v>20</v>
      </c>
      <c r="D9" s="14" t="s">
        <v>1998</v>
      </c>
      <c r="E9" s="14">
        <v>3</v>
      </c>
      <c r="F9" s="3" t="s">
        <v>837</v>
      </c>
      <c r="G9" s="3" t="s">
        <v>838</v>
      </c>
      <c r="H9" s="3" t="s">
        <v>839</v>
      </c>
      <c r="I9" s="3">
        <v>0</v>
      </c>
      <c r="J9" s="3" t="s">
        <v>25</v>
      </c>
      <c r="L9" s="5" t="s">
        <v>13</v>
      </c>
      <c r="M9" s="6">
        <f>COUNTIF($E$2:$E$86,3)</f>
        <v>5</v>
      </c>
    </row>
    <row r="10" spans="1:13" x14ac:dyDescent="0.3">
      <c r="A10" s="3">
        <v>232883</v>
      </c>
      <c r="B10" s="3" t="s">
        <v>840</v>
      </c>
      <c r="C10" s="3" t="s">
        <v>35</v>
      </c>
      <c r="D10" s="14" t="s">
        <v>1999</v>
      </c>
      <c r="E10" s="14">
        <v>0</v>
      </c>
      <c r="F10" s="3" t="s">
        <v>841</v>
      </c>
      <c r="G10" s="3" t="s">
        <v>842</v>
      </c>
      <c r="H10" s="3" t="s">
        <v>843</v>
      </c>
      <c r="I10" s="3">
        <v>0</v>
      </c>
      <c r="J10" s="3" t="s">
        <v>25</v>
      </c>
      <c r="L10" s="7" t="s">
        <v>14</v>
      </c>
      <c r="M10" s="7">
        <f>SUM(M6:M9)</f>
        <v>66</v>
      </c>
    </row>
    <row r="11" spans="1:13" x14ac:dyDescent="0.3">
      <c r="A11" s="3">
        <v>234880</v>
      </c>
      <c r="B11" s="3" t="s">
        <v>844</v>
      </c>
      <c r="C11" s="3" t="s">
        <v>20</v>
      </c>
      <c r="D11" s="14" t="s">
        <v>1998</v>
      </c>
      <c r="E11" s="14">
        <v>1</v>
      </c>
      <c r="F11" s="3" t="s">
        <v>845</v>
      </c>
      <c r="G11" s="3" t="s">
        <v>846</v>
      </c>
      <c r="H11" s="3" t="s">
        <v>847</v>
      </c>
      <c r="I11" s="3" t="s">
        <v>848</v>
      </c>
      <c r="J11" s="3" t="s">
        <v>25</v>
      </c>
      <c r="L11" s="5" t="s">
        <v>15</v>
      </c>
      <c r="M11" s="6">
        <f>COUNTIF($E$2:$E$86,4)</f>
        <v>1</v>
      </c>
    </row>
    <row r="12" spans="1:13" x14ac:dyDescent="0.3">
      <c r="A12" s="3">
        <v>240762</v>
      </c>
      <c r="B12" s="3" t="s">
        <v>849</v>
      </c>
      <c r="C12" s="3" t="s">
        <v>20</v>
      </c>
      <c r="D12" s="14" t="s">
        <v>1998</v>
      </c>
      <c r="E12" s="14">
        <v>1</v>
      </c>
      <c r="F12" s="3" t="s">
        <v>850</v>
      </c>
      <c r="G12" s="3" t="s">
        <v>851</v>
      </c>
      <c r="H12" s="3" t="s">
        <v>852</v>
      </c>
      <c r="I12" s="3" t="s">
        <v>853</v>
      </c>
      <c r="J12" s="3" t="s">
        <v>25</v>
      </c>
      <c r="L12" s="5" t="s">
        <v>16</v>
      </c>
      <c r="M12" s="6">
        <f>COUNTIF($E$2:$E$86,5)</f>
        <v>4</v>
      </c>
    </row>
    <row r="13" spans="1:13" x14ac:dyDescent="0.3">
      <c r="A13" s="3">
        <v>241482</v>
      </c>
      <c r="B13" s="3" t="s">
        <v>854</v>
      </c>
      <c r="C13" s="3" t="s">
        <v>20</v>
      </c>
      <c r="D13" s="14" t="s">
        <v>2000</v>
      </c>
      <c r="E13" s="14">
        <v>5</v>
      </c>
      <c r="F13" s="3" t="s">
        <v>855</v>
      </c>
      <c r="G13" s="3" t="s">
        <v>92</v>
      </c>
      <c r="H13" s="3" t="s">
        <v>856</v>
      </c>
      <c r="I13" s="3" t="s">
        <v>857</v>
      </c>
      <c r="J13" s="3" t="s">
        <v>25</v>
      </c>
      <c r="L13" s="5" t="s">
        <v>17</v>
      </c>
      <c r="M13" s="6">
        <f>COUNTIF($E$2:$E$86,6)</f>
        <v>4</v>
      </c>
    </row>
    <row r="14" spans="1:13" ht="14.25" thickBot="1" x14ac:dyDescent="0.35">
      <c r="A14" s="3">
        <v>245511</v>
      </c>
      <c r="B14" s="3" t="s">
        <v>858</v>
      </c>
      <c r="C14" s="3" t="s">
        <v>20</v>
      </c>
      <c r="D14" s="14" t="s">
        <v>1999</v>
      </c>
      <c r="E14" s="14">
        <v>0</v>
      </c>
      <c r="F14" s="3" t="s">
        <v>859</v>
      </c>
      <c r="G14" s="3" t="s">
        <v>860</v>
      </c>
      <c r="H14" s="3" t="s">
        <v>861</v>
      </c>
      <c r="I14" s="3" t="s">
        <v>862</v>
      </c>
      <c r="J14" s="3" t="s">
        <v>25</v>
      </c>
      <c r="M14" s="8"/>
    </row>
    <row r="15" spans="1:13" ht="14.25" thickBot="1" x14ac:dyDescent="0.35">
      <c r="A15" s="3">
        <v>246164</v>
      </c>
      <c r="B15" s="3" t="s">
        <v>863</v>
      </c>
      <c r="C15" s="3" t="s">
        <v>20</v>
      </c>
      <c r="D15" s="14" t="s">
        <v>1999</v>
      </c>
      <c r="E15" s="14">
        <v>0</v>
      </c>
      <c r="F15" s="3" t="s">
        <v>864</v>
      </c>
      <c r="G15" s="3" t="s">
        <v>865</v>
      </c>
      <c r="H15" s="3" t="s">
        <v>866</v>
      </c>
      <c r="I15" s="3">
        <v>0</v>
      </c>
      <c r="J15" s="3" t="s">
        <v>25</v>
      </c>
      <c r="L15" s="9" t="s">
        <v>18</v>
      </c>
      <c r="M15" s="10">
        <f>+M6/M10</f>
        <v>0.5757575757575758</v>
      </c>
    </row>
    <row r="16" spans="1:13" x14ac:dyDescent="0.3">
      <c r="A16" s="3">
        <v>248984</v>
      </c>
      <c r="B16" s="3" t="s">
        <v>867</v>
      </c>
      <c r="C16" s="3" t="s">
        <v>20</v>
      </c>
      <c r="D16" s="14" t="s">
        <v>2000</v>
      </c>
      <c r="E16" s="14">
        <v>4</v>
      </c>
      <c r="F16" s="3" t="s">
        <v>868</v>
      </c>
      <c r="G16" s="3" t="s">
        <v>92</v>
      </c>
      <c r="H16" s="3" t="s">
        <v>869</v>
      </c>
      <c r="I16" s="3" t="s">
        <v>870</v>
      </c>
      <c r="J16" s="3" t="s">
        <v>25</v>
      </c>
    </row>
    <row r="17" spans="1:10" x14ac:dyDescent="0.3">
      <c r="A17" s="3">
        <v>249877</v>
      </c>
      <c r="B17" s="3" t="s">
        <v>871</v>
      </c>
      <c r="C17" s="3" t="s">
        <v>35</v>
      </c>
      <c r="D17" s="14" t="s">
        <v>1999</v>
      </c>
      <c r="E17" s="14">
        <v>0</v>
      </c>
      <c r="F17" s="3" t="s">
        <v>872</v>
      </c>
      <c r="G17" s="3" t="s">
        <v>873</v>
      </c>
      <c r="H17" s="3" t="s">
        <v>874</v>
      </c>
      <c r="I17" s="3">
        <v>0</v>
      </c>
      <c r="J17" s="3" t="s">
        <v>25</v>
      </c>
    </row>
    <row r="18" spans="1:10" x14ac:dyDescent="0.3">
      <c r="A18" s="3">
        <v>250670</v>
      </c>
      <c r="B18" s="3" t="s">
        <v>875</v>
      </c>
      <c r="C18" s="3" t="s">
        <v>35</v>
      </c>
      <c r="D18" s="14" t="s">
        <v>1999</v>
      </c>
      <c r="E18" s="14">
        <v>0</v>
      </c>
      <c r="F18" s="3" t="s">
        <v>876</v>
      </c>
      <c r="G18" s="3" t="s">
        <v>877</v>
      </c>
      <c r="H18" s="3" t="s">
        <v>878</v>
      </c>
      <c r="I18" s="3" t="s">
        <v>879</v>
      </c>
      <c r="J18" s="3" t="s">
        <v>25</v>
      </c>
    </row>
    <row r="19" spans="1:10" x14ac:dyDescent="0.3">
      <c r="A19" s="3">
        <v>252255</v>
      </c>
      <c r="B19" s="3" t="s">
        <v>880</v>
      </c>
      <c r="C19" s="3" t="s">
        <v>20</v>
      </c>
      <c r="D19" s="14" t="s">
        <v>1999</v>
      </c>
      <c r="E19" s="14">
        <v>0</v>
      </c>
      <c r="F19" s="3" t="s">
        <v>881</v>
      </c>
      <c r="G19" s="3" t="s">
        <v>882</v>
      </c>
      <c r="H19" s="3" t="s">
        <v>883</v>
      </c>
      <c r="I19" s="3">
        <v>0</v>
      </c>
      <c r="J19" s="3" t="s">
        <v>25</v>
      </c>
    </row>
    <row r="20" spans="1:10" x14ac:dyDescent="0.3">
      <c r="A20" s="3">
        <v>254210</v>
      </c>
      <c r="B20" s="3" t="s">
        <v>884</v>
      </c>
      <c r="C20" s="3" t="s">
        <v>35</v>
      </c>
      <c r="D20" s="14" t="s">
        <v>1999</v>
      </c>
      <c r="E20" s="14">
        <v>0</v>
      </c>
      <c r="F20" s="3" t="s">
        <v>885</v>
      </c>
      <c r="G20" s="3" t="s">
        <v>886</v>
      </c>
      <c r="H20" s="3" t="s">
        <v>887</v>
      </c>
      <c r="I20" s="3" t="s">
        <v>888</v>
      </c>
      <c r="J20" s="3" t="s">
        <v>25</v>
      </c>
    </row>
    <row r="21" spans="1:10" x14ac:dyDescent="0.3">
      <c r="A21" s="3">
        <v>259325</v>
      </c>
      <c r="B21" s="3" t="s">
        <v>889</v>
      </c>
      <c r="C21" s="3" t="s">
        <v>20</v>
      </c>
      <c r="D21" s="14" t="s">
        <v>1999</v>
      </c>
      <c r="E21" s="14">
        <v>0</v>
      </c>
      <c r="F21" s="3" t="s">
        <v>890</v>
      </c>
      <c r="G21" s="3" t="s">
        <v>891</v>
      </c>
      <c r="H21" s="3" t="s">
        <v>892</v>
      </c>
      <c r="I21" s="3">
        <v>0</v>
      </c>
      <c r="J21" s="3" t="s">
        <v>25</v>
      </c>
    </row>
    <row r="22" spans="1:10" x14ac:dyDescent="0.3">
      <c r="A22" s="3">
        <v>261052</v>
      </c>
      <c r="B22" s="3" t="s">
        <v>893</v>
      </c>
      <c r="C22" s="3" t="s">
        <v>35</v>
      </c>
      <c r="D22" s="14" t="s">
        <v>1999</v>
      </c>
      <c r="E22" s="14">
        <v>0</v>
      </c>
      <c r="F22" s="3" t="s">
        <v>894</v>
      </c>
      <c r="G22" s="3" t="s">
        <v>895</v>
      </c>
      <c r="H22" s="3" t="s">
        <v>896</v>
      </c>
      <c r="I22" s="3">
        <v>0</v>
      </c>
      <c r="J22" s="3" t="s">
        <v>25</v>
      </c>
    </row>
    <row r="23" spans="1:10" x14ac:dyDescent="0.3">
      <c r="A23" s="3">
        <v>261439</v>
      </c>
      <c r="B23" s="3" t="s">
        <v>897</v>
      </c>
      <c r="C23" s="3" t="s">
        <v>35</v>
      </c>
      <c r="D23" s="14" t="s">
        <v>1999</v>
      </c>
      <c r="E23" s="14">
        <v>0</v>
      </c>
      <c r="F23" s="3" t="s">
        <v>898</v>
      </c>
      <c r="G23" s="3" t="s">
        <v>899</v>
      </c>
      <c r="H23" s="3" t="s">
        <v>900</v>
      </c>
      <c r="I23" s="3" t="s">
        <v>901</v>
      </c>
      <c r="J23" s="3" t="s">
        <v>25</v>
      </c>
    </row>
    <row r="24" spans="1:10" x14ac:dyDescent="0.3">
      <c r="A24" s="3">
        <v>261875</v>
      </c>
      <c r="B24" s="3" t="s">
        <v>902</v>
      </c>
      <c r="C24" s="3" t="s">
        <v>20</v>
      </c>
      <c r="D24" s="14" t="s">
        <v>1999</v>
      </c>
      <c r="E24" s="14">
        <v>0</v>
      </c>
      <c r="F24" s="3" t="s">
        <v>903</v>
      </c>
      <c r="G24" s="3" t="s">
        <v>904</v>
      </c>
      <c r="H24" s="3" t="s">
        <v>905</v>
      </c>
      <c r="I24" s="3" t="s">
        <v>906</v>
      </c>
      <c r="J24" s="3" t="s">
        <v>25</v>
      </c>
    </row>
    <row r="25" spans="1:10" x14ac:dyDescent="0.3">
      <c r="A25" s="3">
        <v>262809</v>
      </c>
      <c r="B25" s="3" t="s">
        <v>907</v>
      </c>
      <c r="C25" s="3" t="s">
        <v>20</v>
      </c>
      <c r="D25" s="14" t="s">
        <v>1999</v>
      </c>
      <c r="E25" s="14">
        <v>0</v>
      </c>
      <c r="F25" s="3" t="s">
        <v>908</v>
      </c>
      <c r="G25" s="3" t="s">
        <v>825</v>
      </c>
      <c r="H25" s="3" t="s">
        <v>909</v>
      </c>
      <c r="I25" s="3" t="s">
        <v>910</v>
      </c>
      <c r="J25" s="3" t="s">
        <v>25</v>
      </c>
    </row>
    <row r="26" spans="1:10" x14ac:dyDescent="0.3">
      <c r="A26" s="3">
        <v>262942</v>
      </c>
      <c r="B26" s="3" t="s">
        <v>911</v>
      </c>
      <c r="C26" s="3" t="s">
        <v>20</v>
      </c>
      <c r="D26" s="14" t="s">
        <v>1998</v>
      </c>
      <c r="E26" s="14">
        <v>1</v>
      </c>
      <c r="F26" s="3" t="s">
        <v>912</v>
      </c>
      <c r="G26" s="3" t="s">
        <v>913</v>
      </c>
      <c r="H26" s="3" t="s">
        <v>914</v>
      </c>
      <c r="I26" s="3" t="s">
        <v>915</v>
      </c>
      <c r="J26" s="3" t="s">
        <v>25</v>
      </c>
    </row>
    <row r="27" spans="1:10" x14ac:dyDescent="0.3">
      <c r="A27" s="3">
        <v>263866</v>
      </c>
      <c r="B27" s="3" t="s">
        <v>916</v>
      </c>
      <c r="C27" s="3" t="s">
        <v>35</v>
      </c>
      <c r="D27" s="14" t="s">
        <v>1999</v>
      </c>
      <c r="E27" s="14">
        <v>0</v>
      </c>
      <c r="F27" s="3" t="s">
        <v>917</v>
      </c>
      <c r="G27" s="3" t="s">
        <v>92</v>
      </c>
      <c r="H27" s="3" t="s">
        <v>918</v>
      </c>
      <c r="I27" s="3" t="s">
        <v>919</v>
      </c>
      <c r="J27" s="3" t="s">
        <v>25</v>
      </c>
    </row>
    <row r="28" spans="1:10" x14ac:dyDescent="0.3">
      <c r="A28" s="3">
        <v>265309</v>
      </c>
      <c r="B28" s="3" t="s">
        <v>920</v>
      </c>
      <c r="C28" s="3" t="s">
        <v>35</v>
      </c>
      <c r="D28" s="14" t="s">
        <v>1999</v>
      </c>
      <c r="E28" s="14">
        <v>0</v>
      </c>
      <c r="F28" s="3" t="s">
        <v>921</v>
      </c>
      <c r="G28" s="3" t="s">
        <v>922</v>
      </c>
      <c r="H28" s="3" t="s">
        <v>923</v>
      </c>
      <c r="I28" s="3" t="s">
        <v>924</v>
      </c>
      <c r="J28" s="3" t="s">
        <v>25</v>
      </c>
    </row>
    <row r="29" spans="1:10" x14ac:dyDescent="0.3">
      <c r="A29" s="3">
        <v>270146</v>
      </c>
      <c r="B29" s="3" t="s">
        <v>925</v>
      </c>
      <c r="C29" s="3" t="s">
        <v>20</v>
      </c>
      <c r="D29" s="14" t="s">
        <v>1999</v>
      </c>
      <c r="E29" s="14">
        <v>0</v>
      </c>
      <c r="F29" s="3" t="s">
        <v>926</v>
      </c>
      <c r="G29" s="3" t="s">
        <v>927</v>
      </c>
      <c r="H29" s="3" t="s">
        <v>928</v>
      </c>
      <c r="I29" s="3" t="s">
        <v>929</v>
      </c>
      <c r="J29" s="3" t="s">
        <v>25</v>
      </c>
    </row>
    <row r="30" spans="1:10" x14ac:dyDescent="0.3">
      <c r="A30" s="3">
        <v>270467</v>
      </c>
      <c r="B30" s="3" t="s">
        <v>930</v>
      </c>
      <c r="C30" s="3" t="s">
        <v>35</v>
      </c>
      <c r="D30" s="14" t="s">
        <v>1999</v>
      </c>
      <c r="E30" s="14">
        <v>0</v>
      </c>
      <c r="F30" s="3" t="s">
        <v>931</v>
      </c>
      <c r="G30" s="3" t="s">
        <v>932</v>
      </c>
      <c r="H30" s="3" t="s">
        <v>933</v>
      </c>
      <c r="I30" s="3">
        <v>0</v>
      </c>
      <c r="J30" s="3" t="s">
        <v>25</v>
      </c>
    </row>
    <row r="31" spans="1:10" x14ac:dyDescent="0.3">
      <c r="A31" s="3">
        <v>271792</v>
      </c>
      <c r="B31" s="3" t="s">
        <v>934</v>
      </c>
      <c r="C31" s="3" t="s">
        <v>35</v>
      </c>
      <c r="D31" s="14" t="s">
        <v>1998</v>
      </c>
      <c r="E31" s="14">
        <v>1</v>
      </c>
      <c r="F31" s="3" t="s">
        <v>935</v>
      </c>
      <c r="G31" s="3" t="s">
        <v>936</v>
      </c>
      <c r="H31" s="3" t="s">
        <v>937</v>
      </c>
      <c r="I31" s="3" t="s">
        <v>938</v>
      </c>
      <c r="J31" s="3" t="s">
        <v>25</v>
      </c>
    </row>
    <row r="32" spans="1:10" x14ac:dyDescent="0.3">
      <c r="A32" s="3">
        <v>273850</v>
      </c>
      <c r="B32" s="3" t="s">
        <v>939</v>
      </c>
      <c r="C32" s="3" t="s">
        <v>20</v>
      </c>
      <c r="D32" s="14" t="s">
        <v>2000</v>
      </c>
      <c r="E32" s="14">
        <v>5</v>
      </c>
      <c r="F32" s="3" t="s">
        <v>940</v>
      </c>
      <c r="G32" s="3" t="s">
        <v>941</v>
      </c>
      <c r="H32" s="3" t="s">
        <v>942</v>
      </c>
      <c r="I32" s="3" t="s">
        <v>943</v>
      </c>
      <c r="J32" s="3" t="s">
        <v>25</v>
      </c>
    </row>
    <row r="33" spans="1:10" x14ac:dyDescent="0.3">
      <c r="A33" s="3">
        <v>276745</v>
      </c>
      <c r="B33" s="3" t="s">
        <v>944</v>
      </c>
      <c r="C33" s="3" t="s">
        <v>20</v>
      </c>
      <c r="D33" s="14" t="s">
        <v>1999</v>
      </c>
      <c r="E33" s="14">
        <v>0</v>
      </c>
      <c r="F33" s="3" t="s">
        <v>945</v>
      </c>
      <c r="G33" s="3" t="s">
        <v>92</v>
      </c>
      <c r="H33" s="3" t="s">
        <v>946</v>
      </c>
      <c r="I33" s="3">
        <v>0</v>
      </c>
      <c r="J33" s="3" t="s">
        <v>25</v>
      </c>
    </row>
    <row r="34" spans="1:10" x14ac:dyDescent="0.3">
      <c r="A34" s="3">
        <v>276770</v>
      </c>
      <c r="B34" s="3" t="s">
        <v>947</v>
      </c>
      <c r="C34" s="3" t="s">
        <v>20</v>
      </c>
      <c r="D34" s="14" t="s">
        <v>1998</v>
      </c>
      <c r="E34" s="14">
        <v>1</v>
      </c>
      <c r="F34" s="3" t="s">
        <v>948</v>
      </c>
      <c r="G34" s="3" t="s">
        <v>949</v>
      </c>
      <c r="H34" s="3" t="s">
        <v>950</v>
      </c>
      <c r="I34" s="3" t="s">
        <v>951</v>
      </c>
      <c r="J34" s="3" t="s">
        <v>25</v>
      </c>
    </row>
    <row r="35" spans="1:10" x14ac:dyDescent="0.3">
      <c r="A35" s="3">
        <v>281846</v>
      </c>
      <c r="B35" s="3" t="s">
        <v>952</v>
      </c>
      <c r="C35" s="3" t="s">
        <v>20</v>
      </c>
      <c r="D35" s="14" t="s">
        <v>1998</v>
      </c>
      <c r="E35" s="14">
        <v>1</v>
      </c>
      <c r="F35" s="3" t="s">
        <v>953</v>
      </c>
      <c r="G35" s="3" t="s">
        <v>92</v>
      </c>
      <c r="H35" s="3" t="s">
        <v>954</v>
      </c>
      <c r="I35" s="3" t="s">
        <v>955</v>
      </c>
      <c r="J35" s="3" t="s">
        <v>25</v>
      </c>
    </row>
    <row r="36" spans="1:10" x14ac:dyDescent="0.3">
      <c r="A36" s="3">
        <v>283265</v>
      </c>
      <c r="B36" s="3" t="s">
        <v>956</v>
      </c>
      <c r="C36" s="3" t="s">
        <v>20</v>
      </c>
      <c r="D36" s="14" t="s">
        <v>1998</v>
      </c>
      <c r="E36" s="14">
        <v>1</v>
      </c>
      <c r="F36" s="3" t="s">
        <v>957</v>
      </c>
      <c r="G36" s="3" t="s">
        <v>958</v>
      </c>
      <c r="H36" s="3" t="s">
        <v>959</v>
      </c>
      <c r="I36" s="3" t="s">
        <v>960</v>
      </c>
      <c r="J36" s="3" t="s">
        <v>25</v>
      </c>
    </row>
    <row r="37" spans="1:10" x14ac:dyDescent="0.3">
      <c r="A37" s="3">
        <v>288023</v>
      </c>
      <c r="B37" s="3" t="s">
        <v>961</v>
      </c>
      <c r="C37" s="3" t="s">
        <v>20</v>
      </c>
      <c r="D37" s="14" t="s">
        <v>1999</v>
      </c>
      <c r="E37" s="14">
        <v>0</v>
      </c>
      <c r="F37" s="3" t="s">
        <v>962</v>
      </c>
      <c r="G37" s="3" t="s">
        <v>963</v>
      </c>
      <c r="H37" s="3" t="s">
        <v>964</v>
      </c>
      <c r="I37" s="3" t="s">
        <v>965</v>
      </c>
      <c r="J37" s="3" t="s">
        <v>25</v>
      </c>
    </row>
    <row r="38" spans="1:10" x14ac:dyDescent="0.3">
      <c r="A38" s="3">
        <v>291680</v>
      </c>
      <c r="B38" s="3" t="s">
        <v>966</v>
      </c>
      <c r="C38" s="3" t="s">
        <v>20</v>
      </c>
      <c r="D38" s="14" t="s">
        <v>1999</v>
      </c>
      <c r="E38" s="14">
        <v>0</v>
      </c>
      <c r="F38" s="3" t="s">
        <v>967</v>
      </c>
      <c r="G38" s="3" t="s">
        <v>968</v>
      </c>
      <c r="H38" s="3" t="s">
        <v>969</v>
      </c>
      <c r="I38" s="3">
        <v>0</v>
      </c>
      <c r="J38" s="3" t="s">
        <v>25</v>
      </c>
    </row>
    <row r="39" spans="1:10" x14ac:dyDescent="0.3">
      <c r="A39" s="3">
        <v>305916</v>
      </c>
      <c r="B39" s="3" t="s">
        <v>970</v>
      </c>
      <c r="C39" s="3" t="s">
        <v>20</v>
      </c>
      <c r="D39" s="14" t="s">
        <v>1998</v>
      </c>
      <c r="E39" s="14">
        <v>1</v>
      </c>
      <c r="F39" s="3" t="s">
        <v>971</v>
      </c>
      <c r="G39" s="3" t="s">
        <v>972</v>
      </c>
      <c r="H39" s="3" t="s">
        <v>973</v>
      </c>
      <c r="I39" s="3" t="s">
        <v>974</v>
      </c>
      <c r="J39" s="3" t="s">
        <v>25</v>
      </c>
    </row>
    <row r="40" spans="1:10" x14ac:dyDescent="0.3">
      <c r="A40" s="3">
        <v>307660</v>
      </c>
      <c r="B40" s="3" t="s">
        <v>975</v>
      </c>
      <c r="C40" s="3" t="s">
        <v>20</v>
      </c>
      <c r="D40" s="14" t="s">
        <v>2000</v>
      </c>
      <c r="E40" s="14">
        <v>5</v>
      </c>
      <c r="F40" s="3" t="s">
        <v>976</v>
      </c>
      <c r="G40" s="3" t="s">
        <v>977</v>
      </c>
      <c r="H40" s="3" t="s">
        <v>978</v>
      </c>
      <c r="I40" s="3" t="s">
        <v>979</v>
      </c>
      <c r="J40" s="3" t="s">
        <v>25</v>
      </c>
    </row>
    <row r="41" spans="1:10" x14ac:dyDescent="0.3">
      <c r="A41" s="3">
        <v>309608</v>
      </c>
      <c r="B41" s="3" t="s">
        <v>980</v>
      </c>
      <c r="C41" s="3" t="s">
        <v>20</v>
      </c>
      <c r="D41" s="14" t="s">
        <v>1999</v>
      </c>
      <c r="E41" s="14">
        <v>0</v>
      </c>
      <c r="F41" s="3" t="s">
        <v>981</v>
      </c>
      <c r="G41" s="3" t="s">
        <v>982</v>
      </c>
      <c r="H41" s="3" t="s">
        <v>983</v>
      </c>
      <c r="I41" s="3" t="s">
        <v>984</v>
      </c>
      <c r="J41" s="3" t="s">
        <v>25</v>
      </c>
    </row>
    <row r="42" spans="1:10" x14ac:dyDescent="0.3">
      <c r="A42" s="3">
        <v>314853</v>
      </c>
      <c r="B42" s="3" t="s">
        <v>985</v>
      </c>
      <c r="C42" s="3" t="s">
        <v>20</v>
      </c>
      <c r="D42" s="14" t="s">
        <v>1999</v>
      </c>
      <c r="E42" s="14">
        <v>0</v>
      </c>
      <c r="F42" s="3" t="s">
        <v>986</v>
      </c>
      <c r="G42" s="3" t="s">
        <v>92</v>
      </c>
      <c r="H42" s="3" t="s">
        <v>987</v>
      </c>
      <c r="I42" s="3" t="s">
        <v>988</v>
      </c>
      <c r="J42" s="3" t="s">
        <v>25</v>
      </c>
    </row>
    <row r="43" spans="1:10" x14ac:dyDescent="0.3">
      <c r="A43" s="3">
        <v>317735</v>
      </c>
      <c r="B43" s="3" t="s">
        <v>989</v>
      </c>
      <c r="C43" s="3" t="s">
        <v>35</v>
      </c>
      <c r="D43" s="14" t="s">
        <v>1999</v>
      </c>
      <c r="E43" s="14">
        <v>0</v>
      </c>
      <c r="F43" s="3" t="s">
        <v>990</v>
      </c>
      <c r="G43" s="3" t="s">
        <v>92</v>
      </c>
      <c r="H43" s="3" t="s">
        <v>991</v>
      </c>
      <c r="I43" s="3" t="s">
        <v>992</v>
      </c>
      <c r="J43" s="3" t="s">
        <v>25</v>
      </c>
    </row>
    <row r="44" spans="1:10" x14ac:dyDescent="0.3">
      <c r="A44" s="3">
        <v>318628</v>
      </c>
      <c r="B44" s="3" t="s">
        <v>993</v>
      </c>
      <c r="C44" s="3" t="s">
        <v>20</v>
      </c>
      <c r="D44" s="14" t="s">
        <v>1998</v>
      </c>
      <c r="E44" s="14">
        <v>1</v>
      </c>
      <c r="F44" s="3" t="s">
        <v>994</v>
      </c>
      <c r="G44" s="3" t="s">
        <v>995</v>
      </c>
      <c r="H44" s="3" t="s">
        <v>996</v>
      </c>
      <c r="I44" s="3" t="s">
        <v>997</v>
      </c>
      <c r="J44" s="3" t="s">
        <v>25</v>
      </c>
    </row>
    <row r="45" spans="1:10" x14ac:dyDescent="0.3">
      <c r="A45" s="3">
        <v>320488</v>
      </c>
      <c r="B45" s="3" t="s">
        <v>998</v>
      </c>
      <c r="C45" s="3" t="s">
        <v>20</v>
      </c>
      <c r="D45" s="14" t="s">
        <v>1998</v>
      </c>
      <c r="E45" s="14">
        <v>1</v>
      </c>
      <c r="F45" s="3" t="s">
        <v>999</v>
      </c>
      <c r="G45" s="3" t="s">
        <v>80</v>
      </c>
      <c r="H45" s="3" t="s">
        <v>1000</v>
      </c>
      <c r="I45" s="3" t="s">
        <v>1001</v>
      </c>
      <c r="J45" s="3" t="s">
        <v>25</v>
      </c>
    </row>
    <row r="46" spans="1:10" x14ac:dyDescent="0.3">
      <c r="A46" s="3">
        <v>320490</v>
      </c>
      <c r="B46" s="3" t="s">
        <v>1002</v>
      </c>
      <c r="C46" s="3" t="s">
        <v>1003</v>
      </c>
      <c r="D46" s="14" t="s">
        <v>1999</v>
      </c>
      <c r="E46" s="14">
        <v>0</v>
      </c>
      <c r="F46" s="3" t="s">
        <v>1004</v>
      </c>
      <c r="G46" s="3" t="s">
        <v>1005</v>
      </c>
      <c r="H46" s="3" t="s">
        <v>1006</v>
      </c>
      <c r="I46" s="3" t="s">
        <v>1007</v>
      </c>
      <c r="J46" s="3" t="s">
        <v>25</v>
      </c>
    </row>
    <row r="47" spans="1:10" x14ac:dyDescent="0.3">
      <c r="A47" s="3">
        <v>321043</v>
      </c>
      <c r="B47" s="3" t="s">
        <v>1008</v>
      </c>
      <c r="C47" s="3" t="s">
        <v>35</v>
      </c>
      <c r="D47" s="14" t="s">
        <v>1998</v>
      </c>
      <c r="E47" s="14">
        <v>1</v>
      </c>
      <c r="F47" s="3" t="s">
        <v>1009</v>
      </c>
      <c r="G47" s="3" t="s">
        <v>1010</v>
      </c>
      <c r="H47" s="3" t="s">
        <v>1011</v>
      </c>
      <c r="I47" s="3" t="s">
        <v>1012</v>
      </c>
      <c r="J47" s="3" t="s">
        <v>25</v>
      </c>
    </row>
    <row r="48" spans="1:10" x14ac:dyDescent="0.3">
      <c r="A48" s="3">
        <v>323513</v>
      </c>
      <c r="B48" s="3" t="s">
        <v>1013</v>
      </c>
      <c r="C48" s="3" t="s">
        <v>20</v>
      </c>
      <c r="D48" s="14" t="s">
        <v>1999</v>
      </c>
      <c r="E48" s="14">
        <v>0</v>
      </c>
      <c r="F48" s="3" t="s">
        <v>1014</v>
      </c>
      <c r="G48" s="3" t="s">
        <v>1015</v>
      </c>
      <c r="H48" s="3" t="s">
        <v>1016</v>
      </c>
      <c r="I48" s="3" t="s">
        <v>1017</v>
      </c>
      <c r="J48" s="3" t="s">
        <v>25</v>
      </c>
    </row>
    <row r="49" spans="1:10" x14ac:dyDescent="0.3">
      <c r="A49" s="3">
        <v>325046</v>
      </c>
      <c r="B49" s="3" t="s">
        <v>1018</v>
      </c>
      <c r="C49" s="3" t="s">
        <v>20</v>
      </c>
      <c r="D49" s="14" t="s">
        <v>1998</v>
      </c>
      <c r="E49" s="14">
        <v>3</v>
      </c>
      <c r="F49" s="3" t="s">
        <v>1019</v>
      </c>
      <c r="G49" s="3" t="s">
        <v>1020</v>
      </c>
      <c r="H49" s="3" t="s">
        <v>1021</v>
      </c>
      <c r="I49" s="3" t="s">
        <v>1022</v>
      </c>
      <c r="J49" s="3" t="s">
        <v>25</v>
      </c>
    </row>
    <row r="50" spans="1:10" x14ac:dyDescent="0.3">
      <c r="A50" s="3">
        <v>325048</v>
      </c>
      <c r="B50" s="3" t="s">
        <v>1023</v>
      </c>
      <c r="C50" s="3" t="s">
        <v>20</v>
      </c>
      <c r="D50" s="14" t="s">
        <v>1999</v>
      </c>
      <c r="E50" s="14">
        <v>0</v>
      </c>
      <c r="F50" s="3" t="s">
        <v>1024</v>
      </c>
      <c r="G50" s="3" t="s">
        <v>1025</v>
      </c>
      <c r="H50" s="3" t="s">
        <v>1026</v>
      </c>
      <c r="I50" s="3">
        <v>0</v>
      </c>
      <c r="J50" s="3" t="s">
        <v>25</v>
      </c>
    </row>
    <row r="51" spans="1:10" x14ac:dyDescent="0.3">
      <c r="A51" s="3">
        <v>326195</v>
      </c>
      <c r="B51" s="3" t="s">
        <v>1027</v>
      </c>
      <c r="C51" s="3" t="s">
        <v>20</v>
      </c>
      <c r="D51" s="14" t="s">
        <v>1999</v>
      </c>
      <c r="E51" s="14">
        <v>0</v>
      </c>
      <c r="F51" s="3" t="s">
        <v>1028</v>
      </c>
      <c r="G51" s="3" t="s">
        <v>1029</v>
      </c>
      <c r="H51" s="3" t="s">
        <v>1030</v>
      </c>
      <c r="I51" s="3" t="s">
        <v>1031</v>
      </c>
      <c r="J51" s="3" t="s">
        <v>25</v>
      </c>
    </row>
    <row r="52" spans="1:10" x14ac:dyDescent="0.3">
      <c r="A52" s="3">
        <v>327431</v>
      </c>
      <c r="B52" s="3" t="s">
        <v>1032</v>
      </c>
      <c r="C52" s="3" t="s">
        <v>20</v>
      </c>
      <c r="D52" s="14" t="s">
        <v>1998</v>
      </c>
      <c r="E52" s="14">
        <v>1</v>
      </c>
      <c r="F52" s="3" t="s">
        <v>1033</v>
      </c>
      <c r="G52" s="3" t="s">
        <v>1034</v>
      </c>
      <c r="H52" s="3" t="s">
        <v>1035</v>
      </c>
      <c r="I52" s="3">
        <v>0</v>
      </c>
      <c r="J52" s="3" t="s">
        <v>25</v>
      </c>
    </row>
    <row r="53" spans="1:10" x14ac:dyDescent="0.3">
      <c r="A53" s="3">
        <v>328095</v>
      </c>
      <c r="B53" s="3" t="s">
        <v>1036</v>
      </c>
      <c r="C53" s="3" t="s">
        <v>20</v>
      </c>
      <c r="D53" s="14" t="s">
        <v>1998</v>
      </c>
      <c r="E53" s="14">
        <v>3</v>
      </c>
      <c r="F53" s="3" t="s">
        <v>1037</v>
      </c>
      <c r="G53" s="3" t="s">
        <v>1038</v>
      </c>
      <c r="H53" s="3" t="s">
        <v>1039</v>
      </c>
      <c r="I53" s="3" t="s">
        <v>1040</v>
      </c>
      <c r="J53" s="3" t="s">
        <v>25</v>
      </c>
    </row>
    <row r="54" spans="1:10" x14ac:dyDescent="0.3">
      <c r="A54" s="3">
        <v>328180</v>
      </c>
      <c r="B54" s="3" t="s">
        <v>1041</v>
      </c>
      <c r="C54" s="3" t="s">
        <v>20</v>
      </c>
      <c r="D54" s="14" t="s">
        <v>1998</v>
      </c>
      <c r="E54" s="14">
        <v>1</v>
      </c>
      <c r="F54" s="3" t="s">
        <v>1042</v>
      </c>
      <c r="G54" s="3" t="s">
        <v>80</v>
      </c>
      <c r="H54" s="3" t="s">
        <v>1043</v>
      </c>
      <c r="I54" s="3" t="s">
        <v>1044</v>
      </c>
      <c r="J54" s="3" t="s">
        <v>25</v>
      </c>
    </row>
    <row r="55" spans="1:10" x14ac:dyDescent="0.3">
      <c r="A55" s="3">
        <v>330893</v>
      </c>
      <c r="B55" s="3" t="s">
        <v>1045</v>
      </c>
      <c r="C55" s="3" t="s">
        <v>20</v>
      </c>
      <c r="D55" s="14" t="s">
        <v>1998</v>
      </c>
      <c r="E55" s="14">
        <v>1</v>
      </c>
      <c r="F55" s="3" t="s">
        <v>1046</v>
      </c>
      <c r="G55" s="3" t="s">
        <v>1047</v>
      </c>
      <c r="H55" s="3" t="s">
        <v>1048</v>
      </c>
      <c r="I55" s="3" t="s">
        <v>1049</v>
      </c>
      <c r="J55" s="3" t="s">
        <v>25</v>
      </c>
    </row>
    <row r="56" spans="1:10" x14ac:dyDescent="0.3">
      <c r="A56" s="3">
        <v>331140</v>
      </c>
      <c r="B56" s="3" t="s">
        <v>1050</v>
      </c>
      <c r="C56" s="3" t="s">
        <v>20</v>
      </c>
      <c r="D56" s="14" t="s">
        <v>1998</v>
      </c>
      <c r="E56" s="14">
        <v>1</v>
      </c>
      <c r="F56" s="3" t="s">
        <v>1051</v>
      </c>
      <c r="G56" s="3" t="s">
        <v>1052</v>
      </c>
      <c r="H56" s="3" t="s">
        <v>1053</v>
      </c>
      <c r="I56" s="3" t="s">
        <v>1054</v>
      </c>
      <c r="J56" s="3" t="s">
        <v>25</v>
      </c>
    </row>
    <row r="57" spans="1:10" x14ac:dyDescent="0.3">
      <c r="A57" s="3">
        <v>333878</v>
      </c>
      <c r="B57" s="3" t="s">
        <v>1055</v>
      </c>
      <c r="C57" s="3" t="s">
        <v>20</v>
      </c>
      <c r="D57" s="14" t="s">
        <v>1998</v>
      </c>
      <c r="E57" s="14">
        <v>2</v>
      </c>
      <c r="F57" s="3" t="s">
        <v>1056</v>
      </c>
      <c r="G57" s="3" t="s">
        <v>80</v>
      </c>
      <c r="H57" s="3" t="s">
        <v>1057</v>
      </c>
      <c r="I57" s="3" t="s">
        <v>1058</v>
      </c>
      <c r="J57" s="3" t="s">
        <v>25</v>
      </c>
    </row>
    <row r="58" spans="1:10" x14ac:dyDescent="0.3">
      <c r="A58" s="3">
        <v>333977</v>
      </c>
      <c r="B58" s="3" t="s">
        <v>1059</v>
      </c>
      <c r="C58" s="3" t="s">
        <v>20</v>
      </c>
      <c r="D58" s="14" t="s">
        <v>1999</v>
      </c>
      <c r="E58" s="14">
        <v>0</v>
      </c>
      <c r="F58" s="3" t="s">
        <v>1060</v>
      </c>
      <c r="G58" s="3" t="s">
        <v>92</v>
      </c>
      <c r="H58" s="3" t="s">
        <v>1061</v>
      </c>
      <c r="I58" s="3" t="s">
        <v>1062</v>
      </c>
      <c r="J58" s="3" t="s">
        <v>25</v>
      </c>
    </row>
    <row r="59" spans="1:10" x14ac:dyDescent="0.3">
      <c r="A59" s="3">
        <v>336349</v>
      </c>
      <c r="B59" s="3" t="s">
        <v>1063</v>
      </c>
      <c r="C59" s="3" t="s">
        <v>20</v>
      </c>
      <c r="D59" s="14" t="s">
        <v>1999</v>
      </c>
      <c r="E59" s="14">
        <v>0</v>
      </c>
      <c r="F59" s="3" t="s">
        <v>1064</v>
      </c>
      <c r="G59" s="3" t="s">
        <v>80</v>
      </c>
      <c r="H59" s="3" t="s">
        <v>1065</v>
      </c>
      <c r="I59" s="3" t="s">
        <v>1066</v>
      </c>
      <c r="J59" s="3" t="s">
        <v>25</v>
      </c>
    </row>
    <row r="60" spans="1:10" x14ac:dyDescent="0.3">
      <c r="A60" s="3">
        <v>344309</v>
      </c>
      <c r="B60" s="3" t="s">
        <v>1067</v>
      </c>
      <c r="C60" s="3" t="s">
        <v>20</v>
      </c>
      <c r="D60" s="14" t="s">
        <v>1999</v>
      </c>
      <c r="E60" s="14">
        <v>0</v>
      </c>
      <c r="F60" s="3" t="s">
        <v>1068</v>
      </c>
      <c r="G60" s="3" t="s">
        <v>1069</v>
      </c>
      <c r="H60" s="3" t="s">
        <v>1070</v>
      </c>
      <c r="I60" s="3">
        <v>0</v>
      </c>
      <c r="J60" s="3" t="s">
        <v>25</v>
      </c>
    </row>
    <row r="61" spans="1:10" x14ac:dyDescent="0.3">
      <c r="A61" s="3">
        <v>344315</v>
      </c>
      <c r="B61" s="3" t="s">
        <v>1071</v>
      </c>
      <c r="C61" s="3" t="s">
        <v>20</v>
      </c>
      <c r="D61" s="14" t="s">
        <v>1998</v>
      </c>
      <c r="E61" s="14">
        <v>3</v>
      </c>
      <c r="F61" s="3" t="s">
        <v>1072</v>
      </c>
      <c r="G61" s="3" t="s">
        <v>92</v>
      </c>
      <c r="H61" s="3" t="s">
        <v>1073</v>
      </c>
      <c r="I61" s="3" t="s">
        <v>1074</v>
      </c>
      <c r="J61" s="3" t="s">
        <v>25</v>
      </c>
    </row>
    <row r="62" spans="1:10" x14ac:dyDescent="0.3">
      <c r="A62" s="3">
        <v>347303</v>
      </c>
      <c r="B62" s="3" t="s">
        <v>1075</v>
      </c>
      <c r="C62" s="3" t="s">
        <v>20</v>
      </c>
      <c r="D62" s="14" t="s">
        <v>1998</v>
      </c>
      <c r="E62" s="14">
        <v>1</v>
      </c>
      <c r="F62" s="3" t="s">
        <v>1076</v>
      </c>
      <c r="G62" s="3" t="s">
        <v>1077</v>
      </c>
      <c r="H62" s="3" t="s">
        <v>1078</v>
      </c>
      <c r="I62" s="3" t="s">
        <v>1079</v>
      </c>
      <c r="J62" s="3" t="s">
        <v>25</v>
      </c>
    </row>
    <row r="63" spans="1:10" x14ac:dyDescent="0.3">
      <c r="A63" s="3">
        <v>347307</v>
      </c>
      <c r="B63" s="3" t="s">
        <v>1080</v>
      </c>
      <c r="C63" s="3" t="s">
        <v>35</v>
      </c>
      <c r="D63" s="14" t="s">
        <v>1999</v>
      </c>
      <c r="E63" s="14">
        <v>0</v>
      </c>
      <c r="F63" s="3" t="s">
        <v>1081</v>
      </c>
      <c r="G63" s="3" t="s">
        <v>477</v>
      </c>
      <c r="H63" s="3" t="s">
        <v>1082</v>
      </c>
      <c r="I63" s="3" t="s">
        <v>1083</v>
      </c>
      <c r="J63" s="3" t="s">
        <v>25</v>
      </c>
    </row>
    <row r="64" spans="1:10" x14ac:dyDescent="0.3">
      <c r="A64" s="3">
        <v>352512</v>
      </c>
      <c r="B64" s="3" t="s">
        <v>1084</v>
      </c>
      <c r="C64" s="3" t="s">
        <v>20</v>
      </c>
      <c r="D64" s="14" t="s">
        <v>1999</v>
      </c>
      <c r="E64" s="14">
        <v>0</v>
      </c>
      <c r="F64" s="3" t="s">
        <v>1085</v>
      </c>
      <c r="G64" s="3" t="s">
        <v>1086</v>
      </c>
      <c r="H64" s="3" t="s">
        <v>1087</v>
      </c>
      <c r="I64" s="3" t="s">
        <v>1088</v>
      </c>
      <c r="J64" s="3" t="s">
        <v>25</v>
      </c>
    </row>
    <row r="65" spans="1:10" x14ac:dyDescent="0.3">
      <c r="A65" s="3">
        <v>355886</v>
      </c>
      <c r="B65" s="3" t="s">
        <v>1089</v>
      </c>
      <c r="C65" s="3" t="s">
        <v>20</v>
      </c>
      <c r="D65" s="14" t="s">
        <v>1998</v>
      </c>
      <c r="E65" s="14">
        <v>1</v>
      </c>
      <c r="F65" s="3" t="s">
        <v>1090</v>
      </c>
      <c r="G65" s="3" t="s">
        <v>1091</v>
      </c>
      <c r="H65" s="3" t="s">
        <v>1092</v>
      </c>
      <c r="I65" s="3" t="s">
        <v>1093</v>
      </c>
      <c r="J65" s="3" t="s">
        <v>25</v>
      </c>
    </row>
    <row r="66" spans="1:10" x14ac:dyDescent="0.3">
      <c r="A66" s="3">
        <v>241351</v>
      </c>
      <c r="B66" s="3" t="s">
        <v>1094</v>
      </c>
      <c r="C66" s="3" t="s">
        <v>20</v>
      </c>
      <c r="D66" s="14" t="s">
        <v>2000</v>
      </c>
      <c r="E66" s="14">
        <v>5</v>
      </c>
      <c r="F66" s="3" t="s">
        <v>1095</v>
      </c>
      <c r="G66" s="3" t="s">
        <v>1096</v>
      </c>
      <c r="H66" s="3" t="s">
        <v>1097</v>
      </c>
      <c r="I66" s="3" t="s">
        <v>1098</v>
      </c>
      <c r="J66" s="3" t="s">
        <v>25</v>
      </c>
    </row>
    <row r="67" spans="1:10" x14ac:dyDescent="0.3">
      <c r="A67" s="3">
        <v>251747</v>
      </c>
      <c r="B67" s="3" t="s">
        <v>1099</v>
      </c>
      <c r="C67" s="3" t="s">
        <v>20</v>
      </c>
      <c r="D67" s="14" t="s">
        <v>1998</v>
      </c>
      <c r="E67" s="14">
        <v>1</v>
      </c>
      <c r="F67" s="3" t="s">
        <v>1100</v>
      </c>
      <c r="G67" s="3" t="s">
        <v>92</v>
      </c>
      <c r="H67" s="3" t="s">
        <v>1101</v>
      </c>
      <c r="I67" s="3">
        <v>0</v>
      </c>
      <c r="J67" s="3" t="s">
        <v>25</v>
      </c>
    </row>
    <row r="68" spans="1:10" x14ac:dyDescent="0.3">
      <c r="A68" s="3">
        <v>262848</v>
      </c>
      <c r="B68" s="3" t="s">
        <v>1102</v>
      </c>
      <c r="C68" s="3" t="s">
        <v>20</v>
      </c>
      <c r="D68" s="14" t="s">
        <v>1998</v>
      </c>
      <c r="E68" s="14">
        <v>2</v>
      </c>
      <c r="F68" s="3" t="s">
        <v>1103</v>
      </c>
      <c r="G68" s="3" t="s">
        <v>1104</v>
      </c>
      <c r="H68" s="3" t="s">
        <v>1105</v>
      </c>
      <c r="I68" s="3">
        <v>0</v>
      </c>
      <c r="J68" s="3" t="s">
        <v>25</v>
      </c>
    </row>
    <row r="69" spans="1:10" x14ac:dyDescent="0.3">
      <c r="A69" s="3">
        <v>267264</v>
      </c>
      <c r="B69" s="3" t="s">
        <v>1106</v>
      </c>
      <c r="C69" s="3" t="s">
        <v>20</v>
      </c>
      <c r="D69" s="14" t="s">
        <v>1999</v>
      </c>
      <c r="E69" s="14">
        <v>0</v>
      </c>
      <c r="F69" s="3" t="s">
        <v>1107</v>
      </c>
      <c r="G69" s="3" t="s">
        <v>1108</v>
      </c>
      <c r="H69" s="3" t="s">
        <v>1109</v>
      </c>
      <c r="I69" s="3">
        <v>0</v>
      </c>
      <c r="J69" s="3" t="s">
        <v>25</v>
      </c>
    </row>
    <row r="70" spans="1:10" x14ac:dyDescent="0.3">
      <c r="A70" s="3">
        <v>267717</v>
      </c>
      <c r="B70" s="3" t="s">
        <v>1110</v>
      </c>
      <c r="C70" s="3" t="s">
        <v>20</v>
      </c>
      <c r="D70" s="14" t="s">
        <v>1998</v>
      </c>
      <c r="E70" s="14">
        <v>1</v>
      </c>
      <c r="F70" s="3" t="s">
        <v>1111</v>
      </c>
      <c r="G70" s="3" t="s">
        <v>1112</v>
      </c>
      <c r="H70" s="3" t="s">
        <v>1113</v>
      </c>
      <c r="I70" s="3" t="s">
        <v>1114</v>
      </c>
      <c r="J70" s="3" t="s">
        <v>25</v>
      </c>
    </row>
    <row r="71" spans="1:10" x14ac:dyDescent="0.3">
      <c r="A71" s="3">
        <v>277555</v>
      </c>
      <c r="B71" s="3" t="s">
        <v>1115</v>
      </c>
      <c r="C71" s="3" t="s">
        <v>35</v>
      </c>
      <c r="D71" s="14" t="s">
        <v>2000</v>
      </c>
      <c r="E71" s="14">
        <v>6</v>
      </c>
      <c r="F71" s="3" t="s">
        <v>1116</v>
      </c>
      <c r="G71" s="3" t="s">
        <v>1117</v>
      </c>
      <c r="H71" s="3" t="s">
        <v>1118</v>
      </c>
      <c r="I71" s="3">
        <v>0</v>
      </c>
      <c r="J71" s="3" t="s">
        <v>25</v>
      </c>
    </row>
    <row r="72" spans="1:10" x14ac:dyDescent="0.3">
      <c r="A72" s="3">
        <v>327701</v>
      </c>
      <c r="B72" s="3" t="s">
        <v>1119</v>
      </c>
      <c r="C72" s="3" t="s">
        <v>20</v>
      </c>
      <c r="D72" s="14" t="s">
        <v>2001</v>
      </c>
      <c r="E72" s="14">
        <v>8</v>
      </c>
      <c r="F72" s="3" t="s">
        <v>1120</v>
      </c>
      <c r="G72" s="3" t="s">
        <v>1121</v>
      </c>
      <c r="H72" s="3" t="s">
        <v>1122</v>
      </c>
      <c r="I72" s="3" t="s">
        <v>1123</v>
      </c>
      <c r="J72" s="3" t="s">
        <v>25</v>
      </c>
    </row>
    <row r="73" spans="1:10" x14ac:dyDescent="0.3">
      <c r="A73" s="3">
        <v>331992</v>
      </c>
      <c r="B73" s="3" t="s">
        <v>1124</v>
      </c>
      <c r="C73" s="3" t="s">
        <v>20</v>
      </c>
      <c r="D73" s="14" t="s">
        <v>2000</v>
      </c>
      <c r="E73" s="14">
        <v>6</v>
      </c>
      <c r="F73" s="3" t="s">
        <v>1125</v>
      </c>
      <c r="G73" s="3" t="s">
        <v>1126</v>
      </c>
      <c r="H73" s="3" t="s">
        <v>1127</v>
      </c>
      <c r="I73" s="3" t="s">
        <v>1128</v>
      </c>
      <c r="J73" s="3" t="s">
        <v>25</v>
      </c>
    </row>
    <row r="74" spans="1:10" x14ac:dyDescent="0.3">
      <c r="A74" s="3">
        <v>332002</v>
      </c>
      <c r="B74" s="3" t="s">
        <v>1129</v>
      </c>
      <c r="C74" s="3" t="s">
        <v>20</v>
      </c>
      <c r="D74" s="14" t="s">
        <v>2000</v>
      </c>
      <c r="E74" s="14">
        <v>6</v>
      </c>
      <c r="F74" s="3" t="s">
        <v>1130</v>
      </c>
      <c r="G74" s="3" t="s">
        <v>80</v>
      </c>
      <c r="H74" s="3" t="s">
        <v>1131</v>
      </c>
      <c r="I74" s="3">
        <v>0</v>
      </c>
      <c r="J74" s="3" t="s">
        <v>25</v>
      </c>
    </row>
    <row r="75" spans="1:10" x14ac:dyDescent="0.3">
      <c r="A75" s="3">
        <v>338045</v>
      </c>
      <c r="B75" s="3" t="s">
        <v>1132</v>
      </c>
      <c r="C75" s="3" t="s">
        <v>20</v>
      </c>
      <c r="D75" s="14" t="s">
        <v>2000</v>
      </c>
      <c r="E75" s="14">
        <v>6</v>
      </c>
      <c r="F75" s="3" t="s">
        <v>1133</v>
      </c>
      <c r="G75" s="3" t="s">
        <v>1134</v>
      </c>
      <c r="H75" s="3" t="s">
        <v>1135</v>
      </c>
      <c r="I75" s="3" t="s">
        <v>1136</v>
      </c>
      <c r="J75" s="3" t="s">
        <v>25</v>
      </c>
    </row>
    <row r="76" spans="1:10" x14ac:dyDescent="0.3">
      <c r="A76" s="3">
        <v>170541</v>
      </c>
      <c r="B76" s="3" t="s">
        <v>1137</v>
      </c>
      <c r="C76" s="3" t="s">
        <v>20</v>
      </c>
      <c r="D76" s="14" t="s">
        <v>2001</v>
      </c>
      <c r="E76" s="14">
        <v>23</v>
      </c>
      <c r="F76" s="3" t="s">
        <v>1138</v>
      </c>
      <c r="G76" s="3" t="s">
        <v>1139</v>
      </c>
      <c r="H76" s="3" t="s">
        <v>1140</v>
      </c>
      <c r="I76" s="3" t="s">
        <v>1141</v>
      </c>
      <c r="J76" s="3" t="s">
        <v>25</v>
      </c>
    </row>
    <row r="77" spans="1:10" x14ac:dyDescent="0.3">
      <c r="A77" s="3">
        <v>196921</v>
      </c>
      <c r="B77" s="3" t="s">
        <v>1142</v>
      </c>
      <c r="C77" s="3" t="s">
        <v>20</v>
      </c>
      <c r="D77" s="14" t="s">
        <v>2001</v>
      </c>
      <c r="E77" s="14">
        <v>23</v>
      </c>
      <c r="F77" s="3" t="s">
        <v>1143</v>
      </c>
      <c r="G77" s="3" t="s">
        <v>1126</v>
      </c>
      <c r="H77" s="3" t="s">
        <v>1127</v>
      </c>
      <c r="I77" s="3" t="s">
        <v>1144</v>
      </c>
      <c r="J77" s="3" t="s">
        <v>25</v>
      </c>
    </row>
    <row r="78" spans="1:10" x14ac:dyDescent="0.3">
      <c r="A78" s="3">
        <v>261828</v>
      </c>
      <c r="B78" s="3" t="s">
        <v>1145</v>
      </c>
      <c r="C78" s="3" t="s">
        <v>20</v>
      </c>
      <c r="D78" s="14" t="s">
        <v>2001</v>
      </c>
      <c r="E78" s="14">
        <v>23</v>
      </c>
      <c r="F78" s="3" t="s">
        <v>1146</v>
      </c>
      <c r="G78" s="3" t="s">
        <v>1147</v>
      </c>
      <c r="H78" s="3" t="s">
        <v>1148</v>
      </c>
      <c r="I78" s="3" t="s">
        <v>1149</v>
      </c>
      <c r="J78" s="3" t="s">
        <v>25</v>
      </c>
    </row>
    <row r="79" spans="1:10" x14ac:dyDescent="0.3">
      <c r="A79" s="3">
        <v>268120</v>
      </c>
      <c r="B79" s="3" t="s">
        <v>1150</v>
      </c>
      <c r="C79" s="3" t="s">
        <v>20</v>
      </c>
      <c r="D79" s="14" t="s">
        <v>2001</v>
      </c>
      <c r="E79" s="14">
        <v>29</v>
      </c>
      <c r="F79" s="3" t="s">
        <v>1151</v>
      </c>
      <c r="G79" s="3" t="s">
        <v>92</v>
      </c>
      <c r="H79" s="3" t="s">
        <v>1152</v>
      </c>
      <c r="I79" s="3" t="s">
        <v>1153</v>
      </c>
      <c r="J79" s="3" t="s">
        <v>25</v>
      </c>
    </row>
    <row r="80" spans="1:10" x14ac:dyDescent="0.3">
      <c r="A80" s="3">
        <v>270309</v>
      </c>
      <c r="B80" s="3" t="s">
        <v>1154</v>
      </c>
      <c r="C80" s="3" t="s">
        <v>20</v>
      </c>
      <c r="D80" s="14" t="s">
        <v>2001</v>
      </c>
      <c r="E80" s="14">
        <v>26</v>
      </c>
      <c r="F80" s="3" t="s">
        <v>1155</v>
      </c>
      <c r="G80" s="3" t="s">
        <v>1156</v>
      </c>
      <c r="H80" s="3" t="s">
        <v>1157</v>
      </c>
      <c r="I80" s="3">
        <v>0</v>
      </c>
      <c r="J80" s="3" t="s">
        <v>25</v>
      </c>
    </row>
    <row r="81" spans="1:10" x14ac:dyDescent="0.3">
      <c r="A81" s="3">
        <v>272519</v>
      </c>
      <c r="B81" s="3" t="s">
        <v>1158</v>
      </c>
      <c r="C81" s="3" t="s">
        <v>20</v>
      </c>
      <c r="D81" s="14" t="s">
        <v>2001</v>
      </c>
      <c r="E81" s="14">
        <v>25</v>
      </c>
      <c r="F81" s="3" t="s">
        <v>1159</v>
      </c>
      <c r="G81" s="3" t="s">
        <v>92</v>
      </c>
      <c r="H81" s="3" t="s">
        <v>1160</v>
      </c>
      <c r="I81" s="3" t="s">
        <v>1161</v>
      </c>
      <c r="J81" s="3" t="s">
        <v>25</v>
      </c>
    </row>
    <row r="82" spans="1:10" x14ac:dyDescent="0.3">
      <c r="A82" s="3">
        <v>275305</v>
      </c>
      <c r="B82" s="3" t="s">
        <v>1162</v>
      </c>
      <c r="C82" s="3" t="s">
        <v>20</v>
      </c>
      <c r="D82" s="14" t="s">
        <v>2001</v>
      </c>
      <c r="E82" s="14">
        <v>17</v>
      </c>
      <c r="F82" s="3" t="s">
        <v>1163</v>
      </c>
      <c r="G82" s="3" t="s">
        <v>1164</v>
      </c>
      <c r="H82" s="3" t="s">
        <v>1165</v>
      </c>
      <c r="I82" s="3">
        <v>0</v>
      </c>
      <c r="J82" s="3" t="s">
        <v>25</v>
      </c>
    </row>
    <row r="83" spans="1:10" x14ac:dyDescent="0.3">
      <c r="A83" s="3">
        <v>284053</v>
      </c>
      <c r="B83" s="3" t="s">
        <v>1166</v>
      </c>
      <c r="C83" s="3" t="s">
        <v>20</v>
      </c>
      <c r="D83" s="14" t="s">
        <v>2001</v>
      </c>
      <c r="E83" s="14">
        <v>22</v>
      </c>
      <c r="F83" s="3" t="s">
        <v>1167</v>
      </c>
      <c r="G83" s="3" t="s">
        <v>1168</v>
      </c>
      <c r="H83" s="3" t="s">
        <v>1169</v>
      </c>
      <c r="I83" s="3">
        <v>0</v>
      </c>
      <c r="J83" s="3" t="s">
        <v>25</v>
      </c>
    </row>
    <row r="84" spans="1:10" x14ac:dyDescent="0.3">
      <c r="A84" s="3">
        <v>286365</v>
      </c>
      <c r="B84" s="3" t="s">
        <v>1170</v>
      </c>
      <c r="C84" s="3" t="s">
        <v>20</v>
      </c>
      <c r="D84" s="14" t="s">
        <v>2001</v>
      </c>
      <c r="E84" s="14">
        <v>23</v>
      </c>
      <c r="F84" s="3" t="s">
        <v>1171</v>
      </c>
      <c r="G84" s="3" t="s">
        <v>1172</v>
      </c>
      <c r="H84" s="3" t="s">
        <v>1173</v>
      </c>
      <c r="I84" s="3">
        <v>0</v>
      </c>
      <c r="J84" s="3" t="s">
        <v>25</v>
      </c>
    </row>
    <row r="85" spans="1:10" x14ac:dyDescent="0.3">
      <c r="A85" s="3">
        <v>327701</v>
      </c>
      <c r="B85" s="3" t="s">
        <v>1119</v>
      </c>
      <c r="C85" s="3" t="s">
        <v>20</v>
      </c>
      <c r="D85" s="14" t="s">
        <v>2001</v>
      </c>
      <c r="E85" s="14">
        <v>8</v>
      </c>
      <c r="F85" s="3" t="s">
        <v>1120</v>
      </c>
      <c r="G85" s="3" t="s">
        <v>1121</v>
      </c>
      <c r="H85" s="3" t="s">
        <v>1122</v>
      </c>
      <c r="I85" s="3" t="s">
        <v>1123</v>
      </c>
      <c r="J85" s="3" t="s">
        <v>25</v>
      </c>
    </row>
    <row r="86" spans="1:10" x14ac:dyDescent="0.3">
      <c r="A86" s="3">
        <v>355174</v>
      </c>
      <c r="B86" s="3" t="s">
        <v>1174</v>
      </c>
      <c r="C86" s="3" t="s">
        <v>20</v>
      </c>
      <c r="D86" s="14" t="s">
        <v>1999</v>
      </c>
      <c r="E86" s="14">
        <v>0</v>
      </c>
      <c r="F86" s="3" t="s">
        <v>1175</v>
      </c>
      <c r="G86" s="3" t="s">
        <v>1176</v>
      </c>
      <c r="H86" s="3" t="s">
        <v>1177</v>
      </c>
      <c r="I86" s="3">
        <v>0</v>
      </c>
      <c r="J86" s="3" t="s">
        <v>25</v>
      </c>
    </row>
    <row r="87" spans="1:10" x14ac:dyDescent="0.3">
      <c r="A87" s="3">
        <v>362171</v>
      </c>
      <c r="B87" s="3" t="s">
        <v>1993</v>
      </c>
      <c r="C87" s="3" t="s">
        <v>20</v>
      </c>
      <c r="D87" s="14" t="s">
        <v>1999</v>
      </c>
      <c r="E87" s="14">
        <v>0</v>
      </c>
      <c r="F87" s="3" t="s">
        <v>1994</v>
      </c>
      <c r="G87" s="3">
        <v>7754976</v>
      </c>
      <c r="H87" s="3">
        <v>3106820613</v>
      </c>
      <c r="I87" s="3" t="s">
        <v>1995</v>
      </c>
      <c r="J87" s="3" t="s">
        <v>25</v>
      </c>
    </row>
  </sheetData>
  <autoFilter ref="A1:J87"/>
  <conditionalFormatting sqref="A1">
    <cfRule type="duplicateValues" dxfId="34" priority="6"/>
  </conditionalFormatting>
  <conditionalFormatting sqref="A1">
    <cfRule type="duplicateValues" dxfId="33" priority="7"/>
  </conditionalFormatting>
  <conditionalFormatting sqref="A1">
    <cfRule type="duplicateValues" dxfId="32" priority="5"/>
  </conditionalFormatting>
  <conditionalFormatting sqref="A1">
    <cfRule type="duplicateValues" dxfId="31" priority="4"/>
  </conditionalFormatting>
  <conditionalFormatting sqref="A1">
    <cfRule type="duplicateValues" dxfId="30" priority="3"/>
  </conditionalFormatting>
  <conditionalFormatting sqref="A1">
    <cfRule type="duplicateValues" dxfId="29" priority="1"/>
    <cfRule type="duplicateValues" dxfId="28" priority="2"/>
  </conditionalFormatting>
  <hyperlinks>
    <hyperlink ref="I8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E3" sqref="E3"/>
    </sheetView>
  </sheetViews>
  <sheetFormatPr baseColWidth="10" defaultRowHeight="13.5" x14ac:dyDescent="0.3"/>
  <cols>
    <col min="1" max="16384" width="11" style="3"/>
  </cols>
  <sheetData>
    <row r="1" spans="1:13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3" x14ac:dyDescent="0.3">
      <c r="A2" s="3">
        <v>23882</v>
      </c>
      <c r="B2" s="3" t="s">
        <v>1182</v>
      </c>
      <c r="C2" s="3" t="s">
        <v>20</v>
      </c>
      <c r="D2" s="14" t="s">
        <v>1999</v>
      </c>
      <c r="E2" s="14">
        <v>0</v>
      </c>
      <c r="F2" s="3" t="s">
        <v>1183</v>
      </c>
      <c r="G2" s="3" t="s">
        <v>1184</v>
      </c>
      <c r="H2" s="3" t="s">
        <v>1185</v>
      </c>
      <c r="I2" s="3" t="s">
        <v>1186</v>
      </c>
      <c r="J2" s="3" t="s">
        <v>25</v>
      </c>
    </row>
    <row r="3" spans="1:13" x14ac:dyDescent="0.3">
      <c r="A3" s="3">
        <v>110590</v>
      </c>
      <c r="B3" s="3" t="s">
        <v>1187</v>
      </c>
      <c r="C3" s="3" t="s">
        <v>20</v>
      </c>
      <c r="D3" s="14" t="s">
        <v>1998</v>
      </c>
      <c r="E3" s="14">
        <v>1</v>
      </c>
      <c r="F3" s="3" t="s">
        <v>1188</v>
      </c>
      <c r="G3" s="3" t="s">
        <v>1189</v>
      </c>
      <c r="H3" s="3" t="s">
        <v>1190</v>
      </c>
      <c r="I3" s="3" t="s">
        <v>1191</v>
      </c>
      <c r="J3" s="3" t="s">
        <v>25</v>
      </c>
    </row>
    <row r="4" spans="1:13" x14ac:dyDescent="0.3">
      <c r="A4" s="3">
        <v>143528</v>
      </c>
      <c r="B4" s="3" t="s">
        <v>1192</v>
      </c>
      <c r="C4" s="3" t="s">
        <v>35</v>
      </c>
      <c r="D4" s="14" t="s">
        <v>1999</v>
      </c>
      <c r="E4" s="14">
        <v>0</v>
      </c>
      <c r="F4" s="3" t="s">
        <v>1193</v>
      </c>
      <c r="G4" s="3" t="s">
        <v>1194</v>
      </c>
      <c r="H4" s="3" t="s">
        <v>1195</v>
      </c>
      <c r="I4" s="3">
        <v>0</v>
      </c>
      <c r="J4" s="3" t="s">
        <v>25</v>
      </c>
    </row>
    <row r="5" spans="1:13" x14ac:dyDescent="0.3">
      <c r="A5" s="3">
        <v>222487</v>
      </c>
      <c r="B5" s="3" t="s">
        <v>1196</v>
      </c>
      <c r="C5" s="3" t="s">
        <v>20</v>
      </c>
      <c r="D5" s="14" t="s">
        <v>1999</v>
      </c>
      <c r="E5" s="14">
        <v>0</v>
      </c>
      <c r="F5" s="3" t="s">
        <v>1197</v>
      </c>
      <c r="G5" s="3" t="s">
        <v>1198</v>
      </c>
      <c r="H5" s="3" t="s">
        <v>1199</v>
      </c>
      <c r="I5" s="3" t="s">
        <v>1200</v>
      </c>
      <c r="J5" s="3" t="s">
        <v>25</v>
      </c>
    </row>
    <row r="6" spans="1:13" x14ac:dyDescent="0.3">
      <c r="A6" s="3">
        <v>236109</v>
      </c>
      <c r="B6" s="3" t="s">
        <v>1201</v>
      </c>
      <c r="C6" s="3" t="s">
        <v>20</v>
      </c>
      <c r="D6" s="14" t="s">
        <v>2000</v>
      </c>
      <c r="E6" s="14">
        <v>4</v>
      </c>
      <c r="F6" s="3" t="s">
        <v>1202</v>
      </c>
      <c r="G6" s="3" t="s">
        <v>1203</v>
      </c>
      <c r="H6" s="3" t="s">
        <v>1204</v>
      </c>
      <c r="I6" s="3">
        <v>0</v>
      </c>
      <c r="J6" s="3" t="s">
        <v>25</v>
      </c>
    </row>
    <row r="7" spans="1:13" x14ac:dyDescent="0.3">
      <c r="A7" s="3">
        <v>249651</v>
      </c>
      <c r="B7" s="3" t="s">
        <v>1205</v>
      </c>
      <c r="C7" s="3" t="s">
        <v>35</v>
      </c>
      <c r="D7" s="14" t="s">
        <v>1999</v>
      </c>
      <c r="E7" s="14">
        <v>0</v>
      </c>
      <c r="F7" s="3" t="s">
        <v>1206</v>
      </c>
      <c r="G7" s="3" t="s">
        <v>1207</v>
      </c>
      <c r="H7" s="3" t="s">
        <v>1208</v>
      </c>
      <c r="I7" s="3" t="s">
        <v>1209</v>
      </c>
      <c r="J7" s="3" t="s">
        <v>25</v>
      </c>
      <c r="L7" s="4" t="s">
        <v>10</v>
      </c>
      <c r="M7" s="4">
        <f>COUNTIF($E$2:$E$52,0)</f>
        <v>21</v>
      </c>
    </row>
    <row r="8" spans="1:13" x14ac:dyDescent="0.3">
      <c r="A8" s="3">
        <v>249901</v>
      </c>
      <c r="B8" s="3" t="s">
        <v>1210</v>
      </c>
      <c r="C8" s="3" t="s">
        <v>35</v>
      </c>
      <c r="D8" s="14" t="s">
        <v>1999</v>
      </c>
      <c r="E8" s="14">
        <v>0</v>
      </c>
      <c r="F8" s="3" t="s">
        <v>1211</v>
      </c>
      <c r="G8" s="3" t="s">
        <v>1212</v>
      </c>
      <c r="H8" s="3" t="s">
        <v>1213</v>
      </c>
      <c r="I8" s="3" t="s">
        <v>1214</v>
      </c>
      <c r="J8" s="3" t="s">
        <v>25</v>
      </c>
      <c r="L8" s="5" t="s">
        <v>11</v>
      </c>
      <c r="M8" s="6">
        <f>COUNTIF($E$2:$E$52,1)</f>
        <v>15</v>
      </c>
    </row>
    <row r="9" spans="1:13" x14ac:dyDescent="0.3">
      <c r="A9" s="3">
        <v>252261</v>
      </c>
      <c r="B9" s="3" t="s">
        <v>1215</v>
      </c>
      <c r="C9" s="3" t="s">
        <v>20</v>
      </c>
      <c r="D9" s="14" t="s">
        <v>1998</v>
      </c>
      <c r="E9" s="14">
        <v>1</v>
      </c>
      <c r="F9" s="3" t="s">
        <v>1216</v>
      </c>
      <c r="G9" s="3" t="s">
        <v>1217</v>
      </c>
      <c r="H9" s="3" t="s">
        <v>1218</v>
      </c>
      <c r="I9" s="3" t="s">
        <v>1219</v>
      </c>
      <c r="J9" s="3" t="s">
        <v>25</v>
      </c>
      <c r="L9" s="5" t="s">
        <v>12</v>
      </c>
      <c r="M9" s="6">
        <f>COUNTIF($E$2:$E$52,2)</f>
        <v>4</v>
      </c>
    </row>
    <row r="10" spans="1:13" x14ac:dyDescent="0.3">
      <c r="A10" s="3">
        <v>259277</v>
      </c>
      <c r="B10" s="3" t="s">
        <v>1220</v>
      </c>
      <c r="C10" s="3" t="s">
        <v>20</v>
      </c>
      <c r="D10" s="14" t="s">
        <v>1998</v>
      </c>
      <c r="E10" s="14">
        <v>3</v>
      </c>
      <c r="F10" s="3" t="s">
        <v>1221</v>
      </c>
      <c r="G10" s="3" t="s">
        <v>1222</v>
      </c>
      <c r="H10" s="3" t="s">
        <v>1223</v>
      </c>
      <c r="I10" s="3" t="s">
        <v>1224</v>
      </c>
      <c r="J10" s="3" t="s">
        <v>25</v>
      </c>
      <c r="L10" s="5" t="s">
        <v>13</v>
      </c>
      <c r="M10" s="6">
        <f>COUNTIF($E$2:$E$52,3)</f>
        <v>5</v>
      </c>
    </row>
    <row r="11" spans="1:13" x14ac:dyDescent="0.3">
      <c r="A11" s="3">
        <v>264253</v>
      </c>
      <c r="B11" s="3" t="s">
        <v>1225</v>
      </c>
      <c r="C11" s="3" t="s">
        <v>20</v>
      </c>
      <c r="D11" s="14" t="s">
        <v>1999</v>
      </c>
      <c r="E11" s="14">
        <v>0</v>
      </c>
      <c r="F11" s="3" t="s">
        <v>1226</v>
      </c>
      <c r="G11" s="3" t="s">
        <v>1227</v>
      </c>
      <c r="H11" s="3" t="s">
        <v>1228</v>
      </c>
      <c r="I11" s="3">
        <v>0</v>
      </c>
      <c r="J11" s="3" t="s">
        <v>25</v>
      </c>
      <c r="L11" s="7" t="s">
        <v>14</v>
      </c>
      <c r="M11" s="7">
        <f>SUM(M7:M10)</f>
        <v>45</v>
      </c>
    </row>
    <row r="12" spans="1:13" x14ac:dyDescent="0.3">
      <c r="A12" s="3">
        <v>265950</v>
      </c>
      <c r="B12" s="3" t="s">
        <v>1229</v>
      </c>
      <c r="C12" s="3" t="s">
        <v>20</v>
      </c>
      <c r="D12" s="14" t="s">
        <v>1999</v>
      </c>
      <c r="E12" s="14">
        <v>0</v>
      </c>
      <c r="F12" s="3" t="s">
        <v>1230</v>
      </c>
      <c r="G12" s="3" t="s">
        <v>1231</v>
      </c>
      <c r="H12" s="3" t="s">
        <v>1232</v>
      </c>
      <c r="I12" s="3" t="s">
        <v>1233</v>
      </c>
      <c r="J12" s="3" t="s">
        <v>25</v>
      </c>
      <c r="L12" s="5" t="s">
        <v>15</v>
      </c>
      <c r="M12" s="6">
        <f>COUNTIF($E$2:$E$52,4)</f>
        <v>3</v>
      </c>
    </row>
    <row r="13" spans="1:13" x14ac:dyDescent="0.3">
      <c r="A13" s="3">
        <v>267120</v>
      </c>
      <c r="B13" s="3" t="s">
        <v>1234</v>
      </c>
      <c r="C13" s="3" t="s">
        <v>20</v>
      </c>
      <c r="D13" s="14" t="s">
        <v>1998</v>
      </c>
      <c r="E13" s="14">
        <v>2</v>
      </c>
      <c r="F13" s="3" t="s">
        <v>1235</v>
      </c>
      <c r="G13" s="3" t="s">
        <v>1236</v>
      </c>
      <c r="H13" s="3" t="s">
        <v>1237</v>
      </c>
      <c r="I13" s="3">
        <v>0</v>
      </c>
      <c r="J13" s="3" t="s">
        <v>25</v>
      </c>
      <c r="L13" s="5" t="s">
        <v>16</v>
      </c>
      <c r="M13" s="6">
        <f>COUNTIF($E$2:$E$52,5)</f>
        <v>2</v>
      </c>
    </row>
    <row r="14" spans="1:13" x14ac:dyDescent="0.3">
      <c r="A14" s="3">
        <v>270463</v>
      </c>
      <c r="B14" s="3" t="s">
        <v>1238</v>
      </c>
      <c r="C14" s="3" t="s">
        <v>20</v>
      </c>
      <c r="D14" s="14" t="s">
        <v>1999</v>
      </c>
      <c r="E14" s="14">
        <v>0</v>
      </c>
      <c r="F14" s="3" t="s">
        <v>1239</v>
      </c>
      <c r="G14" s="3" t="s">
        <v>1240</v>
      </c>
      <c r="H14" s="3" t="s">
        <v>1241</v>
      </c>
      <c r="I14" s="3">
        <v>0</v>
      </c>
      <c r="J14" s="3" t="s">
        <v>25</v>
      </c>
      <c r="L14" s="5" t="s">
        <v>17</v>
      </c>
      <c r="M14" s="6">
        <f>COUNTIF($E$2:$E$52,6)</f>
        <v>1</v>
      </c>
    </row>
    <row r="15" spans="1:13" ht="14.25" thickBot="1" x14ac:dyDescent="0.35">
      <c r="A15" s="3">
        <v>270988</v>
      </c>
      <c r="B15" s="3" t="s">
        <v>1242</v>
      </c>
      <c r="C15" s="3" t="s">
        <v>20</v>
      </c>
      <c r="D15" s="14" t="s">
        <v>1999</v>
      </c>
      <c r="E15" s="14">
        <v>0</v>
      </c>
      <c r="F15" s="3" t="s">
        <v>1243</v>
      </c>
      <c r="G15" s="3" t="s">
        <v>92</v>
      </c>
      <c r="H15" s="3" t="s">
        <v>1244</v>
      </c>
      <c r="I15" s="3" t="s">
        <v>1245</v>
      </c>
      <c r="J15" s="3" t="s">
        <v>25</v>
      </c>
      <c r="M15" s="8"/>
    </row>
    <row r="16" spans="1:13" ht="14.25" thickBot="1" x14ac:dyDescent="0.35">
      <c r="A16" s="3">
        <v>273311</v>
      </c>
      <c r="B16" s="3" t="s">
        <v>1246</v>
      </c>
      <c r="C16" s="3" t="s">
        <v>20</v>
      </c>
      <c r="D16" s="14" t="s">
        <v>1999</v>
      </c>
      <c r="E16" s="14">
        <v>0</v>
      </c>
      <c r="F16" s="3" t="s">
        <v>1247</v>
      </c>
      <c r="G16" s="3" t="s">
        <v>1248</v>
      </c>
      <c r="H16" s="3" t="s">
        <v>1249</v>
      </c>
      <c r="I16" s="3" t="s">
        <v>1250</v>
      </c>
      <c r="J16" s="3" t="s">
        <v>25</v>
      </c>
      <c r="L16" s="9" t="s">
        <v>18</v>
      </c>
      <c r="M16" s="10">
        <f>+M7/M11</f>
        <v>0.46666666666666667</v>
      </c>
    </row>
    <row r="17" spans="1:10" x14ac:dyDescent="0.3">
      <c r="A17" s="3">
        <v>277254</v>
      </c>
      <c r="B17" s="3" t="s">
        <v>1251</v>
      </c>
      <c r="C17" s="3" t="s">
        <v>20</v>
      </c>
      <c r="D17" s="14" t="s">
        <v>1998</v>
      </c>
      <c r="E17" s="14">
        <v>2</v>
      </c>
      <c r="F17" s="3" t="s">
        <v>1252</v>
      </c>
      <c r="G17" s="3" t="s">
        <v>1253</v>
      </c>
      <c r="H17" s="3" t="s">
        <v>1254</v>
      </c>
      <c r="I17" s="3">
        <v>0</v>
      </c>
      <c r="J17" s="3" t="s">
        <v>25</v>
      </c>
    </row>
    <row r="18" spans="1:10" x14ac:dyDescent="0.3">
      <c r="A18" s="3">
        <v>278009</v>
      </c>
      <c r="B18" s="3" t="s">
        <v>1255</v>
      </c>
      <c r="C18" s="3" t="s">
        <v>20</v>
      </c>
      <c r="D18" s="14" t="s">
        <v>1998</v>
      </c>
      <c r="E18" s="14">
        <v>1</v>
      </c>
      <c r="F18" s="3" t="s">
        <v>1256</v>
      </c>
      <c r="G18" s="3" t="s">
        <v>1257</v>
      </c>
      <c r="H18" s="3" t="s">
        <v>1258</v>
      </c>
      <c r="I18" s="3" t="s">
        <v>1259</v>
      </c>
      <c r="J18" s="3" t="s">
        <v>25</v>
      </c>
    </row>
    <row r="19" spans="1:10" x14ac:dyDescent="0.3">
      <c r="A19" s="3">
        <v>303989</v>
      </c>
      <c r="B19" s="3" t="s">
        <v>1260</v>
      </c>
      <c r="C19" s="3" t="s">
        <v>20</v>
      </c>
      <c r="D19" s="14" t="s">
        <v>1998</v>
      </c>
      <c r="E19" s="14">
        <v>1</v>
      </c>
      <c r="F19" s="3" t="s">
        <v>1261</v>
      </c>
      <c r="G19" s="3" t="s">
        <v>1262</v>
      </c>
      <c r="H19" s="3" t="s">
        <v>1263</v>
      </c>
      <c r="I19" s="3" t="s">
        <v>1264</v>
      </c>
      <c r="J19" s="3" t="s">
        <v>25</v>
      </c>
    </row>
    <row r="20" spans="1:10" x14ac:dyDescent="0.3">
      <c r="A20" s="3">
        <v>308148</v>
      </c>
      <c r="B20" s="3" t="s">
        <v>1265</v>
      </c>
      <c r="C20" s="3" t="s">
        <v>20</v>
      </c>
      <c r="D20" s="14" t="s">
        <v>1999</v>
      </c>
      <c r="E20" s="14">
        <v>0</v>
      </c>
      <c r="F20" s="3" t="s">
        <v>1266</v>
      </c>
      <c r="G20" s="3" t="s">
        <v>92</v>
      </c>
      <c r="H20" s="3" t="s">
        <v>1267</v>
      </c>
      <c r="I20" s="3">
        <v>0</v>
      </c>
      <c r="J20" s="3" t="s">
        <v>25</v>
      </c>
    </row>
    <row r="21" spans="1:10" x14ac:dyDescent="0.3">
      <c r="A21" s="3">
        <v>320485</v>
      </c>
      <c r="B21" s="3" t="s">
        <v>1268</v>
      </c>
      <c r="C21" s="3" t="s">
        <v>20</v>
      </c>
      <c r="D21" s="14" t="s">
        <v>1998</v>
      </c>
      <c r="E21" s="14">
        <v>3</v>
      </c>
      <c r="F21" s="3" t="s">
        <v>1269</v>
      </c>
      <c r="G21" s="3" t="s">
        <v>1270</v>
      </c>
      <c r="H21" s="3" t="s">
        <v>1271</v>
      </c>
      <c r="I21" s="3" t="s">
        <v>1272</v>
      </c>
      <c r="J21" s="3" t="s">
        <v>25</v>
      </c>
    </row>
    <row r="22" spans="1:10" x14ac:dyDescent="0.3">
      <c r="A22" s="3">
        <v>320872</v>
      </c>
      <c r="B22" s="3" t="s">
        <v>1273</v>
      </c>
      <c r="C22" s="3" t="s">
        <v>20</v>
      </c>
      <c r="D22" s="14" t="s">
        <v>1998</v>
      </c>
      <c r="E22" s="14">
        <v>2</v>
      </c>
      <c r="F22" s="3" t="s">
        <v>1274</v>
      </c>
      <c r="G22" s="3" t="s">
        <v>92</v>
      </c>
      <c r="H22" s="3" t="s">
        <v>1275</v>
      </c>
      <c r="I22" s="3" t="s">
        <v>1276</v>
      </c>
      <c r="J22" s="3" t="s">
        <v>25</v>
      </c>
    </row>
    <row r="23" spans="1:10" x14ac:dyDescent="0.3">
      <c r="A23" s="3">
        <v>324283</v>
      </c>
      <c r="B23" s="3" t="s">
        <v>1277</v>
      </c>
      <c r="C23" s="3" t="s">
        <v>20</v>
      </c>
      <c r="D23" s="14" t="s">
        <v>1998</v>
      </c>
      <c r="E23" s="14">
        <v>3</v>
      </c>
      <c r="F23" s="3" t="s">
        <v>1278</v>
      </c>
      <c r="G23" s="3" t="s">
        <v>1279</v>
      </c>
      <c r="H23" s="3" t="s">
        <v>1280</v>
      </c>
      <c r="I23" s="3" t="s">
        <v>1281</v>
      </c>
      <c r="J23" s="3" t="s">
        <v>25</v>
      </c>
    </row>
    <row r="24" spans="1:10" x14ac:dyDescent="0.3">
      <c r="A24" s="3">
        <v>326191</v>
      </c>
      <c r="B24" s="3" t="s">
        <v>1282</v>
      </c>
      <c r="C24" s="3" t="s">
        <v>1003</v>
      </c>
      <c r="D24" s="14" t="s">
        <v>1998</v>
      </c>
      <c r="E24" s="14">
        <v>1</v>
      </c>
      <c r="F24" s="3" t="s">
        <v>1283</v>
      </c>
      <c r="G24" s="3" t="s">
        <v>1284</v>
      </c>
      <c r="H24" s="3" t="s">
        <v>1285</v>
      </c>
      <c r="I24" s="3" t="s">
        <v>1286</v>
      </c>
      <c r="J24" s="3" t="s">
        <v>25</v>
      </c>
    </row>
    <row r="25" spans="1:10" x14ac:dyDescent="0.3">
      <c r="A25" s="3">
        <v>328459</v>
      </c>
      <c r="B25" s="3" t="s">
        <v>1287</v>
      </c>
      <c r="C25" s="3" t="s">
        <v>20</v>
      </c>
      <c r="D25" s="14" t="s">
        <v>1999</v>
      </c>
      <c r="E25" s="14">
        <v>0</v>
      </c>
      <c r="F25" s="3" t="s">
        <v>1288</v>
      </c>
      <c r="G25" s="3" t="s">
        <v>80</v>
      </c>
      <c r="H25" s="3" t="s">
        <v>1289</v>
      </c>
      <c r="I25" s="3" t="s">
        <v>1290</v>
      </c>
      <c r="J25" s="3" t="s">
        <v>25</v>
      </c>
    </row>
    <row r="26" spans="1:10" x14ac:dyDescent="0.3">
      <c r="A26" s="3">
        <v>329574</v>
      </c>
      <c r="B26" s="3" t="s">
        <v>1291</v>
      </c>
      <c r="C26" s="3" t="s">
        <v>20</v>
      </c>
      <c r="D26" s="14" t="s">
        <v>1998</v>
      </c>
      <c r="E26" s="14">
        <v>1</v>
      </c>
      <c r="F26" s="3" t="s">
        <v>1292</v>
      </c>
      <c r="G26" s="3" t="s">
        <v>1293</v>
      </c>
      <c r="H26" s="3" t="s">
        <v>1294</v>
      </c>
      <c r="I26" s="3" t="s">
        <v>1295</v>
      </c>
      <c r="J26" s="3" t="s">
        <v>25</v>
      </c>
    </row>
    <row r="27" spans="1:10" x14ac:dyDescent="0.3">
      <c r="A27" s="3">
        <v>329577</v>
      </c>
      <c r="B27" s="3" t="s">
        <v>1296</v>
      </c>
      <c r="C27" s="3" t="s">
        <v>20</v>
      </c>
      <c r="D27" s="14" t="s">
        <v>1998</v>
      </c>
      <c r="E27" s="14">
        <v>1</v>
      </c>
      <c r="F27" s="3" t="s">
        <v>1297</v>
      </c>
      <c r="G27" s="3" t="s">
        <v>92</v>
      </c>
      <c r="H27" s="3" t="s">
        <v>1298</v>
      </c>
      <c r="I27" s="3" t="s">
        <v>1299</v>
      </c>
      <c r="J27" s="3" t="s">
        <v>25</v>
      </c>
    </row>
    <row r="28" spans="1:10" x14ac:dyDescent="0.3">
      <c r="A28" s="3">
        <v>329578</v>
      </c>
      <c r="B28" s="3" t="s">
        <v>1300</v>
      </c>
      <c r="C28" s="3" t="s">
        <v>20</v>
      </c>
      <c r="D28" s="14" t="s">
        <v>1999</v>
      </c>
      <c r="E28" s="14">
        <v>0</v>
      </c>
      <c r="F28" s="3" t="s">
        <v>1301</v>
      </c>
      <c r="G28" s="3" t="s">
        <v>1302</v>
      </c>
      <c r="H28" s="3" t="s">
        <v>1303</v>
      </c>
      <c r="I28" s="3" t="s">
        <v>1304</v>
      </c>
      <c r="J28" s="3" t="s">
        <v>25</v>
      </c>
    </row>
    <row r="29" spans="1:10" x14ac:dyDescent="0.3">
      <c r="A29" s="3">
        <v>329776</v>
      </c>
      <c r="B29" s="3" t="s">
        <v>1305</v>
      </c>
      <c r="C29" s="3" t="s">
        <v>20</v>
      </c>
      <c r="D29" s="14" t="s">
        <v>1998</v>
      </c>
      <c r="E29" s="14">
        <v>1</v>
      </c>
      <c r="F29" s="3" t="s">
        <v>1306</v>
      </c>
      <c r="G29" s="3" t="s">
        <v>1307</v>
      </c>
      <c r="H29" s="3" t="s">
        <v>1308</v>
      </c>
      <c r="I29" s="3" t="s">
        <v>1309</v>
      </c>
      <c r="J29" s="3" t="s">
        <v>25</v>
      </c>
    </row>
    <row r="30" spans="1:10" x14ac:dyDescent="0.3">
      <c r="A30" s="3">
        <v>331252</v>
      </c>
      <c r="B30" s="3" t="s">
        <v>1310</v>
      </c>
      <c r="C30" s="3" t="s">
        <v>20</v>
      </c>
      <c r="D30" s="14" t="s">
        <v>2000</v>
      </c>
      <c r="E30" s="14">
        <v>5</v>
      </c>
      <c r="F30" s="3" t="s">
        <v>1311</v>
      </c>
      <c r="G30" s="3" t="s">
        <v>92</v>
      </c>
      <c r="H30" s="3" t="s">
        <v>1312</v>
      </c>
      <c r="I30" s="3" t="s">
        <v>1313</v>
      </c>
      <c r="J30" s="3" t="s">
        <v>25</v>
      </c>
    </row>
    <row r="31" spans="1:10" x14ac:dyDescent="0.3">
      <c r="A31" s="3">
        <v>331608</v>
      </c>
      <c r="B31" s="3" t="s">
        <v>1314</v>
      </c>
      <c r="C31" s="3" t="s">
        <v>35</v>
      </c>
      <c r="D31" s="14" t="s">
        <v>1999</v>
      </c>
      <c r="E31" s="14">
        <v>0</v>
      </c>
      <c r="F31" s="3" t="s">
        <v>1315</v>
      </c>
      <c r="G31" s="3" t="s">
        <v>80</v>
      </c>
      <c r="H31" s="3" t="s">
        <v>1316</v>
      </c>
      <c r="I31" s="3" t="s">
        <v>1317</v>
      </c>
      <c r="J31" s="3" t="s">
        <v>25</v>
      </c>
    </row>
    <row r="32" spans="1:10" x14ac:dyDescent="0.3">
      <c r="A32" s="3">
        <v>333873</v>
      </c>
      <c r="B32" s="3" t="s">
        <v>1318</v>
      </c>
      <c r="C32" s="3" t="s">
        <v>20</v>
      </c>
      <c r="D32" s="14" t="s">
        <v>2000</v>
      </c>
      <c r="E32" s="14">
        <v>5</v>
      </c>
      <c r="F32" s="3" t="s">
        <v>1319</v>
      </c>
      <c r="G32" s="3" t="s">
        <v>1320</v>
      </c>
      <c r="H32" s="3" t="s">
        <v>1321</v>
      </c>
      <c r="I32" s="3" t="s">
        <v>1322</v>
      </c>
      <c r="J32" s="3" t="s">
        <v>25</v>
      </c>
    </row>
    <row r="33" spans="1:10" x14ac:dyDescent="0.3">
      <c r="A33" s="3">
        <v>334478</v>
      </c>
      <c r="B33" s="3" t="s">
        <v>1323</v>
      </c>
      <c r="C33" s="3" t="s">
        <v>20</v>
      </c>
      <c r="D33" s="14" t="s">
        <v>1999</v>
      </c>
      <c r="E33" s="14">
        <v>0</v>
      </c>
      <c r="F33" s="3" t="s">
        <v>1324</v>
      </c>
      <c r="G33" s="3" t="s">
        <v>80</v>
      </c>
      <c r="H33" s="3" t="s">
        <v>1325</v>
      </c>
      <c r="I33" s="3" t="s">
        <v>1326</v>
      </c>
      <c r="J33" s="3" t="s">
        <v>25</v>
      </c>
    </row>
    <row r="34" spans="1:10" x14ac:dyDescent="0.3">
      <c r="A34" s="3">
        <v>335232</v>
      </c>
      <c r="B34" s="3" t="s">
        <v>1327</v>
      </c>
      <c r="C34" s="3" t="s">
        <v>20</v>
      </c>
      <c r="D34" s="14" t="s">
        <v>1998</v>
      </c>
      <c r="E34" s="14">
        <v>1</v>
      </c>
      <c r="F34" s="3" t="s">
        <v>1328</v>
      </c>
      <c r="G34" s="3" t="s">
        <v>1329</v>
      </c>
      <c r="H34" s="3" t="s">
        <v>1330</v>
      </c>
      <c r="I34" s="3" t="s">
        <v>1331</v>
      </c>
      <c r="J34" s="3" t="s">
        <v>25</v>
      </c>
    </row>
    <row r="35" spans="1:10" x14ac:dyDescent="0.3">
      <c r="A35" s="3">
        <v>335644</v>
      </c>
      <c r="B35" s="3" t="s">
        <v>1332</v>
      </c>
      <c r="C35" s="3" t="s">
        <v>20</v>
      </c>
      <c r="D35" s="14" t="s">
        <v>1999</v>
      </c>
      <c r="E35" s="14">
        <v>0</v>
      </c>
      <c r="F35" s="3" t="s">
        <v>1333</v>
      </c>
      <c r="G35" s="3" t="s">
        <v>1334</v>
      </c>
      <c r="H35" s="3" t="s">
        <v>1335</v>
      </c>
      <c r="I35" s="3">
        <v>0</v>
      </c>
      <c r="J35" s="3" t="s">
        <v>25</v>
      </c>
    </row>
    <row r="36" spans="1:10" x14ac:dyDescent="0.3">
      <c r="A36" s="3">
        <v>336716</v>
      </c>
      <c r="B36" s="3" t="s">
        <v>1336</v>
      </c>
      <c r="C36" s="3" t="s">
        <v>20</v>
      </c>
      <c r="D36" s="14" t="s">
        <v>1999</v>
      </c>
      <c r="E36" s="14">
        <v>0</v>
      </c>
      <c r="F36" s="3" t="s">
        <v>1337</v>
      </c>
      <c r="G36" s="3" t="s">
        <v>1139</v>
      </c>
      <c r="H36" s="3" t="s">
        <v>1338</v>
      </c>
      <c r="I36" s="3" t="s">
        <v>1339</v>
      </c>
      <c r="J36" s="3" t="s">
        <v>25</v>
      </c>
    </row>
    <row r="37" spans="1:10" x14ac:dyDescent="0.3">
      <c r="A37" s="3">
        <v>336720</v>
      </c>
      <c r="B37" s="3" t="s">
        <v>1340</v>
      </c>
      <c r="C37" s="3" t="s">
        <v>35</v>
      </c>
      <c r="D37" s="14" t="s">
        <v>1999</v>
      </c>
      <c r="E37" s="14">
        <v>0</v>
      </c>
      <c r="F37" s="3" t="s">
        <v>1341</v>
      </c>
      <c r="G37" s="3" t="s">
        <v>1342</v>
      </c>
      <c r="H37" s="3" t="s">
        <v>1343</v>
      </c>
      <c r="I37" s="3" t="s">
        <v>1344</v>
      </c>
      <c r="J37" s="3" t="s">
        <v>25</v>
      </c>
    </row>
    <row r="38" spans="1:10" x14ac:dyDescent="0.3">
      <c r="A38" s="3">
        <v>339043</v>
      </c>
      <c r="B38" s="3" t="s">
        <v>1345</v>
      </c>
      <c r="C38" s="3" t="s">
        <v>20</v>
      </c>
      <c r="D38" s="14" t="s">
        <v>1998</v>
      </c>
      <c r="E38" s="14">
        <v>1</v>
      </c>
      <c r="F38" s="3" t="s">
        <v>1346</v>
      </c>
      <c r="G38" s="3" t="s">
        <v>477</v>
      </c>
      <c r="H38" s="3" t="s">
        <v>1347</v>
      </c>
      <c r="I38" s="3" t="s">
        <v>1348</v>
      </c>
      <c r="J38" s="3" t="s">
        <v>25</v>
      </c>
    </row>
    <row r="39" spans="1:10" x14ac:dyDescent="0.3">
      <c r="A39" s="3">
        <v>339057</v>
      </c>
      <c r="B39" s="3" t="s">
        <v>1349</v>
      </c>
      <c r="C39" s="3" t="s">
        <v>20</v>
      </c>
      <c r="D39" s="14" t="s">
        <v>1998</v>
      </c>
      <c r="E39" s="14">
        <v>1</v>
      </c>
      <c r="F39" s="3" t="s">
        <v>1350</v>
      </c>
      <c r="G39" s="3" t="s">
        <v>80</v>
      </c>
      <c r="H39" s="3" t="s">
        <v>1351</v>
      </c>
      <c r="I39" s="3" t="s">
        <v>1352</v>
      </c>
      <c r="J39" s="3" t="s">
        <v>25</v>
      </c>
    </row>
    <row r="40" spans="1:10" x14ac:dyDescent="0.3">
      <c r="A40" s="3">
        <v>339279</v>
      </c>
      <c r="B40" s="3" t="s">
        <v>1353</v>
      </c>
      <c r="C40" s="3" t="s">
        <v>20</v>
      </c>
      <c r="D40" s="14" t="s">
        <v>1998</v>
      </c>
      <c r="E40" s="14">
        <v>1</v>
      </c>
      <c r="F40" s="3" t="s">
        <v>1354</v>
      </c>
      <c r="G40" s="3" t="s">
        <v>1355</v>
      </c>
      <c r="H40" s="3" t="s">
        <v>1356</v>
      </c>
      <c r="I40" s="3" t="s">
        <v>1357</v>
      </c>
      <c r="J40" s="3" t="s">
        <v>25</v>
      </c>
    </row>
    <row r="41" spans="1:10" x14ac:dyDescent="0.3">
      <c r="A41" s="3">
        <v>340541</v>
      </c>
      <c r="B41" s="3" t="s">
        <v>1358</v>
      </c>
      <c r="C41" s="3" t="s">
        <v>20</v>
      </c>
      <c r="D41" s="14" t="s">
        <v>2000</v>
      </c>
      <c r="E41" s="14">
        <v>4</v>
      </c>
      <c r="F41" s="3" t="s">
        <v>1359</v>
      </c>
      <c r="G41" s="3" t="s">
        <v>1360</v>
      </c>
      <c r="H41" s="3" t="s">
        <v>1361</v>
      </c>
      <c r="I41" s="3">
        <v>0</v>
      </c>
      <c r="J41" s="3" t="s">
        <v>25</v>
      </c>
    </row>
    <row r="42" spans="1:10" x14ac:dyDescent="0.3">
      <c r="A42" s="3">
        <v>344623</v>
      </c>
      <c r="B42" s="3" t="s">
        <v>1362</v>
      </c>
      <c r="C42" s="3" t="s">
        <v>20</v>
      </c>
      <c r="D42" s="14" t="s">
        <v>1999</v>
      </c>
      <c r="E42" s="14">
        <v>0</v>
      </c>
      <c r="F42" s="3" t="s">
        <v>1363</v>
      </c>
      <c r="G42" s="3" t="s">
        <v>1284</v>
      </c>
      <c r="H42" s="3" t="s">
        <v>1364</v>
      </c>
      <c r="I42" s="3">
        <v>0</v>
      </c>
      <c r="J42" s="3" t="s">
        <v>25</v>
      </c>
    </row>
    <row r="43" spans="1:10" x14ac:dyDescent="0.3">
      <c r="A43" s="3">
        <v>344776</v>
      </c>
      <c r="B43" s="3" t="s">
        <v>1365</v>
      </c>
      <c r="C43" s="3" t="s">
        <v>20</v>
      </c>
      <c r="D43" s="14" t="s">
        <v>1998</v>
      </c>
      <c r="E43" s="14">
        <v>1</v>
      </c>
      <c r="F43" s="3" t="s">
        <v>1366</v>
      </c>
      <c r="G43" s="3" t="s">
        <v>80</v>
      </c>
      <c r="H43" s="3" t="s">
        <v>1367</v>
      </c>
      <c r="I43" s="3">
        <v>0</v>
      </c>
      <c r="J43" s="3" t="s">
        <v>25</v>
      </c>
    </row>
    <row r="44" spans="1:10" x14ac:dyDescent="0.3">
      <c r="A44" s="3">
        <v>347716</v>
      </c>
      <c r="B44" s="3" t="s">
        <v>1368</v>
      </c>
      <c r="C44" s="3" t="s">
        <v>20</v>
      </c>
      <c r="D44" s="14" t="s">
        <v>1999</v>
      </c>
      <c r="E44" s="14">
        <v>0</v>
      </c>
      <c r="F44" s="3" t="s">
        <v>1369</v>
      </c>
      <c r="G44" s="3" t="s">
        <v>1370</v>
      </c>
      <c r="H44" s="3" t="s">
        <v>1371</v>
      </c>
      <c r="I44" s="3" t="s">
        <v>1372</v>
      </c>
      <c r="J44" s="3" t="s">
        <v>25</v>
      </c>
    </row>
    <row r="45" spans="1:10" x14ac:dyDescent="0.3">
      <c r="A45" s="3">
        <v>234792</v>
      </c>
      <c r="B45" s="3" t="s">
        <v>1373</v>
      </c>
      <c r="C45" s="3" t="s">
        <v>20</v>
      </c>
      <c r="D45" s="14" t="s">
        <v>1999</v>
      </c>
      <c r="E45" s="14">
        <v>0</v>
      </c>
      <c r="F45" s="3" t="s">
        <v>1374</v>
      </c>
      <c r="G45" s="3" t="s">
        <v>1375</v>
      </c>
      <c r="H45" s="3" t="s">
        <v>1376</v>
      </c>
      <c r="I45" s="3" t="s">
        <v>1377</v>
      </c>
      <c r="J45" s="3" t="s">
        <v>25</v>
      </c>
    </row>
    <row r="46" spans="1:10" x14ac:dyDescent="0.3">
      <c r="A46" s="3">
        <v>269539</v>
      </c>
      <c r="B46" s="3" t="s">
        <v>1378</v>
      </c>
      <c r="C46" s="3" t="s">
        <v>20</v>
      </c>
      <c r="D46" s="14" t="s">
        <v>1998</v>
      </c>
      <c r="E46" s="14">
        <v>1</v>
      </c>
      <c r="F46" s="3" t="s">
        <v>1379</v>
      </c>
      <c r="G46" s="3" t="s">
        <v>1380</v>
      </c>
      <c r="H46" s="3" t="s">
        <v>1381</v>
      </c>
      <c r="I46" s="3">
        <v>0</v>
      </c>
      <c r="J46" s="3" t="s">
        <v>25</v>
      </c>
    </row>
    <row r="47" spans="1:10" x14ac:dyDescent="0.3">
      <c r="A47" s="3">
        <v>279968</v>
      </c>
      <c r="B47" s="3" t="s">
        <v>1382</v>
      </c>
      <c r="C47" s="3" t="s">
        <v>20</v>
      </c>
      <c r="D47" s="14" t="s">
        <v>1998</v>
      </c>
      <c r="E47" s="14">
        <v>2</v>
      </c>
      <c r="F47" s="3" t="s">
        <v>1383</v>
      </c>
      <c r="G47" s="3" t="s">
        <v>1384</v>
      </c>
      <c r="H47" s="3" t="s">
        <v>1385</v>
      </c>
      <c r="I47" s="3">
        <v>0</v>
      </c>
      <c r="J47" s="3" t="s">
        <v>25</v>
      </c>
    </row>
    <row r="48" spans="1:10" x14ac:dyDescent="0.3">
      <c r="A48" s="3">
        <v>293706</v>
      </c>
      <c r="B48" s="3" t="s">
        <v>1386</v>
      </c>
      <c r="C48" s="3" t="s">
        <v>35</v>
      </c>
      <c r="D48" s="14" t="s">
        <v>1998</v>
      </c>
      <c r="E48" s="14">
        <v>3</v>
      </c>
      <c r="F48" s="3" t="s">
        <v>1387</v>
      </c>
      <c r="G48" s="3" t="s">
        <v>80</v>
      </c>
      <c r="H48" s="3" t="s">
        <v>1388</v>
      </c>
      <c r="I48" s="3" t="s">
        <v>1389</v>
      </c>
      <c r="J48" s="3" t="s">
        <v>25</v>
      </c>
    </row>
    <row r="49" spans="1:10" x14ac:dyDescent="0.3">
      <c r="A49" s="3">
        <v>293898</v>
      </c>
      <c r="B49" s="3" t="s">
        <v>1390</v>
      </c>
      <c r="C49" s="3" t="s">
        <v>20</v>
      </c>
      <c r="D49" s="14" t="s">
        <v>1998</v>
      </c>
      <c r="E49" s="14">
        <v>1</v>
      </c>
      <c r="F49" s="3" t="s">
        <v>1391</v>
      </c>
      <c r="G49" s="3" t="s">
        <v>1392</v>
      </c>
      <c r="H49" s="3" t="s">
        <v>1393</v>
      </c>
      <c r="I49" s="3">
        <v>0</v>
      </c>
      <c r="J49" s="3" t="s">
        <v>25</v>
      </c>
    </row>
    <row r="50" spans="1:10" x14ac:dyDescent="0.3">
      <c r="A50" s="3">
        <v>297965</v>
      </c>
      <c r="B50" s="3" t="s">
        <v>1394</v>
      </c>
      <c r="C50" s="3" t="s">
        <v>20</v>
      </c>
      <c r="D50" s="14" t="s">
        <v>2000</v>
      </c>
      <c r="E50" s="14">
        <v>4</v>
      </c>
      <c r="F50" s="3" t="s">
        <v>1395</v>
      </c>
      <c r="G50" s="3" t="s">
        <v>1396</v>
      </c>
      <c r="H50" s="3" t="s">
        <v>1397</v>
      </c>
      <c r="I50" s="3" t="s">
        <v>1398</v>
      </c>
      <c r="J50" s="3" t="s">
        <v>25</v>
      </c>
    </row>
    <row r="51" spans="1:10" x14ac:dyDescent="0.3">
      <c r="A51" s="3">
        <v>267058</v>
      </c>
      <c r="B51" s="3" t="s">
        <v>1399</v>
      </c>
      <c r="C51" s="3" t="s">
        <v>20</v>
      </c>
      <c r="D51" s="14" t="s">
        <v>1998</v>
      </c>
      <c r="E51" s="14">
        <v>3</v>
      </c>
      <c r="F51" s="3" t="s">
        <v>1400</v>
      </c>
      <c r="G51" s="3" t="s">
        <v>92</v>
      </c>
      <c r="H51" s="3" t="s">
        <v>1401</v>
      </c>
      <c r="I51" s="3" t="s">
        <v>1402</v>
      </c>
      <c r="J51" s="3" t="s">
        <v>25</v>
      </c>
    </row>
    <row r="52" spans="1:10" x14ac:dyDescent="0.3">
      <c r="A52" s="3">
        <v>279866</v>
      </c>
      <c r="B52" s="3" t="s">
        <v>1403</v>
      </c>
      <c r="C52" s="3" t="s">
        <v>20</v>
      </c>
      <c r="D52" s="14" t="s">
        <v>2000</v>
      </c>
      <c r="E52" s="14">
        <v>6</v>
      </c>
      <c r="F52" s="3" t="s">
        <v>1404</v>
      </c>
      <c r="G52" s="3" t="s">
        <v>1405</v>
      </c>
      <c r="H52" s="3" t="s">
        <v>1406</v>
      </c>
      <c r="I52" s="3" t="s">
        <v>1407</v>
      </c>
      <c r="J52" s="3" t="s">
        <v>25</v>
      </c>
    </row>
  </sheetData>
  <autoFilter ref="A1:J52"/>
  <conditionalFormatting sqref="A1">
    <cfRule type="duplicateValues" dxfId="27" priority="6"/>
  </conditionalFormatting>
  <conditionalFormatting sqref="A1">
    <cfRule type="duplicateValues" dxfId="26" priority="7"/>
  </conditionalFormatting>
  <conditionalFormatting sqref="A1">
    <cfRule type="duplicateValues" dxfId="25" priority="5"/>
  </conditionalFormatting>
  <conditionalFormatting sqref="A1">
    <cfRule type="duplicateValues" dxfId="24" priority="4"/>
  </conditionalFormatting>
  <conditionalFormatting sqref="A1">
    <cfRule type="duplicateValues" dxfId="23" priority="3"/>
  </conditionalFormatting>
  <conditionalFormatting sqref="A1">
    <cfRule type="duplicateValues" dxfId="22" priority="1"/>
    <cfRule type="duplicateValues" dxfId="2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baseColWidth="10" defaultRowHeight="13.5" x14ac:dyDescent="0.3"/>
  <cols>
    <col min="1" max="16384" width="11" style="3"/>
  </cols>
  <sheetData>
    <row r="1" spans="1:14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4" x14ac:dyDescent="0.3">
      <c r="A2" s="3">
        <v>263134</v>
      </c>
      <c r="B2" s="3" t="s">
        <v>1408</v>
      </c>
      <c r="C2" s="3" t="s">
        <v>1409</v>
      </c>
      <c r="D2" s="14" t="s">
        <v>1999</v>
      </c>
      <c r="E2" s="14">
        <v>0</v>
      </c>
      <c r="F2" s="3" t="s">
        <v>1410</v>
      </c>
      <c r="G2" s="3" t="s">
        <v>1411</v>
      </c>
      <c r="H2" s="3" t="s">
        <v>1412</v>
      </c>
      <c r="I2" s="3" t="s">
        <v>1413</v>
      </c>
      <c r="J2" s="3" t="s">
        <v>25</v>
      </c>
    </row>
    <row r="3" spans="1:14" x14ac:dyDescent="0.3">
      <c r="A3" s="3">
        <v>338050</v>
      </c>
      <c r="B3" s="3" t="s">
        <v>1414</v>
      </c>
      <c r="C3" s="3" t="s">
        <v>20</v>
      </c>
      <c r="D3" s="14" t="s">
        <v>1999</v>
      </c>
      <c r="E3" s="14">
        <v>0</v>
      </c>
      <c r="F3" s="3" t="s">
        <v>1415</v>
      </c>
      <c r="G3" s="3" t="s">
        <v>1416</v>
      </c>
      <c r="H3" s="3" t="s">
        <v>1417</v>
      </c>
      <c r="I3" s="3" t="s">
        <v>1418</v>
      </c>
      <c r="J3" s="3" t="s">
        <v>25</v>
      </c>
      <c r="L3" s="4" t="s">
        <v>10</v>
      </c>
      <c r="M3" s="4">
        <f>COUNTIF($E$2:$E$14,0)</f>
        <v>8</v>
      </c>
    </row>
    <row r="4" spans="1:14" x14ac:dyDescent="0.3">
      <c r="A4" s="3">
        <v>339789</v>
      </c>
      <c r="B4" s="3" t="s">
        <v>1419</v>
      </c>
      <c r="C4" s="3" t="s">
        <v>20</v>
      </c>
      <c r="D4" s="14" t="s">
        <v>1999</v>
      </c>
      <c r="E4" s="14">
        <v>0</v>
      </c>
      <c r="F4" s="3" t="s">
        <v>1420</v>
      </c>
      <c r="G4" s="3" t="s">
        <v>80</v>
      </c>
      <c r="H4" s="3" t="s">
        <v>1421</v>
      </c>
      <c r="I4" s="3" t="s">
        <v>1422</v>
      </c>
      <c r="J4" s="3" t="s">
        <v>25</v>
      </c>
      <c r="L4" s="5" t="s">
        <v>11</v>
      </c>
      <c r="M4" s="6">
        <f>COUNTIF($E$2:$E$14,1)</f>
        <v>0</v>
      </c>
    </row>
    <row r="5" spans="1:14" x14ac:dyDescent="0.3">
      <c r="A5" s="3">
        <v>340524</v>
      </c>
      <c r="B5" s="3" t="s">
        <v>1423</v>
      </c>
      <c r="C5" s="3" t="s">
        <v>20</v>
      </c>
      <c r="D5" s="14" t="s">
        <v>1999</v>
      </c>
      <c r="E5" s="14">
        <v>0</v>
      </c>
      <c r="F5" s="3" t="s">
        <v>1424</v>
      </c>
      <c r="G5" s="3" t="s">
        <v>1425</v>
      </c>
      <c r="H5" s="3" t="s">
        <v>1426</v>
      </c>
      <c r="I5" s="3" t="s">
        <v>1427</v>
      </c>
      <c r="J5" s="3" t="s">
        <v>25</v>
      </c>
      <c r="L5" s="5" t="s">
        <v>12</v>
      </c>
      <c r="M5" s="6">
        <f>COUNTIF($E$2:$E$14,2)</f>
        <v>2</v>
      </c>
    </row>
    <row r="6" spans="1:14" x14ac:dyDescent="0.3">
      <c r="A6" s="3">
        <v>342053</v>
      </c>
      <c r="B6" s="3" t="s">
        <v>1428</v>
      </c>
      <c r="C6" s="3" t="s">
        <v>20</v>
      </c>
      <c r="D6" s="14" t="s">
        <v>1999</v>
      </c>
      <c r="E6" s="14">
        <v>0</v>
      </c>
      <c r="F6" s="3" t="s">
        <v>1429</v>
      </c>
      <c r="G6" s="3" t="s">
        <v>1430</v>
      </c>
      <c r="H6" s="3" t="s">
        <v>1431</v>
      </c>
      <c r="I6" s="3" t="s">
        <v>1432</v>
      </c>
      <c r="J6" s="3" t="s">
        <v>25</v>
      </c>
      <c r="L6" s="5" t="s">
        <v>13</v>
      </c>
      <c r="M6" s="6">
        <f>COUNTIF($E$2:$E$14,3)</f>
        <v>1</v>
      </c>
    </row>
    <row r="7" spans="1:14" x14ac:dyDescent="0.3">
      <c r="A7" s="3">
        <v>344305</v>
      </c>
      <c r="B7" s="3" t="s">
        <v>1433</v>
      </c>
      <c r="C7" s="3" t="s">
        <v>20</v>
      </c>
      <c r="D7" s="14" t="s">
        <v>1998</v>
      </c>
      <c r="E7" s="14">
        <v>3</v>
      </c>
      <c r="F7" s="3" t="s">
        <v>1434</v>
      </c>
      <c r="G7" s="3" t="s">
        <v>80</v>
      </c>
      <c r="H7" s="3" t="s">
        <v>1435</v>
      </c>
      <c r="I7" s="3" t="s">
        <v>1436</v>
      </c>
      <c r="J7" s="3" t="s">
        <v>25</v>
      </c>
      <c r="L7" s="7" t="s">
        <v>14</v>
      </c>
      <c r="M7" s="7">
        <f>SUM(M3:M6)</f>
        <v>11</v>
      </c>
    </row>
    <row r="8" spans="1:14" x14ac:dyDescent="0.3">
      <c r="A8" s="3">
        <v>344312</v>
      </c>
      <c r="B8" s="3" t="s">
        <v>1437</v>
      </c>
      <c r="C8" s="3" t="s">
        <v>20</v>
      </c>
      <c r="D8" s="14" t="s">
        <v>2000</v>
      </c>
      <c r="E8" s="14">
        <v>5</v>
      </c>
      <c r="F8" s="3" t="s">
        <v>1438</v>
      </c>
      <c r="G8" s="3" t="s">
        <v>1439</v>
      </c>
      <c r="H8" s="3" t="s">
        <v>1440</v>
      </c>
      <c r="I8" s="3" t="s">
        <v>1441</v>
      </c>
      <c r="J8" s="3" t="s">
        <v>25</v>
      </c>
      <c r="L8" s="5" t="s">
        <v>15</v>
      </c>
      <c r="M8" s="6">
        <f>COUNTIF($E$2:$E$14,4)</f>
        <v>0</v>
      </c>
    </row>
    <row r="9" spans="1:14" x14ac:dyDescent="0.3">
      <c r="A9" s="3">
        <v>344465</v>
      </c>
      <c r="B9" s="3" t="s">
        <v>1442</v>
      </c>
      <c r="C9" s="3" t="s">
        <v>20</v>
      </c>
      <c r="D9" s="14" t="s">
        <v>2000</v>
      </c>
      <c r="E9" s="14">
        <v>5</v>
      </c>
      <c r="F9" s="3" t="s">
        <v>1443</v>
      </c>
      <c r="G9" s="3" t="s">
        <v>1444</v>
      </c>
      <c r="H9" s="3" t="s">
        <v>1445</v>
      </c>
      <c r="I9" s="3" t="s">
        <v>1446</v>
      </c>
      <c r="J9" s="3" t="s">
        <v>25</v>
      </c>
      <c r="L9" s="5" t="s">
        <v>16</v>
      </c>
      <c r="M9" s="6">
        <f>COUNTIF($E$2:$E$14,5)</f>
        <v>2</v>
      </c>
      <c r="N9" s="6"/>
    </row>
    <row r="10" spans="1:14" x14ac:dyDescent="0.3">
      <c r="A10" s="3">
        <v>344626</v>
      </c>
      <c r="B10" s="3" t="s">
        <v>1447</v>
      </c>
      <c r="C10" s="3" t="s">
        <v>20</v>
      </c>
      <c r="D10" s="14" t="s">
        <v>1999</v>
      </c>
      <c r="E10" s="14">
        <v>0</v>
      </c>
      <c r="F10" s="3" t="s">
        <v>1448</v>
      </c>
      <c r="G10" s="3" t="s">
        <v>80</v>
      </c>
      <c r="H10" s="3" t="s">
        <v>1449</v>
      </c>
      <c r="I10" s="3" t="s">
        <v>1450</v>
      </c>
      <c r="J10" s="3" t="s">
        <v>25</v>
      </c>
      <c r="L10" s="5" t="s">
        <v>17</v>
      </c>
      <c r="M10" s="6">
        <f>COUNTIF($E$2:$E$14,6)</f>
        <v>0</v>
      </c>
    </row>
    <row r="11" spans="1:14" ht="14.25" thickBot="1" x14ac:dyDescent="0.35">
      <c r="A11" s="3">
        <v>347799</v>
      </c>
      <c r="B11" s="3" t="s">
        <v>1451</v>
      </c>
      <c r="C11" s="3" t="s">
        <v>20</v>
      </c>
      <c r="D11" s="14" t="s">
        <v>1998</v>
      </c>
      <c r="E11" s="14">
        <v>2</v>
      </c>
      <c r="F11" s="3" t="s">
        <v>1452</v>
      </c>
      <c r="G11" s="3" t="s">
        <v>80</v>
      </c>
      <c r="H11" s="3" t="s">
        <v>1453</v>
      </c>
      <c r="I11" s="3">
        <v>0</v>
      </c>
      <c r="J11" s="3" t="s">
        <v>25</v>
      </c>
      <c r="M11" s="8"/>
    </row>
    <row r="12" spans="1:14" ht="14.25" thickBot="1" x14ac:dyDescent="0.35">
      <c r="A12" s="3">
        <v>348702</v>
      </c>
      <c r="B12" s="3" t="s">
        <v>1454</v>
      </c>
      <c r="C12" s="3" t="s">
        <v>20</v>
      </c>
      <c r="D12" s="14" t="s">
        <v>1999</v>
      </c>
      <c r="E12" s="14">
        <v>0</v>
      </c>
      <c r="F12" s="3" t="s">
        <v>1455</v>
      </c>
      <c r="G12" s="3" t="s">
        <v>477</v>
      </c>
      <c r="H12" s="3" t="s">
        <v>1456</v>
      </c>
      <c r="I12" s="3" t="s">
        <v>1457</v>
      </c>
      <c r="J12" s="3" t="s">
        <v>25</v>
      </c>
      <c r="L12" s="9" t="s">
        <v>18</v>
      </c>
      <c r="M12" s="10">
        <f>+M3/M7</f>
        <v>0.72727272727272729</v>
      </c>
    </row>
    <row r="13" spans="1:14" x14ac:dyDescent="0.3">
      <c r="A13" s="3">
        <v>356131</v>
      </c>
      <c r="B13" s="3" t="s">
        <v>1458</v>
      </c>
      <c r="C13" s="3" t="s">
        <v>20</v>
      </c>
      <c r="D13" s="14" t="s">
        <v>1998</v>
      </c>
      <c r="E13" s="14">
        <v>2</v>
      </c>
      <c r="F13" s="3" t="s">
        <v>1459</v>
      </c>
      <c r="G13" s="3" t="s">
        <v>92</v>
      </c>
      <c r="H13" s="3" t="s">
        <v>1460</v>
      </c>
      <c r="I13" s="3" t="s">
        <v>1461</v>
      </c>
      <c r="J13" s="3" t="s">
        <v>25</v>
      </c>
    </row>
    <row r="14" spans="1:14" x14ac:dyDescent="0.3">
      <c r="A14" s="11">
        <v>356624</v>
      </c>
      <c r="B14" s="3" t="s">
        <v>1462</v>
      </c>
      <c r="C14" s="3" t="s">
        <v>20</v>
      </c>
      <c r="D14" s="14" t="s">
        <v>1999</v>
      </c>
      <c r="E14" s="14">
        <v>0</v>
      </c>
      <c r="F14" s="3" t="s">
        <v>1463</v>
      </c>
      <c r="G14" s="3" t="s">
        <v>1464</v>
      </c>
      <c r="H14" s="3" t="s">
        <v>545</v>
      </c>
      <c r="I14" s="3">
        <v>0</v>
      </c>
      <c r="J14" s="3" t="s">
        <v>25</v>
      </c>
    </row>
  </sheetData>
  <autoFilter ref="A1:J14"/>
  <conditionalFormatting sqref="A1">
    <cfRule type="duplicateValues" dxfId="20" priority="6"/>
  </conditionalFormatting>
  <conditionalFormatting sqref="A1">
    <cfRule type="duplicateValues" dxfId="19" priority="7"/>
  </conditionalFormatting>
  <conditionalFormatting sqref="A1">
    <cfRule type="duplicateValues" dxfId="18" priority="5"/>
  </conditionalFormatting>
  <conditionalFormatting sqref="A1">
    <cfRule type="duplicateValues" dxfId="17" priority="4"/>
  </conditionalFormatting>
  <conditionalFormatting sqref="A1">
    <cfRule type="duplicateValues" dxfId="16" priority="3"/>
  </conditionalFormatting>
  <conditionalFormatting sqref="A1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9"/>
  <sheetViews>
    <sheetView tabSelected="1" workbookViewId="0">
      <selection activeCell="K17" sqref="K17"/>
    </sheetView>
  </sheetViews>
  <sheetFormatPr baseColWidth="10" defaultRowHeight="13.5" x14ac:dyDescent="0.3"/>
  <cols>
    <col min="1" max="1" width="11" style="3"/>
    <col min="2" max="2" width="28.875" style="3" bestFit="1" customWidth="1"/>
    <col min="3" max="16384" width="11" style="3"/>
  </cols>
  <sheetData>
    <row r="1" spans="1:14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4" x14ac:dyDescent="0.3">
      <c r="A2" s="11">
        <v>195546</v>
      </c>
      <c r="B2" s="3" t="s">
        <v>1487</v>
      </c>
      <c r="C2" s="3" t="s">
        <v>20</v>
      </c>
      <c r="D2" s="14" t="s">
        <v>1999</v>
      </c>
      <c r="E2" s="14">
        <v>0</v>
      </c>
      <c r="F2" s="3" t="s">
        <v>1488</v>
      </c>
      <c r="G2" s="3" t="s">
        <v>1489</v>
      </c>
      <c r="H2" s="3" t="s">
        <v>1490</v>
      </c>
      <c r="I2" s="3" t="s">
        <v>1491</v>
      </c>
      <c r="J2" s="3" t="s">
        <v>25</v>
      </c>
    </row>
    <row r="3" spans="1:14" x14ac:dyDescent="0.3">
      <c r="A3" s="11">
        <v>238013</v>
      </c>
      <c r="B3" s="3" t="s">
        <v>1506</v>
      </c>
      <c r="C3" s="3" t="s">
        <v>323</v>
      </c>
      <c r="D3" s="14" t="s">
        <v>1999</v>
      </c>
      <c r="E3" s="14">
        <v>0</v>
      </c>
      <c r="F3" s="3" t="s">
        <v>1507</v>
      </c>
      <c r="G3" s="3" t="s">
        <v>80</v>
      </c>
      <c r="H3" s="3" t="s">
        <v>1508</v>
      </c>
      <c r="I3" s="3" t="s">
        <v>1509</v>
      </c>
      <c r="J3" s="3" t="s">
        <v>25</v>
      </c>
    </row>
    <row r="4" spans="1:14" x14ac:dyDescent="0.3">
      <c r="A4" s="11">
        <v>240457</v>
      </c>
      <c r="B4" s="3" t="s">
        <v>1510</v>
      </c>
      <c r="C4" s="3" t="s">
        <v>20</v>
      </c>
      <c r="D4" s="14" t="s">
        <v>1999</v>
      </c>
      <c r="E4" s="14">
        <v>0</v>
      </c>
      <c r="F4" s="3" t="s">
        <v>1511</v>
      </c>
      <c r="G4" s="3" t="s">
        <v>92</v>
      </c>
      <c r="H4" s="3" t="s">
        <v>1512</v>
      </c>
      <c r="I4" s="3" t="s">
        <v>1513</v>
      </c>
      <c r="J4" s="3" t="s">
        <v>25</v>
      </c>
    </row>
    <row r="5" spans="1:14" x14ac:dyDescent="0.3">
      <c r="A5" s="11">
        <v>250663</v>
      </c>
      <c r="B5" s="3" t="s">
        <v>1547</v>
      </c>
      <c r="C5" s="3" t="s">
        <v>20</v>
      </c>
      <c r="D5" s="14" t="s">
        <v>1999</v>
      </c>
      <c r="E5" s="14">
        <v>0</v>
      </c>
      <c r="F5" s="3" t="s">
        <v>1548</v>
      </c>
      <c r="G5" s="3" t="s">
        <v>1549</v>
      </c>
      <c r="H5" s="3" t="s">
        <v>1550</v>
      </c>
      <c r="I5" s="3" t="s">
        <v>1551</v>
      </c>
      <c r="J5" s="3" t="s">
        <v>25</v>
      </c>
      <c r="L5" s="4" t="s">
        <v>10</v>
      </c>
      <c r="M5" s="4">
        <v>22</v>
      </c>
      <c r="N5" s="3">
        <v>22</v>
      </c>
    </row>
    <row r="6" spans="1:14" x14ac:dyDescent="0.3">
      <c r="A6" s="11">
        <v>261437</v>
      </c>
      <c r="B6" s="3" t="s">
        <v>1566</v>
      </c>
      <c r="C6" s="3" t="s">
        <v>20</v>
      </c>
      <c r="D6" s="14" t="s">
        <v>1999</v>
      </c>
      <c r="E6" s="14">
        <v>0</v>
      </c>
      <c r="F6" s="3" t="s">
        <v>1567</v>
      </c>
      <c r="G6" s="3" t="s">
        <v>92</v>
      </c>
      <c r="H6" s="3" t="s">
        <v>1568</v>
      </c>
      <c r="I6" s="3" t="s">
        <v>1569</v>
      </c>
      <c r="J6" s="3" t="s">
        <v>25</v>
      </c>
      <c r="L6" s="5" t="s">
        <v>11</v>
      </c>
      <c r="M6" s="6">
        <v>40</v>
      </c>
      <c r="N6" s="3">
        <v>40</v>
      </c>
    </row>
    <row r="7" spans="1:14" x14ac:dyDescent="0.3">
      <c r="A7" s="11">
        <v>264042</v>
      </c>
      <c r="B7" s="3" t="s">
        <v>1580</v>
      </c>
      <c r="C7" s="3" t="s">
        <v>20</v>
      </c>
      <c r="D7" s="14" t="s">
        <v>1999</v>
      </c>
      <c r="E7" s="14">
        <v>0</v>
      </c>
      <c r="F7" s="3" t="s">
        <v>1581</v>
      </c>
      <c r="G7" s="3" t="s">
        <v>1582</v>
      </c>
      <c r="H7" s="3" t="s">
        <v>1583</v>
      </c>
      <c r="I7" s="3" t="s">
        <v>1584</v>
      </c>
      <c r="J7" s="3" t="s">
        <v>25</v>
      </c>
      <c r="L7" s="5" t="s">
        <v>12</v>
      </c>
      <c r="M7" s="6">
        <v>9</v>
      </c>
      <c r="N7" s="3">
        <v>9</v>
      </c>
    </row>
    <row r="8" spans="1:14" x14ac:dyDescent="0.3">
      <c r="A8" s="11">
        <v>264200</v>
      </c>
      <c r="B8" s="3" t="s">
        <v>1585</v>
      </c>
      <c r="C8" s="3" t="s">
        <v>20</v>
      </c>
      <c r="D8" s="14" t="s">
        <v>1999</v>
      </c>
      <c r="E8" s="14">
        <v>0</v>
      </c>
      <c r="F8" s="3" t="s">
        <v>1586</v>
      </c>
      <c r="G8" s="3" t="s">
        <v>1587</v>
      </c>
      <c r="H8" s="3" t="s">
        <v>1588</v>
      </c>
      <c r="I8" s="3" t="s">
        <v>1589</v>
      </c>
      <c r="J8" s="3" t="s">
        <v>25</v>
      </c>
      <c r="L8" s="5" t="s">
        <v>13</v>
      </c>
      <c r="M8" s="6">
        <v>5</v>
      </c>
      <c r="N8" s="3">
        <v>5</v>
      </c>
    </row>
    <row r="9" spans="1:14" x14ac:dyDescent="0.3">
      <c r="A9" s="11">
        <v>267692</v>
      </c>
      <c r="B9" s="3" t="s">
        <v>1594</v>
      </c>
      <c r="C9" s="3" t="s">
        <v>20</v>
      </c>
      <c r="D9" s="14" t="s">
        <v>1999</v>
      </c>
      <c r="E9" s="14">
        <v>0</v>
      </c>
      <c r="F9" s="3" t="s">
        <v>1595</v>
      </c>
      <c r="G9" s="3" t="s">
        <v>1596</v>
      </c>
      <c r="H9" s="3" t="s">
        <v>1597</v>
      </c>
      <c r="I9" s="3" t="s">
        <v>1598</v>
      </c>
      <c r="J9" s="3" t="s">
        <v>25</v>
      </c>
      <c r="L9" s="7" t="s">
        <v>14</v>
      </c>
      <c r="M9" s="7">
        <f>SUM(M5:M8)</f>
        <v>76</v>
      </c>
      <c r="N9" s="3">
        <v>76</v>
      </c>
    </row>
    <row r="10" spans="1:14" x14ac:dyDescent="0.3">
      <c r="A10" s="11">
        <v>267783</v>
      </c>
      <c r="B10" s="3" t="s">
        <v>1599</v>
      </c>
      <c r="C10" s="3" t="s">
        <v>20</v>
      </c>
      <c r="D10" s="14" t="s">
        <v>1999</v>
      </c>
      <c r="E10" s="14">
        <v>0</v>
      </c>
      <c r="F10" s="3" t="s">
        <v>1600</v>
      </c>
      <c r="G10" s="3" t="s">
        <v>1601</v>
      </c>
      <c r="H10" s="3" t="s">
        <v>1602</v>
      </c>
      <c r="I10" s="3" t="s">
        <v>1603</v>
      </c>
      <c r="J10" s="3" t="s">
        <v>25</v>
      </c>
      <c r="L10" s="5" t="s">
        <v>15</v>
      </c>
      <c r="M10" s="6">
        <v>4</v>
      </c>
      <c r="N10" s="3">
        <v>4</v>
      </c>
    </row>
    <row r="11" spans="1:14" x14ac:dyDescent="0.3">
      <c r="A11" s="11">
        <v>268703</v>
      </c>
      <c r="B11" s="3" t="s">
        <v>1609</v>
      </c>
      <c r="C11" s="3" t="s">
        <v>20</v>
      </c>
      <c r="D11" s="14" t="s">
        <v>1999</v>
      </c>
      <c r="E11" s="14">
        <v>0</v>
      </c>
      <c r="F11" s="3" t="s">
        <v>1610</v>
      </c>
      <c r="G11" s="3" t="s">
        <v>1611</v>
      </c>
      <c r="H11" s="3" t="s">
        <v>1612</v>
      </c>
      <c r="I11" s="3" t="s">
        <v>1613</v>
      </c>
      <c r="J11" s="3" t="s">
        <v>25</v>
      </c>
      <c r="L11" s="5" t="s">
        <v>16</v>
      </c>
      <c r="M11" s="6">
        <v>2</v>
      </c>
      <c r="N11" s="3">
        <v>2</v>
      </c>
    </row>
    <row r="12" spans="1:14" x14ac:dyDescent="0.3">
      <c r="A12" s="11">
        <v>272146</v>
      </c>
      <c r="B12" s="3" t="s">
        <v>1628</v>
      </c>
      <c r="C12" s="3" t="s">
        <v>35</v>
      </c>
      <c r="D12" s="14" t="s">
        <v>1999</v>
      </c>
      <c r="E12" s="14">
        <v>0</v>
      </c>
      <c r="F12" s="3" t="s">
        <v>1629</v>
      </c>
      <c r="G12" s="3" t="s">
        <v>1630</v>
      </c>
      <c r="H12" s="3" t="s">
        <v>1631</v>
      </c>
      <c r="I12" s="3" t="s">
        <v>1632</v>
      </c>
      <c r="J12" s="3" t="s">
        <v>25</v>
      </c>
      <c r="L12" s="5" t="s">
        <v>17</v>
      </c>
      <c r="M12" s="6">
        <v>2</v>
      </c>
      <c r="N12" s="3">
        <v>2</v>
      </c>
    </row>
    <row r="13" spans="1:14" ht="14.25" thickBot="1" x14ac:dyDescent="0.35">
      <c r="A13" s="11">
        <v>273720</v>
      </c>
      <c r="B13" s="3" t="s">
        <v>1633</v>
      </c>
      <c r="C13" s="3" t="s">
        <v>20</v>
      </c>
      <c r="D13" s="14" t="s">
        <v>1999</v>
      </c>
      <c r="E13" s="14">
        <v>0</v>
      </c>
      <c r="F13" s="3" t="s">
        <v>1634</v>
      </c>
      <c r="G13" s="3" t="s">
        <v>1635</v>
      </c>
      <c r="H13" s="3" t="s">
        <v>1636</v>
      </c>
      <c r="I13" s="3" t="s">
        <v>1637</v>
      </c>
      <c r="J13" s="3" t="s">
        <v>25</v>
      </c>
      <c r="M13" s="8"/>
    </row>
    <row r="14" spans="1:14" ht="14.25" thickBot="1" x14ac:dyDescent="0.35">
      <c r="A14" s="11">
        <v>275412</v>
      </c>
      <c r="B14" s="3" t="s">
        <v>1653</v>
      </c>
      <c r="C14" s="3" t="s">
        <v>35</v>
      </c>
      <c r="D14" s="14" t="s">
        <v>1999</v>
      </c>
      <c r="E14" s="14">
        <v>0</v>
      </c>
      <c r="F14" s="3" t="s">
        <v>1654</v>
      </c>
      <c r="G14" s="3" t="s">
        <v>1655</v>
      </c>
      <c r="H14" s="3" t="s">
        <v>1656</v>
      </c>
      <c r="I14" s="3" t="s">
        <v>1657</v>
      </c>
      <c r="J14" s="3" t="s">
        <v>25</v>
      </c>
      <c r="L14" s="9" t="s">
        <v>18</v>
      </c>
      <c r="M14" s="10">
        <f>+M5/M9</f>
        <v>0.28947368421052633</v>
      </c>
    </row>
    <row r="15" spans="1:14" x14ac:dyDescent="0.3">
      <c r="A15" s="11">
        <v>280285</v>
      </c>
      <c r="B15" s="3" t="s">
        <v>1678</v>
      </c>
      <c r="C15" s="3" t="s">
        <v>35</v>
      </c>
      <c r="D15" s="14" t="s">
        <v>1999</v>
      </c>
      <c r="E15" s="14">
        <v>0</v>
      </c>
      <c r="F15" s="3" t="s">
        <v>1679</v>
      </c>
      <c r="G15" s="3" t="s">
        <v>92</v>
      </c>
      <c r="H15" s="3" t="s">
        <v>1680</v>
      </c>
      <c r="I15" s="3">
        <v>0</v>
      </c>
      <c r="J15" s="3" t="s">
        <v>25</v>
      </c>
    </row>
    <row r="16" spans="1:14" x14ac:dyDescent="0.3">
      <c r="A16" s="11">
        <v>283287</v>
      </c>
      <c r="B16" s="3" t="s">
        <v>1691</v>
      </c>
      <c r="C16" s="3" t="s">
        <v>35</v>
      </c>
      <c r="D16" s="14" t="s">
        <v>1999</v>
      </c>
      <c r="E16" s="14">
        <v>0</v>
      </c>
      <c r="F16" s="3" t="s">
        <v>1692</v>
      </c>
      <c r="G16" s="3" t="s">
        <v>92</v>
      </c>
      <c r="H16" s="3" t="s">
        <v>1693</v>
      </c>
      <c r="I16" s="3">
        <v>0</v>
      </c>
      <c r="J16" s="3" t="s">
        <v>25</v>
      </c>
    </row>
    <row r="17" spans="1:10" x14ac:dyDescent="0.3">
      <c r="A17" s="11">
        <v>289921</v>
      </c>
      <c r="B17" s="3" t="s">
        <v>1694</v>
      </c>
      <c r="C17" s="3" t="s">
        <v>20</v>
      </c>
      <c r="D17" s="14" t="s">
        <v>1999</v>
      </c>
      <c r="E17" s="14">
        <v>0</v>
      </c>
      <c r="F17" s="3" t="s">
        <v>1695</v>
      </c>
      <c r="G17" s="3" t="s">
        <v>1696</v>
      </c>
      <c r="H17" s="3" t="s">
        <v>1697</v>
      </c>
      <c r="I17" s="3" t="s">
        <v>1698</v>
      </c>
      <c r="J17" s="3" t="s">
        <v>25</v>
      </c>
    </row>
    <row r="18" spans="1:10" x14ac:dyDescent="0.3">
      <c r="A18" s="11">
        <v>292256</v>
      </c>
      <c r="B18" s="3" t="s">
        <v>1699</v>
      </c>
      <c r="C18" s="3" t="s">
        <v>35</v>
      </c>
      <c r="D18" s="14" t="s">
        <v>1999</v>
      </c>
      <c r="E18" s="14">
        <v>0</v>
      </c>
      <c r="F18" s="3" t="s">
        <v>1700</v>
      </c>
      <c r="G18" s="3">
        <v>0</v>
      </c>
      <c r="H18" s="3" t="s">
        <v>1701</v>
      </c>
      <c r="I18" s="3" t="s">
        <v>1702</v>
      </c>
      <c r="J18" s="3" t="s">
        <v>25</v>
      </c>
    </row>
    <row r="19" spans="1:10" x14ac:dyDescent="0.3">
      <c r="A19" s="11">
        <v>296718</v>
      </c>
      <c r="B19" s="3" t="s">
        <v>1708</v>
      </c>
      <c r="C19" s="3" t="s">
        <v>20</v>
      </c>
      <c r="D19" s="14" t="s">
        <v>1999</v>
      </c>
      <c r="E19" s="14">
        <v>0</v>
      </c>
      <c r="F19" s="3" t="s">
        <v>1709</v>
      </c>
      <c r="G19" s="3" t="s">
        <v>1710</v>
      </c>
      <c r="H19" s="3" t="s">
        <v>1711</v>
      </c>
      <c r="I19" s="3" t="s">
        <v>1712</v>
      </c>
      <c r="J19" s="3" t="s">
        <v>25</v>
      </c>
    </row>
    <row r="20" spans="1:10" x14ac:dyDescent="0.3">
      <c r="A20" s="11">
        <v>297985</v>
      </c>
      <c r="B20" s="3" t="s">
        <v>1718</v>
      </c>
      <c r="C20" s="3" t="s">
        <v>20</v>
      </c>
      <c r="D20" s="14" t="s">
        <v>1999</v>
      </c>
      <c r="E20" s="14">
        <v>0</v>
      </c>
      <c r="F20" s="3" t="s">
        <v>1719</v>
      </c>
      <c r="G20" s="3" t="s">
        <v>1720</v>
      </c>
      <c r="H20" s="3" t="s">
        <v>1721</v>
      </c>
      <c r="I20" s="3" t="s">
        <v>1722</v>
      </c>
      <c r="J20" s="3" t="s">
        <v>25</v>
      </c>
    </row>
    <row r="21" spans="1:10" x14ac:dyDescent="0.3">
      <c r="A21" s="11">
        <v>298400</v>
      </c>
      <c r="B21" s="3" t="s">
        <v>1723</v>
      </c>
      <c r="C21" s="3" t="s">
        <v>35</v>
      </c>
      <c r="D21" s="14" t="s">
        <v>1999</v>
      </c>
      <c r="E21" s="14">
        <v>0</v>
      </c>
      <c r="F21" s="3" t="s">
        <v>1724</v>
      </c>
      <c r="G21" s="3" t="s">
        <v>1725</v>
      </c>
      <c r="H21" s="3" t="s">
        <v>1726</v>
      </c>
      <c r="I21" s="3" t="s">
        <v>1727</v>
      </c>
      <c r="J21" s="3" t="s">
        <v>25</v>
      </c>
    </row>
    <row r="22" spans="1:10" x14ac:dyDescent="0.3">
      <c r="A22" s="11">
        <v>302555</v>
      </c>
      <c r="B22" s="3" t="s">
        <v>1738</v>
      </c>
      <c r="C22" s="3" t="s">
        <v>20</v>
      </c>
      <c r="D22" s="14" t="s">
        <v>1999</v>
      </c>
      <c r="E22" s="14">
        <v>0</v>
      </c>
      <c r="F22" s="3" t="s">
        <v>1739</v>
      </c>
      <c r="G22" s="3" t="s">
        <v>1740</v>
      </c>
      <c r="H22" s="3" t="s">
        <v>1741</v>
      </c>
      <c r="I22" s="3">
        <v>0</v>
      </c>
      <c r="J22" s="3" t="s">
        <v>25</v>
      </c>
    </row>
    <row r="23" spans="1:10" x14ac:dyDescent="0.3">
      <c r="A23" s="11">
        <v>306973</v>
      </c>
      <c r="B23" s="3" t="s">
        <v>1760</v>
      </c>
      <c r="C23" s="3" t="s">
        <v>20</v>
      </c>
      <c r="D23" s="14" t="s">
        <v>1999</v>
      </c>
      <c r="E23" s="14">
        <v>0</v>
      </c>
      <c r="F23" s="3" t="s">
        <v>1761</v>
      </c>
      <c r="G23" s="3" t="s">
        <v>92</v>
      </c>
      <c r="H23" s="3" t="s">
        <v>1762</v>
      </c>
      <c r="I23" s="3" t="s">
        <v>1763</v>
      </c>
      <c r="J23" s="3" t="s">
        <v>25</v>
      </c>
    </row>
    <row r="24" spans="1:10" x14ac:dyDescent="0.3">
      <c r="A24" s="11">
        <v>308516</v>
      </c>
      <c r="B24" s="3" t="s">
        <v>1764</v>
      </c>
      <c r="C24" s="3" t="s">
        <v>20</v>
      </c>
      <c r="D24" s="14" t="s">
        <v>1999</v>
      </c>
      <c r="E24" s="14">
        <v>0</v>
      </c>
      <c r="F24" s="3" t="s">
        <v>1765</v>
      </c>
      <c r="G24" s="3" t="s">
        <v>1766</v>
      </c>
      <c r="H24" s="3" t="s">
        <v>1767</v>
      </c>
      <c r="I24" s="3">
        <v>0</v>
      </c>
      <c r="J24" s="3" t="s">
        <v>25</v>
      </c>
    </row>
    <row r="25" spans="1:10" x14ac:dyDescent="0.3">
      <c r="A25" s="11">
        <v>311038</v>
      </c>
      <c r="B25" s="3" t="s">
        <v>1787</v>
      </c>
      <c r="C25" s="3" t="s">
        <v>20</v>
      </c>
      <c r="D25" s="14" t="s">
        <v>1999</v>
      </c>
      <c r="E25" s="14">
        <v>0</v>
      </c>
      <c r="F25" s="3" t="s">
        <v>1788</v>
      </c>
      <c r="G25" s="3" t="s">
        <v>1789</v>
      </c>
      <c r="H25" s="3" t="s">
        <v>1790</v>
      </c>
      <c r="I25" s="3">
        <v>0</v>
      </c>
      <c r="J25" s="3" t="s">
        <v>25</v>
      </c>
    </row>
    <row r="26" spans="1:10" x14ac:dyDescent="0.3">
      <c r="A26" s="11">
        <v>318427</v>
      </c>
      <c r="B26" s="3" t="s">
        <v>1796</v>
      </c>
      <c r="C26" s="3" t="s">
        <v>20</v>
      </c>
      <c r="D26" s="14" t="s">
        <v>1999</v>
      </c>
      <c r="E26" s="14">
        <v>0</v>
      </c>
      <c r="F26" s="3" t="s">
        <v>1797</v>
      </c>
      <c r="G26" s="3" t="s">
        <v>92</v>
      </c>
      <c r="H26" s="3" t="s">
        <v>1798</v>
      </c>
      <c r="I26" s="3">
        <v>0</v>
      </c>
      <c r="J26" s="3" t="s">
        <v>25</v>
      </c>
    </row>
    <row r="27" spans="1:10" x14ac:dyDescent="0.3">
      <c r="A27" s="11">
        <v>321612</v>
      </c>
      <c r="B27" s="3" t="s">
        <v>1799</v>
      </c>
      <c r="C27" s="3" t="s">
        <v>20</v>
      </c>
      <c r="D27" s="14" t="s">
        <v>1999</v>
      </c>
      <c r="E27" s="14">
        <v>0</v>
      </c>
      <c r="F27" s="3" t="s">
        <v>1800</v>
      </c>
      <c r="G27" s="3" t="s">
        <v>1801</v>
      </c>
      <c r="H27" s="3" t="s">
        <v>1802</v>
      </c>
      <c r="I27" s="3" t="s">
        <v>1803</v>
      </c>
      <c r="J27" s="3" t="s">
        <v>25</v>
      </c>
    </row>
    <row r="28" spans="1:10" x14ac:dyDescent="0.3">
      <c r="A28" s="11">
        <v>321820</v>
      </c>
      <c r="B28" s="3" t="s">
        <v>1804</v>
      </c>
      <c r="C28" s="3" t="s">
        <v>20</v>
      </c>
      <c r="D28" s="14" t="s">
        <v>1999</v>
      </c>
      <c r="E28" s="14">
        <v>0</v>
      </c>
      <c r="F28" s="3" t="s">
        <v>1805</v>
      </c>
      <c r="G28" s="3" t="s">
        <v>1806</v>
      </c>
      <c r="H28" s="3" t="s">
        <v>1807</v>
      </c>
      <c r="I28" s="3">
        <v>0</v>
      </c>
      <c r="J28" s="3" t="s">
        <v>25</v>
      </c>
    </row>
    <row r="29" spans="1:10" x14ac:dyDescent="0.3">
      <c r="A29" s="11">
        <v>324982</v>
      </c>
      <c r="B29" s="3" t="s">
        <v>1816</v>
      </c>
      <c r="C29" s="3" t="s">
        <v>20</v>
      </c>
      <c r="D29" s="14" t="s">
        <v>1999</v>
      </c>
      <c r="E29" s="14">
        <v>0</v>
      </c>
      <c r="F29" s="3" t="s">
        <v>1817</v>
      </c>
      <c r="G29" s="3" t="s">
        <v>1818</v>
      </c>
      <c r="H29" s="3" t="s">
        <v>1819</v>
      </c>
      <c r="I29" s="3">
        <v>0</v>
      </c>
      <c r="J29" s="3" t="s">
        <v>25</v>
      </c>
    </row>
    <row r="30" spans="1:10" x14ac:dyDescent="0.3">
      <c r="A30" s="11">
        <v>325486</v>
      </c>
      <c r="B30" s="3" t="s">
        <v>1820</v>
      </c>
      <c r="C30" s="3" t="s">
        <v>20</v>
      </c>
      <c r="D30" s="14" t="s">
        <v>1999</v>
      </c>
      <c r="E30" s="14">
        <v>0</v>
      </c>
      <c r="F30" s="3" t="s">
        <v>1821</v>
      </c>
      <c r="G30" s="3" t="s">
        <v>1822</v>
      </c>
      <c r="H30" s="3" t="s">
        <v>1823</v>
      </c>
      <c r="I30" s="3" t="s">
        <v>1824</v>
      </c>
      <c r="J30" s="3" t="s">
        <v>25</v>
      </c>
    </row>
    <row r="31" spans="1:10" x14ac:dyDescent="0.3">
      <c r="A31" s="11">
        <v>328122</v>
      </c>
      <c r="B31" s="3" t="s">
        <v>1837</v>
      </c>
      <c r="C31" s="3" t="s">
        <v>20</v>
      </c>
      <c r="D31" s="14" t="s">
        <v>1999</v>
      </c>
      <c r="E31" s="14">
        <v>0</v>
      </c>
      <c r="F31" s="3" t="s">
        <v>1838</v>
      </c>
      <c r="G31" s="3" t="s">
        <v>1839</v>
      </c>
      <c r="H31" s="3" t="s">
        <v>1840</v>
      </c>
      <c r="I31" s="3">
        <v>0</v>
      </c>
      <c r="J31" s="3" t="s">
        <v>25</v>
      </c>
    </row>
    <row r="32" spans="1:10" x14ac:dyDescent="0.3">
      <c r="A32" s="11">
        <v>329480</v>
      </c>
      <c r="B32" s="3" t="s">
        <v>1846</v>
      </c>
      <c r="C32" s="3" t="s">
        <v>20</v>
      </c>
      <c r="D32" s="14" t="s">
        <v>1999</v>
      </c>
      <c r="E32" s="14">
        <v>0</v>
      </c>
      <c r="F32" s="3" t="s">
        <v>1847</v>
      </c>
      <c r="G32" s="3" t="s">
        <v>1848</v>
      </c>
      <c r="H32" s="3" t="s">
        <v>1849</v>
      </c>
      <c r="I32" s="3" t="s">
        <v>1850</v>
      </c>
      <c r="J32" s="3" t="s">
        <v>25</v>
      </c>
    </row>
    <row r="33" spans="1:10" x14ac:dyDescent="0.3">
      <c r="A33" s="11">
        <v>331869</v>
      </c>
      <c r="B33" s="3" t="s">
        <v>1863</v>
      </c>
      <c r="C33" s="3" t="s">
        <v>323</v>
      </c>
      <c r="D33" s="14" t="s">
        <v>1999</v>
      </c>
      <c r="E33" s="14">
        <v>0</v>
      </c>
      <c r="F33" s="3" t="s">
        <v>1864</v>
      </c>
      <c r="G33" s="3" t="s">
        <v>1865</v>
      </c>
      <c r="H33" s="3" t="s">
        <v>1866</v>
      </c>
      <c r="I33" s="3">
        <v>0</v>
      </c>
      <c r="J33" s="3" t="s">
        <v>25</v>
      </c>
    </row>
    <row r="34" spans="1:10" x14ac:dyDescent="0.3">
      <c r="A34" s="11">
        <v>333086</v>
      </c>
      <c r="B34" s="3" t="s">
        <v>1875</v>
      </c>
      <c r="C34" s="3" t="s">
        <v>20</v>
      </c>
      <c r="D34" s="14" t="s">
        <v>1999</v>
      </c>
      <c r="E34" s="14">
        <v>0</v>
      </c>
      <c r="F34" s="3" t="s">
        <v>1876</v>
      </c>
      <c r="G34" s="3" t="s">
        <v>1877</v>
      </c>
      <c r="H34" s="3" t="s">
        <v>1878</v>
      </c>
      <c r="I34" s="3">
        <v>0</v>
      </c>
      <c r="J34" s="3" t="s">
        <v>25</v>
      </c>
    </row>
    <row r="35" spans="1:10" x14ac:dyDescent="0.3">
      <c r="A35" s="11">
        <v>333842</v>
      </c>
      <c r="B35" s="3" t="s">
        <v>1887</v>
      </c>
      <c r="C35" s="3" t="s">
        <v>20</v>
      </c>
      <c r="D35" s="14" t="s">
        <v>1999</v>
      </c>
      <c r="E35" s="14">
        <v>0</v>
      </c>
      <c r="F35" s="3" t="s">
        <v>1888</v>
      </c>
      <c r="G35" s="3" t="s">
        <v>1889</v>
      </c>
      <c r="H35" s="3" t="s">
        <v>1890</v>
      </c>
      <c r="I35" s="3" t="s">
        <v>1891</v>
      </c>
      <c r="J35" s="3" t="s">
        <v>25</v>
      </c>
    </row>
    <row r="36" spans="1:10" x14ac:dyDescent="0.3">
      <c r="A36" s="11">
        <v>336062</v>
      </c>
      <c r="B36" s="3" t="s">
        <v>1901</v>
      </c>
      <c r="C36" s="3" t="s">
        <v>20</v>
      </c>
      <c r="D36" s="14" t="s">
        <v>1999</v>
      </c>
      <c r="E36" s="14">
        <v>0</v>
      </c>
      <c r="F36" s="3" t="s">
        <v>1902</v>
      </c>
      <c r="G36" s="3" t="s">
        <v>1903</v>
      </c>
      <c r="H36" s="3" t="s">
        <v>1904</v>
      </c>
      <c r="I36" s="3" t="s">
        <v>1905</v>
      </c>
      <c r="J36" s="3" t="s">
        <v>25</v>
      </c>
    </row>
    <row r="37" spans="1:10" x14ac:dyDescent="0.3">
      <c r="A37" s="11">
        <v>336066</v>
      </c>
      <c r="B37" s="3" t="s">
        <v>1906</v>
      </c>
      <c r="C37" s="3" t="s">
        <v>20</v>
      </c>
      <c r="D37" s="14" t="s">
        <v>1999</v>
      </c>
      <c r="E37" s="14">
        <v>0</v>
      </c>
      <c r="F37" s="3" t="s">
        <v>1907</v>
      </c>
      <c r="G37" s="3" t="s">
        <v>1908</v>
      </c>
      <c r="H37" s="3" t="s">
        <v>1909</v>
      </c>
      <c r="I37" s="3" t="s">
        <v>1910</v>
      </c>
      <c r="J37" s="3" t="s">
        <v>25</v>
      </c>
    </row>
    <row r="38" spans="1:10" x14ac:dyDescent="0.3">
      <c r="A38" s="11">
        <v>336245</v>
      </c>
      <c r="B38" s="3" t="s">
        <v>1911</v>
      </c>
      <c r="C38" s="3" t="s">
        <v>20</v>
      </c>
      <c r="D38" s="14" t="s">
        <v>1999</v>
      </c>
      <c r="E38" s="14">
        <v>0</v>
      </c>
      <c r="F38" s="3" t="s">
        <v>1912</v>
      </c>
      <c r="G38" s="3" t="s">
        <v>477</v>
      </c>
      <c r="H38" s="3" t="s">
        <v>1913</v>
      </c>
      <c r="I38" s="3" t="s">
        <v>1914</v>
      </c>
      <c r="J38" s="3" t="s">
        <v>25</v>
      </c>
    </row>
    <row r="39" spans="1:10" x14ac:dyDescent="0.3">
      <c r="A39" s="11">
        <v>340561</v>
      </c>
      <c r="B39" s="3" t="s">
        <v>1923</v>
      </c>
      <c r="C39" s="3" t="s">
        <v>20</v>
      </c>
      <c r="D39" s="14" t="s">
        <v>1999</v>
      </c>
      <c r="E39" s="14">
        <v>0</v>
      </c>
      <c r="F39" s="3" t="s">
        <v>1924</v>
      </c>
      <c r="G39" s="3" t="s">
        <v>1925</v>
      </c>
      <c r="H39" s="3" t="s">
        <v>1926</v>
      </c>
      <c r="I39" s="3">
        <v>0</v>
      </c>
      <c r="J39" s="3" t="s">
        <v>25</v>
      </c>
    </row>
    <row r="40" spans="1:10" x14ac:dyDescent="0.3">
      <c r="A40" s="11">
        <v>344631</v>
      </c>
      <c r="B40" s="3" t="s">
        <v>1943</v>
      </c>
      <c r="C40" s="3" t="s">
        <v>20</v>
      </c>
      <c r="D40" s="14" t="s">
        <v>1999</v>
      </c>
      <c r="E40" s="14">
        <v>0</v>
      </c>
      <c r="F40" s="3" t="s">
        <v>1944</v>
      </c>
      <c r="G40" s="3" t="s">
        <v>1945</v>
      </c>
      <c r="H40" s="3" t="s">
        <v>1946</v>
      </c>
      <c r="I40" s="3">
        <v>0</v>
      </c>
      <c r="J40" s="3" t="s">
        <v>25</v>
      </c>
    </row>
    <row r="41" spans="1:10" x14ac:dyDescent="0.3">
      <c r="A41" s="11">
        <v>346438</v>
      </c>
      <c r="B41" s="3" t="s">
        <v>1952</v>
      </c>
      <c r="C41" s="3" t="s">
        <v>20</v>
      </c>
      <c r="D41" s="14" t="s">
        <v>1999</v>
      </c>
      <c r="E41" s="14">
        <v>0</v>
      </c>
      <c r="F41" s="3" t="s">
        <v>1953</v>
      </c>
      <c r="G41" s="3" t="s">
        <v>1954</v>
      </c>
      <c r="H41" s="3" t="s">
        <v>1955</v>
      </c>
      <c r="I41" s="3" t="s">
        <v>1956</v>
      </c>
      <c r="J41" s="3" t="s">
        <v>25</v>
      </c>
    </row>
    <row r="42" spans="1:10" x14ac:dyDescent="0.3">
      <c r="A42" s="11">
        <v>349965</v>
      </c>
      <c r="B42" s="3" t="s">
        <v>1957</v>
      </c>
      <c r="C42" s="3" t="s">
        <v>20</v>
      </c>
      <c r="D42" s="14" t="s">
        <v>1999</v>
      </c>
      <c r="E42" s="14">
        <v>0</v>
      </c>
      <c r="F42" s="3" t="s">
        <v>1958</v>
      </c>
      <c r="G42" s="3" t="s">
        <v>545</v>
      </c>
      <c r="H42" s="3" t="s">
        <v>1959</v>
      </c>
      <c r="I42" s="3">
        <v>0</v>
      </c>
      <c r="J42" s="3" t="s">
        <v>25</v>
      </c>
    </row>
    <row r="43" spans="1:10" x14ac:dyDescent="0.3">
      <c r="A43" s="11">
        <v>356098</v>
      </c>
      <c r="B43" s="3" t="s">
        <v>1970</v>
      </c>
      <c r="C43" s="3" t="s">
        <v>20</v>
      </c>
      <c r="D43" s="14" t="s">
        <v>1999</v>
      </c>
      <c r="E43" s="14">
        <v>0</v>
      </c>
      <c r="F43" s="3" t="s">
        <v>1971</v>
      </c>
      <c r="G43" s="3" t="s">
        <v>92</v>
      </c>
      <c r="H43" s="3" t="s">
        <v>1972</v>
      </c>
      <c r="I43" s="3" t="s">
        <v>1973</v>
      </c>
      <c r="J43" s="3" t="s">
        <v>25</v>
      </c>
    </row>
    <row r="44" spans="1:10" x14ac:dyDescent="0.3">
      <c r="A44" s="11">
        <v>356263</v>
      </c>
      <c r="B44" s="3" t="s">
        <v>1974</v>
      </c>
      <c r="C44" s="3" t="s">
        <v>20</v>
      </c>
      <c r="D44" s="14" t="s">
        <v>1999</v>
      </c>
      <c r="E44" s="14">
        <v>0</v>
      </c>
      <c r="F44" s="3" t="s">
        <v>1975</v>
      </c>
      <c r="G44" s="3" t="s">
        <v>1976</v>
      </c>
      <c r="H44" s="3" t="s">
        <v>1977</v>
      </c>
      <c r="I44" s="3">
        <v>0</v>
      </c>
      <c r="J44" s="3" t="s">
        <v>25</v>
      </c>
    </row>
    <row r="45" spans="1:10" x14ac:dyDescent="0.3">
      <c r="A45" s="11">
        <v>358820</v>
      </c>
      <c r="B45" s="3" t="s">
        <v>1978</v>
      </c>
      <c r="C45" s="3" t="s">
        <v>20</v>
      </c>
      <c r="D45" s="14" t="s">
        <v>1999</v>
      </c>
      <c r="E45" s="14">
        <v>0</v>
      </c>
      <c r="F45" s="3" t="s">
        <v>1979</v>
      </c>
      <c r="G45" s="3" t="s">
        <v>1980</v>
      </c>
      <c r="H45" s="3" t="s">
        <v>1981</v>
      </c>
      <c r="I45" s="3" t="s">
        <v>1982</v>
      </c>
      <c r="J45" s="3" t="s">
        <v>25</v>
      </c>
    </row>
    <row r="46" spans="1:10" x14ac:dyDescent="0.3">
      <c r="A46" s="11">
        <v>359076</v>
      </c>
      <c r="B46" s="3" t="s">
        <v>1983</v>
      </c>
      <c r="C46" s="3" t="s">
        <v>20</v>
      </c>
      <c r="D46" s="14" t="s">
        <v>1999</v>
      </c>
      <c r="E46" s="14">
        <v>0</v>
      </c>
      <c r="F46" s="3" t="s">
        <v>1984</v>
      </c>
      <c r="G46" s="3" t="s">
        <v>1985</v>
      </c>
      <c r="H46" s="3" t="s">
        <v>1986</v>
      </c>
      <c r="I46" s="3" t="s">
        <v>1987</v>
      </c>
      <c r="J46" s="3" t="s">
        <v>25</v>
      </c>
    </row>
    <row r="47" spans="1:10" x14ac:dyDescent="0.3">
      <c r="A47" s="11">
        <v>359990</v>
      </c>
      <c r="B47" s="3" t="s">
        <v>1988</v>
      </c>
      <c r="C47" s="3" t="s">
        <v>20</v>
      </c>
      <c r="D47" s="14" t="s">
        <v>1999</v>
      </c>
      <c r="E47" s="14">
        <v>0</v>
      </c>
      <c r="F47" s="3" t="s">
        <v>1989</v>
      </c>
      <c r="G47" s="3" t="s">
        <v>1990</v>
      </c>
      <c r="H47" s="3" t="s">
        <v>1991</v>
      </c>
      <c r="I47" s="3" t="s">
        <v>1992</v>
      </c>
      <c r="J47" s="3" t="s">
        <v>25</v>
      </c>
    </row>
    <row r="48" spans="1:10" x14ac:dyDescent="0.3">
      <c r="A48" s="11">
        <v>169353</v>
      </c>
      <c r="B48" s="3" t="s">
        <v>1484</v>
      </c>
      <c r="C48" s="3" t="s">
        <v>323</v>
      </c>
      <c r="D48" s="14" t="s">
        <v>1998</v>
      </c>
      <c r="E48" s="14">
        <v>1</v>
      </c>
      <c r="F48" s="3" t="s">
        <v>1485</v>
      </c>
      <c r="G48" s="3" t="s">
        <v>92</v>
      </c>
      <c r="H48" s="3" t="s">
        <v>1486</v>
      </c>
      <c r="I48" s="3">
        <v>0</v>
      </c>
      <c r="J48" s="3" t="s">
        <v>25</v>
      </c>
    </row>
    <row r="49" spans="1:10" x14ac:dyDescent="0.3">
      <c r="A49" s="11">
        <v>199711</v>
      </c>
      <c r="B49" s="3" t="s">
        <v>1492</v>
      </c>
      <c r="C49" s="3" t="s">
        <v>20</v>
      </c>
      <c r="D49" s="14" t="s">
        <v>1998</v>
      </c>
      <c r="E49" s="14">
        <v>1</v>
      </c>
      <c r="F49" s="3" t="s">
        <v>1493</v>
      </c>
      <c r="G49" s="3" t="s">
        <v>1494</v>
      </c>
      <c r="H49" s="3" t="s">
        <v>1495</v>
      </c>
      <c r="I49" s="3" t="s">
        <v>1496</v>
      </c>
      <c r="J49" s="3" t="s">
        <v>25</v>
      </c>
    </row>
    <row r="50" spans="1:10" x14ac:dyDescent="0.3">
      <c r="A50" s="13">
        <v>224274</v>
      </c>
      <c r="B50" s="12" t="s">
        <v>1178</v>
      </c>
      <c r="C50" s="12" t="s">
        <v>59</v>
      </c>
      <c r="D50" s="15" t="s">
        <v>1998</v>
      </c>
      <c r="E50" s="15">
        <v>1</v>
      </c>
      <c r="F50" s="12" t="s">
        <v>1179</v>
      </c>
      <c r="G50" s="12">
        <v>7184910</v>
      </c>
      <c r="H50" s="12" t="s">
        <v>1180</v>
      </c>
      <c r="I50" s="12" t="s">
        <v>1181</v>
      </c>
      <c r="J50" s="12" t="s">
        <v>25</v>
      </c>
    </row>
    <row r="51" spans="1:10" x14ac:dyDescent="0.3">
      <c r="A51" s="11">
        <v>244737</v>
      </c>
      <c r="B51" s="3" t="s">
        <v>1529</v>
      </c>
      <c r="C51" s="3" t="s">
        <v>35</v>
      </c>
      <c r="D51" s="14" t="s">
        <v>1998</v>
      </c>
      <c r="E51" s="14">
        <v>1</v>
      </c>
      <c r="F51" s="3" t="s">
        <v>1530</v>
      </c>
      <c r="G51" s="3" t="s">
        <v>1531</v>
      </c>
      <c r="H51" s="3" t="s">
        <v>1532</v>
      </c>
      <c r="I51" s="3" t="s">
        <v>1533</v>
      </c>
      <c r="J51" s="3" t="s">
        <v>25</v>
      </c>
    </row>
    <row r="52" spans="1:10" x14ac:dyDescent="0.3">
      <c r="A52" s="11">
        <v>259186</v>
      </c>
      <c r="B52" s="3" t="s">
        <v>1562</v>
      </c>
      <c r="C52" s="3" t="s">
        <v>20</v>
      </c>
      <c r="D52" s="14" t="s">
        <v>1998</v>
      </c>
      <c r="E52" s="14">
        <v>1</v>
      </c>
      <c r="F52" s="3" t="s">
        <v>1563</v>
      </c>
      <c r="G52" s="3" t="s">
        <v>1564</v>
      </c>
      <c r="H52" s="3" t="s">
        <v>1565</v>
      </c>
      <c r="I52" s="3">
        <v>0</v>
      </c>
      <c r="J52" s="3" t="s">
        <v>25</v>
      </c>
    </row>
    <row r="53" spans="1:10" x14ac:dyDescent="0.3">
      <c r="A53" s="11">
        <v>271613</v>
      </c>
      <c r="B53" s="3" t="s">
        <v>1623</v>
      </c>
      <c r="C53" s="3" t="s">
        <v>20</v>
      </c>
      <c r="D53" s="14" t="s">
        <v>1998</v>
      </c>
      <c r="E53" s="14">
        <v>1</v>
      </c>
      <c r="F53" s="3" t="s">
        <v>1624</v>
      </c>
      <c r="G53" s="3" t="s">
        <v>1625</v>
      </c>
      <c r="H53" s="3" t="s">
        <v>1626</v>
      </c>
      <c r="I53" s="3" t="s">
        <v>1627</v>
      </c>
      <c r="J53" s="3" t="s">
        <v>25</v>
      </c>
    </row>
    <row r="54" spans="1:10" x14ac:dyDescent="0.3">
      <c r="A54" s="11">
        <v>273872</v>
      </c>
      <c r="B54" s="3" t="s">
        <v>1643</v>
      </c>
      <c r="C54" s="3" t="s">
        <v>35</v>
      </c>
      <c r="D54" s="14" t="s">
        <v>1998</v>
      </c>
      <c r="E54" s="14">
        <v>1</v>
      </c>
      <c r="F54" s="3" t="s">
        <v>1644</v>
      </c>
      <c r="G54" s="3" t="s">
        <v>1645</v>
      </c>
      <c r="H54" s="3" t="s">
        <v>1646</v>
      </c>
      <c r="I54" s="3" t="s">
        <v>1647</v>
      </c>
      <c r="J54" s="3" t="s">
        <v>25</v>
      </c>
    </row>
    <row r="55" spans="1:10" x14ac:dyDescent="0.3">
      <c r="A55" s="11">
        <v>301006</v>
      </c>
      <c r="B55" s="3" t="s">
        <v>1728</v>
      </c>
      <c r="C55" s="3" t="s">
        <v>20</v>
      </c>
      <c r="D55" s="14" t="s">
        <v>1998</v>
      </c>
      <c r="E55" s="14">
        <v>1</v>
      </c>
      <c r="F55" s="3" t="s">
        <v>1729</v>
      </c>
      <c r="G55" s="3" t="s">
        <v>1730</v>
      </c>
      <c r="H55" s="3" t="s">
        <v>1731</v>
      </c>
      <c r="I55" s="3" t="s">
        <v>1732</v>
      </c>
      <c r="J55" s="3" t="s">
        <v>25</v>
      </c>
    </row>
    <row r="56" spans="1:10" x14ac:dyDescent="0.3">
      <c r="A56" s="11">
        <v>310396</v>
      </c>
      <c r="B56" s="3" t="s">
        <v>1772</v>
      </c>
      <c r="C56" s="3" t="s">
        <v>20</v>
      </c>
      <c r="D56" s="14" t="s">
        <v>1998</v>
      </c>
      <c r="E56" s="14">
        <v>1</v>
      </c>
      <c r="F56" s="3" t="s">
        <v>1773</v>
      </c>
      <c r="G56" s="3" t="s">
        <v>1774</v>
      </c>
      <c r="H56" s="3" t="s">
        <v>1775</v>
      </c>
      <c r="I56" s="3" t="s">
        <v>1776</v>
      </c>
      <c r="J56" s="3" t="s">
        <v>25</v>
      </c>
    </row>
    <row r="57" spans="1:10" x14ac:dyDescent="0.3">
      <c r="A57" s="11">
        <v>310402</v>
      </c>
      <c r="B57" s="3" t="s">
        <v>1782</v>
      </c>
      <c r="C57" s="3" t="s">
        <v>20</v>
      </c>
      <c r="D57" s="14" t="s">
        <v>1998</v>
      </c>
      <c r="E57" s="14">
        <v>1</v>
      </c>
      <c r="F57" s="3" t="s">
        <v>1783</v>
      </c>
      <c r="G57" s="3" t="s">
        <v>1784</v>
      </c>
      <c r="H57" s="3" t="s">
        <v>1785</v>
      </c>
      <c r="I57" s="3" t="s">
        <v>1786</v>
      </c>
      <c r="J57" s="3" t="s">
        <v>25</v>
      </c>
    </row>
    <row r="58" spans="1:10" x14ac:dyDescent="0.3">
      <c r="A58" s="11">
        <v>315936</v>
      </c>
      <c r="B58" s="3" t="s">
        <v>1791</v>
      </c>
      <c r="C58" s="3" t="s">
        <v>20</v>
      </c>
      <c r="D58" s="14" t="s">
        <v>1998</v>
      </c>
      <c r="E58" s="14">
        <v>1</v>
      </c>
      <c r="F58" s="3" t="s">
        <v>1792</v>
      </c>
      <c r="G58" s="3" t="s">
        <v>1793</v>
      </c>
      <c r="H58" s="3" t="s">
        <v>1794</v>
      </c>
      <c r="I58" s="3" t="s">
        <v>1795</v>
      </c>
      <c r="J58" s="3" t="s">
        <v>25</v>
      </c>
    </row>
    <row r="59" spans="1:10" x14ac:dyDescent="0.3">
      <c r="A59" s="11">
        <v>323127</v>
      </c>
      <c r="B59" s="3" t="s">
        <v>1808</v>
      </c>
      <c r="C59" s="3" t="s">
        <v>35</v>
      </c>
      <c r="D59" s="14" t="s">
        <v>1998</v>
      </c>
      <c r="E59" s="14">
        <v>1</v>
      </c>
      <c r="F59" s="3" t="s">
        <v>1809</v>
      </c>
      <c r="G59" s="3" t="s">
        <v>1810</v>
      </c>
      <c r="H59" s="3" t="s">
        <v>1811</v>
      </c>
      <c r="I59" s="3" t="s">
        <v>1812</v>
      </c>
      <c r="J59" s="3" t="s">
        <v>25</v>
      </c>
    </row>
    <row r="60" spans="1:10" x14ac:dyDescent="0.3">
      <c r="A60" s="11">
        <v>329715</v>
      </c>
      <c r="B60" s="3" t="s">
        <v>1851</v>
      </c>
      <c r="C60" s="3" t="s">
        <v>35</v>
      </c>
      <c r="D60" s="14" t="s">
        <v>1998</v>
      </c>
      <c r="E60" s="14">
        <v>1</v>
      </c>
      <c r="F60" s="3" t="s">
        <v>1852</v>
      </c>
      <c r="G60" s="3" t="s">
        <v>80</v>
      </c>
      <c r="H60" s="3" t="s">
        <v>1853</v>
      </c>
      <c r="I60" s="3" t="s">
        <v>1854</v>
      </c>
      <c r="J60" s="3" t="s">
        <v>25</v>
      </c>
    </row>
    <row r="61" spans="1:10" x14ac:dyDescent="0.3">
      <c r="A61" s="11">
        <v>331445</v>
      </c>
      <c r="B61" s="3" t="s">
        <v>1858</v>
      </c>
      <c r="C61" s="3" t="s">
        <v>20</v>
      </c>
      <c r="D61" s="14" t="s">
        <v>1998</v>
      </c>
      <c r="E61" s="14">
        <v>1</v>
      </c>
      <c r="F61" s="3" t="s">
        <v>1859</v>
      </c>
      <c r="G61" s="3" t="s">
        <v>1860</v>
      </c>
      <c r="H61" s="3" t="s">
        <v>1861</v>
      </c>
      <c r="I61" s="3" t="s">
        <v>1862</v>
      </c>
      <c r="J61" s="3" t="s">
        <v>25</v>
      </c>
    </row>
    <row r="62" spans="1:10" x14ac:dyDescent="0.3">
      <c r="A62" s="11">
        <v>333512</v>
      </c>
      <c r="B62" s="3" t="s">
        <v>1883</v>
      </c>
      <c r="C62" s="3" t="s">
        <v>20</v>
      </c>
      <c r="D62" s="14" t="s">
        <v>1998</v>
      </c>
      <c r="E62" s="14">
        <v>1</v>
      </c>
      <c r="F62" s="3" t="s">
        <v>1884</v>
      </c>
      <c r="G62" s="3" t="s">
        <v>1885</v>
      </c>
      <c r="H62" s="3" t="s">
        <v>1886</v>
      </c>
      <c r="I62" s="3">
        <v>0</v>
      </c>
      <c r="J62" s="3" t="s">
        <v>25</v>
      </c>
    </row>
    <row r="63" spans="1:10" x14ac:dyDescent="0.3">
      <c r="A63" s="11">
        <v>340566</v>
      </c>
      <c r="B63" s="3" t="s">
        <v>1927</v>
      </c>
      <c r="C63" s="3" t="s">
        <v>20</v>
      </c>
      <c r="D63" s="14" t="s">
        <v>1998</v>
      </c>
      <c r="E63" s="14">
        <v>1</v>
      </c>
      <c r="F63" s="3" t="s">
        <v>1928</v>
      </c>
      <c r="G63" s="3" t="s">
        <v>545</v>
      </c>
      <c r="H63" s="3" t="s">
        <v>1929</v>
      </c>
      <c r="I63" s="3">
        <v>0</v>
      </c>
      <c r="J63" s="3" t="s">
        <v>25</v>
      </c>
    </row>
    <row r="64" spans="1:10" x14ac:dyDescent="0.3">
      <c r="A64" s="11">
        <v>343156</v>
      </c>
      <c r="B64" s="3" t="s">
        <v>1934</v>
      </c>
      <c r="C64" s="3" t="s">
        <v>20</v>
      </c>
      <c r="D64" s="14" t="s">
        <v>1998</v>
      </c>
      <c r="E64" s="14">
        <v>1</v>
      </c>
      <c r="F64" s="3" t="s">
        <v>1935</v>
      </c>
      <c r="G64" s="3" t="s">
        <v>1936</v>
      </c>
      <c r="H64" s="3" t="s">
        <v>1937</v>
      </c>
      <c r="I64" s="3" t="s">
        <v>1938</v>
      </c>
      <c r="J64" s="3" t="s">
        <v>25</v>
      </c>
    </row>
    <row r="65" spans="1:10" x14ac:dyDescent="0.3">
      <c r="A65" s="11">
        <v>352493</v>
      </c>
      <c r="B65" s="3" t="s">
        <v>1960</v>
      </c>
      <c r="C65" s="3" t="s">
        <v>20</v>
      </c>
      <c r="D65" s="14" t="s">
        <v>1998</v>
      </c>
      <c r="E65" s="14">
        <v>1</v>
      </c>
      <c r="F65" s="3" t="s">
        <v>1961</v>
      </c>
      <c r="G65" s="3" t="s">
        <v>1962</v>
      </c>
      <c r="H65" s="3" t="s">
        <v>1963</v>
      </c>
      <c r="I65" s="3" t="s">
        <v>1964</v>
      </c>
      <c r="J65" s="3" t="s">
        <v>25</v>
      </c>
    </row>
    <row r="66" spans="1:10" x14ac:dyDescent="0.3">
      <c r="A66" s="11">
        <v>139002</v>
      </c>
      <c r="B66" s="3" t="s">
        <v>1479</v>
      </c>
      <c r="C66" s="3" t="s">
        <v>20</v>
      </c>
      <c r="D66" s="14" t="s">
        <v>1998</v>
      </c>
      <c r="E66" s="14">
        <v>2</v>
      </c>
      <c r="F66" s="3" t="s">
        <v>1480</v>
      </c>
      <c r="G66" s="3" t="s">
        <v>1481</v>
      </c>
      <c r="H66" s="3" t="s">
        <v>1482</v>
      </c>
      <c r="I66" s="3" t="s">
        <v>1483</v>
      </c>
      <c r="J66" s="3" t="s">
        <v>25</v>
      </c>
    </row>
    <row r="67" spans="1:10" x14ac:dyDescent="0.3">
      <c r="A67" s="11">
        <v>205057</v>
      </c>
      <c r="B67" s="3" t="s">
        <v>1497</v>
      </c>
      <c r="C67" s="3" t="s">
        <v>20</v>
      </c>
      <c r="D67" s="14" t="s">
        <v>1998</v>
      </c>
      <c r="E67" s="14">
        <v>2</v>
      </c>
      <c r="F67" s="3" t="s">
        <v>1498</v>
      </c>
      <c r="G67" s="3" t="s">
        <v>1499</v>
      </c>
      <c r="H67" s="3" t="s">
        <v>1500</v>
      </c>
      <c r="I67" s="3" t="s">
        <v>1501</v>
      </c>
      <c r="J67" s="3" t="s">
        <v>25</v>
      </c>
    </row>
    <row r="68" spans="1:10" x14ac:dyDescent="0.3">
      <c r="A68" s="11">
        <v>229652</v>
      </c>
      <c r="B68" s="3" t="s">
        <v>1502</v>
      </c>
      <c r="C68" s="3" t="s">
        <v>35</v>
      </c>
      <c r="D68" s="14" t="s">
        <v>1998</v>
      </c>
      <c r="E68" s="14">
        <v>2</v>
      </c>
      <c r="F68" s="3" t="s">
        <v>1503</v>
      </c>
      <c r="G68" s="3" t="s">
        <v>477</v>
      </c>
      <c r="H68" s="3" t="s">
        <v>1504</v>
      </c>
      <c r="I68" s="3" t="s">
        <v>1505</v>
      </c>
      <c r="J68" s="3" t="s">
        <v>25</v>
      </c>
    </row>
    <row r="69" spans="1:10" x14ac:dyDescent="0.3">
      <c r="A69" s="11">
        <v>268661</v>
      </c>
      <c r="B69" s="3" t="s">
        <v>1604</v>
      </c>
      <c r="C69" s="3" t="s">
        <v>20</v>
      </c>
      <c r="D69" s="14" t="s">
        <v>1998</v>
      </c>
      <c r="E69" s="14">
        <v>2</v>
      </c>
      <c r="F69" s="3" t="s">
        <v>1605</v>
      </c>
      <c r="G69" s="3" t="s">
        <v>1606</v>
      </c>
      <c r="H69" s="3" t="s">
        <v>1607</v>
      </c>
      <c r="I69" s="3" t="s">
        <v>1608</v>
      </c>
      <c r="J69" s="3" t="s">
        <v>25</v>
      </c>
    </row>
    <row r="70" spans="1:10" x14ac:dyDescent="0.3">
      <c r="A70" s="11">
        <v>273781</v>
      </c>
      <c r="B70" s="3" t="s">
        <v>1638</v>
      </c>
      <c r="C70" s="3" t="s">
        <v>20</v>
      </c>
      <c r="D70" s="14" t="s">
        <v>1998</v>
      </c>
      <c r="E70" s="14">
        <v>2</v>
      </c>
      <c r="F70" s="3" t="s">
        <v>1639</v>
      </c>
      <c r="G70" s="3" t="s">
        <v>1640</v>
      </c>
      <c r="H70" s="3" t="s">
        <v>1641</v>
      </c>
      <c r="I70" s="3" t="s">
        <v>1642</v>
      </c>
      <c r="J70" s="3" t="s">
        <v>25</v>
      </c>
    </row>
    <row r="71" spans="1:10" x14ac:dyDescent="0.3">
      <c r="A71" s="11">
        <v>292281</v>
      </c>
      <c r="B71" s="3" t="s">
        <v>1703</v>
      </c>
      <c r="C71" s="3" t="s">
        <v>20</v>
      </c>
      <c r="D71" s="14" t="s">
        <v>1998</v>
      </c>
      <c r="E71" s="14">
        <v>2</v>
      </c>
      <c r="F71" s="3" t="s">
        <v>1704</v>
      </c>
      <c r="G71" s="3" t="s">
        <v>1705</v>
      </c>
      <c r="H71" s="3" t="s">
        <v>1706</v>
      </c>
      <c r="I71" s="3" t="s">
        <v>1707</v>
      </c>
      <c r="J71" s="3" t="s">
        <v>25</v>
      </c>
    </row>
    <row r="72" spans="1:10" x14ac:dyDescent="0.3">
      <c r="A72" s="11">
        <v>305912</v>
      </c>
      <c r="B72" s="3" t="s">
        <v>1747</v>
      </c>
      <c r="C72" s="3" t="s">
        <v>35</v>
      </c>
      <c r="D72" s="14" t="s">
        <v>1998</v>
      </c>
      <c r="E72" s="14">
        <v>2</v>
      </c>
      <c r="F72" s="3" t="s">
        <v>1748</v>
      </c>
      <c r="G72" s="3" t="s">
        <v>1749</v>
      </c>
      <c r="H72" s="3" t="s">
        <v>1750</v>
      </c>
      <c r="I72" s="3">
        <v>0</v>
      </c>
      <c r="J72" s="3" t="s">
        <v>25</v>
      </c>
    </row>
    <row r="73" spans="1:10" x14ac:dyDescent="0.3">
      <c r="A73" s="11">
        <v>356096</v>
      </c>
      <c r="B73" s="3" t="s">
        <v>1965</v>
      </c>
      <c r="C73" s="3" t="s">
        <v>20</v>
      </c>
      <c r="D73" s="14" t="s">
        <v>2002</v>
      </c>
      <c r="E73" s="14">
        <v>2</v>
      </c>
      <c r="F73" s="3" t="s">
        <v>1966</v>
      </c>
      <c r="G73" s="3" t="s">
        <v>1967</v>
      </c>
      <c r="H73" s="3" t="s">
        <v>1968</v>
      </c>
      <c r="I73" s="3" t="s">
        <v>1969</v>
      </c>
      <c r="J73" s="3" t="s">
        <v>25</v>
      </c>
    </row>
    <row r="74" spans="1:10" x14ac:dyDescent="0.3">
      <c r="A74" s="11">
        <v>16482</v>
      </c>
      <c r="B74" s="3" t="s">
        <v>1470</v>
      </c>
      <c r="C74" s="3" t="s">
        <v>20</v>
      </c>
      <c r="D74" s="14" t="s">
        <v>1998</v>
      </c>
      <c r="E74" s="14">
        <v>3</v>
      </c>
      <c r="F74" s="3" t="s">
        <v>1471</v>
      </c>
      <c r="G74" s="3" t="s">
        <v>1472</v>
      </c>
      <c r="H74" s="3" t="s">
        <v>1473</v>
      </c>
      <c r="I74" s="3">
        <v>0</v>
      </c>
      <c r="J74" s="3" t="s">
        <v>25</v>
      </c>
    </row>
    <row r="75" spans="1:10" x14ac:dyDescent="0.3">
      <c r="A75" s="11">
        <v>261438</v>
      </c>
      <c r="B75" s="3" t="s">
        <v>1570</v>
      </c>
      <c r="C75" s="3" t="s">
        <v>20</v>
      </c>
      <c r="D75" s="14" t="s">
        <v>1998</v>
      </c>
      <c r="E75" s="14">
        <v>3</v>
      </c>
      <c r="F75" s="3" t="s">
        <v>1571</v>
      </c>
      <c r="G75" s="3" t="s">
        <v>1572</v>
      </c>
      <c r="H75" s="3" t="s">
        <v>1573</v>
      </c>
      <c r="I75" s="3" t="s">
        <v>1574</v>
      </c>
      <c r="J75" s="3" t="s">
        <v>25</v>
      </c>
    </row>
    <row r="76" spans="1:10" x14ac:dyDescent="0.3">
      <c r="A76" s="11">
        <v>324892</v>
      </c>
      <c r="B76" s="3" t="s">
        <v>1813</v>
      </c>
      <c r="C76" s="3" t="s">
        <v>20</v>
      </c>
      <c r="D76" s="14" t="s">
        <v>1998</v>
      </c>
      <c r="E76" s="14">
        <v>3</v>
      </c>
      <c r="F76" s="3" t="s">
        <v>1814</v>
      </c>
      <c r="G76" s="3" t="s">
        <v>92</v>
      </c>
      <c r="H76" s="3" t="s">
        <v>1815</v>
      </c>
      <c r="I76" s="3">
        <v>0</v>
      </c>
      <c r="J76" s="3" t="s">
        <v>25</v>
      </c>
    </row>
    <row r="77" spans="1:10" x14ac:dyDescent="0.3">
      <c r="A77" s="11">
        <v>327033</v>
      </c>
      <c r="B77" s="3" t="s">
        <v>1829</v>
      </c>
      <c r="C77" s="3" t="s">
        <v>35</v>
      </c>
      <c r="D77" s="14" t="s">
        <v>1998</v>
      </c>
      <c r="E77" s="14">
        <v>3</v>
      </c>
      <c r="F77" s="3" t="s">
        <v>1830</v>
      </c>
      <c r="G77" s="3" t="s">
        <v>1831</v>
      </c>
      <c r="H77" s="3" t="s">
        <v>1832</v>
      </c>
      <c r="I77" s="3">
        <v>0</v>
      </c>
      <c r="J77" s="3" t="s">
        <v>25</v>
      </c>
    </row>
    <row r="78" spans="1:10" x14ac:dyDescent="0.3">
      <c r="A78" s="11">
        <v>328559</v>
      </c>
      <c r="B78" s="3" t="s">
        <v>1841</v>
      </c>
      <c r="C78" s="3" t="s">
        <v>20</v>
      </c>
      <c r="D78" s="14" t="s">
        <v>1998</v>
      </c>
      <c r="E78" s="14">
        <v>3</v>
      </c>
      <c r="F78" s="3" t="s">
        <v>1842</v>
      </c>
      <c r="G78" s="3" t="s">
        <v>1843</v>
      </c>
      <c r="H78" s="3" t="s">
        <v>1844</v>
      </c>
      <c r="I78" s="3" t="s">
        <v>1845</v>
      </c>
      <c r="J78" s="3" t="s">
        <v>25</v>
      </c>
    </row>
    <row r="79" spans="1:10" x14ac:dyDescent="0.3">
      <c r="A79" s="11">
        <v>243474</v>
      </c>
      <c r="B79" s="3" t="s">
        <v>1514</v>
      </c>
      <c r="C79" s="3" t="s">
        <v>35</v>
      </c>
      <c r="D79" s="14" t="s">
        <v>2000</v>
      </c>
      <c r="E79" s="14">
        <v>4</v>
      </c>
      <c r="F79" s="3" t="s">
        <v>1515</v>
      </c>
      <c r="G79" s="3" t="s">
        <v>1516</v>
      </c>
      <c r="H79" s="3" t="s">
        <v>1517</v>
      </c>
      <c r="I79" s="3" t="s">
        <v>1518</v>
      </c>
      <c r="J79" s="3" t="s">
        <v>25</v>
      </c>
    </row>
    <row r="80" spans="1:10" x14ac:dyDescent="0.3">
      <c r="A80" s="11">
        <v>243661</v>
      </c>
      <c r="B80" s="3" t="s">
        <v>1519</v>
      </c>
      <c r="C80" s="3" t="s">
        <v>20</v>
      </c>
      <c r="D80" s="14" t="s">
        <v>2000</v>
      </c>
      <c r="E80" s="14">
        <v>4</v>
      </c>
      <c r="F80" s="3" t="s">
        <v>1520</v>
      </c>
      <c r="G80" s="3" t="s">
        <v>1521</v>
      </c>
      <c r="H80" s="3" t="s">
        <v>1522</v>
      </c>
      <c r="I80" s="3" t="s">
        <v>1523</v>
      </c>
      <c r="J80" s="3" t="s">
        <v>25</v>
      </c>
    </row>
    <row r="81" spans="1:10" x14ac:dyDescent="0.3">
      <c r="A81" s="11">
        <v>270372</v>
      </c>
      <c r="B81" s="3" t="s">
        <v>1618</v>
      </c>
      <c r="C81" s="3" t="s">
        <v>35</v>
      </c>
      <c r="D81" s="14" t="s">
        <v>2000</v>
      </c>
      <c r="E81" s="14">
        <v>4</v>
      </c>
      <c r="F81" s="3" t="s">
        <v>1619</v>
      </c>
      <c r="G81" s="3" t="s">
        <v>1620</v>
      </c>
      <c r="H81" s="3" t="s">
        <v>1621</v>
      </c>
      <c r="I81" s="3" t="s">
        <v>1622</v>
      </c>
      <c r="J81" s="3" t="s">
        <v>25</v>
      </c>
    </row>
    <row r="82" spans="1:10" x14ac:dyDescent="0.3">
      <c r="A82" s="11">
        <v>331419</v>
      </c>
      <c r="B82" s="3" t="s">
        <v>1855</v>
      </c>
      <c r="C82" s="3" t="s">
        <v>20</v>
      </c>
      <c r="D82" s="14" t="s">
        <v>2000</v>
      </c>
      <c r="E82" s="14">
        <v>4</v>
      </c>
      <c r="F82" s="3" t="s">
        <v>1856</v>
      </c>
      <c r="G82" s="3" t="s">
        <v>1810</v>
      </c>
      <c r="H82" s="3" t="s">
        <v>1857</v>
      </c>
      <c r="I82" s="3">
        <v>0</v>
      </c>
      <c r="J82" s="3" t="s">
        <v>25</v>
      </c>
    </row>
    <row r="83" spans="1:10" x14ac:dyDescent="0.3">
      <c r="A83" s="11">
        <v>346190</v>
      </c>
      <c r="B83" s="3" t="s">
        <v>1947</v>
      </c>
      <c r="C83" s="3" t="s">
        <v>20</v>
      </c>
      <c r="D83" s="14" t="s">
        <v>2002</v>
      </c>
      <c r="E83" s="14">
        <v>4</v>
      </c>
      <c r="F83" s="3" t="s">
        <v>1948</v>
      </c>
      <c r="G83" s="3" t="s">
        <v>1949</v>
      </c>
      <c r="H83" s="3" t="s">
        <v>1950</v>
      </c>
      <c r="I83" s="3" t="s">
        <v>1951</v>
      </c>
      <c r="J83" s="3" t="s">
        <v>25</v>
      </c>
    </row>
    <row r="84" spans="1:10" x14ac:dyDescent="0.3">
      <c r="A84" s="11">
        <v>332044</v>
      </c>
      <c r="B84" s="3" t="s">
        <v>1872</v>
      </c>
      <c r="C84" s="3" t="s">
        <v>20</v>
      </c>
      <c r="D84" s="14" t="s">
        <v>2000</v>
      </c>
      <c r="E84" s="14">
        <v>5</v>
      </c>
      <c r="F84" s="3" t="s">
        <v>1873</v>
      </c>
      <c r="G84" s="3" t="s">
        <v>92</v>
      </c>
      <c r="H84" s="3" t="s">
        <v>1874</v>
      </c>
      <c r="I84" s="3">
        <v>0</v>
      </c>
      <c r="J84" s="3" t="s">
        <v>25</v>
      </c>
    </row>
    <row r="85" spans="1:10" x14ac:dyDescent="0.3">
      <c r="A85" s="11">
        <v>343149</v>
      </c>
      <c r="B85" s="3" t="s">
        <v>1930</v>
      </c>
      <c r="C85" s="3" t="s">
        <v>20</v>
      </c>
      <c r="D85" s="14" t="s">
        <v>2000</v>
      </c>
      <c r="E85" s="14">
        <v>5</v>
      </c>
      <c r="F85" s="3" t="s">
        <v>1931</v>
      </c>
      <c r="G85" s="3">
        <v>0</v>
      </c>
      <c r="H85" s="3" t="s">
        <v>1932</v>
      </c>
      <c r="I85" s="3" t="s">
        <v>1933</v>
      </c>
      <c r="J85" s="3" t="s">
        <v>25</v>
      </c>
    </row>
    <row r="86" spans="1:10" x14ac:dyDescent="0.3">
      <c r="A86" s="11">
        <v>344547</v>
      </c>
      <c r="B86" s="3" t="s">
        <v>1939</v>
      </c>
      <c r="C86" s="3" t="s">
        <v>20</v>
      </c>
      <c r="D86" s="14" t="s">
        <v>2002</v>
      </c>
      <c r="E86" s="14">
        <v>5</v>
      </c>
      <c r="F86" s="3" t="s">
        <v>1940</v>
      </c>
      <c r="G86" s="3" t="s">
        <v>92</v>
      </c>
      <c r="H86" s="3" t="s">
        <v>1941</v>
      </c>
      <c r="I86" s="3" t="s">
        <v>1942</v>
      </c>
      <c r="J86" s="3" t="s">
        <v>25</v>
      </c>
    </row>
    <row r="87" spans="1:10" x14ac:dyDescent="0.3">
      <c r="A87" s="11">
        <v>327342</v>
      </c>
      <c r="B87" s="3" t="s">
        <v>1833</v>
      </c>
      <c r="C87" s="3" t="s">
        <v>20</v>
      </c>
      <c r="D87" s="14" t="s">
        <v>2000</v>
      </c>
      <c r="E87" s="14">
        <v>6</v>
      </c>
      <c r="F87" s="3" t="s">
        <v>1834</v>
      </c>
      <c r="G87" s="3" t="s">
        <v>1835</v>
      </c>
      <c r="H87" s="3" t="s">
        <v>1836</v>
      </c>
      <c r="I87" s="3">
        <v>0</v>
      </c>
      <c r="J87" s="3" t="s">
        <v>25</v>
      </c>
    </row>
    <row r="88" spans="1:10" x14ac:dyDescent="0.3">
      <c r="A88" s="11">
        <v>339005</v>
      </c>
      <c r="B88" s="3" t="s">
        <v>1915</v>
      </c>
      <c r="C88" s="3" t="s">
        <v>20</v>
      </c>
      <c r="D88" s="14" t="s">
        <v>2000</v>
      </c>
      <c r="E88" s="14">
        <v>6</v>
      </c>
      <c r="F88" s="3" t="s">
        <v>1916</v>
      </c>
      <c r="G88" s="3" t="s">
        <v>1917</v>
      </c>
      <c r="H88" s="3" t="s">
        <v>1918</v>
      </c>
      <c r="I88" s="3">
        <v>0</v>
      </c>
      <c r="J88" s="3" t="s">
        <v>25</v>
      </c>
    </row>
    <row r="89" spans="1:10" x14ac:dyDescent="0.3">
      <c r="A89" s="11">
        <v>339073</v>
      </c>
      <c r="B89" s="3" t="s">
        <v>1919</v>
      </c>
      <c r="C89" s="3" t="s">
        <v>20</v>
      </c>
      <c r="D89" s="14" t="s">
        <v>2002</v>
      </c>
      <c r="E89" s="14">
        <v>6</v>
      </c>
      <c r="F89" s="3" t="s">
        <v>1920</v>
      </c>
      <c r="G89" s="3" t="s">
        <v>1917</v>
      </c>
      <c r="H89" s="3" t="s">
        <v>1921</v>
      </c>
      <c r="I89" s="3" t="s">
        <v>1922</v>
      </c>
      <c r="J89" s="3" t="s">
        <v>25</v>
      </c>
    </row>
    <row r="90" spans="1:10" x14ac:dyDescent="0.3">
      <c r="A90" s="11">
        <v>279452</v>
      </c>
      <c r="B90" s="3" t="s">
        <v>1673</v>
      </c>
      <c r="C90" s="3" t="s">
        <v>20</v>
      </c>
      <c r="D90" s="14" t="s">
        <v>2001</v>
      </c>
      <c r="E90" s="14">
        <v>7</v>
      </c>
      <c r="F90" s="3" t="s">
        <v>1674</v>
      </c>
      <c r="G90" s="3" t="s">
        <v>1675</v>
      </c>
      <c r="H90" s="3" t="s">
        <v>1676</v>
      </c>
      <c r="I90" s="3" t="s">
        <v>1677</v>
      </c>
      <c r="J90" s="3" t="s">
        <v>25</v>
      </c>
    </row>
    <row r="91" spans="1:10" x14ac:dyDescent="0.3">
      <c r="A91" s="11">
        <v>281802</v>
      </c>
      <c r="B91" s="3" t="s">
        <v>1686</v>
      </c>
      <c r="C91" s="3" t="s">
        <v>20</v>
      </c>
      <c r="D91" s="14" t="s">
        <v>2001</v>
      </c>
      <c r="E91" s="14">
        <v>7</v>
      </c>
      <c r="F91" s="3" t="s">
        <v>1687</v>
      </c>
      <c r="G91" s="3" t="s">
        <v>1688</v>
      </c>
      <c r="H91" s="3" t="s">
        <v>1689</v>
      </c>
      <c r="I91" s="3" t="s">
        <v>1690</v>
      </c>
      <c r="J91" s="3" t="s">
        <v>25</v>
      </c>
    </row>
    <row r="92" spans="1:10" x14ac:dyDescent="0.3">
      <c r="A92" s="11">
        <v>297917</v>
      </c>
      <c r="B92" s="3" t="s">
        <v>1713</v>
      </c>
      <c r="C92" s="3" t="s">
        <v>20</v>
      </c>
      <c r="D92" s="14" t="s">
        <v>2001</v>
      </c>
      <c r="E92" s="14">
        <v>7</v>
      </c>
      <c r="F92" s="3" t="s">
        <v>1714</v>
      </c>
      <c r="G92" s="3" t="s">
        <v>1715</v>
      </c>
      <c r="H92" s="3" t="s">
        <v>1716</v>
      </c>
      <c r="I92" s="3" t="s">
        <v>1717</v>
      </c>
      <c r="J92" s="3" t="s">
        <v>25</v>
      </c>
    </row>
    <row r="93" spans="1:10" x14ac:dyDescent="0.3">
      <c r="A93" s="11">
        <v>332036</v>
      </c>
      <c r="B93" s="3" t="s">
        <v>1867</v>
      </c>
      <c r="C93" s="3" t="s">
        <v>20</v>
      </c>
      <c r="D93" s="14" t="s">
        <v>2001</v>
      </c>
      <c r="E93" s="14">
        <v>7</v>
      </c>
      <c r="F93" s="3" t="s">
        <v>1868</v>
      </c>
      <c r="G93" s="3" t="s">
        <v>1869</v>
      </c>
      <c r="H93" s="3" t="s">
        <v>1870</v>
      </c>
      <c r="I93" s="3" t="s">
        <v>1871</v>
      </c>
      <c r="J93" s="3" t="s">
        <v>25</v>
      </c>
    </row>
    <row r="94" spans="1:10" x14ac:dyDescent="0.3">
      <c r="A94" s="11">
        <v>333262</v>
      </c>
      <c r="B94" s="3" t="s">
        <v>1879</v>
      </c>
      <c r="C94" s="3" t="s">
        <v>20</v>
      </c>
      <c r="D94" s="14" t="s">
        <v>2002</v>
      </c>
      <c r="E94" s="14">
        <v>7</v>
      </c>
      <c r="F94" s="3" t="s">
        <v>1880</v>
      </c>
      <c r="G94" s="3" t="s">
        <v>1881</v>
      </c>
      <c r="H94" s="3" t="s">
        <v>1882</v>
      </c>
      <c r="I94" s="3">
        <v>0</v>
      </c>
      <c r="J94" s="3" t="s">
        <v>25</v>
      </c>
    </row>
    <row r="95" spans="1:10" x14ac:dyDescent="0.3">
      <c r="A95" s="11">
        <v>335790</v>
      </c>
      <c r="B95" s="3" t="s">
        <v>1892</v>
      </c>
      <c r="C95" s="3" t="s">
        <v>20</v>
      </c>
      <c r="D95" s="14" t="s">
        <v>2002</v>
      </c>
      <c r="E95" s="14">
        <v>7</v>
      </c>
      <c r="F95" s="3" t="s">
        <v>1893</v>
      </c>
      <c r="G95" s="3" t="s">
        <v>1894</v>
      </c>
      <c r="H95" s="3" t="s">
        <v>1895</v>
      </c>
      <c r="I95" s="3" t="s">
        <v>1896</v>
      </c>
      <c r="J95" s="3" t="s">
        <v>25</v>
      </c>
    </row>
    <row r="96" spans="1:10" x14ac:dyDescent="0.3">
      <c r="A96" s="11">
        <v>336060</v>
      </c>
      <c r="B96" s="3" t="s">
        <v>1897</v>
      </c>
      <c r="C96" s="3" t="s">
        <v>20</v>
      </c>
      <c r="D96" s="14" t="s">
        <v>2002</v>
      </c>
      <c r="E96" s="14">
        <v>7</v>
      </c>
      <c r="F96" s="3" t="s">
        <v>1898</v>
      </c>
      <c r="G96" s="3" t="s">
        <v>80</v>
      </c>
      <c r="H96" s="3" t="s">
        <v>1899</v>
      </c>
      <c r="I96" s="3" t="s">
        <v>1900</v>
      </c>
      <c r="J96" s="3" t="s">
        <v>25</v>
      </c>
    </row>
    <row r="97" spans="1:10" x14ac:dyDescent="0.3">
      <c r="A97" s="11">
        <v>327030</v>
      </c>
      <c r="B97" s="3" t="s">
        <v>1825</v>
      </c>
      <c r="C97" s="3" t="s">
        <v>20</v>
      </c>
      <c r="D97" s="14" t="s">
        <v>2002</v>
      </c>
      <c r="E97" s="14">
        <v>9</v>
      </c>
      <c r="F97" s="3" t="s">
        <v>1826</v>
      </c>
      <c r="G97" s="3" t="s">
        <v>80</v>
      </c>
      <c r="H97" s="3" t="s">
        <v>1827</v>
      </c>
      <c r="I97" s="3" t="s">
        <v>1828</v>
      </c>
      <c r="J97" s="3" t="s">
        <v>25</v>
      </c>
    </row>
    <row r="98" spans="1:10" x14ac:dyDescent="0.3">
      <c r="A98" s="11">
        <v>310399</v>
      </c>
      <c r="B98" s="3" t="s">
        <v>1777</v>
      </c>
      <c r="C98" s="3" t="s">
        <v>20</v>
      </c>
      <c r="D98" s="14" t="s">
        <v>2002</v>
      </c>
      <c r="E98" s="14">
        <v>15</v>
      </c>
      <c r="F98" s="3" t="s">
        <v>1778</v>
      </c>
      <c r="G98" s="3" t="s">
        <v>1779</v>
      </c>
      <c r="H98" s="3" t="s">
        <v>1780</v>
      </c>
      <c r="I98" s="3" t="s">
        <v>1781</v>
      </c>
      <c r="J98" s="3" t="s">
        <v>25</v>
      </c>
    </row>
    <row r="99" spans="1:10" x14ac:dyDescent="0.3">
      <c r="A99" s="11">
        <v>306936</v>
      </c>
      <c r="B99" s="3" t="s">
        <v>1751</v>
      </c>
      <c r="C99" s="3" t="s">
        <v>20</v>
      </c>
      <c r="D99" s="14" t="s">
        <v>2002</v>
      </c>
      <c r="E99" s="14">
        <v>16</v>
      </c>
      <c r="F99" s="3" t="s">
        <v>1752</v>
      </c>
      <c r="G99" s="3" t="s">
        <v>1753</v>
      </c>
      <c r="H99" s="3" t="s">
        <v>1754</v>
      </c>
      <c r="I99" s="3">
        <v>0</v>
      </c>
      <c r="J99" s="3" t="s">
        <v>25</v>
      </c>
    </row>
    <row r="100" spans="1:10" x14ac:dyDescent="0.3">
      <c r="A100" s="11">
        <v>306937</v>
      </c>
      <c r="B100" s="3" t="s">
        <v>1755</v>
      </c>
      <c r="C100" s="3" t="s">
        <v>20</v>
      </c>
      <c r="D100" s="14" t="s">
        <v>2002</v>
      </c>
      <c r="E100" s="14">
        <v>16</v>
      </c>
      <c r="F100" s="3" t="s">
        <v>1756</v>
      </c>
      <c r="G100" s="3" t="s">
        <v>1757</v>
      </c>
      <c r="H100" s="3" t="s">
        <v>1758</v>
      </c>
      <c r="I100" s="3" t="s">
        <v>1759</v>
      </c>
      <c r="J100" s="3" t="s">
        <v>25</v>
      </c>
    </row>
    <row r="101" spans="1:10" x14ac:dyDescent="0.3">
      <c r="A101" s="11">
        <v>308728</v>
      </c>
      <c r="B101" s="3" t="s">
        <v>1768</v>
      </c>
      <c r="C101" s="3" t="s">
        <v>20</v>
      </c>
      <c r="D101" s="14" t="s">
        <v>2002</v>
      </c>
      <c r="E101" s="14">
        <v>16</v>
      </c>
      <c r="F101" s="3" t="s">
        <v>1769</v>
      </c>
      <c r="G101" s="3" t="s">
        <v>92</v>
      </c>
      <c r="H101" s="3" t="s">
        <v>1770</v>
      </c>
      <c r="I101" s="3" t="s">
        <v>1771</v>
      </c>
      <c r="J101" s="3" t="s">
        <v>25</v>
      </c>
    </row>
    <row r="102" spans="1:10" x14ac:dyDescent="0.3">
      <c r="A102" s="11">
        <v>301738</v>
      </c>
      <c r="B102" s="3" t="s">
        <v>1733</v>
      </c>
      <c r="C102" s="3" t="s">
        <v>20</v>
      </c>
      <c r="D102" s="14" t="s">
        <v>2002</v>
      </c>
      <c r="E102" s="14">
        <v>18</v>
      </c>
      <c r="F102" s="3" t="s">
        <v>1734</v>
      </c>
      <c r="G102" s="3" t="s">
        <v>1735</v>
      </c>
      <c r="H102" s="3" t="s">
        <v>1736</v>
      </c>
      <c r="I102" s="3" t="s">
        <v>1737</v>
      </c>
      <c r="J102" s="3" t="s">
        <v>25</v>
      </c>
    </row>
    <row r="103" spans="1:10" x14ac:dyDescent="0.3">
      <c r="A103" s="11">
        <v>302564</v>
      </c>
      <c r="B103" s="3" t="s">
        <v>1742</v>
      </c>
      <c r="C103" s="3" t="s">
        <v>20</v>
      </c>
      <c r="D103" s="14" t="s">
        <v>2002</v>
      </c>
      <c r="E103" s="14">
        <v>18</v>
      </c>
      <c r="F103" s="3" t="s">
        <v>1743</v>
      </c>
      <c r="G103" s="3" t="s">
        <v>1744</v>
      </c>
      <c r="H103" s="3" t="s">
        <v>1745</v>
      </c>
      <c r="I103" s="3" t="s">
        <v>1746</v>
      </c>
      <c r="J103" s="3" t="s">
        <v>25</v>
      </c>
    </row>
    <row r="104" spans="1:10" x14ac:dyDescent="0.3">
      <c r="A104" s="11">
        <v>279342</v>
      </c>
      <c r="B104" s="3" t="s">
        <v>1663</v>
      </c>
      <c r="C104" s="3" t="s">
        <v>20</v>
      </c>
      <c r="D104" s="14" t="s">
        <v>2002</v>
      </c>
      <c r="E104" s="14">
        <v>25</v>
      </c>
      <c r="F104" s="3" t="s">
        <v>1664</v>
      </c>
      <c r="G104" s="3" t="s">
        <v>1665</v>
      </c>
      <c r="H104" s="3" t="s">
        <v>1666</v>
      </c>
      <c r="I104" s="3" t="s">
        <v>1667</v>
      </c>
      <c r="J104" s="3" t="s">
        <v>25</v>
      </c>
    </row>
    <row r="105" spans="1:10" x14ac:dyDescent="0.3">
      <c r="A105" s="11">
        <v>279450</v>
      </c>
      <c r="B105" s="3" t="s">
        <v>1668</v>
      </c>
      <c r="C105" s="3" t="s">
        <v>20</v>
      </c>
      <c r="D105" s="14" t="s">
        <v>2002</v>
      </c>
      <c r="E105" s="14">
        <v>25</v>
      </c>
      <c r="F105" s="3" t="s">
        <v>1669</v>
      </c>
      <c r="G105" s="3" t="s">
        <v>1670</v>
      </c>
      <c r="H105" s="3" t="s">
        <v>1671</v>
      </c>
      <c r="I105" s="3" t="s">
        <v>1672</v>
      </c>
      <c r="J105" s="3" t="s">
        <v>25</v>
      </c>
    </row>
    <row r="106" spans="1:10" x14ac:dyDescent="0.3">
      <c r="A106" s="11">
        <v>280459</v>
      </c>
      <c r="B106" s="3" t="s">
        <v>1681</v>
      </c>
      <c r="C106" s="3" t="s">
        <v>20</v>
      </c>
      <c r="D106" s="14" t="s">
        <v>2002</v>
      </c>
      <c r="E106" s="14">
        <v>25</v>
      </c>
      <c r="F106" s="3" t="s">
        <v>1682</v>
      </c>
      <c r="G106" s="3" t="s">
        <v>1683</v>
      </c>
      <c r="H106" s="3" t="s">
        <v>1684</v>
      </c>
      <c r="I106" s="3" t="s">
        <v>1685</v>
      </c>
      <c r="J106" s="3" t="s">
        <v>25</v>
      </c>
    </row>
    <row r="107" spans="1:10" x14ac:dyDescent="0.3">
      <c r="A107" s="11">
        <v>276295</v>
      </c>
      <c r="B107" s="3" t="s">
        <v>1658</v>
      </c>
      <c r="C107" s="3" t="s">
        <v>20</v>
      </c>
      <c r="D107" s="14" t="s">
        <v>2002</v>
      </c>
      <c r="E107" s="14">
        <v>26</v>
      </c>
      <c r="F107" s="3" t="s">
        <v>1659</v>
      </c>
      <c r="G107" s="3" t="s">
        <v>1660</v>
      </c>
      <c r="H107" s="3" t="s">
        <v>1661</v>
      </c>
      <c r="I107" s="3" t="s">
        <v>1662</v>
      </c>
      <c r="J107" s="3" t="s">
        <v>25</v>
      </c>
    </row>
    <row r="108" spans="1:10" x14ac:dyDescent="0.3">
      <c r="A108" s="11">
        <v>274173</v>
      </c>
      <c r="B108" s="3" t="s">
        <v>1648</v>
      </c>
      <c r="C108" s="3" t="s">
        <v>20</v>
      </c>
      <c r="D108" s="14" t="s">
        <v>2002</v>
      </c>
      <c r="E108" s="14">
        <v>27</v>
      </c>
      <c r="F108" s="3" t="s">
        <v>1649</v>
      </c>
      <c r="G108" s="3" t="s">
        <v>1650</v>
      </c>
      <c r="H108" s="3" t="s">
        <v>1651</v>
      </c>
      <c r="I108" s="3" t="s">
        <v>1652</v>
      </c>
      <c r="J108" s="3" t="s">
        <v>25</v>
      </c>
    </row>
    <row r="109" spans="1:10" x14ac:dyDescent="0.3">
      <c r="A109" s="11">
        <v>269135</v>
      </c>
      <c r="B109" s="3" t="s">
        <v>1614</v>
      </c>
      <c r="C109" s="3" t="s">
        <v>20</v>
      </c>
      <c r="D109" s="14" t="s">
        <v>2002</v>
      </c>
      <c r="E109" s="14">
        <v>28</v>
      </c>
      <c r="F109" s="3" t="s">
        <v>1615</v>
      </c>
      <c r="G109" s="3" t="s">
        <v>477</v>
      </c>
      <c r="H109" s="3" t="s">
        <v>1616</v>
      </c>
      <c r="I109" s="3" t="s">
        <v>1617</v>
      </c>
      <c r="J109" s="3" t="s">
        <v>25</v>
      </c>
    </row>
    <row r="110" spans="1:10" x14ac:dyDescent="0.3">
      <c r="A110" s="11">
        <v>26399</v>
      </c>
      <c r="B110" s="3" t="s">
        <v>1474</v>
      </c>
      <c r="C110" s="3" t="s">
        <v>20</v>
      </c>
      <c r="D110" s="14" t="s">
        <v>2002</v>
      </c>
      <c r="E110" s="14">
        <v>29</v>
      </c>
      <c r="F110" s="3" t="s">
        <v>1475</v>
      </c>
      <c r="G110" s="3" t="s">
        <v>1476</v>
      </c>
      <c r="H110" s="3" t="s">
        <v>1477</v>
      </c>
      <c r="I110" s="3" t="s">
        <v>1478</v>
      </c>
      <c r="J110" s="3" t="s">
        <v>25</v>
      </c>
    </row>
    <row r="111" spans="1:10" x14ac:dyDescent="0.3">
      <c r="A111" s="11">
        <v>265851</v>
      </c>
      <c r="B111" s="3" t="s">
        <v>1590</v>
      </c>
      <c r="C111" s="3" t="s">
        <v>20</v>
      </c>
      <c r="D111" s="14" t="s">
        <v>2002</v>
      </c>
      <c r="E111" s="14">
        <v>30</v>
      </c>
      <c r="F111" s="3" t="s">
        <v>1591</v>
      </c>
      <c r="G111" s="3" t="s">
        <v>1592</v>
      </c>
      <c r="H111" s="3" t="s">
        <v>1593</v>
      </c>
      <c r="I111" s="3">
        <v>0</v>
      </c>
      <c r="J111" s="3" t="s">
        <v>25</v>
      </c>
    </row>
    <row r="112" spans="1:10" x14ac:dyDescent="0.3">
      <c r="A112" s="11">
        <v>264039</v>
      </c>
      <c r="B112" s="3" t="s">
        <v>1575</v>
      </c>
      <c r="C112" s="3" t="s">
        <v>20</v>
      </c>
      <c r="D112" s="14" t="s">
        <v>2002</v>
      </c>
      <c r="E112" s="14">
        <v>31</v>
      </c>
      <c r="F112" s="3" t="s">
        <v>1576</v>
      </c>
      <c r="G112" s="3" t="s">
        <v>1577</v>
      </c>
      <c r="H112" s="3" t="s">
        <v>1578</v>
      </c>
      <c r="I112" s="3" t="s">
        <v>1579</v>
      </c>
      <c r="J112" s="3" t="s">
        <v>25</v>
      </c>
    </row>
    <row r="113" spans="1:10" x14ac:dyDescent="0.3">
      <c r="A113" s="11">
        <v>256079</v>
      </c>
      <c r="B113" s="3" t="s">
        <v>1557</v>
      </c>
      <c r="C113" s="3" t="s">
        <v>20</v>
      </c>
      <c r="D113" s="14" t="s">
        <v>2002</v>
      </c>
      <c r="E113" s="14">
        <v>34</v>
      </c>
      <c r="F113" s="3" t="s">
        <v>1558</v>
      </c>
      <c r="G113" s="3" t="s">
        <v>1559</v>
      </c>
      <c r="H113" s="3" t="s">
        <v>1560</v>
      </c>
      <c r="I113" s="3" t="s">
        <v>1561</v>
      </c>
      <c r="J113" s="3" t="s">
        <v>25</v>
      </c>
    </row>
    <row r="114" spans="1:10" x14ac:dyDescent="0.3">
      <c r="A114" s="11">
        <v>251024</v>
      </c>
      <c r="B114" s="3" t="s">
        <v>1552</v>
      </c>
      <c r="C114" s="3" t="s">
        <v>20</v>
      </c>
      <c r="D114" s="14" t="s">
        <v>2002</v>
      </c>
      <c r="E114" s="14">
        <v>35</v>
      </c>
      <c r="F114" s="3" t="s">
        <v>1553</v>
      </c>
      <c r="G114" s="3" t="s">
        <v>1554</v>
      </c>
      <c r="H114" s="3" t="s">
        <v>1555</v>
      </c>
      <c r="I114" s="3" t="s">
        <v>1556</v>
      </c>
      <c r="J114" s="3" t="s">
        <v>25</v>
      </c>
    </row>
    <row r="115" spans="1:10" x14ac:dyDescent="0.3">
      <c r="A115" s="11">
        <v>247951</v>
      </c>
      <c r="B115" s="3" t="s">
        <v>1542</v>
      </c>
      <c r="C115" s="3" t="s">
        <v>20</v>
      </c>
      <c r="D115" s="14" t="s">
        <v>2002</v>
      </c>
      <c r="E115" s="14">
        <v>36</v>
      </c>
      <c r="F115" s="3" t="s">
        <v>1543</v>
      </c>
      <c r="G115" s="3" t="s">
        <v>1544</v>
      </c>
      <c r="H115" s="3" t="s">
        <v>1545</v>
      </c>
      <c r="I115" s="3" t="s">
        <v>1546</v>
      </c>
      <c r="J115" s="3" t="s">
        <v>25</v>
      </c>
    </row>
    <row r="116" spans="1:10" x14ac:dyDescent="0.3">
      <c r="A116" s="11">
        <v>244217</v>
      </c>
      <c r="B116" s="3" t="s">
        <v>1524</v>
      </c>
      <c r="C116" s="3" t="s">
        <v>20</v>
      </c>
      <c r="D116" s="14" t="s">
        <v>2002</v>
      </c>
      <c r="E116" s="14">
        <v>37</v>
      </c>
      <c r="F116" s="3" t="s">
        <v>1525</v>
      </c>
      <c r="G116" s="3" t="s">
        <v>1526</v>
      </c>
      <c r="H116" s="3" t="s">
        <v>1527</v>
      </c>
      <c r="I116" s="3" t="s">
        <v>1528</v>
      </c>
      <c r="J116" s="3" t="s">
        <v>25</v>
      </c>
    </row>
    <row r="117" spans="1:10" x14ac:dyDescent="0.3">
      <c r="A117" s="11">
        <v>245316</v>
      </c>
      <c r="B117" s="3" t="s">
        <v>1534</v>
      </c>
      <c r="C117" s="3" t="s">
        <v>20</v>
      </c>
      <c r="D117" s="14" t="s">
        <v>2002</v>
      </c>
      <c r="E117" s="14">
        <v>37</v>
      </c>
      <c r="F117" s="3" t="s">
        <v>1535</v>
      </c>
      <c r="G117" s="3" t="s">
        <v>1536</v>
      </c>
      <c r="H117" s="3" t="s">
        <v>1537</v>
      </c>
      <c r="I117" s="3">
        <v>0</v>
      </c>
      <c r="J117" s="3" t="s">
        <v>25</v>
      </c>
    </row>
    <row r="118" spans="1:10" x14ac:dyDescent="0.3">
      <c r="A118" s="11">
        <v>245323</v>
      </c>
      <c r="B118" s="3" t="s">
        <v>1538</v>
      </c>
      <c r="C118" s="3" t="s">
        <v>20</v>
      </c>
      <c r="D118" s="14" t="s">
        <v>2002</v>
      </c>
      <c r="E118" s="14">
        <v>37</v>
      </c>
      <c r="F118" s="3" t="s">
        <v>1539</v>
      </c>
      <c r="G118" s="3" t="s">
        <v>92</v>
      </c>
      <c r="H118" s="3" t="s">
        <v>1540</v>
      </c>
      <c r="I118" s="3" t="s">
        <v>1541</v>
      </c>
      <c r="J118" s="3" t="s">
        <v>25</v>
      </c>
    </row>
    <row r="119" spans="1:10" x14ac:dyDescent="0.3">
      <c r="A119" s="11">
        <v>7228</v>
      </c>
      <c r="B119" s="3" t="s">
        <v>1465</v>
      </c>
      <c r="C119" s="3" t="s">
        <v>20</v>
      </c>
      <c r="D119" s="14" t="s">
        <v>2002</v>
      </c>
      <c r="E119" s="14">
        <v>113</v>
      </c>
      <c r="F119" s="3" t="s">
        <v>1466</v>
      </c>
      <c r="G119" s="3" t="s">
        <v>1467</v>
      </c>
      <c r="H119" s="3" t="s">
        <v>1468</v>
      </c>
      <c r="I119" s="3" t="s">
        <v>1469</v>
      </c>
      <c r="J119" s="3" t="s">
        <v>25</v>
      </c>
    </row>
  </sheetData>
  <autoFilter ref="A1:J119">
    <sortState ref="A2:J119">
      <sortCondition ref="E1:E119"/>
    </sortState>
  </autoFilter>
  <conditionalFormatting sqref="A1">
    <cfRule type="duplicateValues" dxfId="13" priority="6"/>
  </conditionalFormatting>
  <conditionalFormatting sqref="A1">
    <cfRule type="duplicateValues" dxfId="12" priority="7"/>
  </conditionalFormatting>
  <conditionalFormatting sqref="A1">
    <cfRule type="duplicateValues" dxfId="11" priority="5"/>
  </conditionalFormatting>
  <conditionalFormatting sqref="A1">
    <cfRule type="duplicateValues" dxfId="10" priority="4"/>
  </conditionalFormatting>
  <conditionalFormatting sqref="A1">
    <cfRule type="duplicateValues" dxfId="9" priority="3"/>
  </conditionalFormatting>
  <conditionalFormatting sqref="A1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E4" sqref="E4"/>
    </sheetView>
  </sheetViews>
  <sheetFormatPr baseColWidth="10" defaultRowHeight="13.5" x14ac:dyDescent="0.2"/>
  <cols>
    <col min="1" max="1" width="11" style="14"/>
    <col min="2" max="2" width="20.875" style="14" bestFit="1" customWidth="1"/>
    <col min="3" max="10" width="11" style="14"/>
    <col min="11" max="11" width="3.25" style="14" customWidth="1"/>
    <col min="12" max="16384" width="11" style="14"/>
  </cols>
  <sheetData>
    <row r="1" spans="1:13" ht="2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3" x14ac:dyDescent="0.2">
      <c r="A2" s="16">
        <v>9262</v>
      </c>
      <c r="B2" s="14" t="str">
        <f>VLOOKUP($A2,[1]Pag_1!$A$2:$J$1791,2,0)</f>
        <v>ANTONIA RODRIGUEZ ACUÑA</v>
      </c>
      <c r="C2" s="14" t="s">
        <v>20</v>
      </c>
      <c r="D2" s="14" t="s">
        <v>2000</v>
      </c>
      <c r="E2" s="14">
        <v>5</v>
      </c>
      <c r="F2" s="14" t="str">
        <f>VLOOKUP($A2,[1]Pag_1!$A$2:$J$1791,6,0)</f>
        <v>KR 54 # 2 A  23 CASA</v>
      </c>
      <c r="G2" s="14" t="str">
        <f>VLOOKUP($A2,[1]Pag_1!$A$2:$J$1791,7,0)</f>
        <v>4069112</v>
      </c>
      <c r="H2" s="14" t="str">
        <f>VLOOKUP($A2,[1]Pag_1!$A$2:$J$1791,8,0)</f>
        <v>3156946012</v>
      </c>
      <c r="I2" s="14">
        <f>VLOOKUP($A2,[1]Pag_1!$A$2:$J$1791,9,0)</f>
        <v>0</v>
      </c>
      <c r="J2" s="14" t="str">
        <f>VLOOKUP($A2,[1]Pag_1!$A$2:$J$1791,10,0)</f>
        <v>BOGOTÁ</v>
      </c>
    </row>
    <row r="3" spans="1:13" x14ac:dyDescent="0.2">
      <c r="A3" s="16">
        <v>112787</v>
      </c>
      <c r="B3" s="14" t="str">
        <f>VLOOKUP($A3,[1]Pag_1!$A$2:$J$1791,2,0)</f>
        <v>GINNA PAOLA QUINTERO SACIPA</v>
      </c>
      <c r="C3" s="14" t="s">
        <v>20</v>
      </c>
      <c r="D3" s="14" t="s">
        <v>1999</v>
      </c>
      <c r="E3" s="14">
        <v>0</v>
      </c>
      <c r="F3" s="14" t="str">
        <f>VLOOKUP($A3,[1]Pag_1!$A$2:$J$1791,6,0)</f>
        <v>CL 90 SUR # 3 02 ESTE CASA</v>
      </c>
      <c r="G3" s="14" t="str">
        <f>VLOOKUP($A3,[1]Pag_1!$A$2:$J$1791,7,0)</f>
        <v>7680564</v>
      </c>
      <c r="H3" s="14" t="str">
        <f>VLOOKUP($A3,[1]Pag_1!$A$2:$J$1791,8,0)</f>
        <v>3006625250</v>
      </c>
      <c r="I3" s="14" t="str">
        <f>VLOOKUP($A3,[1]Pag_1!$A$2:$J$1791,9,0)</f>
        <v>ginnaquinteros@gmail.com</v>
      </c>
      <c r="J3" s="14" t="str">
        <f>VLOOKUP($A3,[1]Pag_1!$A$2:$J$1791,10,0)</f>
        <v>BOGOTÁ</v>
      </c>
    </row>
    <row r="4" spans="1:13" x14ac:dyDescent="0.2">
      <c r="A4" s="16">
        <v>114870</v>
      </c>
      <c r="B4" s="14" t="str">
        <f>VLOOKUP($A4,[1]Pag_1!$A$2:$J$1791,2,0)</f>
        <v>ELIANA ROCIO ARIZA TORRES</v>
      </c>
      <c r="C4" s="14" t="s">
        <v>35</v>
      </c>
      <c r="D4" s="14" t="s">
        <v>1998</v>
      </c>
      <c r="E4" s="14">
        <v>1</v>
      </c>
      <c r="F4" s="14" t="str">
        <f>VLOOKUP($A4,[1]Pag_1!$A$2:$J$1791,6,0)</f>
        <v>CLL 9 # 77 39 APTO 200</v>
      </c>
      <c r="G4" s="14" t="str">
        <f>VLOOKUP($A4,[1]Pag_1!$A$2:$J$1791,7,0)</f>
        <v>2920336</v>
      </c>
      <c r="H4" s="14" t="str">
        <f>VLOOKUP($A4,[1]Pag_1!$A$2:$J$1791,8,0)</f>
        <v>3114590408</v>
      </c>
      <c r="I4" s="14" t="str">
        <f>VLOOKUP($A4,[1]Pag_1!$A$2:$J$1791,9,0)</f>
        <v>eliroat@gmail.com</v>
      </c>
      <c r="J4" s="14" t="str">
        <f>VLOOKUP($A4,[1]Pag_1!$A$2:$J$1791,10,0)</f>
        <v>BOGOTÁ</v>
      </c>
      <c r="L4" s="4" t="s">
        <v>10</v>
      </c>
      <c r="M4" s="4">
        <v>11</v>
      </c>
    </row>
    <row r="5" spans="1:13" x14ac:dyDescent="0.3">
      <c r="A5" s="16">
        <v>126929</v>
      </c>
      <c r="B5" s="14" t="str">
        <f>VLOOKUP($A5,[1]Pag_1!$A$2:$J$1791,2,0)</f>
        <v xml:space="preserve">ROCIO DEL PILAR RODRIGUEZ MUÑOZ </v>
      </c>
      <c r="C5" s="14" t="s">
        <v>20</v>
      </c>
      <c r="D5" s="14" t="s">
        <v>1999</v>
      </c>
      <c r="E5" s="14">
        <v>0</v>
      </c>
      <c r="F5" s="14" t="str">
        <f>VLOOKUP($A5,[1]Pag_1!$A$2:$J$1791,6,0)</f>
        <v>KR 13 # 7  16 SUR CASA</v>
      </c>
      <c r="G5" s="14" t="str">
        <f>VLOOKUP($A5,[1]Pag_1!$A$2:$J$1791,7,0)</f>
        <v>2337735</v>
      </c>
      <c r="H5" s="14" t="str">
        <f>VLOOKUP($A5,[1]Pag_1!$A$2:$J$1791,8,0)</f>
        <v>3112658066</v>
      </c>
      <c r="I5" s="14" t="str">
        <f>VLOOKUP($A5,[1]Pag_1!$A$2:$J$1791,9,0)</f>
        <v>pilar8320@hotmail.com</v>
      </c>
      <c r="J5" s="14" t="str">
        <f>VLOOKUP($A5,[1]Pag_1!$A$2:$J$1791,10,0)</f>
        <v>BOGOTÁ</v>
      </c>
      <c r="L5" s="5" t="s">
        <v>11</v>
      </c>
      <c r="M5" s="6">
        <v>15</v>
      </c>
    </row>
    <row r="6" spans="1:13" x14ac:dyDescent="0.3">
      <c r="A6" s="16">
        <v>133699</v>
      </c>
      <c r="B6" s="14" t="str">
        <f>VLOOKUP($A6,[1]Pag_1!$A$2:$J$1791,2,0)</f>
        <v xml:space="preserve">OLGA CECILIA POSSO CERQUERA </v>
      </c>
      <c r="C6" s="14" t="s">
        <v>20</v>
      </c>
      <c r="D6" s="14" t="s">
        <v>1998</v>
      </c>
      <c r="E6" s="14">
        <v>2</v>
      </c>
      <c r="F6" s="14" t="str">
        <f>VLOOKUP($A6,[1]Pag_1!$A$2:$J$1791,6,0)</f>
        <v>CL 1 #  73C 60 CASA</v>
      </c>
      <c r="G6" s="14" t="str">
        <f>VLOOKUP($A6,[1]Pag_1!$A$2:$J$1791,7,0)</f>
        <v>4504587</v>
      </c>
      <c r="H6" s="14" t="str">
        <f>VLOOKUP($A6,[1]Pag_1!$A$2:$J$1791,8,0)</f>
        <v>3107845543</v>
      </c>
      <c r="I6" s="14" t="str">
        <f>VLOOKUP($A6,[1]Pag_1!$A$2:$J$1791,9,0)</f>
        <v>opossito@hotmail.com</v>
      </c>
      <c r="J6" s="14" t="str">
        <f>VLOOKUP($A6,[1]Pag_1!$A$2:$J$1791,10,0)</f>
        <v>BOGOTÁ</v>
      </c>
      <c r="L6" s="5" t="s">
        <v>12</v>
      </c>
      <c r="M6" s="6">
        <v>11</v>
      </c>
    </row>
    <row r="7" spans="1:13" x14ac:dyDescent="0.3">
      <c r="A7" s="16">
        <v>144926</v>
      </c>
      <c r="B7" s="14" t="str">
        <f>VLOOKUP($A7,[1]Pag_1!$A$2:$J$1791,2,0)</f>
        <v>DEISY ESTUPIÑAN ORTIZ</v>
      </c>
      <c r="C7" s="14" t="s">
        <v>20</v>
      </c>
      <c r="D7" s="14" t="s">
        <v>1999</v>
      </c>
      <c r="E7" s="14">
        <v>0</v>
      </c>
      <c r="F7" s="14" t="str">
        <f>VLOOKUP($A7,[1]Pag_1!$A$2:$J$1791,6,0)</f>
        <v>KR 103 # 75 SUR  56 CASA 226 CONJUNTO VILLAS DE VIZCAYA IV (BARRIO VILLAS DE VIZCALLE)</v>
      </c>
      <c r="G7" s="14" t="str">
        <f>VLOOKUP($A7,[1]Pag_1!$A$2:$J$1791,7,0)</f>
        <v>3591535</v>
      </c>
      <c r="H7" s="14" t="str">
        <f>VLOOKUP($A7,[1]Pag_1!$A$2:$J$1791,8,0)</f>
        <v>3174635878</v>
      </c>
      <c r="I7" s="14" t="str">
        <f>VLOOKUP($A7,[1]Pag_1!$A$2:$J$1791,9,0)</f>
        <v>deisy.estupinan@hotmail.com</v>
      </c>
      <c r="J7" s="14" t="str">
        <f>VLOOKUP($A7,[1]Pag_1!$A$2:$J$1791,10,0)</f>
        <v>BOGOTÁ</v>
      </c>
      <c r="L7" s="5" t="s">
        <v>13</v>
      </c>
      <c r="M7" s="6">
        <v>5</v>
      </c>
    </row>
    <row r="8" spans="1:13" x14ac:dyDescent="0.3">
      <c r="A8" s="16">
        <v>145217</v>
      </c>
      <c r="B8" s="14" t="str">
        <f>VLOOKUP($A8,[1]Pag_1!$A$2:$J$1791,2,0)</f>
        <v>JUDITH CONSUELO PARDO ORTEGA</v>
      </c>
      <c r="C8" s="14" t="s">
        <v>20</v>
      </c>
      <c r="D8" s="14" t="s">
        <v>1999</v>
      </c>
      <c r="E8" s="14">
        <v>0</v>
      </c>
      <c r="F8" s="14" t="str">
        <f>VLOOKUP($A8,[1]Pag_1!$A$2:$J$1791,6,0)</f>
        <v>KR 73 #  5B 28 CASA PISO 2</v>
      </c>
      <c r="G8" s="14" t="str">
        <f>VLOOKUP($A8,[1]Pag_1!$A$2:$J$1791,7,0)</f>
        <v>2652859</v>
      </c>
      <c r="H8" s="14" t="str">
        <f>VLOOKUP($A8,[1]Pag_1!$A$2:$J$1791,8,0)</f>
        <v>3164545232</v>
      </c>
      <c r="I8" s="14" t="str">
        <f>VLOOKUP($A8,[1]Pag_1!$A$2:$J$1791,9,0)</f>
        <v>judithpardo82@hotmail.es</v>
      </c>
      <c r="J8" s="14" t="str">
        <f>VLOOKUP($A8,[1]Pag_1!$A$2:$J$1791,10,0)</f>
        <v>BOGOTÁ</v>
      </c>
      <c r="L8" s="7" t="s">
        <v>14</v>
      </c>
      <c r="M8" s="7">
        <f>SUM(M4:M7)</f>
        <v>42</v>
      </c>
    </row>
    <row r="9" spans="1:13" x14ac:dyDescent="0.3">
      <c r="A9" s="16">
        <v>151999</v>
      </c>
      <c r="B9" s="14" t="str">
        <f>VLOOKUP($A9,[1]Pag_1!$A$2:$J$1791,2,0)</f>
        <v xml:space="preserve">NELVA CARDENAS BARRETO </v>
      </c>
      <c r="C9" s="14" t="s">
        <v>20</v>
      </c>
      <c r="D9" s="14" t="s">
        <v>1998</v>
      </c>
      <c r="E9" s="14">
        <v>1</v>
      </c>
      <c r="F9" s="14" t="str">
        <f>VLOOKUP($A9,[1]Pag_1!$A$2:$J$1791,6,0)</f>
        <v>CL 6 C # 82 A  38 CASA 25 CONJUNTO BOSQUE LAS AMERICAS ( NUEVA CASTILLA )</v>
      </c>
      <c r="G9" s="14" t="str">
        <f>VLOOKUP($A9,[1]Pag_1!$A$2:$J$1791,7,0)</f>
        <v>4483480</v>
      </c>
      <c r="H9" s="14" t="str">
        <f>VLOOKUP($A9,[1]Pag_1!$A$2:$J$1791,8,0)</f>
        <v>3114752451</v>
      </c>
      <c r="I9" s="14" t="str">
        <f>VLOOKUP($A9,[1]Pag_1!$A$2:$J$1791,9,0)</f>
        <v>melbacardenasbarreto@hotmail.com</v>
      </c>
      <c r="J9" s="14" t="str">
        <f>VLOOKUP($A9,[1]Pag_1!$A$2:$J$1791,10,0)</f>
        <v>BOGOTÁ</v>
      </c>
      <c r="L9" s="5" t="s">
        <v>15</v>
      </c>
      <c r="M9" s="6">
        <v>10</v>
      </c>
    </row>
    <row r="10" spans="1:13" x14ac:dyDescent="0.3">
      <c r="A10" s="16">
        <v>152603</v>
      </c>
      <c r="B10" s="14" t="str">
        <f>VLOOKUP($A10,[1]Pag_1!$A$2:$J$1791,2,0)</f>
        <v xml:space="preserve">MARIA MERCEDES CONTRERAS DIAZGRANADOS </v>
      </c>
      <c r="C10" s="14" t="s">
        <v>20</v>
      </c>
      <c r="D10" s="14" t="s">
        <v>1998</v>
      </c>
      <c r="E10" s="14">
        <v>1</v>
      </c>
      <c r="F10" s="14" t="str">
        <f>VLOOKUP($A10,[1]Pag_1!$A$2:$J$1791,6,0)</f>
        <v>KR 53 D BIS # 4 C 28 CS AP 202 / BARRIO GALAN</v>
      </c>
      <c r="G10" s="14" t="str">
        <f>VLOOKUP($A10,[1]Pag_1!$A$2:$J$1791,7,0)</f>
        <v>2153562</v>
      </c>
      <c r="H10" s="14" t="str">
        <f>VLOOKUP($A10,[1]Pag_1!$A$2:$J$1791,8,0)</f>
        <v>3204985400</v>
      </c>
      <c r="I10" s="14" t="str">
        <f>VLOOKUP($A10,[1]Pag_1!$A$2:$J$1791,9,0)</f>
        <v>contreras_mariam@yahoo.com</v>
      </c>
      <c r="J10" s="14" t="str">
        <f>VLOOKUP($A10,[1]Pag_1!$A$2:$J$1791,10,0)</f>
        <v>BOGOTÁ</v>
      </c>
      <c r="L10" s="5" t="s">
        <v>16</v>
      </c>
      <c r="M10" s="6">
        <v>10</v>
      </c>
    </row>
    <row r="11" spans="1:13" x14ac:dyDescent="0.3">
      <c r="A11" s="16">
        <v>154349</v>
      </c>
      <c r="B11" s="14" t="str">
        <f>VLOOKUP($A11,[1]Pag_1!$A$2:$J$1791,2,0)</f>
        <v>CECILIA QUIROZ USEDA</v>
      </c>
      <c r="C11" s="14" t="s">
        <v>20</v>
      </c>
      <c r="D11" s="14" t="s">
        <v>1999</v>
      </c>
      <c r="E11" s="14">
        <v>0</v>
      </c>
      <c r="F11" s="14" t="str">
        <f>VLOOKUP($A11,[1]Pag_1!$A$2:$J$1791,6,0)</f>
        <v>KR 73B # 6B  86 INT 21 CASA /  CONJUNTO CERRADO RINCON DE LOS ANGELES</v>
      </c>
      <c r="G11" s="14" t="str">
        <f>VLOOKUP($A11,[1]Pag_1!$A$2:$J$1791,7,0)</f>
        <v>4114101</v>
      </c>
      <c r="H11" s="14" t="str">
        <f>VLOOKUP($A11,[1]Pag_1!$A$2:$J$1791,8,0)</f>
        <v>3112139264</v>
      </c>
      <c r="I11" s="14" t="str">
        <f>VLOOKUP($A11,[1]Pag_1!$A$2:$J$1791,9,0)</f>
        <v>c_quiuse6122@hotmail.com</v>
      </c>
      <c r="J11" s="14" t="str">
        <f>VLOOKUP($A11,[1]Pag_1!$A$2:$J$1791,10,0)</f>
        <v>BOGOTÁ</v>
      </c>
      <c r="L11" s="5" t="s">
        <v>17</v>
      </c>
      <c r="M11" s="6">
        <v>3</v>
      </c>
    </row>
    <row r="12" spans="1:13" ht="14.25" thickBot="1" x14ac:dyDescent="0.35">
      <c r="A12" s="16">
        <v>209675</v>
      </c>
      <c r="B12" s="14" t="str">
        <f>VLOOKUP($A12,[1]Pag_1!$A$2:$J$1791,2,0)</f>
        <v xml:space="preserve">LUISA FERNANDA RAMIREZ ORTIZ		</v>
      </c>
      <c r="C12" s="14" t="s">
        <v>20</v>
      </c>
      <c r="D12" s="14" t="s">
        <v>1999</v>
      </c>
      <c r="E12" s="14">
        <v>0</v>
      </c>
      <c r="F12" s="14" t="str">
        <f>VLOOKUP($A12,[1]Pag_1!$A$2:$J$1791,6,0)</f>
        <v>TV 72 B # 11 C 13 CASA</v>
      </c>
      <c r="G12" s="14" t="str">
        <f>VLOOKUP($A12,[1]Pag_1!$A$2:$J$1791,7,0)</f>
        <v>4287926</v>
      </c>
      <c r="H12" s="14" t="str">
        <f>VLOOKUP($A12,[1]Pag_1!$A$2:$J$1791,8,0)</f>
        <v>3016859917</v>
      </c>
      <c r="I12" s="14" t="str">
        <f>VLOOKUP($A12,[1]Pag_1!$A$2:$J$1791,9,0)</f>
        <v>lulu1887@hotmail.com</v>
      </c>
      <c r="J12" s="14" t="str">
        <f>VLOOKUP($A12,[1]Pag_1!$A$2:$J$1791,10,0)</f>
        <v>BOGOTÁ</v>
      </c>
      <c r="L12" s="3"/>
      <c r="M12" s="8"/>
    </row>
    <row r="13" spans="1:13" ht="14.25" thickBot="1" x14ac:dyDescent="0.35">
      <c r="A13" s="16">
        <v>219987</v>
      </c>
      <c r="B13" s="14" t="str">
        <f>VLOOKUP($A13,[1]Pag_1!$A$2:$J$1791,2,0)</f>
        <v>ASCENSION GONZALEZ SANCHEZ</v>
      </c>
      <c r="C13" s="14" t="s">
        <v>20</v>
      </c>
      <c r="D13" s="14" t="s">
        <v>2000</v>
      </c>
      <c r="E13" s="14">
        <v>6</v>
      </c>
      <c r="F13" s="14" t="str">
        <f>VLOOKUP($A13,[1]Pag_1!$A$2:$J$1791,6,0)</f>
        <v>KR 26 # 4 13 CS - SANTA ISABEL</v>
      </c>
      <c r="G13" s="14" t="str">
        <f>VLOOKUP($A13,[1]Pag_1!$A$2:$J$1791,7,0)</f>
        <v>8069555</v>
      </c>
      <c r="H13" s="14" t="str">
        <f>VLOOKUP($A13,[1]Pag_1!$A$2:$J$1791,8,0)</f>
        <v>3178566486</v>
      </c>
      <c r="I13" s="14" t="str">
        <f>VLOOKUP($A13,[1]Pag_1!$A$2:$J$1791,9,0)</f>
        <v>agonzalez082007@yahoo.com</v>
      </c>
      <c r="J13" s="14" t="str">
        <f>VLOOKUP($A13,[1]Pag_1!$A$2:$J$1791,10,0)</f>
        <v>BOGOTÁ</v>
      </c>
      <c r="L13" s="9" t="s">
        <v>18</v>
      </c>
      <c r="M13" s="10">
        <f>+M4/M8</f>
        <v>0.26190476190476192</v>
      </c>
    </row>
    <row r="14" spans="1:13" x14ac:dyDescent="0.2">
      <c r="A14" s="16">
        <v>228712</v>
      </c>
      <c r="B14" s="14" t="str">
        <f>VLOOKUP($A14,[1]Pag_1!$A$2:$J$1791,2,0)</f>
        <v>JOSE ANTONIO MURCIA BARRERA</v>
      </c>
      <c r="C14" s="14" t="s">
        <v>35</v>
      </c>
      <c r="D14" s="14" t="s">
        <v>1999</v>
      </c>
      <c r="E14" s="14">
        <v>0</v>
      </c>
      <c r="F14" s="14" t="str">
        <f>VLOOKUP($A14,[1]Pag_1!$A$2:$J$1791,6,0)</f>
        <v>CL 4 D # 39 C  78 APTO 4</v>
      </c>
      <c r="G14" s="14">
        <f>VLOOKUP($A14,[1]Pag_1!$A$2:$J$1791,7,0)</f>
        <v>0</v>
      </c>
      <c r="H14" s="14" t="str">
        <f>VLOOKUP($A14,[1]Pag_1!$A$2:$J$1791,8,0)</f>
        <v>3208308925</v>
      </c>
      <c r="I14" s="14">
        <f>VLOOKUP($A14,[1]Pag_1!$A$2:$J$1791,9,0)</f>
        <v>0</v>
      </c>
      <c r="J14" s="14" t="str">
        <f>VLOOKUP($A14,[1]Pag_1!$A$2:$J$1791,10,0)</f>
        <v>BOGOTÁ</v>
      </c>
    </row>
    <row r="15" spans="1:13" x14ac:dyDescent="0.2">
      <c r="A15" s="16">
        <v>234944</v>
      </c>
      <c r="B15" s="14" t="str">
        <f>VLOOKUP($A15,[1]Pag_1!$A$2:$J$1791,2,0)</f>
        <v>MARIA ANTONIA TORRES CASTRO</v>
      </c>
      <c r="C15" s="14" t="s">
        <v>20</v>
      </c>
      <c r="D15" s="14" t="s">
        <v>2000</v>
      </c>
      <c r="E15" s="14">
        <v>4</v>
      </c>
      <c r="F15" s="14" t="str">
        <f>VLOOKUP($A15,[1]Pag_1!$A$2:$J$1791,6,0)</f>
        <v>KR 18 A # 161 64 -</v>
      </c>
      <c r="G15" s="14" t="str">
        <f>VLOOKUP($A15,[1]Pag_1!$A$2:$J$1791,7,0)</f>
        <v>00000000</v>
      </c>
      <c r="H15" s="14" t="str">
        <f>VLOOKUP($A15,[1]Pag_1!$A$2:$J$1791,8,0)</f>
        <v>3103004045</v>
      </c>
      <c r="I15" s="14" t="str">
        <f>VLOOKUP($A15,[1]Pag_1!$A$2:$J$1791,9,0)</f>
        <v>mariato82@hotmail.com</v>
      </c>
      <c r="J15" s="14" t="str">
        <f>VLOOKUP($A15,[1]Pag_1!$A$2:$J$1791,10,0)</f>
        <v>BOGOTÁ</v>
      </c>
    </row>
    <row r="16" spans="1:13" x14ac:dyDescent="0.2">
      <c r="A16" s="16">
        <v>236325</v>
      </c>
      <c r="B16" s="14" t="str">
        <f>VLOOKUP($A16,[1]Pag_1!$A$2:$J$1791,2,0)</f>
        <v>ERIKA MAYERLY ACHURY CANDELA</v>
      </c>
      <c r="C16" s="14" t="s">
        <v>20</v>
      </c>
      <c r="D16" s="14" t="s">
        <v>1999</v>
      </c>
      <c r="E16" s="14">
        <v>0</v>
      </c>
      <c r="F16" s="14" t="str">
        <f>VLOOKUP($A16,[1]Pag_1!$A$2:$J$1791,6,0)</f>
        <v>KR 81 D # 8 C 50 -</v>
      </c>
      <c r="G16" s="14" t="str">
        <f>VLOOKUP($A16,[1]Pag_1!$A$2:$J$1791,7,0)</f>
        <v>3041962</v>
      </c>
      <c r="H16" s="14" t="str">
        <f>VLOOKUP($A16,[1]Pag_1!$A$2:$J$1791,8,0)</f>
        <v>3203068676</v>
      </c>
      <c r="I16" s="14" t="str">
        <f>VLOOKUP($A16,[1]Pag_1!$A$2:$J$1791,9,0)</f>
        <v>eachury@yahoo.es</v>
      </c>
      <c r="J16" s="14" t="str">
        <f>VLOOKUP($A16,[1]Pag_1!$A$2:$J$1791,10,0)</f>
        <v>BOGOTÁ</v>
      </c>
    </row>
    <row r="17" spans="1:10" x14ac:dyDescent="0.2">
      <c r="A17" s="16">
        <v>238124</v>
      </c>
      <c r="B17" s="14" t="str">
        <f>VLOOKUP($A17,[1]Pag_1!$A$2:$J$1791,2,0)</f>
        <v>VERONICA ARBOLEDA LEON</v>
      </c>
      <c r="C17" s="14" t="s">
        <v>35</v>
      </c>
      <c r="D17" s="14" t="s">
        <v>2000</v>
      </c>
      <c r="E17" s="14">
        <v>4</v>
      </c>
      <c r="F17" s="14" t="str">
        <f>VLOOKUP($A17,[1]Pag_1!$A$2:$J$1791,6,0)</f>
        <v>KR 81F # 8C 44 CS 1 PISO</v>
      </c>
      <c r="G17" s="14">
        <f>VLOOKUP($A17,[1]Pag_1!$A$2:$J$1791,7,0)</f>
        <v>0</v>
      </c>
      <c r="H17" s="14" t="str">
        <f>VLOOKUP($A17,[1]Pag_1!$A$2:$J$1791,8,0)</f>
        <v>3112681417</v>
      </c>
      <c r="I17" s="14" t="str">
        <f>VLOOKUP($A17,[1]Pag_1!$A$2:$J$1791,9,0)</f>
        <v>vero.al.2@hotmail.com</v>
      </c>
      <c r="J17" s="14" t="str">
        <f>VLOOKUP($A17,[1]Pag_1!$A$2:$J$1791,10,0)</f>
        <v>BOGOTÁ</v>
      </c>
    </row>
    <row r="18" spans="1:10" x14ac:dyDescent="0.2">
      <c r="A18" s="16">
        <v>238380</v>
      </c>
      <c r="B18" s="14" t="str">
        <f>VLOOKUP($A18,[1]Pag_1!$A$2:$J$1791,2,0)</f>
        <v>HILDA MELO MORENO</v>
      </c>
      <c r="C18" s="14" t="s">
        <v>20</v>
      </c>
      <c r="D18" s="14" t="s">
        <v>1999</v>
      </c>
      <c r="E18" s="14">
        <v>0</v>
      </c>
      <c r="F18" s="14" t="str">
        <f>VLOOKUP($A18,[1]Pag_1!$A$2:$J$1791,6,0)</f>
        <v>CL 26 SUR # 93 40 CS 10 INT 5 CONJUNTO QUINTAS DE PRIMAVERA</v>
      </c>
      <c r="G18" s="14" t="str">
        <f>VLOOKUP($A18,[1]Pag_1!$A$2:$J$1791,7,0)</f>
        <v>4065702</v>
      </c>
      <c r="H18" s="14" t="str">
        <f>VLOOKUP($A18,[1]Pag_1!$A$2:$J$1791,8,0)</f>
        <v>3112450752</v>
      </c>
      <c r="I18" s="14" t="str">
        <f>VLOOKUP($A18,[1]Pag_1!$A$2:$J$1791,9,0)</f>
        <v>hildamelo94@outlook.com</v>
      </c>
      <c r="J18" s="14" t="str">
        <f>VLOOKUP($A18,[1]Pag_1!$A$2:$J$1791,10,0)</f>
        <v>BOGOTÁ</v>
      </c>
    </row>
    <row r="19" spans="1:10" x14ac:dyDescent="0.2">
      <c r="A19" s="16">
        <v>243604</v>
      </c>
      <c r="B19" s="14" t="str">
        <f>VLOOKUP($A19,[1]Pag_1!$A$2:$J$1791,2,0)</f>
        <v>AMANDA PATRICIA ORDOÑEZ RONDON</v>
      </c>
      <c r="C19" s="14" t="s">
        <v>35</v>
      </c>
      <c r="D19" s="14" t="s">
        <v>1998</v>
      </c>
      <c r="E19" s="14">
        <v>3</v>
      </c>
      <c r="F19" s="14" t="str">
        <f>VLOOKUP($A19,[1]Pag_1!$A$2:$J$1791,6,0)</f>
        <v>DG 48B SUR # 24A 35 APTO 416 BLOQUE 7</v>
      </c>
      <c r="G19" s="14" t="str">
        <f>VLOOKUP($A19,[1]Pag_1!$A$2:$J$1791,7,0)</f>
        <v>4782621</v>
      </c>
      <c r="H19" s="14" t="str">
        <f>VLOOKUP($A19,[1]Pag_1!$A$2:$J$1791,8,0)</f>
        <v>3213247829</v>
      </c>
      <c r="I19" s="14">
        <f>VLOOKUP($A19,[1]Pag_1!$A$2:$J$1791,9,0)</f>
        <v>0</v>
      </c>
      <c r="J19" s="14" t="str">
        <f>VLOOKUP($A19,[1]Pag_1!$A$2:$J$1791,10,0)</f>
        <v>BOGOTÁ</v>
      </c>
    </row>
    <row r="20" spans="1:10" x14ac:dyDescent="0.2">
      <c r="A20" s="16">
        <v>246166</v>
      </c>
      <c r="B20" s="14" t="str">
        <f>VLOOKUP($A20,[1]Pag_1!$A$2:$J$1791,2,0)</f>
        <v>DOLLY BRIGITTE FORERO RODRIGUEZ</v>
      </c>
      <c r="C20" s="14" t="s">
        <v>20</v>
      </c>
      <c r="D20" s="14" t="s">
        <v>2000</v>
      </c>
      <c r="E20" s="14">
        <v>6</v>
      </c>
      <c r="F20" s="14" t="str">
        <f>VLOOKUP($A20,[1]Pag_1!$A$2:$J$1791,6,0)</f>
        <v>CL 36K SUR # 4 50 ESTE CS 8 MZ 2 BLOQUE 2 CONJUNTO BALCONES PROVENZA</v>
      </c>
      <c r="G20" s="14" t="str">
        <f>VLOOKUP($A20,[1]Pag_1!$A$2:$J$1791,7,0)</f>
        <v>3633951</v>
      </c>
      <c r="H20" s="14" t="str">
        <f>VLOOKUP($A20,[1]Pag_1!$A$2:$J$1791,8,0)</f>
        <v>3144065838</v>
      </c>
      <c r="I20" s="14" t="str">
        <f>VLOOKUP($A20,[1]Pag_1!$A$2:$J$1791,9,0)</f>
        <v>dollyforero@yahoo.es</v>
      </c>
      <c r="J20" s="14" t="str">
        <f>VLOOKUP($A20,[1]Pag_1!$A$2:$J$1791,10,0)</f>
        <v>BOGOTÁ</v>
      </c>
    </row>
    <row r="21" spans="1:10" x14ac:dyDescent="0.2">
      <c r="A21" s="16">
        <v>246516</v>
      </c>
      <c r="B21" s="14" t="str">
        <f>VLOOKUP($A21,[1]Pag_1!$A$2:$J$1791,2,0)</f>
        <v>NOHORA CONSTANZA BONILLA QUINTERO</v>
      </c>
      <c r="C21" s="14" t="s">
        <v>20</v>
      </c>
      <c r="D21" s="14" t="s">
        <v>2000</v>
      </c>
      <c r="E21" s="14">
        <v>4</v>
      </c>
      <c r="F21" s="14" t="str">
        <f>VLOOKUP($A21,[1]Pag_1!$A$2:$J$1791,6,0)</f>
        <v>CL 44 C BIS # 50  26 AP  417 BQ C</v>
      </c>
      <c r="G21" s="14" t="str">
        <f>VLOOKUP($A21,[1]Pag_1!$A$2:$J$1791,7,0)</f>
        <v>2483288</v>
      </c>
      <c r="H21" s="14" t="str">
        <f>VLOOKUP($A21,[1]Pag_1!$A$2:$J$1791,8,0)</f>
        <v>3106662767</v>
      </c>
      <c r="I21" s="14" t="str">
        <f>VLOOKUP($A21,[1]Pag_1!$A$2:$J$1791,9,0)</f>
        <v>nocoboni@hotmail.com</v>
      </c>
      <c r="J21" s="14" t="str">
        <f>VLOOKUP($A21,[1]Pag_1!$A$2:$J$1791,10,0)</f>
        <v>BOGOTÁ</v>
      </c>
    </row>
    <row r="22" spans="1:10" x14ac:dyDescent="0.2">
      <c r="A22" s="16">
        <v>246748</v>
      </c>
      <c r="B22" s="14" t="str">
        <f>VLOOKUP($A22,[1]Pag_1!$A$2:$J$1791,2,0)</f>
        <v>LAURA VALENTINA GOMEZ GUTIERREZ</v>
      </c>
      <c r="C22" s="14" t="s">
        <v>20</v>
      </c>
      <c r="D22" s="14" t="s">
        <v>1999</v>
      </c>
      <c r="E22" s="14">
        <v>0</v>
      </c>
      <c r="F22" s="14" t="str">
        <f>VLOOKUP($A22,[1]Pag_1!$A$2:$J$1791,6,0)</f>
        <v>CL 7 # 94  78 CS 14</v>
      </c>
      <c r="G22" s="14" t="str">
        <f>VLOOKUP($A22,[1]Pag_1!$A$2:$J$1791,7,0)</f>
        <v>2651997</v>
      </c>
      <c r="H22" s="14" t="str">
        <f>VLOOKUP($A22,[1]Pag_1!$A$2:$J$1791,8,0)</f>
        <v>3177067394</v>
      </c>
      <c r="I22" s="14" t="str">
        <f>VLOOKUP($A22,[1]Pag_1!$A$2:$J$1791,9,0)</f>
        <v>valentina0056@hotmail.com</v>
      </c>
      <c r="J22" s="14" t="str">
        <f>VLOOKUP($A22,[1]Pag_1!$A$2:$J$1791,10,0)</f>
        <v>BOGOTÁ</v>
      </c>
    </row>
    <row r="23" spans="1:10" x14ac:dyDescent="0.2">
      <c r="A23" s="16">
        <v>248928</v>
      </c>
      <c r="B23" s="14" t="str">
        <f>VLOOKUP($A23,[1]Pag_1!$A$2:$J$1791,2,0)</f>
        <v>MARIA CAMILA CUBILLOS ROMERO</v>
      </c>
      <c r="C23" s="14" t="s">
        <v>20</v>
      </c>
      <c r="D23" s="14" t="s">
        <v>1998</v>
      </c>
      <c r="E23" s="14">
        <v>3</v>
      </c>
      <c r="F23" s="14" t="str">
        <f>VLOOKUP($A23,[1]Pag_1!$A$2:$J$1791,6,0)</f>
        <v>KR 69D # 1 60 SUR APTO 1102 BLOQUE 5 CONJUNTO RESIDENCIAL AMERICAS CLUB ETAPA 2</v>
      </c>
      <c r="G23" s="14" t="str">
        <f>VLOOKUP($A23,[1]Pag_1!$A$2:$J$1791,7,0)</f>
        <v>8068682</v>
      </c>
      <c r="H23" s="14" t="str">
        <f>VLOOKUP($A23,[1]Pag_1!$A$2:$J$1791,8,0)</f>
        <v>3017436624</v>
      </c>
      <c r="I23" s="14" t="str">
        <f>VLOOKUP($A23,[1]Pag_1!$A$2:$J$1791,9,0)</f>
        <v>mariacami_137@hotmail.com</v>
      </c>
      <c r="J23" s="14" t="str">
        <f>VLOOKUP($A23,[1]Pag_1!$A$2:$J$1791,10,0)</f>
        <v>BOGOTÁ</v>
      </c>
    </row>
    <row r="24" spans="1:10" x14ac:dyDescent="0.2">
      <c r="A24" s="16">
        <v>252106</v>
      </c>
      <c r="B24" s="14" t="str">
        <f>VLOOKUP($A24,[1]Pag_1!$A$2:$J$1791,2,0)</f>
        <v>LEONOR ROA QUIROGA</v>
      </c>
      <c r="C24" s="14" t="s">
        <v>20</v>
      </c>
      <c r="D24" s="14" t="s">
        <v>2000</v>
      </c>
      <c r="E24" s="14">
        <v>4</v>
      </c>
      <c r="F24" s="14" t="str">
        <f>VLOOKUP($A24,[1]Pag_1!$A$2:$J$1791,6,0)</f>
        <v>CL 40 SUR # 72I 33 APTO 301 BLOQUE 5 CONJUNTO ALAMEDAS DE TIMIZA II</v>
      </c>
      <c r="G24" s="14" t="str">
        <f>VLOOKUP($A24,[1]Pag_1!$A$2:$J$1791,7,0)</f>
        <v>4493179</v>
      </c>
      <c r="H24" s="14" t="str">
        <f>VLOOKUP($A24,[1]Pag_1!$A$2:$J$1791,8,0)</f>
        <v>3163097917</v>
      </c>
      <c r="I24" s="14" t="str">
        <f>VLOOKUP($A24,[1]Pag_1!$A$2:$J$1791,9,0)</f>
        <v>leor-45@hotmail.com</v>
      </c>
      <c r="J24" s="14" t="str">
        <f>VLOOKUP($A24,[1]Pag_1!$A$2:$J$1791,10,0)</f>
        <v>BOGOTÁ</v>
      </c>
    </row>
    <row r="25" spans="1:10" x14ac:dyDescent="0.2">
      <c r="A25" s="16">
        <v>258852</v>
      </c>
      <c r="B25" s="14" t="str">
        <f>VLOOKUP($A25,[1]Pag_1!$A$2:$J$1791,2,0)</f>
        <v>LUZ MARINA BAUTISTA MORALES</v>
      </c>
      <c r="C25" s="14" t="s">
        <v>20</v>
      </c>
      <c r="D25" s="14" t="s">
        <v>1998</v>
      </c>
      <c r="E25" s="14">
        <v>2</v>
      </c>
      <c r="F25" s="14" t="str">
        <f>VLOOKUP($A25,[1]Pag_1!$A$2:$J$1791,6,0)</f>
        <v>KR 71A # 3 12 NUEVA MARSELLA</v>
      </c>
      <c r="G25" s="14" t="str">
        <f>VLOOKUP($A25,[1]Pag_1!$A$2:$J$1791,7,0)</f>
        <v>0000000</v>
      </c>
      <c r="H25" s="14" t="str">
        <f>VLOOKUP($A25,[1]Pag_1!$A$2:$J$1791,8,0)</f>
        <v>3133208823</v>
      </c>
      <c r="I25" s="14" t="str">
        <f>VLOOKUP($A25,[1]Pag_1!$A$2:$J$1791,9,0)</f>
        <v>lulu_20m@hotmail.com</v>
      </c>
      <c r="J25" s="14" t="str">
        <f>VLOOKUP($A25,[1]Pag_1!$A$2:$J$1791,10,0)</f>
        <v>BOGOTÁ</v>
      </c>
    </row>
    <row r="26" spans="1:10" x14ac:dyDescent="0.2">
      <c r="A26" s="16">
        <v>263781</v>
      </c>
      <c r="B26" s="14" t="str">
        <f>VLOOKUP($A26,[1]Pag_1!$A$2:$J$1791,2,0)</f>
        <v xml:space="preserve">OLGA LUCIA RODRIGUEZ JIMENEZ </v>
      </c>
      <c r="C26" s="14" t="s">
        <v>20</v>
      </c>
      <c r="D26" s="14" t="s">
        <v>2000</v>
      </c>
      <c r="E26" s="14">
        <v>4</v>
      </c>
      <c r="F26" s="14" t="str">
        <f>VLOOKUP($A26,[1]Pag_1!$A$2:$J$1791,6,0)</f>
        <v>CL 7 # 87 B 53 APTO 608 BLOQUE 2 SAN LUIS CASTILLO</v>
      </c>
      <c r="G26" s="14" t="str">
        <f>VLOOKUP($A26,[1]Pag_1!$A$2:$J$1791,7,0)</f>
        <v>6952837</v>
      </c>
      <c r="H26" s="14" t="str">
        <f>VLOOKUP($A26,[1]Pag_1!$A$2:$J$1791,8,0)</f>
        <v>3115944739</v>
      </c>
      <c r="I26" s="14" t="str">
        <f>VLOOKUP($A26,[1]Pag_1!$A$2:$J$1791,9,0)</f>
        <v>ol1269@hotmail.com</v>
      </c>
      <c r="J26" s="14" t="str">
        <f>VLOOKUP($A26,[1]Pag_1!$A$2:$J$1791,10,0)</f>
        <v>BOGOTÁ</v>
      </c>
    </row>
    <row r="27" spans="1:10" x14ac:dyDescent="0.2">
      <c r="A27" s="16">
        <v>267084</v>
      </c>
      <c r="B27" s="14" t="str">
        <f>VLOOKUP($A27,[1]Pag_1!$A$2:$J$1791,2,0)</f>
        <v>JULISSA FERNANDA CABRERA SASSIN</v>
      </c>
      <c r="C27" s="14" t="s">
        <v>20</v>
      </c>
      <c r="D27" s="14" t="s">
        <v>1999</v>
      </c>
      <c r="E27" s="14">
        <v>0</v>
      </c>
      <c r="F27" s="14" t="str">
        <f>VLOOKUP($A27,[1]Pag_1!$A$2:$J$1791,6,0)</f>
        <v>CL 1 A # 25 A 37 AP 405 CONJ OTOYAL</v>
      </c>
      <c r="G27" s="14" t="str">
        <f>VLOOKUP($A27,[1]Pag_1!$A$2:$J$1791,7,0)</f>
        <v>3754913</v>
      </c>
      <c r="H27" s="14" t="str">
        <f>VLOOKUP($A27,[1]Pag_1!$A$2:$J$1791,8,0)</f>
        <v>3185021230</v>
      </c>
      <c r="I27" s="14" t="str">
        <f>VLOOKUP($A27,[1]Pag_1!$A$2:$J$1791,9,0)</f>
        <v>julissa.sassin@gmail.com</v>
      </c>
      <c r="J27" s="14" t="str">
        <f>VLOOKUP($A27,[1]Pag_1!$A$2:$J$1791,10,0)</f>
        <v>BOGOTÁ</v>
      </c>
    </row>
    <row r="28" spans="1:10" x14ac:dyDescent="0.2">
      <c r="A28" s="16">
        <v>267370</v>
      </c>
      <c r="B28" s="14" t="str">
        <f>VLOOKUP($A28,[1]Pag_1!$A$2:$J$1791,2,0)</f>
        <v xml:space="preserve">CONSUELO MACANA IBAÑEZ </v>
      </c>
      <c r="C28" s="14" t="s">
        <v>35</v>
      </c>
      <c r="D28" s="14" t="s">
        <v>1998</v>
      </c>
      <c r="E28" s="14">
        <v>3</v>
      </c>
      <c r="F28" s="14" t="str">
        <f>VLOOKUP($A28,[1]Pag_1!$A$2:$J$1791,6,0)</f>
        <v>CR 87 A # 40  88 SUR APTO 2</v>
      </c>
      <c r="G28" s="14" t="str">
        <f>VLOOKUP($A28,[1]Pag_1!$A$2:$J$1791,7,0)</f>
        <v>4015765</v>
      </c>
      <c r="H28" s="14" t="str">
        <f>VLOOKUP($A28,[1]Pag_1!$A$2:$J$1791,8,0)</f>
        <v>3134873509</v>
      </c>
      <c r="I28" s="14">
        <f>VLOOKUP($A28,[1]Pag_1!$A$2:$J$1791,9,0)</f>
        <v>0</v>
      </c>
      <c r="J28" s="14" t="str">
        <f>VLOOKUP($A28,[1]Pag_1!$A$2:$J$1791,10,0)</f>
        <v>BOGOTÁ</v>
      </c>
    </row>
    <row r="29" spans="1:10" x14ac:dyDescent="0.2">
      <c r="A29" s="16">
        <v>270449</v>
      </c>
      <c r="B29" s="14" t="str">
        <f>VLOOKUP($A29,[1]Pag_1!$A$2:$J$1791,2,0)</f>
        <v xml:space="preserve">AIDA JOHANNA SANTAMARIA FLOREZ </v>
      </c>
      <c r="C29" s="14" t="s">
        <v>20</v>
      </c>
      <c r="D29" s="14" t="s">
        <v>2000</v>
      </c>
      <c r="E29" s="14">
        <v>4</v>
      </c>
      <c r="F29" s="14" t="str">
        <f>VLOOKUP($A29,[1]Pag_1!$A$2:$J$1791,6,0)</f>
        <v>DG 14 # 8  94 ESTE LACHES</v>
      </c>
      <c r="G29" s="14" t="str">
        <f>VLOOKUP($A29,[1]Pag_1!$A$2:$J$1791,7,0)</f>
        <v>2324069</v>
      </c>
      <c r="H29" s="14" t="str">
        <f>VLOOKUP($A29,[1]Pag_1!$A$2:$J$1791,8,0)</f>
        <v>3208915715</v>
      </c>
      <c r="I29" s="14">
        <f>VLOOKUP($A29,[1]Pag_1!$A$2:$J$1791,9,0)</f>
        <v>0</v>
      </c>
      <c r="J29" s="14" t="str">
        <f>VLOOKUP($A29,[1]Pag_1!$A$2:$J$1791,10,0)</f>
        <v>BOGOTÁ</v>
      </c>
    </row>
    <row r="30" spans="1:10" x14ac:dyDescent="0.2">
      <c r="A30" s="16">
        <v>270648</v>
      </c>
      <c r="B30" s="14" t="str">
        <f>VLOOKUP($A30,[1]Pag_1!$A$2:$J$1791,2,0)</f>
        <v xml:space="preserve">DARWIN ANDRES URREA RIVERA </v>
      </c>
      <c r="C30" s="14" t="s">
        <v>35</v>
      </c>
      <c r="D30" s="14" t="s">
        <v>1998</v>
      </c>
      <c r="E30" s="14">
        <v>2</v>
      </c>
      <c r="F30" s="14" t="str">
        <f>VLOOKUP($A30,[1]Pag_1!$A$2:$J$1791,6,0)</f>
        <v>CL 39 B # 51 F  73 CS</v>
      </c>
      <c r="G30" s="14" t="str">
        <f>VLOOKUP($A30,[1]Pag_1!$A$2:$J$1791,7,0)</f>
        <v>000000000000</v>
      </c>
      <c r="H30" s="14" t="str">
        <f>VLOOKUP($A30,[1]Pag_1!$A$2:$J$1791,8,0)</f>
        <v>3186965444</v>
      </c>
      <c r="I30" s="14" t="str">
        <f>VLOOKUP($A30,[1]Pag_1!$A$2:$J$1791,9,0)</f>
        <v>natalybello1@gmail.com</v>
      </c>
      <c r="J30" s="14" t="str">
        <f>VLOOKUP($A30,[1]Pag_1!$A$2:$J$1791,10,0)</f>
        <v>BOGOTÁ</v>
      </c>
    </row>
    <row r="31" spans="1:10" x14ac:dyDescent="0.2">
      <c r="A31" s="16">
        <v>270804</v>
      </c>
      <c r="B31" s="14" t="str">
        <f>VLOOKUP($A31,[1]Pag_1!$A$2:$J$1791,2,0)</f>
        <v>LENI VIVIANA MURCIA NARANJO</v>
      </c>
      <c r="C31" s="14" t="s">
        <v>35</v>
      </c>
      <c r="D31" s="14" t="s">
        <v>1998</v>
      </c>
      <c r="E31" s="14">
        <v>1</v>
      </c>
      <c r="F31" s="14" t="str">
        <f>VLOOKUP($A31,[1]Pag_1!$A$2:$J$1791,6,0)</f>
        <v>KR 72H  # 38B 40 SUR CS 3 PISO</v>
      </c>
      <c r="G31" s="14" t="str">
        <f>VLOOKUP($A31,[1]Pag_1!$A$2:$J$1791,7,0)</f>
        <v>7104301</v>
      </c>
      <c r="H31" s="14" t="str">
        <f>VLOOKUP($A31,[1]Pag_1!$A$2:$J$1791,8,0)</f>
        <v>3057529796</v>
      </c>
      <c r="I31" s="14">
        <f>VLOOKUP($A31,[1]Pag_1!$A$2:$J$1791,9,0)</f>
        <v>0</v>
      </c>
      <c r="J31" s="14" t="str">
        <f>VLOOKUP($A31,[1]Pag_1!$A$2:$J$1791,10,0)</f>
        <v>BOGOTÁ</v>
      </c>
    </row>
    <row r="32" spans="1:10" x14ac:dyDescent="0.2">
      <c r="A32" s="16">
        <v>271395</v>
      </c>
      <c r="B32" s="14" t="str">
        <f>VLOOKUP($A32,[1]Pag_1!$A$2:$J$1791,2,0)</f>
        <v xml:space="preserve">LENIS MARIA CARRILLO ZARATE </v>
      </c>
      <c r="C32" s="14" t="s">
        <v>20</v>
      </c>
      <c r="D32" s="14" t="s">
        <v>1998</v>
      </c>
      <c r="E32" s="14">
        <v>3</v>
      </c>
      <c r="F32" s="14" t="str">
        <f>VLOOKUP($A32,[1]Pag_1!$A$2:$J$1791,6,0)</f>
        <v>CL 3 SUR # 68 A 29 CS LA IGUALDAD</v>
      </c>
      <c r="G32" s="14" t="str">
        <f>VLOOKUP($A32,[1]Pag_1!$A$2:$J$1791,7,0)</f>
        <v>00000000000</v>
      </c>
      <c r="H32" s="14" t="str">
        <f>VLOOKUP($A32,[1]Pag_1!$A$2:$J$1791,8,0)</f>
        <v>3172336490</v>
      </c>
      <c r="I32" s="14" t="str">
        <f>VLOOKUP($A32,[1]Pag_1!$A$2:$J$1791,9,0)</f>
        <v>leniscar@gmail.com</v>
      </c>
      <c r="J32" s="14" t="str">
        <f>VLOOKUP($A32,[1]Pag_1!$A$2:$J$1791,10,0)</f>
        <v>BOGOTÁ</v>
      </c>
    </row>
    <row r="33" spans="1:10" x14ac:dyDescent="0.2">
      <c r="A33" s="16">
        <v>271600</v>
      </c>
      <c r="B33" s="14" t="str">
        <f>VLOOKUP($A33,[1]Pag_1!$A$2:$J$1791,2,0)</f>
        <v xml:space="preserve">NATALY DAYANA PINILLA MORENO </v>
      </c>
      <c r="C33" s="14" t="s">
        <v>20</v>
      </c>
      <c r="D33" s="14" t="s">
        <v>1999</v>
      </c>
      <c r="E33" s="14">
        <v>0</v>
      </c>
      <c r="F33" s="14" t="str">
        <f>VLOOKUP($A33,[1]Pag_1!$A$2:$J$1791,6,0)</f>
        <v>CL 33 # 7  06 SUR CS</v>
      </c>
      <c r="G33" s="14" t="str">
        <f>VLOOKUP($A33,[1]Pag_1!$A$2:$J$1791,7,0)</f>
        <v>8100005</v>
      </c>
      <c r="H33" s="14" t="str">
        <f>VLOOKUP($A33,[1]Pag_1!$A$2:$J$1791,8,0)</f>
        <v>3133896588</v>
      </c>
      <c r="I33" s="14" t="str">
        <f>VLOOKUP($A33,[1]Pag_1!$A$2:$J$1791,9,0)</f>
        <v>natykndy27@gmail.com</v>
      </c>
      <c r="J33" s="14" t="str">
        <f>VLOOKUP($A33,[1]Pag_1!$A$2:$J$1791,10,0)</f>
        <v>BOGOTÁ</v>
      </c>
    </row>
    <row r="34" spans="1:10" x14ac:dyDescent="0.2">
      <c r="A34" s="16">
        <v>272212</v>
      </c>
      <c r="B34" s="14" t="str">
        <f>VLOOKUP($A34,[1]Pag_1!$A$2:$J$1791,2,0)</f>
        <v xml:space="preserve">MARLIN ARLET FORI MORENO </v>
      </c>
      <c r="C34" s="14" t="s">
        <v>20</v>
      </c>
      <c r="D34" s="14" t="s">
        <v>2000</v>
      </c>
      <c r="E34" s="14">
        <v>4</v>
      </c>
      <c r="F34" s="14" t="str">
        <f>VLOOKUP($A34,[1]Pag_1!$A$2:$J$1791,6,0)</f>
        <v>CL 70 BIS # 3 B 54 SUR P 3 NUEVA DIREC--TV 14 R BIS A # 68 A - 40 SUR</v>
      </c>
      <c r="G34" s="14" t="str">
        <f>VLOOKUP($A34,[1]Pag_1!$A$2:$J$1791,7,0)</f>
        <v>0000000</v>
      </c>
      <c r="H34" s="14" t="str">
        <f>VLOOKUP($A34,[1]Pag_1!$A$2:$J$1791,8,0)</f>
        <v>3207048087</v>
      </c>
      <c r="I34" s="14" t="str">
        <f>VLOOKUP($A34,[1]Pag_1!$A$2:$J$1791,9,0)</f>
        <v>marlepho@hotmail.com</v>
      </c>
      <c r="J34" s="14" t="str">
        <f>VLOOKUP($A34,[1]Pag_1!$A$2:$J$1791,10,0)</f>
        <v>BOGOTÁ</v>
      </c>
    </row>
    <row r="35" spans="1:10" x14ac:dyDescent="0.2">
      <c r="A35" s="16">
        <v>273519</v>
      </c>
      <c r="B35" s="14" t="str">
        <f>VLOOKUP($A35,[1]Pag_1!$A$2:$J$1791,2,0)</f>
        <v xml:space="preserve">JULIE GOMEZ MAYORGA   </v>
      </c>
      <c r="C35" s="14" t="s">
        <v>20</v>
      </c>
      <c r="D35" s="14" t="s">
        <v>1998</v>
      </c>
      <c r="E35" s="14">
        <v>1</v>
      </c>
      <c r="F35" s="14" t="str">
        <f>VLOOKUP($A35,[1]Pag_1!$A$2:$J$1791,6,0)</f>
        <v>KR 68 M # 37 D SUR  12 CS PS 3</v>
      </c>
      <c r="G35" s="14" t="str">
        <f>VLOOKUP($A35,[1]Pag_1!$A$2:$J$1791,7,0)</f>
        <v>4792949</v>
      </c>
      <c r="H35" s="14" t="str">
        <f>VLOOKUP($A35,[1]Pag_1!$A$2:$J$1791,8,0)</f>
        <v>3168733870</v>
      </c>
      <c r="I35" s="14" t="str">
        <f>VLOOKUP($A35,[1]Pag_1!$A$2:$J$1791,9,0)</f>
        <v>juliegom@gmail.com</v>
      </c>
      <c r="J35" s="14" t="str">
        <f>VLOOKUP($A35,[1]Pag_1!$A$2:$J$1791,10,0)</f>
        <v>BOGOTÁ</v>
      </c>
    </row>
    <row r="36" spans="1:10" x14ac:dyDescent="0.2">
      <c r="A36" s="16">
        <v>276059</v>
      </c>
      <c r="B36" s="14" t="str">
        <f>VLOOKUP($A36,[1]Pag_1!$A$2:$J$1791,2,0)</f>
        <v>MAGDA NURY PICO ARDILA</v>
      </c>
      <c r="C36" s="14" t="s">
        <v>20</v>
      </c>
      <c r="D36" s="14" t="s">
        <v>1998</v>
      </c>
      <c r="E36" s="14">
        <v>2</v>
      </c>
      <c r="F36" s="14" t="str">
        <f>VLOOKUP($A36,[1]Pag_1!$A$2:$J$1791,6,0)</f>
        <v>KR 79 B # 56 SUR  13 CS</v>
      </c>
      <c r="G36" s="14" t="str">
        <f>VLOOKUP($A36,[1]Pag_1!$A$2:$J$1791,7,0)</f>
        <v>8031720</v>
      </c>
      <c r="H36" s="14" t="str">
        <f>VLOOKUP($A36,[1]Pag_1!$A$2:$J$1791,8,0)</f>
        <v>3118349456</v>
      </c>
      <c r="I36" s="14" t="str">
        <f>VLOOKUP($A36,[1]Pag_1!$A$2:$J$1791,9,0)</f>
        <v>nury1777@gmail.com</v>
      </c>
      <c r="J36" s="14" t="str">
        <f>VLOOKUP($A36,[1]Pag_1!$A$2:$J$1791,10,0)</f>
        <v>BOGOTÁ</v>
      </c>
    </row>
    <row r="37" spans="1:10" x14ac:dyDescent="0.2">
      <c r="A37" s="16">
        <v>276509</v>
      </c>
      <c r="B37" s="14" t="str">
        <f>VLOOKUP($A37,[1]Pag_1!$A$2:$J$1791,2,0)</f>
        <v>DEYANIRA RODRIGUEZ BURITICA</v>
      </c>
      <c r="C37" s="14" t="s">
        <v>20</v>
      </c>
      <c r="D37" s="14" t="s">
        <v>1999</v>
      </c>
      <c r="E37" s="14">
        <v>0</v>
      </c>
      <c r="F37" s="14" t="str">
        <f>VLOOKUP($A37,[1]Pag_1!$A$2:$J$1791,6,0)</f>
        <v>CL 6 D # 88 D 59 CONJUNTO SANTAFE DE TINTAL BLOQUE 24 APT 104</v>
      </c>
      <c r="G37" s="14" t="str">
        <f>VLOOKUP($A37,[1]Pag_1!$A$2:$J$1791,7,0)</f>
        <v>4743561</v>
      </c>
      <c r="H37" s="14" t="str">
        <f>VLOOKUP($A37,[1]Pag_1!$A$2:$J$1791,8,0)</f>
        <v>3102088757</v>
      </c>
      <c r="I37" s="14" t="str">
        <f>VLOOKUP($A37,[1]Pag_1!$A$2:$J$1791,9,0)</f>
        <v>yeyaift@gmail.com</v>
      </c>
      <c r="J37" s="14" t="str">
        <f>VLOOKUP($A37,[1]Pag_1!$A$2:$J$1791,10,0)</f>
        <v>BOGOTÁ</v>
      </c>
    </row>
    <row r="38" spans="1:10" x14ac:dyDescent="0.2">
      <c r="A38" s="16">
        <v>277038</v>
      </c>
      <c r="B38" s="14" t="str">
        <f>VLOOKUP($A38,[1]Pag_1!$A$2:$J$1791,2,0)</f>
        <v>ALBA RUBY PARRA TABORDA</v>
      </c>
      <c r="C38" s="14" t="s">
        <v>20</v>
      </c>
      <c r="D38" s="14" t="s">
        <v>1999</v>
      </c>
      <c r="E38" s="14">
        <v>0</v>
      </c>
      <c r="F38" s="14" t="str">
        <f>VLOOKUP($A38,[1]Pag_1!$A$2:$J$1791,6,0)</f>
        <v>DG 5 D BIS # 43 B  16 CS</v>
      </c>
      <c r="G38" s="14" t="str">
        <f>VLOOKUP($A38,[1]Pag_1!$A$2:$J$1791,7,0)</f>
        <v>00000000</v>
      </c>
      <c r="H38" s="14" t="str">
        <f>VLOOKUP($A38,[1]Pag_1!$A$2:$J$1791,8,0)</f>
        <v>3197954288</v>
      </c>
      <c r="I38" s="14" t="str">
        <f>VLOOKUP($A38,[1]Pag_1!$A$2:$J$1791,9,0)</f>
        <v>yuri1998@hotmail.com</v>
      </c>
      <c r="J38" s="14" t="str">
        <f>VLOOKUP($A38,[1]Pag_1!$A$2:$J$1791,10,0)</f>
        <v>BOGOTÁ</v>
      </c>
    </row>
    <row r="39" spans="1:10" x14ac:dyDescent="0.2">
      <c r="A39" s="16">
        <v>277501</v>
      </c>
      <c r="B39" s="14" t="str">
        <f>VLOOKUP($A39,[1]Pag_1!$A$2:$J$1791,2,0)</f>
        <v>MARIBEL MORA VILLARRAGA</v>
      </c>
      <c r="C39" s="14" t="s">
        <v>35</v>
      </c>
      <c r="D39" s="14" t="s">
        <v>1998</v>
      </c>
      <c r="E39" s="14">
        <v>1</v>
      </c>
      <c r="F39" s="14" t="str">
        <f>VLOOKUP($A39,[1]Pag_1!$A$2:$J$1791,6,0)</f>
        <v>KR 6 # 8 A 35 SUR CONJUNTO PARQUE VILLA JAVIER BLOQUE 2 APT 303</v>
      </c>
      <c r="G39" s="14" t="str">
        <f>VLOOKUP($A39,[1]Pag_1!$A$2:$J$1791,7,0)</f>
        <v>2331696</v>
      </c>
      <c r="H39" s="14" t="str">
        <f>VLOOKUP($A39,[1]Pag_1!$A$2:$J$1791,8,0)</f>
        <v>3142464997</v>
      </c>
      <c r="I39" s="14" t="str">
        <f>VLOOKUP($A39,[1]Pag_1!$A$2:$J$1791,9,0)</f>
        <v>mariabel27@hotmail.com</v>
      </c>
      <c r="J39" s="14" t="str">
        <f>VLOOKUP($A39,[1]Pag_1!$A$2:$J$1791,10,0)</f>
        <v>BOGOTÁ</v>
      </c>
    </row>
    <row r="40" spans="1:10" x14ac:dyDescent="0.2">
      <c r="A40" s="16">
        <v>278091</v>
      </c>
      <c r="B40" s="14" t="str">
        <f>VLOOKUP($A40,[1]Pag_1!$A$2:$J$1791,2,0)</f>
        <v>MARTHA GIANETH MOLINA URREA</v>
      </c>
      <c r="C40" s="14" t="s">
        <v>20</v>
      </c>
      <c r="D40" s="14" t="s">
        <v>1999</v>
      </c>
      <c r="E40" s="14">
        <v>0</v>
      </c>
      <c r="F40" s="14" t="str">
        <f>VLOOKUP($A40,[1]Pag_1!$A$2:$J$1791,6,0)</f>
        <v>KR 69D # 1 SUR 60 CONJUNTO AMERICAS CLUB RESIDENCIAS BLOQUE 2  APT 13 - 03</v>
      </c>
      <c r="G40" s="14" t="str">
        <f>VLOOKUP($A40,[1]Pag_1!$A$2:$J$1791,7,0)</f>
        <v>3545396</v>
      </c>
      <c r="H40" s="14" t="str">
        <f>VLOOKUP($A40,[1]Pag_1!$A$2:$J$1791,8,0)</f>
        <v>3202597231</v>
      </c>
      <c r="I40" s="14" t="str">
        <f>VLOOKUP($A40,[1]Pag_1!$A$2:$J$1791,9,0)</f>
        <v>marthagianeth@gmail.com</v>
      </c>
      <c r="J40" s="14" t="str">
        <f>VLOOKUP($A40,[1]Pag_1!$A$2:$J$1791,10,0)</f>
        <v>BOGOTÁ</v>
      </c>
    </row>
    <row r="41" spans="1:10" x14ac:dyDescent="0.2">
      <c r="A41" s="16">
        <v>280598</v>
      </c>
      <c r="B41" s="14" t="str">
        <f>VLOOKUP($A41,[1]Pag_1!$A$2:$J$1791,2,0)</f>
        <v>LUZ MARINA ZULUAGA MORENO</v>
      </c>
      <c r="C41" s="14" t="s">
        <v>20</v>
      </c>
      <c r="D41" s="14" t="s">
        <v>1998</v>
      </c>
      <c r="E41" s="14">
        <v>1</v>
      </c>
      <c r="F41" s="14" t="str">
        <f>VLOOKUP($A41,[1]Pag_1!$A$2:$J$1791,6,0)</f>
        <v>CL 4 # 31 D 13 CS - VERAGUAS</v>
      </c>
      <c r="G41" s="14" t="str">
        <f>VLOOKUP($A41,[1]Pag_1!$A$2:$J$1791,7,0)</f>
        <v>2010144</v>
      </c>
      <c r="H41" s="14" t="str">
        <f>VLOOKUP($A41,[1]Pag_1!$A$2:$J$1791,8,0)</f>
        <v>3134617664</v>
      </c>
      <c r="I41" s="14">
        <f>VLOOKUP($A41,[1]Pag_1!$A$2:$J$1791,9,0)</f>
        <v>0</v>
      </c>
      <c r="J41" s="14" t="str">
        <f>VLOOKUP($A41,[1]Pag_1!$A$2:$J$1791,10,0)</f>
        <v>BOGOTÁ</v>
      </c>
    </row>
    <row r="42" spans="1:10" x14ac:dyDescent="0.2">
      <c r="A42" s="16">
        <v>283161</v>
      </c>
      <c r="B42" s="14" t="str">
        <f>VLOOKUP($A42,[1]Pag_1!$A$2:$J$1791,2,0)</f>
        <v>ELIANA PAOLA DEL PILAR JIMENEZ PACHECO</v>
      </c>
      <c r="C42" s="14" t="s">
        <v>20</v>
      </c>
      <c r="D42" s="14" t="s">
        <v>2000</v>
      </c>
      <c r="E42" s="14">
        <v>5</v>
      </c>
      <c r="F42" s="14" t="str">
        <f>VLOOKUP($A42,[1]Pag_1!$A$2:$J$1791,6,0)</f>
        <v>AV 1 # 19 A  56 PS 4 ( DIRECCION ANTIGUA)</v>
      </c>
      <c r="G42" s="14" t="str">
        <f>VLOOKUP($A42,[1]Pag_1!$A$2:$J$1791,7,0)</f>
        <v>3372894</v>
      </c>
      <c r="H42" s="14" t="str">
        <f>VLOOKUP($A42,[1]Pag_1!$A$2:$J$1791,8,0)</f>
        <v>3143589536</v>
      </c>
      <c r="I42" s="14" t="str">
        <f>VLOOKUP($A42,[1]Pag_1!$A$2:$J$1791,9,0)</f>
        <v>paitojp923@hotmail.com</v>
      </c>
      <c r="J42" s="14" t="str">
        <f>VLOOKUP($A42,[1]Pag_1!$A$2:$J$1791,10,0)</f>
        <v>BOGOTÁ</v>
      </c>
    </row>
    <row r="43" spans="1:10" x14ac:dyDescent="0.2">
      <c r="A43" s="16">
        <v>285923</v>
      </c>
      <c r="B43" s="14" t="str">
        <f>VLOOKUP($A43,[1]Pag_1!$A$2:$J$1791,2,0)</f>
        <v>LUZ MARINA RODRIGUEZ RODRIGUEZ</v>
      </c>
      <c r="C43" s="14" t="s">
        <v>35</v>
      </c>
      <c r="D43" s="14" t="s">
        <v>2000</v>
      </c>
      <c r="E43" s="14">
        <v>5</v>
      </c>
      <c r="F43" s="14" t="str">
        <f>VLOOKUP($A43,[1]Pag_1!$A$2:$J$1791,6,0)</f>
        <v>DG 73 D BIS SUR # 78 K 21 -</v>
      </c>
      <c r="G43" s="14" t="str">
        <f>VLOOKUP($A43,[1]Pag_1!$A$2:$J$1791,7,0)</f>
        <v>4026648</v>
      </c>
      <c r="H43" s="14" t="str">
        <f>VLOOKUP($A43,[1]Pag_1!$A$2:$J$1791,8,0)</f>
        <v>3115672002</v>
      </c>
      <c r="I43" s="14" t="str">
        <f>VLOOKUP($A43,[1]Pag_1!$A$2:$J$1791,9,0)</f>
        <v>luzmarinatp@hotmail.com</v>
      </c>
      <c r="J43" s="14" t="str">
        <f>VLOOKUP($A43,[1]Pag_1!$A$2:$J$1791,10,0)</f>
        <v>BOGOTÁ</v>
      </c>
    </row>
    <row r="44" spans="1:10" x14ac:dyDescent="0.2">
      <c r="A44" s="16">
        <v>286526</v>
      </c>
      <c r="B44" s="14" t="str">
        <f>VLOOKUP($A44,[1]Pag_1!$A$2:$J$1791,2,0)</f>
        <v>MARISOL SANDOVAL PLAZAS</v>
      </c>
      <c r="C44" s="14" t="s">
        <v>20</v>
      </c>
      <c r="D44" s="14" t="s">
        <v>2000</v>
      </c>
      <c r="E44" s="14">
        <v>5</v>
      </c>
      <c r="F44" s="14" t="str">
        <f>VLOOKUP($A44,[1]Pag_1!$A$2:$J$1791,6,0)</f>
        <v>CL 3 SUR # 10A 37 -</v>
      </c>
      <c r="G44" s="14" t="str">
        <f>VLOOKUP($A44,[1]Pag_1!$A$2:$J$1791,7,0)</f>
        <v>0000000</v>
      </c>
      <c r="H44" s="14" t="str">
        <f>VLOOKUP($A44,[1]Pag_1!$A$2:$J$1791,8,0)</f>
        <v>3142755151</v>
      </c>
      <c r="I44" s="14" t="str">
        <f>VLOOKUP($A44,[1]Pag_1!$A$2:$J$1791,9,0)</f>
        <v>maryy.115@hotmail.com</v>
      </c>
      <c r="J44" s="14" t="str">
        <f>VLOOKUP($A44,[1]Pag_1!$A$2:$J$1791,10,0)</f>
        <v>BOGOTÁ</v>
      </c>
    </row>
    <row r="45" spans="1:10" x14ac:dyDescent="0.2">
      <c r="A45" s="16">
        <v>286607</v>
      </c>
      <c r="B45" s="14" t="str">
        <f>VLOOKUP($A45,[1]Pag_1!$A$2:$J$1791,2,0)</f>
        <v>MAGDA PATRICIA GARCIA MENDEZ</v>
      </c>
      <c r="C45" s="14" t="s">
        <v>20</v>
      </c>
      <c r="D45" s="14" t="s">
        <v>1998</v>
      </c>
      <c r="E45" s="14">
        <v>2</v>
      </c>
      <c r="F45" s="14" t="str">
        <f>VLOOKUP($A45,[1]Pag_1!$A$2:$J$1791,6,0)</f>
        <v>KR 11 B # 36 A SUR 21 CS - PIJAOS</v>
      </c>
      <c r="G45" s="14" t="str">
        <f>VLOOKUP($A45,[1]Pag_1!$A$2:$J$1791,7,0)</f>
        <v>4796796</v>
      </c>
      <c r="H45" s="14" t="str">
        <f>VLOOKUP($A45,[1]Pag_1!$A$2:$J$1791,8,0)</f>
        <v>3202383610</v>
      </c>
      <c r="I45" s="14" t="str">
        <f>VLOOKUP($A45,[1]Pag_1!$A$2:$J$1791,9,0)</f>
        <v>maggarcisa79@gmail.com</v>
      </c>
      <c r="J45" s="14" t="str">
        <f>VLOOKUP($A45,[1]Pag_1!$A$2:$J$1791,10,0)</f>
        <v>BOGOTÁ</v>
      </c>
    </row>
    <row r="46" spans="1:10" x14ac:dyDescent="0.2">
      <c r="A46" s="16">
        <v>286860</v>
      </c>
      <c r="B46" s="14" t="str">
        <f>VLOOKUP($A46,[1]Pag_1!$A$2:$J$1791,2,0)</f>
        <v>SANDRA MILENA ARIZA RODRIGUEZ</v>
      </c>
      <c r="C46" s="14" t="s">
        <v>20</v>
      </c>
      <c r="D46" s="14" t="s">
        <v>1999</v>
      </c>
      <c r="E46" s="14">
        <v>0</v>
      </c>
      <c r="F46" s="14" t="str">
        <f>VLOOKUP($A46,[1]Pag_1!$A$2:$J$1791,6,0)</f>
        <v>CL 6 C # 71 B  21 CS</v>
      </c>
      <c r="G46" s="14" t="str">
        <f>VLOOKUP($A46,[1]Pag_1!$A$2:$J$1791,7,0)</f>
        <v>3567548</v>
      </c>
      <c r="H46" s="14" t="str">
        <f>VLOOKUP($A46,[1]Pag_1!$A$2:$J$1791,8,0)</f>
        <v>3002397572</v>
      </c>
      <c r="I46" s="14" t="str">
        <f>VLOOKUP($A46,[1]Pag_1!$A$2:$J$1791,9,0)</f>
        <v>sandramilenaariza@hotmail.com</v>
      </c>
      <c r="J46" s="14" t="str">
        <f>VLOOKUP($A46,[1]Pag_1!$A$2:$J$1791,10,0)</f>
        <v>BOGOTÁ</v>
      </c>
    </row>
    <row r="47" spans="1:10" x14ac:dyDescent="0.2">
      <c r="A47" s="16">
        <v>287566</v>
      </c>
      <c r="B47" s="14" t="str">
        <f>VLOOKUP($A47,[1]Pag_1!$A$2:$J$1791,2,0)</f>
        <v xml:space="preserve">DIANA GISEL CORBA MUÑOZ </v>
      </c>
      <c r="C47" s="14" t="s">
        <v>20</v>
      </c>
      <c r="D47" s="14" t="s">
        <v>2000</v>
      </c>
      <c r="E47" s="14">
        <v>5</v>
      </c>
      <c r="F47" s="14" t="str">
        <f>VLOOKUP($A47,[1]Pag_1!$A$2:$J$1791,6,0)</f>
        <v>CR 65 # 60A  03 -</v>
      </c>
      <c r="G47" s="14" t="str">
        <f>VLOOKUP($A47,[1]Pag_1!$A$2:$J$1791,7,0)</f>
        <v>00000000</v>
      </c>
      <c r="H47" s="14" t="str">
        <f>VLOOKUP($A47,[1]Pag_1!$A$2:$J$1791,8,0)</f>
        <v>3118330318</v>
      </c>
      <c r="I47" s="14" t="str">
        <f>VLOOKUP($A47,[1]Pag_1!$A$2:$J$1791,9,0)</f>
        <v>diagonalgisel_52@hotmail.com</v>
      </c>
      <c r="J47" s="14" t="str">
        <f>VLOOKUP($A47,[1]Pag_1!$A$2:$J$1791,10,0)</f>
        <v>BOGOTÁ</v>
      </c>
    </row>
    <row r="48" spans="1:10" x14ac:dyDescent="0.2">
      <c r="A48" s="16">
        <v>288187</v>
      </c>
      <c r="B48" s="14" t="str">
        <f>VLOOKUP($A48,[1]Pag_1!$A$2:$J$1791,2,0)</f>
        <v>LINA PAOLA MORGOTE ROMERO</v>
      </c>
      <c r="C48" s="14" t="s">
        <v>20</v>
      </c>
      <c r="D48" s="14" t="s">
        <v>2000</v>
      </c>
      <c r="E48" s="14">
        <v>4</v>
      </c>
      <c r="F48" s="14" t="str">
        <f>VLOOKUP($A48,[1]Pag_1!$A$2:$J$1791,6,0)</f>
        <v>CL 1 BIS # 2  04 ESTE CS TRESPISOS</v>
      </c>
      <c r="G48" s="14" t="str">
        <f>VLOOKUP($A48,[1]Pag_1!$A$2:$J$1791,7,0)</f>
        <v>2804295</v>
      </c>
      <c r="H48" s="14" t="str">
        <f>VLOOKUP($A48,[1]Pag_1!$A$2:$J$1791,8,0)</f>
        <v>3112812789</v>
      </c>
      <c r="I48" s="14" t="str">
        <f>VLOOKUP($A48,[1]Pag_1!$A$2:$J$1791,9,0)</f>
        <v>linpa177@hotmail.com</v>
      </c>
      <c r="J48" s="14" t="str">
        <f>VLOOKUP($A48,[1]Pag_1!$A$2:$J$1791,10,0)</f>
        <v>BOGOTÁ</v>
      </c>
    </row>
    <row r="49" spans="1:10" x14ac:dyDescent="0.2">
      <c r="A49" s="16">
        <v>289676</v>
      </c>
      <c r="B49" s="14" t="str">
        <f>VLOOKUP($A49,[1]Pag_1!$A$2:$J$1791,2,0)</f>
        <v>MARIA HILDA VALDERRAMA PINTO</v>
      </c>
      <c r="C49" s="14" t="s">
        <v>20</v>
      </c>
      <c r="D49" s="14" t="s">
        <v>1998</v>
      </c>
      <c r="E49" s="14">
        <v>2</v>
      </c>
      <c r="F49" s="14" t="str">
        <f>VLOOKUP($A49,[1]Pag_1!$A$2:$J$1791,6,0)</f>
        <v>CL 23 A SUR # 12 78 CS</v>
      </c>
      <c r="G49" s="14" t="str">
        <f>VLOOKUP($A49,[1]Pag_1!$A$2:$J$1791,7,0)</f>
        <v>0000000</v>
      </c>
      <c r="H49" s="14" t="str">
        <f>VLOOKUP($A49,[1]Pag_1!$A$2:$J$1791,8,0)</f>
        <v>3144021352</v>
      </c>
      <c r="I49" s="14">
        <f>VLOOKUP($A49,[1]Pag_1!$A$2:$J$1791,9,0)</f>
        <v>0</v>
      </c>
      <c r="J49" s="14" t="str">
        <f>VLOOKUP($A49,[1]Pag_1!$A$2:$J$1791,10,0)</f>
        <v>BOGOTÁ</v>
      </c>
    </row>
    <row r="50" spans="1:10" x14ac:dyDescent="0.2">
      <c r="A50" s="16">
        <v>289762</v>
      </c>
      <c r="B50" s="14" t="str">
        <f>VLOOKUP($A50,[1]Pag_1!$A$2:$J$1791,2,0)</f>
        <v xml:space="preserve">GLORIA YELISA RIASCOS PAREDES </v>
      </c>
      <c r="C50" s="14" t="s">
        <v>20</v>
      </c>
      <c r="D50" s="14" t="s">
        <v>1998</v>
      </c>
      <c r="E50" s="14">
        <v>2</v>
      </c>
      <c r="F50" s="14" t="str">
        <f>VLOOKUP($A50,[1]Pag_1!$A$2:$J$1791,6,0)</f>
        <v>CL 13A # 10A  32 SUR APTO 201 SUP. MERCACOL</v>
      </c>
      <c r="G50" s="14" t="str">
        <f>VLOOKUP($A50,[1]Pag_1!$A$2:$J$1791,7,0)</f>
        <v>7590902</v>
      </c>
      <c r="H50" s="14" t="str">
        <f>VLOOKUP($A50,[1]Pag_1!$A$2:$J$1791,8,0)</f>
        <v>3163709945</v>
      </c>
      <c r="I50" s="14" t="str">
        <f>VLOOKUP($A50,[1]Pag_1!$A$2:$J$1791,9,0)</f>
        <v>yelo0408@hotmail.com</v>
      </c>
      <c r="J50" s="14" t="str">
        <f>VLOOKUP($A50,[1]Pag_1!$A$2:$J$1791,10,0)</f>
        <v>BOGOTÁ</v>
      </c>
    </row>
    <row r="51" spans="1:10" x14ac:dyDescent="0.2">
      <c r="A51" s="16">
        <v>289998</v>
      </c>
      <c r="B51" s="14" t="str">
        <f>VLOOKUP($A51,[1]Pag_1!$A$2:$J$1791,2,0)</f>
        <v>NUBIA JEANNETH CUESTAS ROMERO</v>
      </c>
      <c r="C51" s="14" t="s">
        <v>20</v>
      </c>
      <c r="D51" s="14" t="s">
        <v>2000</v>
      </c>
      <c r="E51" s="14">
        <v>6</v>
      </c>
      <c r="F51" s="14" t="str">
        <f>VLOOKUP($A51,[1]Pag_1!$A$2:$J$1791,6,0)</f>
        <v>CL 9 SUR # 38B 42 CS</v>
      </c>
      <c r="G51" s="14" t="str">
        <f>VLOOKUP($A51,[1]Pag_1!$A$2:$J$1791,7,0)</f>
        <v>0000000</v>
      </c>
      <c r="H51" s="14" t="str">
        <f>VLOOKUP($A51,[1]Pag_1!$A$2:$J$1791,8,0)</f>
        <v>3144428883</v>
      </c>
      <c r="I51" s="14">
        <f>VLOOKUP($A51,[1]Pag_1!$A$2:$J$1791,9,0)</f>
        <v>0</v>
      </c>
      <c r="J51" s="14" t="str">
        <f>VLOOKUP($A51,[1]Pag_1!$A$2:$J$1791,10,0)</f>
        <v>BOGOTÁ</v>
      </c>
    </row>
    <row r="52" spans="1:10" x14ac:dyDescent="0.2">
      <c r="A52" s="16">
        <v>290453</v>
      </c>
      <c r="B52" s="14" t="str">
        <f>VLOOKUP($A52,[1]Pag_1!$A$2:$J$1791,2,0)</f>
        <v xml:space="preserve">NELCY SEPULVEDA ENCISO </v>
      </c>
      <c r="C52" s="14" t="s">
        <v>35</v>
      </c>
      <c r="D52" s="14" t="s">
        <v>1998</v>
      </c>
      <c r="E52" s="14">
        <v>1</v>
      </c>
      <c r="F52" s="14" t="str">
        <f>VLOOKUP($A52,[1]Pag_1!$A$2:$J$1791,6,0)</f>
        <v>CL 3 # 70 81 SUR CS # 46</v>
      </c>
      <c r="G52" s="14" t="str">
        <f>VLOOKUP($A52,[1]Pag_1!$A$2:$J$1791,7,0)</f>
        <v>4870574</v>
      </c>
      <c r="H52" s="14" t="str">
        <f>VLOOKUP($A52,[1]Pag_1!$A$2:$J$1791,8,0)</f>
        <v>3142185854</v>
      </c>
      <c r="I52" s="14" t="str">
        <f>VLOOKUP($A52,[1]Pag_1!$A$2:$J$1791,9,0)</f>
        <v>nelcy-s@hotmail.com</v>
      </c>
      <c r="J52" s="14" t="str">
        <f>VLOOKUP($A52,[1]Pag_1!$A$2:$J$1791,10,0)</f>
        <v>BOGOTÁ</v>
      </c>
    </row>
    <row r="53" spans="1:10" x14ac:dyDescent="0.2">
      <c r="A53" s="16">
        <v>293745</v>
      </c>
      <c r="B53" s="14" t="str">
        <f>VLOOKUP($A53,[1]Pag_1!$A$2:$J$1791,2,0)</f>
        <v>MARIELA LONDOÑO GOMEZ</v>
      </c>
      <c r="C53" s="14" t="s">
        <v>20</v>
      </c>
      <c r="D53" s="14" t="s">
        <v>1998</v>
      </c>
      <c r="E53" s="14">
        <v>1</v>
      </c>
      <c r="F53" s="14" t="str">
        <f>VLOOKUP($A53,[1]Pag_1!$A$2:$J$1791,6,0)</f>
        <v>KR 13A ESTE # 89C 14 SUR PISO 1 INT 2</v>
      </c>
      <c r="G53" s="14" t="str">
        <f>VLOOKUP($A53,[1]Pag_1!$A$2:$J$1791,7,0)</f>
        <v>0000000</v>
      </c>
      <c r="H53" s="14" t="str">
        <f>VLOOKUP($A53,[1]Pag_1!$A$2:$J$1791,8,0)</f>
        <v>3206194063</v>
      </c>
      <c r="I53" s="14">
        <f>VLOOKUP($A53,[1]Pag_1!$A$2:$J$1791,9,0)</f>
        <v>0</v>
      </c>
      <c r="J53" s="14" t="str">
        <f>VLOOKUP($A53,[1]Pag_1!$A$2:$J$1791,10,0)</f>
        <v>BOGOTÁ</v>
      </c>
    </row>
    <row r="54" spans="1:10" x14ac:dyDescent="0.2">
      <c r="A54" s="16">
        <v>295459</v>
      </c>
      <c r="B54" s="14" t="str">
        <f>VLOOKUP($A54,[1]Pag_1!$A$2:$J$1791,2,0)</f>
        <v>ANA DEL CARMEN PITALUA PACHECO</v>
      </c>
      <c r="C54" s="14" t="s">
        <v>20</v>
      </c>
      <c r="D54" s="14" t="s">
        <v>1998</v>
      </c>
      <c r="E54" s="14">
        <v>1</v>
      </c>
      <c r="F54" s="14" t="str">
        <f>VLOOKUP($A54,[1]Pag_1!$A$2:$J$1791,6,0)</f>
        <v>KR 88 I # 54 D 71 SUR AP 501 BQ 2 TANGARA 2</v>
      </c>
      <c r="G54" s="14" t="str">
        <f>VLOOKUP($A54,[1]Pag_1!$A$2:$J$1791,7,0)</f>
        <v>0000000</v>
      </c>
      <c r="H54" s="14" t="str">
        <f>VLOOKUP($A54,[1]Pag_1!$A$2:$J$1791,8,0)</f>
        <v>3138664980</v>
      </c>
      <c r="I54" s="14">
        <f>VLOOKUP($A54,[1]Pag_1!$A$2:$J$1791,9,0)</f>
        <v>0</v>
      </c>
      <c r="J54" s="14" t="str">
        <f>VLOOKUP($A54,[1]Pag_1!$A$2:$J$1791,10,0)</f>
        <v>BOGOTÁ</v>
      </c>
    </row>
    <row r="55" spans="1:10" x14ac:dyDescent="0.2">
      <c r="A55" s="16">
        <v>295509</v>
      </c>
      <c r="B55" s="14" t="str">
        <f>VLOOKUP($A55,[1]Pag_1!$A$2:$J$1791,2,0)</f>
        <v>LEIDY MILENA GARCIA MORALES</v>
      </c>
      <c r="C55" s="14" t="s">
        <v>20</v>
      </c>
      <c r="D55" s="14" t="s">
        <v>1998</v>
      </c>
      <c r="E55" s="14">
        <v>1</v>
      </c>
      <c r="F55" s="14" t="str">
        <f>VLOOKUP($A55,[1]Pag_1!$A$2:$J$1791,6,0)</f>
        <v>CL 54 C SUR # 102 25 CS 15 BQ A CONJ VILLAS DEL PORVENIR</v>
      </c>
      <c r="G55" s="14" t="str">
        <f>VLOOKUP($A55,[1]Pag_1!$A$2:$J$1791,7,0)</f>
        <v>7580231</v>
      </c>
      <c r="H55" s="14" t="str">
        <f>VLOOKUP($A55,[1]Pag_1!$A$2:$J$1791,8,0)</f>
        <v>3142905195</v>
      </c>
      <c r="I55" s="14" t="str">
        <f>VLOOKUP($A55,[1]Pag_1!$A$2:$J$1791,9,0)</f>
        <v>lmilena.garcia@hotmail.com</v>
      </c>
      <c r="J55" s="14" t="str">
        <f>VLOOKUP($A55,[1]Pag_1!$A$2:$J$1791,10,0)</f>
        <v>BOGOTÁ</v>
      </c>
    </row>
    <row r="56" spans="1:10" x14ac:dyDescent="0.2">
      <c r="A56" s="16">
        <v>296469</v>
      </c>
      <c r="B56" s="14" t="str">
        <f>VLOOKUP($A56,[1]Pag_1!$A$2:$J$1791,2,0)</f>
        <v>NANCY VERA</v>
      </c>
      <c r="C56" s="14" t="s">
        <v>20</v>
      </c>
      <c r="D56" s="14" t="s">
        <v>2000</v>
      </c>
      <c r="E56" s="14">
        <v>5</v>
      </c>
      <c r="F56" s="14" t="str">
        <f>VLOOKUP($A56,[1]Pag_1!$A$2:$J$1791,6,0)</f>
        <v>CL 30 A SUR # 7 65 ESTE -</v>
      </c>
      <c r="G56" s="14" t="str">
        <f>VLOOKUP($A56,[1]Pag_1!$A$2:$J$1791,7,0)</f>
        <v>3621670</v>
      </c>
      <c r="H56" s="14" t="str">
        <f>VLOOKUP($A56,[1]Pag_1!$A$2:$J$1791,8,0)</f>
        <v>3102661359</v>
      </c>
      <c r="I56" s="14" t="str">
        <f>VLOOKUP($A56,[1]Pag_1!$A$2:$J$1791,9,0)</f>
        <v>nancy411962@hotmail.com</v>
      </c>
      <c r="J56" s="14" t="str">
        <f>VLOOKUP($A56,[1]Pag_1!$A$2:$J$1791,10,0)</f>
        <v>BOGOTÁ</v>
      </c>
    </row>
    <row r="57" spans="1:10" x14ac:dyDescent="0.2">
      <c r="A57" s="16">
        <v>300634</v>
      </c>
      <c r="B57" s="14" t="str">
        <f>VLOOKUP($A57,[1]Pag_1!$A$2:$J$1791,2,0)</f>
        <v>NYDIA SHIRLEY VELA BUSTOS</v>
      </c>
      <c r="C57" s="14" t="s">
        <v>20</v>
      </c>
      <c r="D57" s="14" t="s">
        <v>2000</v>
      </c>
      <c r="E57" s="14">
        <v>5</v>
      </c>
      <c r="F57" s="14" t="str">
        <f>VLOOKUP($A57,[1]Pag_1!$A$2:$J$1791,6,0)</f>
        <v>KR 80 D # 58 J SUR 70 CS</v>
      </c>
      <c r="G57" s="14" t="str">
        <f>VLOOKUP($A57,[1]Pag_1!$A$2:$J$1791,7,0)</f>
        <v>5756319</v>
      </c>
      <c r="H57" s="14" t="str">
        <f>VLOOKUP($A57,[1]Pag_1!$A$2:$J$1791,8,0)</f>
        <v>3112551437</v>
      </c>
      <c r="I57" s="14">
        <f>VLOOKUP($A57,[1]Pag_1!$A$2:$J$1791,9,0)</f>
        <v>0</v>
      </c>
      <c r="J57" s="14" t="str">
        <f>VLOOKUP($A57,[1]Pag_1!$A$2:$J$1791,10,0)</f>
        <v>BOGOTÁ</v>
      </c>
    </row>
    <row r="58" spans="1:10" x14ac:dyDescent="0.2">
      <c r="A58" s="16">
        <v>302714</v>
      </c>
      <c r="B58" s="14" t="str">
        <f>VLOOKUP($A58,[1]Pag_1!$A$2:$J$1791,2,0)</f>
        <v xml:space="preserve">NICOLAS ALEXANDER TORRES MESIAS </v>
      </c>
      <c r="C58" s="14" t="s">
        <v>20</v>
      </c>
      <c r="D58" s="14" t="s">
        <v>1999</v>
      </c>
      <c r="E58" s="14">
        <v>0</v>
      </c>
      <c r="F58" s="14" t="str">
        <f>VLOOKUP($A58,[1]Pag_1!$A$2:$J$1791,6,0)</f>
        <v>CR 72 N # 39  65 SUR APTO 544 BLOQUE 12 CARIMAGUA I Y II</v>
      </c>
      <c r="G58" s="14" t="str">
        <f>VLOOKUP($A58,[1]Pag_1!$A$2:$J$1791,7,0)</f>
        <v>2631002</v>
      </c>
      <c r="H58" s="14" t="str">
        <f>VLOOKUP($A58,[1]Pag_1!$A$2:$J$1791,8,0)</f>
        <v>3134338521</v>
      </c>
      <c r="I58" s="14" t="str">
        <f>VLOOKUP($A58,[1]Pag_1!$A$2:$J$1791,9,0)</f>
        <v>gladyspatriciathesias@hotmail.com</v>
      </c>
      <c r="J58" s="14" t="str">
        <f>VLOOKUP($A58,[1]Pag_1!$A$2:$J$1791,10,0)</f>
        <v>BOGOTÁ</v>
      </c>
    </row>
    <row r="59" spans="1:10" x14ac:dyDescent="0.2">
      <c r="A59" s="16">
        <v>303271</v>
      </c>
      <c r="B59" s="14" t="str">
        <f>VLOOKUP($A59,[1]Pag_1!$A$2:$J$1791,2,0)</f>
        <v xml:space="preserve">ANGIE NATALIA GUTIERREZ CELIS </v>
      </c>
      <c r="C59" s="14" t="s">
        <v>20</v>
      </c>
      <c r="D59" s="14" t="s">
        <v>1998</v>
      </c>
      <c r="E59" s="14">
        <v>2</v>
      </c>
      <c r="F59" s="14" t="str">
        <f>VLOOKUP($A59,[1]Pag_1!$A$2:$J$1791,6,0)</f>
        <v>CL 1 G # 18C  31 PISO 2 CS</v>
      </c>
      <c r="G59" s="14" t="str">
        <f>VLOOKUP($A59,[1]Pag_1!$A$2:$J$1791,7,0)</f>
        <v>3133491099</v>
      </c>
      <c r="H59" s="14" t="str">
        <f>VLOOKUP($A59,[1]Pag_1!$A$2:$J$1791,8,0)</f>
        <v>3112626251</v>
      </c>
      <c r="I59" s="14" t="str">
        <f>VLOOKUP($A59,[1]Pag_1!$A$2:$J$1791,9,0)</f>
        <v>nataliagutierrez_86@hotmail.com</v>
      </c>
      <c r="J59" s="14" t="str">
        <f>VLOOKUP($A59,[1]Pag_1!$A$2:$J$1791,10,0)</f>
        <v>BOGOTÁ</v>
      </c>
    </row>
    <row r="60" spans="1:10" x14ac:dyDescent="0.2">
      <c r="A60" s="16">
        <v>305157</v>
      </c>
      <c r="B60" s="14" t="str">
        <f>VLOOKUP($A60,[1]Pag_1!$A$2:$J$1791,2,0)</f>
        <v>LUCENITH ZAMBRANO MENDEZ</v>
      </c>
      <c r="C60" s="14" t="s">
        <v>20</v>
      </c>
      <c r="D60" s="14" t="s">
        <v>2000</v>
      </c>
      <c r="E60" s="14">
        <v>5</v>
      </c>
      <c r="F60" s="14" t="str">
        <f>VLOOKUP($A60,[1]Pag_1!$A$2:$J$1791,6,0)</f>
        <v>CL 3 # 31 B  20 INT 14 AP 351 EL RINCON DE LAS VIOLETAS</v>
      </c>
      <c r="G60" s="14" t="str">
        <f>VLOOKUP($A60,[1]Pag_1!$A$2:$J$1791,7,0)</f>
        <v>3095015</v>
      </c>
      <c r="H60" s="14" t="str">
        <f>VLOOKUP($A60,[1]Pag_1!$A$2:$J$1791,8,0)</f>
        <v>0000000000</v>
      </c>
      <c r="I60" s="14">
        <f>VLOOKUP($A60,[1]Pag_1!$A$2:$J$1791,9,0)</f>
        <v>0</v>
      </c>
      <c r="J60" s="14" t="str">
        <f>VLOOKUP($A60,[1]Pag_1!$A$2:$J$1791,10,0)</f>
        <v>BOGOTÁ</v>
      </c>
    </row>
    <row r="61" spans="1:10" x14ac:dyDescent="0.2">
      <c r="A61" s="16">
        <v>305374</v>
      </c>
      <c r="B61" s="14" t="str">
        <f>VLOOKUP($A61,[1]Pag_1!$A$2:$J$1791,2,0)</f>
        <v>ELIANA MARCELA ARIAS MANGA</v>
      </c>
      <c r="C61" s="14" t="s">
        <v>20</v>
      </c>
      <c r="D61" s="14" t="s">
        <v>2000</v>
      </c>
      <c r="E61" s="14">
        <v>5</v>
      </c>
      <c r="F61" s="14" t="str">
        <f>VLOOKUP($A61,[1]Pag_1!$A$2:$J$1791,6,0)</f>
        <v>KR 72 N # 39 SUR  65 AP 470 BQ 18 CARIMAGUA 192</v>
      </c>
      <c r="G61" s="14" t="str">
        <f>VLOOKUP($A61,[1]Pag_1!$A$2:$J$1791,7,0)</f>
        <v>0000000</v>
      </c>
      <c r="H61" s="14" t="str">
        <f>VLOOKUP($A61,[1]Pag_1!$A$2:$J$1791,8,0)</f>
        <v>3004381124</v>
      </c>
      <c r="I61" s="14" t="str">
        <f>VLOOKUP($A61,[1]Pag_1!$A$2:$J$1791,9,0)</f>
        <v>elimare04@gmail.com</v>
      </c>
      <c r="J61" s="14" t="str">
        <f>VLOOKUP($A61,[1]Pag_1!$A$2:$J$1791,10,0)</f>
        <v>BOGOTÁ</v>
      </c>
    </row>
    <row r="62" spans="1:10" x14ac:dyDescent="0.2">
      <c r="A62" s="16">
        <v>311274</v>
      </c>
      <c r="B62" s="14" t="str">
        <f>VLOOKUP($A62,[1]Pag_1!$A$2:$J$1791,2,0)</f>
        <v xml:space="preserve">JOSE ALEXANDER RIVAS GUZMAN </v>
      </c>
      <c r="C62" s="14" t="s">
        <v>35</v>
      </c>
      <c r="D62" s="14" t="s">
        <v>1999</v>
      </c>
      <c r="E62" s="14">
        <v>0</v>
      </c>
      <c r="F62" s="14" t="str">
        <f>VLOOKUP($A62,[1]Pag_1!$A$2:$J$1791,6,0)</f>
        <v>KR 73 # 39 64 SUR AP 160 BQ 30 PARQUE DE CARIMAGUA</v>
      </c>
      <c r="G62" s="14" t="str">
        <f>VLOOKUP($A62,[1]Pag_1!$A$2:$J$1791,7,0)</f>
        <v>4504328</v>
      </c>
      <c r="H62" s="14" t="str">
        <f>VLOOKUP($A62,[1]Pag_1!$A$2:$J$1791,8,0)</f>
        <v>3008866686</v>
      </c>
      <c r="I62" s="14" t="str">
        <f>VLOOKUP($A62,[1]Pag_1!$A$2:$J$1791,9,0)</f>
        <v>xelasabin@hotmail.com</v>
      </c>
      <c r="J62" s="14" t="str">
        <f>VLOOKUP($A62,[1]Pag_1!$A$2:$J$1791,10,0)</f>
        <v>BOGOTÁ</v>
      </c>
    </row>
    <row r="63" spans="1:10" x14ac:dyDescent="0.2">
      <c r="A63" s="16">
        <v>315309</v>
      </c>
      <c r="B63" s="14" t="str">
        <f>VLOOKUP($A63,[1]Pag_1!$A$2:$J$1791,2,0)</f>
        <v>LUZ ELENA PARDO ALFONSO</v>
      </c>
      <c r="C63" s="14" t="s">
        <v>20</v>
      </c>
      <c r="D63" s="14" t="s">
        <v>1998</v>
      </c>
      <c r="E63" s="14">
        <v>2</v>
      </c>
      <c r="F63" s="14" t="str">
        <f>VLOOKUP($A63,[1]Pag_1!$A$2:$J$1791,6,0)</f>
        <v>CL 55 SUR # 79 D  20 AP 401 BQ 13 CONJUNTO MANUEL MEJIA</v>
      </c>
      <c r="G63" s="14" t="str">
        <f>VLOOKUP($A63,[1]Pag_1!$A$2:$J$1791,7,0)</f>
        <v>3089409</v>
      </c>
      <c r="H63" s="14" t="str">
        <f>VLOOKUP($A63,[1]Pag_1!$A$2:$J$1791,8,0)</f>
        <v>3124705450</v>
      </c>
      <c r="I63" s="14" t="str">
        <f>VLOOKUP($A63,[1]Pag_1!$A$2:$J$1791,9,0)</f>
        <v>lepardoal@hotmail.com</v>
      </c>
      <c r="J63" s="14" t="str">
        <f>VLOOKUP($A63,[1]Pag_1!$A$2:$J$1791,10,0)</f>
        <v>BOGOTÁ</v>
      </c>
    </row>
    <row r="64" spans="1:10" x14ac:dyDescent="0.2">
      <c r="A64" s="16">
        <v>340544</v>
      </c>
      <c r="B64" s="14" t="str">
        <f>VLOOKUP($A64,[1]Pag_1!$A$2:$J$1791,2,0)</f>
        <v>YENCY CAROLINA ROJAS MOSQUERA</v>
      </c>
      <c r="C64" s="14" t="s">
        <v>20</v>
      </c>
      <c r="D64" s="14" t="s">
        <v>1999</v>
      </c>
      <c r="E64" s="14">
        <v>0</v>
      </c>
      <c r="F64" s="14" t="str">
        <f>VLOOKUP($A64,[1]Pag_1!$A$2:$J$1791,6,0)</f>
        <v>CL 38 SUR # 92 B 27 APT 2</v>
      </c>
      <c r="G64" s="14" t="str">
        <f>VLOOKUP($A64,[1]Pag_1!$A$2:$J$1791,7,0)</f>
        <v>4869864</v>
      </c>
      <c r="H64" s="14" t="str">
        <f>VLOOKUP($A64,[1]Pag_1!$A$2:$J$1791,8,0)</f>
        <v>3102483892</v>
      </c>
      <c r="I64" s="14" t="str">
        <f>VLOOKUP($A64,[1]Pag_1!$A$2:$J$1791,9,0)</f>
        <v>caritooo_613@hotmail.com</v>
      </c>
      <c r="J64" s="14" t="str">
        <f>VLOOKUP($A64,[1]Pag_1!$A$2:$J$1791,10,0)</f>
        <v>BOGOTÁ</v>
      </c>
    </row>
    <row r="65" spans="1:10" x14ac:dyDescent="0.2">
      <c r="A65" s="16">
        <v>362163</v>
      </c>
      <c r="B65" s="14" t="str">
        <f>VLOOKUP($A65,[1]Pag_1!$A$2:$J$1791,2,0)</f>
        <v>DIANA MARCELA PEREZ ESCOBAR</v>
      </c>
      <c r="C65" s="14" t="s">
        <v>20</v>
      </c>
      <c r="D65" s="14" t="s">
        <v>2002</v>
      </c>
      <c r="E65" s="14">
        <v>0</v>
      </c>
      <c r="F65" s="14" t="str">
        <f>VLOOKUP($A65,[1]Pag_1!$A$2:$J$1791,6,0)</f>
        <v>KR 10 F # 34 SUR 58 CS</v>
      </c>
      <c r="G65" s="14" t="str">
        <f>VLOOKUP($A65,[1]Pag_1!$A$2:$J$1791,7,0)</f>
        <v>3619254</v>
      </c>
      <c r="H65" s="14" t="str">
        <f>VLOOKUP($A65,[1]Pag_1!$A$2:$J$1791,8,0)</f>
        <v>3133531524</v>
      </c>
      <c r="I65" s="14" t="str">
        <f>VLOOKUP($A65,[1]Pag_1!$A$2:$J$1791,9,0)</f>
        <v>gatitamiau08@hotmail.com</v>
      </c>
      <c r="J65" s="14" t="str">
        <f>VLOOKUP($A65,[1]Pag_1!$A$2:$J$1791,10,0)</f>
        <v>BOGOTÁ</v>
      </c>
    </row>
    <row r="66" spans="1:10" x14ac:dyDescent="0.2">
      <c r="A66" s="16">
        <v>362171</v>
      </c>
      <c r="B66" s="14" t="str">
        <f>VLOOKUP($A66,[1]Pag_1!$A$2:$J$1791,2,0)</f>
        <v xml:space="preserve">INGRID SUSANA RAMIREZ RAMIREZ </v>
      </c>
      <c r="C66" s="14" t="s">
        <v>20</v>
      </c>
      <c r="D66" s="14" t="s">
        <v>1999</v>
      </c>
      <c r="E66" s="14">
        <v>0</v>
      </c>
      <c r="F66" s="14" t="str">
        <f>VLOOKUP($A66,[1]Pag_1!$A$2:$J$1791,6,0)</f>
        <v>CL 65 SUR # 78 B  39 CS</v>
      </c>
      <c r="G66" s="14" t="str">
        <f>VLOOKUP($A66,[1]Pag_1!$A$2:$J$1791,7,0)</f>
        <v>7754976</v>
      </c>
      <c r="H66" s="14" t="str">
        <f>VLOOKUP($A66,[1]Pag_1!$A$2:$J$1791,8,0)</f>
        <v>3106820613</v>
      </c>
      <c r="I66" s="14">
        <f>VLOOKUP($A66,[1]Pag_1!$A$2:$J$1791,9,0)</f>
        <v>0</v>
      </c>
      <c r="J66" s="14" t="str">
        <f>VLOOKUP($A66,[1]Pag_1!$A$2:$J$1791,10,0)</f>
        <v>BOGOTÁ</v>
      </c>
    </row>
    <row r="67" spans="1:10" x14ac:dyDescent="0.2">
      <c r="A67" s="16">
        <v>362178</v>
      </c>
      <c r="B67" s="14" t="str">
        <f>VLOOKUP($A67,[1]Pag_1!$A$2:$J$1791,2,0)</f>
        <v xml:space="preserve">NORIDA GISELA MARTINEZ BARRERA </v>
      </c>
      <c r="C67" s="14" t="s">
        <v>20</v>
      </c>
      <c r="D67" s="14" t="s">
        <v>2002</v>
      </c>
      <c r="E67" s="14">
        <v>0</v>
      </c>
      <c r="F67" s="14" t="str">
        <f>VLOOKUP($A67,[1]Pag_1!$A$2:$J$1791,6,0)</f>
        <v>CL 4 BIS A # 40 C 16 CS</v>
      </c>
      <c r="G67" s="14" t="str">
        <f>VLOOKUP($A67,[1]Pag_1!$A$2:$J$1791,7,0)</f>
        <v>0000000</v>
      </c>
      <c r="H67" s="14" t="str">
        <f>VLOOKUP($A67,[1]Pag_1!$A$2:$J$1791,8,0)</f>
        <v>3219809196</v>
      </c>
      <c r="I67" s="14" t="str">
        <f>VLOOKUP($A67,[1]Pag_1!$A$2:$J$1791,9,0)</f>
        <v>giselamartinez807@gmail.com</v>
      </c>
      <c r="J67" s="14" t="str">
        <f>VLOOKUP($A67,[1]Pag_1!$A$2:$J$1791,10,0)</f>
        <v>BOGOTÁ</v>
      </c>
    </row>
    <row r="68" spans="1:10" x14ac:dyDescent="0.2">
      <c r="A68" s="16">
        <v>362211</v>
      </c>
      <c r="B68" s="14" t="str">
        <f>VLOOKUP($A68,[1]Pag_1!$A$2:$J$1791,2,0)</f>
        <v xml:space="preserve">ANA ELVIA AGUIAR LEYTON </v>
      </c>
      <c r="C68" s="14" t="s">
        <v>20</v>
      </c>
      <c r="D68" s="14" t="s">
        <v>1999</v>
      </c>
      <c r="E68" s="14">
        <v>0</v>
      </c>
      <c r="F68" s="14" t="str">
        <f>VLOOKUP($A68,[1]Pag_1!$A$2:$J$1791,6,0)</f>
        <v>KR 13 A ESTE # 89 C SUR 14 CS</v>
      </c>
      <c r="G68" s="14" t="str">
        <f>VLOOKUP($A68,[1]Pag_1!$A$2:$J$1791,7,0)</f>
        <v>7319116</v>
      </c>
      <c r="H68" s="14" t="str">
        <f>VLOOKUP($A68,[1]Pag_1!$A$2:$J$1791,8,0)</f>
        <v>3183841250</v>
      </c>
      <c r="I68" s="14" t="str">
        <f>VLOOKUP($A68,[1]Pag_1!$A$2:$J$1791,9,0)</f>
        <v>jaheja212@hotmail.com</v>
      </c>
      <c r="J68" s="14" t="str">
        <f>VLOOKUP($A68,[1]Pag_1!$A$2:$J$1791,10,0)</f>
        <v>BOGOTÁ</v>
      </c>
    </row>
    <row r="69" spans="1:10" x14ac:dyDescent="0.2">
      <c r="A69" s="16">
        <v>362372</v>
      </c>
      <c r="B69" s="14" t="str">
        <f>VLOOKUP($A69,[1]Pag_1!$A$2:$J$1791,2,0)</f>
        <v>YUBER REINEL GIL RODRIGUEZ</v>
      </c>
      <c r="C69" s="14" t="s">
        <v>20</v>
      </c>
      <c r="D69" s="14" t="s">
        <v>2002</v>
      </c>
      <c r="E69" s="14">
        <v>0</v>
      </c>
      <c r="F69" s="14" t="str">
        <f>VLOOKUP($A69,[1]Pag_1!$A$2:$J$1791,6,0)</f>
        <v>AC 20 SUR # 11 B 56 CS</v>
      </c>
      <c r="G69" s="14" t="str">
        <f>VLOOKUP($A69,[1]Pag_1!$A$2:$J$1791,7,0)</f>
        <v>4590549</v>
      </c>
      <c r="H69" s="14" t="str">
        <f>VLOOKUP($A69,[1]Pag_1!$A$2:$J$1791,8,0)</f>
        <v>3196526504</v>
      </c>
      <c r="I69" s="14" t="str">
        <f>VLOOKUP($A69,[1]Pag_1!$A$2:$J$1791,9,0)</f>
        <v>yubergil@aol.com</v>
      </c>
      <c r="J69" s="14" t="str">
        <f>VLOOKUP($A69,[1]Pag_1!$A$2:$J$1791,10,0)</f>
        <v>BOGOTÁ</v>
      </c>
    </row>
  </sheetData>
  <autoFilter ref="A1:J69"/>
  <conditionalFormatting sqref="A1">
    <cfRule type="duplicateValues" dxfId="6" priority="6"/>
  </conditionalFormatting>
  <conditionalFormatting sqref="A1">
    <cfRule type="duplicateValues" dxfId="5" priority="7"/>
  </conditionalFormatting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 1830</vt:lpstr>
      <vt:lpstr>Grupo 2478</vt:lpstr>
      <vt:lpstr>Grupo 2535</vt:lpstr>
      <vt:lpstr>Grupo 2771</vt:lpstr>
      <vt:lpstr>Grupo 1374</vt:lpstr>
      <vt:lpstr>Sin grupo</vt:lpstr>
    </vt:vector>
  </TitlesOfParts>
  <Company>Natura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Milena Mendez Rueda</dc:creator>
  <cp:lastModifiedBy>Natura Cosmeticos</cp:lastModifiedBy>
  <dcterms:created xsi:type="dcterms:W3CDTF">2016-08-31T17:11:40Z</dcterms:created>
  <dcterms:modified xsi:type="dcterms:W3CDTF">2016-09-22T15:43:42Z</dcterms:modified>
</cp:coreProperties>
</file>