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sarahpoirier/Documents/Universite/Maitrise/SESSIONS/Session_5_Ete_2023/Lab/"/>
    </mc:Choice>
  </mc:AlternateContent>
  <xr:revisionPtr revIDLastSave="0" documentId="13_ncr:1_{4A918536-8564-7E45-89A6-F85A86A31CDC}" xr6:coauthVersionLast="47" xr6:coauthVersionMax="47" xr10:uidLastSave="{00000000-0000-0000-0000-000000000000}"/>
  <workbookProtection workbookAlgorithmName="SHA-512" workbookHashValue="5tMTdi7m65h0sBdKUd5LCxmIv5rKwIej7ZWiNkh0O0iu3w9jHLHrWbMstzbgDvAqxuyz+mqZ5u1BcoItzsT3eA==" workbookSaltValue="gS6diynhqL7e17jDbe7SLw==" workbookSpinCount="100000" lockStructure="1"/>
  <bookViews>
    <workbookView xWindow="0" yWindow="460" windowWidth="23260" windowHeight="12460" xr2:uid="{00000000-000D-0000-FFFF-FFFF00000000}"/>
  </bookViews>
  <sheets>
    <sheet name="Formulaire_Librairies" sheetId="1" r:id="rId1"/>
    <sheet name="list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L13" i="1"/>
  <c r="K13" i="1"/>
  <c r="J13" i="1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Lapierre, Normand</author>
  </authors>
  <commentList>
    <comment ref="N6" authorId="0" shapeId="0" xr:uid="{00000000-0006-0000-0000-000001000000}">
      <text>
        <r>
          <rPr>
            <b/>
            <u/>
            <sz val="9"/>
            <color indexed="81"/>
            <rFont val="Tahoma"/>
            <family val="2"/>
          </rPr>
          <t xml:space="preserve">séquence de l'amorce
</t>
        </r>
        <r>
          <rPr>
            <sz val="9"/>
            <color indexed="81"/>
            <rFont val="Tahoma"/>
            <family val="2"/>
          </rPr>
          <t xml:space="preserve">séquence 5'-&gt; 3'
</t>
        </r>
      </text>
    </comment>
    <comment ref="C11" authorId="0" shapeId="0" xr:uid="{00000000-0006-0000-0000-000002000000}">
      <text>
        <r>
          <rPr>
            <b/>
            <u/>
            <sz val="9"/>
            <color indexed="81"/>
            <rFont val="Tahoma"/>
            <family val="2"/>
          </rPr>
          <t xml:space="preserve">Nom des échantillons
</t>
        </r>
        <r>
          <rPr>
            <sz val="9"/>
            <color indexed="81"/>
            <rFont val="Tahoma"/>
            <family val="2"/>
          </rPr>
          <t xml:space="preserve">Utiliser seulement les caractères alphanumériques : lettres (a-z) et chiffres (0-9).  Pas d'espace ni de caractères spéciaux.
</t>
        </r>
      </text>
    </comment>
    <comment ref="I11" authorId="0" shapeId="0" xr:uid="{00000000-0006-0000-0000-000003000000}">
      <text>
        <r>
          <rPr>
            <b/>
            <u/>
            <sz val="9"/>
            <color indexed="81"/>
            <rFont val="Tahoma"/>
            <family val="2"/>
          </rPr>
          <t>Amorce sens</t>
        </r>
        <r>
          <rPr>
            <sz val="9"/>
            <color indexed="81"/>
            <rFont val="Tahoma"/>
            <family val="2"/>
          </rPr>
          <t xml:space="preserve">
Remplir cette section seulement si le type de librairie choisi est amplicon métagénomique
</t>
        </r>
      </text>
    </comment>
    <comment ref="J11" authorId="0" shapeId="0" xr:uid="{00000000-0006-0000-0000-000004000000}">
      <text>
        <r>
          <rPr>
            <b/>
            <u/>
            <sz val="9"/>
            <color indexed="81"/>
            <rFont val="Tahoma"/>
            <family val="2"/>
          </rPr>
          <t>Séquence amorce sens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séquence 5'-&gt;3'</t>
        </r>
      </text>
    </comment>
    <comment ref="K11" authorId="0" shapeId="0" xr:uid="{00000000-0006-0000-0000-000005000000}">
      <text>
        <r>
          <rPr>
            <b/>
            <u/>
            <sz val="9"/>
            <color indexed="81"/>
            <rFont val="Tahoma"/>
            <family val="2"/>
          </rPr>
          <t>Amorce anti-sens</t>
        </r>
        <r>
          <rPr>
            <sz val="9"/>
            <color indexed="81"/>
            <rFont val="Tahoma"/>
            <family val="2"/>
          </rPr>
          <t xml:space="preserve">
Cette section se remplie automatiquement avec le choix de l'amorce sens.
</t>
        </r>
      </text>
    </comment>
    <comment ref="L11" authorId="0" shapeId="0" xr:uid="{00000000-0006-0000-0000-000006000000}">
      <text>
        <r>
          <rPr>
            <b/>
            <u/>
            <sz val="9"/>
            <color indexed="81"/>
            <rFont val="Tahoma"/>
            <family val="2"/>
          </rPr>
          <t>Séquence amorce anti-sens</t>
        </r>
        <r>
          <rPr>
            <sz val="9"/>
            <color indexed="81"/>
            <rFont val="Tahoma"/>
            <family val="2"/>
          </rPr>
          <t xml:space="preserve">
séquence 5'-&gt;3'</t>
        </r>
      </text>
    </comment>
  </commentList>
</comments>
</file>

<file path=xl/sharedStrings.xml><?xml version="1.0" encoding="utf-8"?>
<sst xmlns="http://schemas.openxmlformats.org/spreadsheetml/2006/main" count="578" uniqueCount="254">
  <si>
    <t xml:space="preserve">version </t>
  </si>
  <si>
    <t>Bon de commande</t>
  </si>
  <si>
    <t>amorces personnalisées</t>
  </si>
  <si>
    <t>Nom de l'utilisateur</t>
  </si>
  <si>
    <t>nom de l'amorce</t>
  </si>
  <si>
    <t>séquence de l'amorce</t>
  </si>
  <si>
    <t>Courriel</t>
  </si>
  <si>
    <t>Chercheur(e)</t>
  </si>
  <si>
    <t>H2X 1Y4</t>
  </si>
  <si>
    <t>Nom de la plaque</t>
  </si>
  <si>
    <t>nombre d'échantillons</t>
  </si>
  <si>
    <t>échantillon</t>
  </si>
  <si>
    <t>puits</t>
  </si>
  <si>
    <t>nom échantillon</t>
  </si>
  <si>
    <t>concentration (ng/ul)</t>
  </si>
  <si>
    <t>volume        (ul)</t>
  </si>
  <si>
    <t>amorce     sens</t>
  </si>
  <si>
    <t xml:space="preserve">séquence                  amorce sens </t>
  </si>
  <si>
    <t>amorce        anti-sens</t>
  </si>
  <si>
    <t>séquence                 amorce anti-sens</t>
  </si>
  <si>
    <t>commentaire(s)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</si>
  <si>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</si>
  <si>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</si>
  <si>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</si>
  <si>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</si>
  <si>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</si>
  <si>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</si>
  <si>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</si>
  <si>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</si>
  <si>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</si>
  <si>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</si>
  <si>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</si>
  <si>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</si>
  <si>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</si>
  <si>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</si>
  <si>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</si>
  <si>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</si>
  <si>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</si>
  <si>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</si>
  <si>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</si>
  <si>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</si>
  <si>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</si>
  <si>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</si>
  <si>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</si>
  <si>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</si>
  <si>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</si>
  <si>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</si>
  <si>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</si>
  <si>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</si>
  <si>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</si>
  <si>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</si>
  <si>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</si>
  <si>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</si>
  <si>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</si>
  <si>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</si>
  <si>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</si>
  <si>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</si>
  <si>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</si>
  <si>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</si>
  <si>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</si>
  <si>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</si>
  <si>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</si>
  <si>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</si>
  <si>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</si>
  <si>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</si>
  <si>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</si>
  <si>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</si>
  <si>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</si>
  <si>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</si>
  <si>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</si>
  <si>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</si>
  <si>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</si>
  <si>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</si>
  <si>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</si>
  <si>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</si>
  <si>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</si>
  <si>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</si>
  <si>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</si>
  <si>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</si>
  <si>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</si>
  <si>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</si>
  <si>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</si>
  <si>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</si>
  <si>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</si>
  <si>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</si>
  <si>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</si>
  <si>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</si>
  <si>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</si>
  <si>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</si>
  <si>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</si>
  <si>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</si>
  <si>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</si>
  <si>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</si>
  <si>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</si>
  <si>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</si>
  <si>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</si>
  <si>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</si>
  <si>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</si>
  <si>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</si>
  <si>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</si>
  <si>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</si>
  <si>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</si>
  <si>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</si>
  <si>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</si>
  <si>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</si>
  <si>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</si>
  <si>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</si>
  <si>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</si>
  <si>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</si>
  <si>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</si>
  <si>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</si>
  <si>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</si>
  <si>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</si>
  <si>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</si>
  <si>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</si>
  <si>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</si>
  <si>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Contrôle_positif</t>
  </si>
  <si>
    <t>n/a</t>
  </si>
  <si>
    <t>autre (commentaire)</t>
  </si>
  <si>
    <t>contrôle de PCR du centre de génomique</t>
  </si>
  <si>
    <t>H12</t>
  </si>
  <si>
    <t>Contrôle_négatif</t>
  </si>
  <si>
    <t xml:space="preserve">remarques </t>
  </si>
  <si>
    <t>Liste type de librairie</t>
  </si>
  <si>
    <t>Type de séquençage</t>
  </si>
  <si>
    <t>Type d'échantillon</t>
  </si>
  <si>
    <t>amorce sens</t>
  </si>
  <si>
    <t xml:space="preserve">sequence amorce sens </t>
  </si>
  <si>
    <t>amorces anti-sens</t>
  </si>
  <si>
    <t xml:space="preserve">sequence amorce anti sens </t>
  </si>
  <si>
    <t>GTGYCAGCMGCCGCGGTAA</t>
  </si>
  <si>
    <t>Illumina Miseq, PE250</t>
  </si>
  <si>
    <t>ADNg</t>
  </si>
  <si>
    <t>799F</t>
  </si>
  <si>
    <t>AACMGGATTAGATACCCKG</t>
  </si>
  <si>
    <t>1115R</t>
  </si>
  <si>
    <t>AGGGTTGCGCTCGTTG</t>
  </si>
  <si>
    <t>llumina Miseq, PE300</t>
  </si>
  <si>
    <t>Amplicon</t>
  </si>
  <si>
    <t>ITS1F</t>
  </si>
  <si>
    <t>CTTGGTCATTTAGAGGAAGTAA</t>
  </si>
  <si>
    <t>ITS2</t>
  </si>
  <si>
    <t>GCTGCGTTCTTCATCGATGC</t>
  </si>
  <si>
    <t>RNA-Seq</t>
  </si>
  <si>
    <t>ARN total</t>
  </si>
  <si>
    <t>personnalisée</t>
  </si>
  <si>
    <t>remplir section amorces personalisées</t>
  </si>
  <si>
    <t>type de librairie</t>
  </si>
  <si>
    <t>type de séquençage</t>
  </si>
  <si>
    <t>type d'échantillon</t>
  </si>
  <si>
    <t>Plateforme de génomique, CERMO-FC, UQÀM</t>
  </si>
  <si>
    <t>CCGYCAATTYMTTTRAGTTT</t>
  </si>
  <si>
    <t>926R</t>
  </si>
  <si>
    <t>515F</t>
  </si>
  <si>
    <t>Barcoding</t>
  </si>
  <si>
    <r>
      <t xml:space="preserve">                           </t>
    </r>
    <r>
      <rPr>
        <b/>
        <u/>
        <sz val="16"/>
        <color theme="0"/>
        <rFont val="Arial"/>
        <family val="2"/>
      </rPr>
      <t xml:space="preserve">  </t>
    </r>
    <r>
      <rPr>
        <b/>
        <u/>
        <sz val="16"/>
        <color theme="1"/>
        <rFont val="Arial"/>
        <family val="2"/>
      </rPr>
      <t>Formulaire de soumission des échantillons -Librairies-</t>
    </r>
  </si>
  <si>
    <t>Amplicon (16S, ITS, etc)</t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</si>
  <si>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avec PCR</t>
    </r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</si>
  <si>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sans PCR</t>
    </r>
  </si>
  <si>
    <t>ARNm</t>
  </si>
  <si>
    <t>141 av. du Président-Kennedy, SB-2130</t>
  </si>
  <si>
    <t>Montréal (Québec)</t>
  </si>
  <si>
    <t>À venir</t>
  </si>
  <si>
    <t>Sarah Poirier</t>
  </si>
  <si>
    <t>sarah.poirier2@usherbrooke.ca</t>
  </si>
  <si>
    <t>Isabelle Laforest-Lapointe</t>
  </si>
  <si>
    <t>ILL-SASS-2</t>
  </si>
  <si>
    <t>Too Low</t>
  </si>
  <si>
    <t>c-A49325</t>
  </si>
  <si>
    <t>CGAAATCGGTAGACGCTACG</t>
  </si>
  <si>
    <t>d-B49863</t>
  </si>
  <si>
    <t>GGGGATAGAGGGACTTGAAC</t>
  </si>
  <si>
    <t>22-E-MTL-11B_trnL</t>
  </si>
  <si>
    <t>22-E-MTL-12B_trnL</t>
  </si>
  <si>
    <t>22-E-MTL-12C_trnL</t>
  </si>
  <si>
    <t>22-E-MTL-16A_trnL</t>
  </si>
  <si>
    <t>22-E-MTL-21B_trnL</t>
  </si>
  <si>
    <t>22-E-MTL-22A_trnL</t>
  </si>
  <si>
    <t>22-E-MTL-23A-B_trnL</t>
  </si>
  <si>
    <t>22-E-MTL-23A_trnL</t>
  </si>
  <si>
    <t>22-A-MTL-01A_trnL</t>
  </si>
  <si>
    <t>22-A-MTL-02A_trnL</t>
  </si>
  <si>
    <t>22-A-MTL-03A_trnL</t>
  </si>
  <si>
    <t>22-A-MTL-04A_trnL</t>
  </si>
  <si>
    <t>22-A-MTL-05B_trnL</t>
  </si>
  <si>
    <t>22-A-MTL-06C_trnL</t>
  </si>
  <si>
    <t>22-A-MTL-07A_trnL</t>
  </si>
  <si>
    <t>22-A-MTL-08A_trnL</t>
  </si>
  <si>
    <t>22-A-MTL-09B_trnL</t>
  </si>
  <si>
    <t>22-A-MTL-10A_trnL</t>
  </si>
  <si>
    <t>22-A-MTL-11B_trnL</t>
  </si>
  <si>
    <t>22-A-MTL-12B_trnL</t>
  </si>
  <si>
    <t>22-A-MTL-12C_trnL</t>
  </si>
  <si>
    <t>22-A-MTL-13A_trnL</t>
  </si>
  <si>
    <t>22-A-MTL-14A_trnL</t>
  </si>
  <si>
    <t>22-A-MTL-15B_trnL</t>
  </si>
  <si>
    <t>22-A-MTL-16A_trnL</t>
  </si>
  <si>
    <t>22-A-MTL-17C_trnL</t>
  </si>
  <si>
    <t>22-A-MTL-18B_trnL</t>
  </si>
  <si>
    <t>22-A-MTL-19B_trnL</t>
  </si>
  <si>
    <t>22-A-MTL-20C_trnL</t>
  </si>
  <si>
    <t>22-A-MTL-21B_trnL</t>
  </si>
  <si>
    <t>22-A-MTL-22A_trnL</t>
  </si>
  <si>
    <t>22-A-MTL-23A_trnL</t>
  </si>
  <si>
    <t>22-A-MTL-24B_trnL</t>
  </si>
  <si>
    <t>22-A-SHER-SH01_trnL</t>
  </si>
  <si>
    <t>22-A-SHER-SH02_trnL</t>
  </si>
  <si>
    <t>22-A-SHER-SH03_trnL</t>
  </si>
  <si>
    <t>22-A-SHER-SH04_trnL</t>
  </si>
  <si>
    <t>22-A-SHER-SH05_trnL</t>
  </si>
  <si>
    <t>22-A-SHER-SH06_trnL</t>
  </si>
  <si>
    <t>22-A-SHER-SH07_trnL</t>
  </si>
  <si>
    <t>22-A-SHER-SH08_trnL</t>
  </si>
  <si>
    <t>22-A-SHER-SH09_trnL</t>
  </si>
  <si>
    <t>22-A-SHER-SH10_trnL</t>
  </si>
  <si>
    <t>22-A-SHER-SH11_trnL</t>
  </si>
  <si>
    <t>22-A-SHER-SH12_trnL</t>
  </si>
  <si>
    <t>22-A-SHER-SH13_trnL</t>
  </si>
  <si>
    <t>22-A-SHER-SH14_trnL</t>
  </si>
  <si>
    <t>22-A-SHER-SH15_trnL</t>
  </si>
  <si>
    <t>22-A-QC-Q01_trnL</t>
  </si>
  <si>
    <t>22-A-QC-Q02_trnL</t>
  </si>
  <si>
    <t>22-A-QC-Q03_trnL</t>
  </si>
  <si>
    <t>22-A-QC-Q04_trnL</t>
  </si>
  <si>
    <t>22-A-QC-Q05_trnL</t>
  </si>
  <si>
    <t>22-A-QC-Q06_trnL</t>
  </si>
  <si>
    <t>22-A-QC-Q07_trnL</t>
  </si>
  <si>
    <t>22-A-QC-Q08_trnL</t>
  </si>
  <si>
    <t>22-A-QC-Q09_trnL</t>
  </si>
  <si>
    <t>22-A-QC-Q10_trnL</t>
  </si>
  <si>
    <t>22-A-QC-Q11_trnL</t>
  </si>
  <si>
    <t>22-A-QC-Q12_trnL</t>
  </si>
  <si>
    <t>22-A-QC-Q13_trnL</t>
  </si>
  <si>
    <t>22-A-QC-Q14_trnL</t>
  </si>
  <si>
    <t>22-A-QC-Q15-B_trnL</t>
  </si>
  <si>
    <t>22-A-QC-Q15_trnL</t>
  </si>
  <si>
    <t>22-A-QC-Q16_trnL</t>
  </si>
  <si>
    <t>22-A-QC-Q17_trnL</t>
  </si>
  <si>
    <t>22-A-QC-Q18_trnL</t>
  </si>
  <si>
    <t>22-A-QC-Q19_trnL</t>
  </si>
  <si>
    <t>22-A-QC-Q20_trnL</t>
  </si>
  <si>
    <t>22-A-QC-Q21_trnL</t>
  </si>
  <si>
    <t>22-A-QC-Q22_trnL</t>
  </si>
  <si>
    <t>22-A-QC-Q23_trnL</t>
  </si>
  <si>
    <t>22-A-QC-Q24_trnL</t>
  </si>
  <si>
    <t>22-A-QC-Q25_trnL</t>
  </si>
  <si>
    <t>Contrôle-blanc-12h00-PM_ITS</t>
  </si>
  <si>
    <t>D8-3044_ITS</t>
  </si>
  <si>
    <t>D8-3046_ITS</t>
  </si>
  <si>
    <t>Couloir-D8-3225_ITS</t>
  </si>
  <si>
    <t>llumina Miseq, PE301</t>
  </si>
  <si>
    <t>llumina Miseq, PE302</t>
  </si>
  <si>
    <t>llumina Miseq, PE303</t>
  </si>
  <si>
    <t>llumina Miseq, PE304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</si>
</sst>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u/>
      <sz val="9"/>
      <color indexed="81"/>
      <name val="Tahoma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u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/>
    <xf numFmtId="0" fontId="7" fillId="0" borderId="0" xfId="0" applyFont="1"/>
    <xf numFmtId="0" fontId="7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 applyProtection="1">
      <alignment vertical="top"/>
      <protection locked="0"/>
    </xf>
    <xf numFmtId="0" fontId="13" fillId="0" borderId="1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4" fillId="2" borderId="1" xfId="0" applyFont="1" applyFill="1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vertical="center"/>
    </xf>
    <xf numFmtId="0" fontId="3" fillId="0" borderId="1" xfId="0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15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 applyProtection="1">
      <alignment horizontal="left" vertical="center"/>
      <protection locked="0"/>
    </xf>
    <xf numFmtId="0" fontId="8" fillId="0" borderId="1" xfId="1" applyBorder="1" applyAlignment="1" applyProtection="1">
      <alignment horizontal="left" vertical="center"/>
      <protection locked="0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top"/>
      <protection locked="0"/>
    </xf>
    <xf numFmtId="0" fontId="0" fillId="0" borderId="6" xfId="0" applyBorder="1" applyAlignment="1" applyProtection="1">
      <alignment horizontal="center" vertical="top"/>
      <protection locked="0"/>
    </xf>
    <xf numFmtId="0" fontId="0" fillId="0" borderId="7" xfId="0" applyBorder="1" applyAlignment="1" applyProtection="1">
      <alignment horizontal="center" vertical="top"/>
      <protection locked="0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 applyProtection="1">
      <alignment horizontal="left" vertical="top"/>
      <protection locked="0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ill>
        <patternFill>
          <bgColor theme="4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6699FF"/>
      <color rgb="FF3366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2</xdr:col>
      <xdr:colOff>550545</xdr:colOff>
      <xdr:row>3</xdr:row>
      <xdr:rowOff>169545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3365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Nuances de gri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showGridLines="0" tabSelected="1" topLeftCell="A27" zoomScale="87" zoomScaleNormal="87" workbookViewId="0">
      <selection activeCell="I86" sqref="I86:I90"/>
    </sheetView>
  </sheetViews>
  <sheetFormatPr baseColWidth="10" defaultColWidth="11.5" defaultRowHeight="15" x14ac:dyDescent="0.2"/>
  <cols>
    <col min="1" max="1" width="18.5" customWidth="1"/>
    <col min="3" max="3" width="22.1640625" customWidth="1"/>
    <col min="4" max="4" width="15.1640625" customWidth="1"/>
    <col min="5" max="5" width="10" customWidth="1"/>
    <col min="6" max="6" width="20" bestFit="1" customWidth="1"/>
    <col min="7" max="7" width="27.1640625" bestFit="1" customWidth="1"/>
    <col min="8" max="8" width="21" bestFit="1" customWidth="1"/>
    <col min="9" max="9" width="14.83203125" customWidth="1"/>
    <col min="10" max="10" width="26.83203125" customWidth="1"/>
    <col min="11" max="11" width="14" customWidth="1"/>
    <col min="12" max="12" width="27.1640625" customWidth="1"/>
    <col min="13" max="13" width="16.1640625" customWidth="1"/>
    <col min="16" max="16" width="0.1640625" customWidth="1"/>
    <col min="17" max="17" width="4.1640625" customWidth="1"/>
  </cols>
  <sheetData>
    <row r="1" spans="1:17" ht="15.75" customHeight="1" x14ac:dyDescent="0.2">
      <c r="A1" s="25" t="s">
        <v>155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4">
        <v>43945</v>
      </c>
      <c r="P1" s="19" t="s">
        <v>0</v>
      </c>
      <c r="Q1" s="17"/>
    </row>
    <row r="2" spans="1:17" ht="15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0"/>
    </row>
    <row r="3" spans="1:17" ht="15.7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0"/>
    </row>
    <row r="5" spans="1:17" ht="16" x14ac:dyDescent="0.2">
      <c r="A5" s="2" t="s">
        <v>1</v>
      </c>
      <c r="B5" s="30" t="s">
        <v>162</v>
      </c>
      <c r="C5" s="30"/>
      <c r="D5" s="30"/>
      <c r="E5" s="1"/>
      <c r="F5" s="1"/>
      <c r="G5" s="29" t="s">
        <v>150</v>
      </c>
      <c r="H5" s="29"/>
      <c r="I5" s="29"/>
      <c r="J5" s="29"/>
      <c r="L5" s="10"/>
      <c r="M5" s="38" t="s">
        <v>2</v>
      </c>
      <c r="N5" s="39"/>
      <c r="O5" s="39"/>
      <c r="P5" s="39"/>
      <c r="Q5" s="40"/>
    </row>
    <row r="6" spans="1:17" ht="16" x14ac:dyDescent="0.2">
      <c r="A6" s="2" t="s">
        <v>3</v>
      </c>
      <c r="B6" s="30" t="s">
        <v>163</v>
      </c>
      <c r="C6" s="30"/>
      <c r="D6" s="30"/>
      <c r="E6" s="1"/>
      <c r="F6" s="1"/>
      <c r="G6" s="29" t="s">
        <v>160</v>
      </c>
      <c r="H6" s="29"/>
      <c r="I6" s="29"/>
      <c r="J6" s="29"/>
      <c r="M6" s="18" t="s">
        <v>4</v>
      </c>
      <c r="N6" s="32" t="s">
        <v>5</v>
      </c>
      <c r="O6" s="33"/>
      <c r="P6" s="33"/>
      <c r="Q6" s="34"/>
    </row>
    <row r="7" spans="1:17" ht="16" x14ac:dyDescent="0.2">
      <c r="A7" s="2" t="s">
        <v>6</v>
      </c>
      <c r="B7" s="31" t="s">
        <v>164</v>
      </c>
      <c r="C7" s="30"/>
      <c r="D7" s="30"/>
      <c r="E7" s="1"/>
      <c r="F7" s="1"/>
      <c r="G7" s="29" t="s">
        <v>161</v>
      </c>
      <c r="H7" s="29"/>
      <c r="I7" s="29"/>
      <c r="J7" s="29"/>
      <c r="M7" s="14" t="s">
        <v>168</v>
      </c>
      <c r="N7" s="35" t="s">
        <v>169</v>
      </c>
      <c r="O7" s="36"/>
      <c r="P7" s="36"/>
      <c r="Q7" s="37"/>
    </row>
    <row r="8" spans="1:17" ht="16" x14ac:dyDescent="0.2">
      <c r="A8" s="5" t="s">
        <v>7</v>
      </c>
      <c r="B8" s="30" t="s">
        <v>165</v>
      </c>
      <c r="C8" s="30"/>
      <c r="D8" s="30"/>
      <c r="E8" s="1"/>
      <c r="F8" s="1"/>
      <c r="G8" s="29" t="s">
        <v>8</v>
      </c>
      <c r="H8" s="29"/>
      <c r="I8" s="29"/>
      <c r="J8" s="29"/>
      <c r="M8" s="14" t="s">
        <v>170</v>
      </c>
      <c r="N8" s="35" t="s">
        <v>171</v>
      </c>
      <c r="O8" s="36"/>
      <c r="P8" s="36"/>
      <c r="Q8" s="37"/>
    </row>
    <row r="9" spans="1:17" x14ac:dyDescent="0.2">
      <c r="A9" s="2" t="s">
        <v>9</v>
      </c>
      <c r="B9" s="30" t="s">
        <v>166</v>
      </c>
      <c r="C9" s="30"/>
      <c r="D9" s="30"/>
      <c r="E9" s="1"/>
      <c r="F9" s="1"/>
      <c r="J9" s="16" t="s">
        <v>10</v>
      </c>
      <c r="K9" s="12">
        <f>COUNTA(C13:C106)</f>
        <v>78</v>
      </c>
      <c r="M9" s="14" t="s">
        <v>117</v>
      </c>
      <c r="N9" s="35" t="s">
        <v>117</v>
      </c>
      <c r="O9" s="36"/>
      <c r="P9" s="36"/>
      <c r="Q9" s="37"/>
    </row>
    <row r="10" spans="1:17" x14ac:dyDescent="0.2">
      <c r="J10" s="4"/>
    </row>
    <row r="11" spans="1:17" ht="25.5" customHeight="1" x14ac:dyDescent="0.2">
      <c r="A11" s="44" t="s">
        <v>11</v>
      </c>
      <c r="B11" s="44" t="s">
        <v>12</v>
      </c>
      <c r="C11" s="26" t="s">
        <v>13</v>
      </c>
      <c r="D11" s="26" t="s">
        <v>14</v>
      </c>
      <c r="E11" s="27" t="s">
        <v>15</v>
      </c>
      <c r="F11" s="26" t="s">
        <v>149</v>
      </c>
      <c r="G11" s="27" t="s">
        <v>147</v>
      </c>
      <c r="H11" s="26" t="s">
        <v>148</v>
      </c>
      <c r="I11" s="26" t="s">
        <v>16</v>
      </c>
      <c r="J11" s="26" t="s">
        <v>17</v>
      </c>
      <c r="K11" s="26" t="s">
        <v>18</v>
      </c>
      <c r="L11" s="26" t="s">
        <v>19</v>
      </c>
      <c r="M11" s="26" t="s">
        <v>20</v>
      </c>
      <c r="N11" s="26"/>
      <c r="O11" s="26"/>
      <c r="P11" s="26"/>
      <c r="Q11" s="26"/>
    </row>
    <row r="12" spans="1:17" x14ac:dyDescent="0.2">
      <c r="A12" s="45"/>
      <c r="B12" s="45"/>
      <c r="C12" s="27"/>
      <c r="D12" s="27"/>
      <c r="E12" s="43"/>
      <c r="F12" s="27"/>
      <c r="G12" s="28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x14ac:dyDescent="0.2">
      <c r="A13" s="3">
        <v>1</v>
      </c>
      <c r="B13" s="8" t="s">
        <v>21</v>
      </c>
      <c r="C13" s="11" t="s">
        <v>172</v>
      </c>
      <c r="D13" s="9">
        <v>4.16</v>
      </c>
      <c r="E13" s="9">
        <v>20</v>
      </c>
      <c r="F13" s="21" t="s">
        <v>132</v>
      </c>
      <c r="G13" s="21" t="s">
        <v>156</v>
      </c>
      <c r="H13" s="21" t="s">
        <v>137</v>
      </c>
      <c r="I13" s="21" t="s">
        <v>145</v>
      </c>
      <c r="J13" s="15" t="str">
        <f>IF(ISBLANK(I13),"",VLOOKUP(I13,liste!D$2:G$5,2,FALSE))</f>
        <v>remplir section amorces personalisées</v>
      </c>
      <c r="K13" s="13" t="str">
        <f>IF(ISBLANK(I13),"",VLOOKUP(I13,liste!D$2:G$5,3,FALSE))</f>
        <v>personnalisée</v>
      </c>
      <c r="L13" s="15" t="str">
        <f>IF(ISBLANK(I13),"",VLOOKUP(I13,liste!D$2:G$5,4,FALSE))</f>
        <v>remplir section amorces personalisées</v>
      </c>
      <c r="M13" s="30"/>
      <c r="N13" s="30"/>
      <c r="O13" s="30"/>
      <c r="P13" s="30"/>
      <c r="Q13" s="30"/>
    </row>
    <row r="14" spans="1:17" x14ac:dyDescent="0.2">
      <c r="A14" s="3">
        <v>2</v>
      </c>
      <c r="B14" s="8" t="s">
        <v>22</v>
      </c>
      <c r="C14" s="11" t="s">
        <v>173</v>
      </c>
      <c r="D14" s="9">
        <v>14.7</v>
      </c>
      <c r="E14" s="9">
        <v>20</v>
      </c>
      <c r="F14" s="21" t="s">
        <v>132</v>
      </c>
      <c r="G14" s="21" t="s">
        <v>156</v>
      </c>
      <c r="H14" s="21" t="s">
        <v>137</v>
      </c>
      <c r="I14" s="21" t="s">
        <v>145</v>
      </c>
      <c r="J14" s="15" t="str">
        <f>IF(ISBLANK(I14),"",VLOOKUP(I14,liste!D$2:G$5,2,FALSE))</f>
        <v>remplir section amorces personalisées</v>
      </c>
      <c r="K14" s="13" t="str">
        <f>IF(ISBLANK(I14),"",VLOOKUP(I14,liste!D$2:G$5,3,FALSE))</f>
        <v>personnalisée</v>
      </c>
      <c r="L14" s="15" t="str">
        <f>IF(ISBLANK(I14),"",VLOOKUP(I14,liste!D$2:G$5,4,FALSE))</f>
        <v>remplir section amorces personalisées</v>
      </c>
      <c r="M14" s="30"/>
      <c r="N14" s="30"/>
      <c r="O14" s="30"/>
      <c r="P14" s="30"/>
      <c r="Q14" s="30"/>
    </row>
    <row r="15" spans="1:17" x14ac:dyDescent="0.2">
      <c r="A15" s="3">
        <v>3</v>
      </c>
      <c r="B15" s="8" t="s">
        <v>23</v>
      </c>
      <c r="C15" s="11" t="s">
        <v>174</v>
      </c>
      <c r="D15" s="9">
        <v>8.48</v>
      </c>
      <c r="E15" s="9">
        <v>20</v>
      </c>
      <c r="F15" s="21" t="s">
        <v>132</v>
      </c>
      <c r="G15" s="21" t="s">
        <v>156</v>
      </c>
      <c r="H15" s="21" t="s">
        <v>137</v>
      </c>
      <c r="I15" s="21" t="s">
        <v>145</v>
      </c>
      <c r="J15" s="15" t="str">
        <f>IF(ISBLANK(I15),"",VLOOKUP(I15,liste!D$2:G$5,2,FALSE))</f>
        <v>remplir section amorces personalisées</v>
      </c>
      <c r="K15" s="13" t="str">
        <f>IF(ISBLANK(I15),"",VLOOKUP(I15,liste!D$2:G$5,3,FALSE))</f>
        <v>personnalisée</v>
      </c>
      <c r="L15" s="15" t="str">
        <f>IF(ISBLANK(I15),"",VLOOKUP(I15,liste!D$2:G$5,4,FALSE))</f>
        <v>remplir section amorces personalisées</v>
      </c>
      <c r="M15" s="30"/>
      <c r="N15" s="30"/>
      <c r="O15" s="30"/>
      <c r="P15" s="30"/>
      <c r="Q15" s="30"/>
    </row>
    <row r="16" spans="1:17" x14ac:dyDescent="0.2">
      <c r="A16" s="3">
        <v>4</v>
      </c>
      <c r="B16" s="8" t="s">
        <v>24</v>
      </c>
      <c r="C16" s="11" t="s">
        <v>175</v>
      </c>
      <c r="D16" s="9">
        <v>3.14</v>
      </c>
      <c r="E16" s="9">
        <v>20</v>
      </c>
      <c r="F16" s="21" t="s">
        <v>132</v>
      </c>
      <c r="G16" s="21" t="s">
        <v>156</v>
      </c>
      <c r="H16" s="21" t="s">
        <v>137</v>
      </c>
      <c r="I16" s="21" t="s">
        <v>145</v>
      </c>
      <c r="J16" s="15" t="str">
        <f>IF(ISBLANK(I16),"",VLOOKUP(I16,liste!D$2:G$5,2,FALSE))</f>
        <v>remplir section amorces personalisées</v>
      </c>
      <c r="K16" s="13" t="str">
        <f>IF(ISBLANK(I16),"",VLOOKUP(I16,liste!D$2:G$5,3,FALSE))</f>
        <v>personnalisée</v>
      </c>
      <c r="L16" s="15" t="str">
        <f>IF(ISBLANK(I16),"",VLOOKUP(I16,liste!D$2:G$5,4,FALSE))</f>
        <v>remplir section amorces personalisées</v>
      </c>
      <c r="M16" s="30"/>
      <c r="N16" s="30"/>
      <c r="O16" s="30"/>
      <c r="P16" s="30"/>
      <c r="Q16" s="30"/>
    </row>
    <row r="17" spans="1:17" x14ac:dyDescent="0.2">
      <c r="A17" s="3">
        <v>5</v>
      </c>
      <c r="B17" s="8" t="s">
        <v>25</v>
      </c>
      <c r="C17" s="11" t="s">
        <v>176</v>
      </c>
      <c r="D17" s="9">
        <v>3.54</v>
      </c>
      <c r="E17" s="9">
        <v>20</v>
      </c>
      <c r="F17" s="21" t="s">
        <v>132</v>
      </c>
      <c r="G17" s="21" t="s">
        <v>156</v>
      </c>
      <c r="H17" s="21" t="s">
        <v>137</v>
      </c>
      <c r="I17" s="21" t="s">
        <v>145</v>
      </c>
      <c r="J17" s="15" t="str">
        <f>IF(ISBLANK(I17),"",VLOOKUP(I17,liste!D$2:G$5,2,FALSE))</f>
        <v>remplir section amorces personalisées</v>
      </c>
      <c r="K17" s="13" t="str">
        <f>IF(ISBLANK(I17),"",VLOOKUP(I17,liste!D$2:G$5,3,FALSE))</f>
        <v>personnalisée</v>
      </c>
      <c r="L17" s="15" t="str">
        <f>IF(ISBLANK(I17),"",VLOOKUP(I17,liste!D$2:G$5,4,FALSE))</f>
        <v>remplir section amorces personalisées</v>
      </c>
      <c r="M17" s="30"/>
      <c r="N17" s="30"/>
      <c r="O17" s="30"/>
      <c r="P17" s="30"/>
      <c r="Q17" s="30"/>
    </row>
    <row r="18" spans="1:17" x14ac:dyDescent="0.2">
      <c r="A18" s="3">
        <v>6</v>
      </c>
      <c r="B18" s="8" t="s">
        <v>26</v>
      </c>
      <c r="C18" s="11" t="s">
        <v>177</v>
      </c>
      <c r="D18" s="9">
        <v>5.28</v>
      </c>
      <c r="E18" s="9">
        <v>20</v>
      </c>
      <c r="F18" s="21" t="s">
        <v>132</v>
      </c>
      <c r="G18" s="21" t="s">
        <v>156</v>
      </c>
      <c r="H18" s="21" t="s">
        <v>137</v>
      </c>
      <c r="I18" s="21" t="s">
        <v>145</v>
      </c>
      <c r="J18" s="15" t="str">
        <f>IF(ISBLANK(I18),"",VLOOKUP(I18,liste!D$2:G$5,2,FALSE))</f>
        <v>remplir section amorces personalisées</v>
      </c>
      <c r="K18" s="13" t="str">
        <f>IF(ISBLANK(I18),"",VLOOKUP(I18,liste!D$2:G$5,3,FALSE))</f>
        <v>personnalisée</v>
      </c>
      <c r="L18" s="15" t="str">
        <f>IF(ISBLANK(I18),"",VLOOKUP(I18,liste!D$2:G$5,4,FALSE))</f>
        <v>remplir section amorces personalisées</v>
      </c>
      <c r="M18" s="30"/>
      <c r="N18" s="30"/>
      <c r="O18" s="30"/>
      <c r="P18" s="30"/>
      <c r="Q18" s="30"/>
    </row>
    <row r="19" spans="1:17" x14ac:dyDescent="0.2">
      <c r="A19" s="3">
        <v>7</v>
      </c>
      <c r="B19" s="8" t="s">
        <v>27</v>
      </c>
      <c r="C19" s="11" t="s">
        <v>178</v>
      </c>
      <c r="D19" s="9">
        <v>5.04E-2</v>
      </c>
      <c r="E19" s="9">
        <v>20</v>
      </c>
      <c r="F19" s="21" t="s">
        <v>132</v>
      </c>
      <c r="G19" s="21" t="s">
        <v>156</v>
      </c>
      <c r="H19" s="21" t="s">
        <v>137</v>
      </c>
      <c r="I19" s="21" t="s">
        <v>145</v>
      </c>
      <c r="J19" s="15" t="str">
        <f>IF(ISBLANK(I19),"",VLOOKUP(I19,liste!D$2:G$5,2,FALSE))</f>
        <v>remplir section amorces personalisées</v>
      </c>
      <c r="K19" s="13" t="str">
        <f>IF(ISBLANK(I19),"",VLOOKUP(I19,liste!D$2:G$5,3,FALSE))</f>
        <v>personnalisée</v>
      </c>
      <c r="L19" s="15" t="str">
        <f>IF(ISBLANK(I19),"",VLOOKUP(I19,liste!D$2:G$5,4,FALSE))</f>
        <v>remplir section amorces personalisées</v>
      </c>
      <c r="M19" s="30"/>
      <c r="N19" s="30"/>
      <c r="O19" s="30"/>
      <c r="P19" s="30"/>
      <c r="Q19" s="30"/>
    </row>
    <row r="20" spans="1:17" x14ac:dyDescent="0.2">
      <c r="A20" s="3">
        <v>8</v>
      </c>
      <c r="B20" s="8" t="s">
        <v>28</v>
      </c>
      <c r="C20" s="11" t="s">
        <v>179</v>
      </c>
      <c r="D20" s="9">
        <v>1.72</v>
      </c>
      <c r="E20" s="9">
        <v>20</v>
      </c>
      <c r="F20" s="21" t="s">
        <v>132</v>
      </c>
      <c r="G20" s="21" t="s">
        <v>156</v>
      </c>
      <c r="H20" s="21" t="s">
        <v>137</v>
      </c>
      <c r="I20" s="21" t="s">
        <v>145</v>
      </c>
      <c r="J20" s="15" t="str">
        <f>IF(ISBLANK(I20),"",VLOOKUP(I20,liste!D$2:G$5,2,FALSE))</f>
        <v>remplir section amorces personalisées</v>
      </c>
      <c r="K20" s="13" t="str">
        <f>IF(ISBLANK(I20),"",VLOOKUP(I20,liste!D$2:G$5,3,FALSE))</f>
        <v>personnalisée</v>
      </c>
      <c r="L20" s="15" t="str">
        <f>IF(ISBLANK(I20),"",VLOOKUP(I20,liste!D$2:G$5,4,FALSE))</f>
        <v>remplir section amorces personalisées</v>
      </c>
      <c r="M20" s="30"/>
      <c r="N20" s="30"/>
      <c r="O20" s="30"/>
      <c r="P20" s="30"/>
      <c r="Q20" s="30"/>
    </row>
    <row r="21" spans="1:17" x14ac:dyDescent="0.2">
      <c r="A21" s="3">
        <v>9</v>
      </c>
      <c r="B21" s="8" t="s">
        <v>29</v>
      </c>
      <c r="C21" s="11" t="s">
        <v>180</v>
      </c>
      <c r="D21" s="9">
        <v>1.58</v>
      </c>
      <c r="E21" s="9">
        <v>20</v>
      </c>
      <c r="F21" s="21" t="s">
        <v>132</v>
      </c>
      <c r="G21" s="21" t="s">
        <v>156</v>
      </c>
      <c r="H21" s="21" t="s">
        <v>137</v>
      </c>
      <c r="I21" s="21" t="s">
        <v>145</v>
      </c>
      <c r="J21" s="15" t="str">
        <f>IF(ISBLANK(I21),"",VLOOKUP(I21,liste!D$2:G$5,2,FALSE))</f>
        <v>remplir section amorces personalisées</v>
      </c>
      <c r="K21" s="13" t="str">
        <f>IF(ISBLANK(I21),"",VLOOKUP(I21,liste!D$2:G$5,3,FALSE))</f>
        <v>personnalisée</v>
      </c>
      <c r="L21" s="15" t="str">
        <f>IF(ISBLANK(I21),"",VLOOKUP(I21,liste!D$2:G$5,4,FALSE))</f>
        <v>remplir section amorces personalisées</v>
      </c>
      <c r="M21" s="30"/>
      <c r="N21" s="30"/>
      <c r="O21" s="30"/>
      <c r="P21" s="30"/>
      <c r="Q21" s="30"/>
    </row>
    <row r="22" spans="1:17" x14ac:dyDescent="0.2">
      <c r="A22" s="3">
        <v>10</v>
      </c>
      <c r="B22" s="8" t="s">
        <v>30</v>
      </c>
      <c r="C22" s="11" t="s">
        <v>181</v>
      </c>
      <c r="D22" s="9">
        <v>0.76400000000000001</v>
      </c>
      <c r="E22" s="9">
        <v>20</v>
      </c>
      <c r="F22" s="21" t="s">
        <v>132</v>
      </c>
      <c r="G22" s="21" t="s">
        <v>156</v>
      </c>
      <c r="H22" s="21" t="s">
        <v>137</v>
      </c>
      <c r="I22" s="21" t="s">
        <v>145</v>
      </c>
      <c r="J22" s="15" t="str">
        <f>IF(ISBLANK(I22),"",VLOOKUP(I22,liste!D$2:G$5,2,FALSE))</f>
        <v>remplir section amorces personalisées</v>
      </c>
      <c r="K22" s="13" t="str">
        <f>IF(ISBLANK(I22),"",VLOOKUP(I22,liste!D$2:G$5,3,FALSE))</f>
        <v>personnalisée</v>
      </c>
      <c r="L22" s="15" t="str">
        <f>IF(ISBLANK(I22),"",VLOOKUP(I22,liste!D$2:G$5,4,FALSE))</f>
        <v>remplir section amorces personalisées</v>
      </c>
      <c r="M22" s="30"/>
      <c r="N22" s="30"/>
      <c r="O22" s="30"/>
      <c r="P22" s="30"/>
      <c r="Q22" s="30"/>
    </row>
    <row r="23" spans="1:17" x14ac:dyDescent="0.2">
      <c r="A23" s="3">
        <v>11</v>
      </c>
      <c r="B23" s="8" t="s">
        <v>31</v>
      </c>
      <c r="C23" s="11" t="s">
        <v>182</v>
      </c>
      <c r="D23" s="9">
        <v>0.70399999999999996</v>
      </c>
      <c r="E23" s="9">
        <v>20</v>
      </c>
      <c r="F23" s="21" t="s">
        <v>132</v>
      </c>
      <c r="G23" s="21" t="s">
        <v>156</v>
      </c>
      <c r="H23" s="21" t="s">
        <v>137</v>
      </c>
      <c r="I23" s="21" t="s">
        <v>145</v>
      </c>
      <c r="J23" s="15" t="str">
        <f>IF(ISBLANK(I23),"",VLOOKUP(I23,liste!D$2:G$5,2,FALSE))</f>
        <v>remplir section amorces personalisées</v>
      </c>
      <c r="K23" s="13" t="str">
        <f>IF(ISBLANK(I23),"",VLOOKUP(I23,liste!D$2:G$5,3,FALSE))</f>
        <v>personnalisée</v>
      </c>
      <c r="L23" s="15" t="str">
        <f>IF(ISBLANK(I23),"",VLOOKUP(I23,liste!D$2:G$5,4,FALSE))</f>
        <v>remplir section amorces personalisées</v>
      </c>
      <c r="M23" s="30"/>
      <c r="N23" s="30"/>
      <c r="O23" s="30"/>
      <c r="P23" s="30"/>
      <c r="Q23" s="30"/>
    </row>
    <row r="24" spans="1:17" x14ac:dyDescent="0.2">
      <c r="A24" s="3">
        <v>12</v>
      </c>
      <c r="B24" s="8" t="s">
        <v>32</v>
      </c>
      <c r="C24" s="11" t="s">
        <v>183</v>
      </c>
      <c r="D24" s="9">
        <v>0.79600000000000004</v>
      </c>
      <c r="E24" s="9">
        <v>20</v>
      </c>
      <c r="F24" s="21" t="s">
        <v>132</v>
      </c>
      <c r="G24" s="21" t="s">
        <v>156</v>
      </c>
      <c r="H24" s="21" t="s">
        <v>137</v>
      </c>
      <c r="I24" s="21" t="s">
        <v>145</v>
      </c>
      <c r="J24" s="15" t="str">
        <f>IF(ISBLANK(I24),"",VLOOKUP(I24,liste!D$2:G$5,2,FALSE))</f>
        <v>remplir section amorces personalisées</v>
      </c>
      <c r="K24" s="13" t="str">
        <f>IF(ISBLANK(I24),"",VLOOKUP(I24,liste!D$2:G$5,3,FALSE))</f>
        <v>personnalisée</v>
      </c>
      <c r="L24" s="15" t="str">
        <f>IF(ISBLANK(I24),"",VLOOKUP(I24,liste!D$2:G$5,4,FALSE))</f>
        <v>remplir section amorces personalisées</v>
      </c>
      <c r="M24" s="30"/>
      <c r="N24" s="30"/>
      <c r="O24" s="30"/>
      <c r="P24" s="30"/>
      <c r="Q24" s="30"/>
    </row>
    <row r="25" spans="1:17" x14ac:dyDescent="0.2">
      <c r="A25" s="3">
        <v>13</v>
      </c>
      <c r="B25" s="8" t="s">
        <v>33</v>
      </c>
      <c r="C25" s="11" t="s">
        <v>184</v>
      </c>
      <c r="D25" s="9">
        <v>2.7</v>
      </c>
      <c r="E25" s="9">
        <v>20</v>
      </c>
      <c r="F25" s="21" t="s">
        <v>132</v>
      </c>
      <c r="G25" s="21" t="s">
        <v>156</v>
      </c>
      <c r="H25" s="21" t="s">
        <v>137</v>
      </c>
      <c r="I25" s="21" t="s">
        <v>145</v>
      </c>
      <c r="J25" s="15" t="str">
        <f>IF(ISBLANK(I25),"",VLOOKUP(I25,liste!D$2:G$5,2,FALSE))</f>
        <v>remplir section amorces personalisées</v>
      </c>
      <c r="K25" s="13" t="str">
        <f>IF(ISBLANK(I25),"",VLOOKUP(I25,liste!D$2:G$5,3,FALSE))</f>
        <v>personnalisée</v>
      </c>
      <c r="L25" s="15" t="str">
        <f>IF(ISBLANK(I25),"",VLOOKUP(I25,liste!D$2:G$5,4,FALSE))</f>
        <v>remplir section amorces personalisées</v>
      </c>
      <c r="M25" s="30"/>
      <c r="N25" s="30"/>
      <c r="O25" s="30"/>
      <c r="P25" s="30"/>
      <c r="Q25" s="30"/>
    </row>
    <row r="26" spans="1:17" x14ac:dyDescent="0.2">
      <c r="A26" s="3">
        <v>14</v>
      </c>
      <c r="B26" s="8" t="s">
        <v>34</v>
      </c>
      <c r="C26" s="11" t="s">
        <v>185</v>
      </c>
      <c r="D26" s="9">
        <v>0.872</v>
      </c>
      <c r="E26" s="9">
        <v>20</v>
      </c>
      <c r="F26" s="21" t="s">
        <v>132</v>
      </c>
      <c r="G26" s="21" t="s">
        <v>156</v>
      </c>
      <c r="H26" s="21" t="s">
        <v>137</v>
      </c>
      <c r="I26" s="21" t="s">
        <v>145</v>
      </c>
      <c r="J26" s="15" t="str">
        <f>IF(ISBLANK(I26),"",VLOOKUP(I26,liste!D$2:G$5,2,FALSE))</f>
        <v>remplir section amorces personalisées</v>
      </c>
      <c r="K26" s="13" t="str">
        <f>IF(ISBLANK(I26),"",VLOOKUP(I26,liste!D$2:G$5,3,FALSE))</f>
        <v>personnalisée</v>
      </c>
      <c r="L26" s="15" t="str">
        <f>IF(ISBLANK(I26),"",VLOOKUP(I26,liste!D$2:G$5,4,FALSE))</f>
        <v>remplir section amorces personalisées</v>
      </c>
      <c r="M26" s="30"/>
      <c r="N26" s="30"/>
      <c r="O26" s="30"/>
      <c r="P26" s="30"/>
      <c r="Q26" s="30"/>
    </row>
    <row r="27" spans="1:17" x14ac:dyDescent="0.2">
      <c r="A27" s="3">
        <v>15</v>
      </c>
      <c r="B27" s="8" t="s">
        <v>35</v>
      </c>
      <c r="C27" s="11" t="s">
        <v>186</v>
      </c>
      <c r="D27" s="9">
        <v>2.16</v>
      </c>
      <c r="E27" s="9">
        <v>20</v>
      </c>
      <c r="F27" s="21" t="s">
        <v>132</v>
      </c>
      <c r="G27" s="21" t="s">
        <v>156</v>
      </c>
      <c r="H27" s="21" t="s">
        <v>137</v>
      </c>
      <c r="I27" s="21" t="s">
        <v>145</v>
      </c>
      <c r="J27" s="15" t="str">
        <f>IF(ISBLANK(I27),"",VLOOKUP(I27,liste!D$2:G$5,2,FALSE))</f>
        <v>remplir section amorces personalisées</v>
      </c>
      <c r="K27" s="13" t="str">
        <f>IF(ISBLANK(I27),"",VLOOKUP(I27,liste!D$2:G$5,3,FALSE))</f>
        <v>personnalisée</v>
      </c>
      <c r="L27" s="15" t="str">
        <f>IF(ISBLANK(I27),"",VLOOKUP(I27,liste!D$2:G$5,4,FALSE))</f>
        <v>remplir section amorces personalisées</v>
      </c>
      <c r="M27" s="30"/>
      <c r="N27" s="30"/>
      <c r="O27" s="30"/>
      <c r="P27" s="30"/>
      <c r="Q27" s="30"/>
    </row>
    <row r="28" spans="1:17" x14ac:dyDescent="0.2">
      <c r="A28" s="3">
        <v>16</v>
      </c>
      <c r="B28" s="8" t="s">
        <v>36</v>
      </c>
      <c r="C28" s="11" t="s">
        <v>187</v>
      </c>
      <c r="D28" s="9">
        <v>1.1200000000000001</v>
      </c>
      <c r="E28" s="9">
        <v>20</v>
      </c>
      <c r="F28" s="21" t="s">
        <v>132</v>
      </c>
      <c r="G28" s="21" t="s">
        <v>156</v>
      </c>
      <c r="H28" s="21" t="s">
        <v>137</v>
      </c>
      <c r="I28" s="21" t="s">
        <v>145</v>
      </c>
      <c r="J28" s="15" t="str">
        <f>IF(ISBLANK(I28),"",VLOOKUP(I28,liste!D$2:G$5,2,FALSE))</f>
        <v>remplir section amorces personalisées</v>
      </c>
      <c r="K28" s="13" t="str">
        <f>IF(ISBLANK(I28),"",VLOOKUP(I28,liste!D$2:G$5,3,FALSE))</f>
        <v>personnalisée</v>
      </c>
      <c r="L28" s="15" t="str">
        <f>IF(ISBLANK(I28),"",VLOOKUP(I28,liste!D$2:G$5,4,FALSE))</f>
        <v>remplir section amorces personalisées</v>
      </c>
      <c r="M28" s="30"/>
      <c r="N28" s="30"/>
      <c r="O28" s="30"/>
      <c r="P28" s="30"/>
      <c r="Q28" s="30"/>
    </row>
    <row r="29" spans="1:17" x14ac:dyDescent="0.2">
      <c r="A29" s="3">
        <v>17</v>
      </c>
      <c r="B29" s="8" t="s">
        <v>37</v>
      </c>
      <c r="C29" s="11" t="s">
        <v>188</v>
      </c>
      <c r="D29" s="9">
        <v>0.98</v>
      </c>
      <c r="E29" s="9">
        <v>20</v>
      </c>
      <c r="F29" s="21" t="s">
        <v>132</v>
      </c>
      <c r="G29" s="21" t="s">
        <v>156</v>
      </c>
      <c r="H29" s="21" t="s">
        <v>137</v>
      </c>
      <c r="I29" s="21" t="s">
        <v>145</v>
      </c>
      <c r="J29" s="15" t="str">
        <f>IF(ISBLANK(I29),"",VLOOKUP(I29,liste!D$2:G$5,2,FALSE))</f>
        <v>remplir section amorces personalisées</v>
      </c>
      <c r="K29" s="13" t="str">
        <f>IF(ISBLANK(I29),"",VLOOKUP(I29,liste!D$2:G$5,3,FALSE))</f>
        <v>personnalisée</v>
      </c>
      <c r="L29" s="15" t="str">
        <f>IF(ISBLANK(I29),"",VLOOKUP(I29,liste!D$2:G$5,4,FALSE))</f>
        <v>remplir section amorces personalisées</v>
      </c>
      <c r="M29" s="30"/>
      <c r="N29" s="30"/>
      <c r="O29" s="30"/>
      <c r="P29" s="30"/>
      <c r="Q29" s="30"/>
    </row>
    <row r="30" spans="1:17" x14ac:dyDescent="0.2">
      <c r="A30" s="3">
        <v>18</v>
      </c>
      <c r="B30" s="8" t="s">
        <v>38</v>
      </c>
      <c r="C30" s="11" t="s">
        <v>189</v>
      </c>
      <c r="D30" s="9">
        <v>0.75600000000000001</v>
      </c>
      <c r="E30" s="9">
        <v>20</v>
      </c>
      <c r="F30" s="21" t="s">
        <v>132</v>
      </c>
      <c r="G30" s="21" t="s">
        <v>156</v>
      </c>
      <c r="H30" s="21" t="s">
        <v>137</v>
      </c>
      <c r="I30" s="21" t="s">
        <v>145</v>
      </c>
      <c r="J30" s="15" t="str">
        <f>IF(ISBLANK(I30),"",VLOOKUP(I30,liste!D$2:G$5,2,FALSE))</f>
        <v>remplir section amorces personalisées</v>
      </c>
      <c r="K30" s="13" t="str">
        <f>IF(ISBLANK(I30),"",VLOOKUP(I30,liste!D$2:G$5,3,FALSE))</f>
        <v>personnalisée</v>
      </c>
      <c r="L30" s="15" t="str">
        <f>IF(ISBLANK(I30),"",VLOOKUP(I30,liste!D$2:G$5,4,FALSE))</f>
        <v>remplir section amorces personalisées</v>
      </c>
      <c r="M30" s="30"/>
      <c r="N30" s="30"/>
      <c r="O30" s="30"/>
      <c r="P30" s="30"/>
      <c r="Q30" s="30"/>
    </row>
    <row r="31" spans="1:17" x14ac:dyDescent="0.2">
      <c r="A31" s="3">
        <v>19</v>
      </c>
      <c r="B31" s="8" t="s">
        <v>39</v>
      </c>
      <c r="C31" s="11" t="s">
        <v>190</v>
      </c>
      <c r="D31" s="9">
        <v>0.748</v>
      </c>
      <c r="E31" s="9">
        <v>20</v>
      </c>
      <c r="F31" s="21" t="s">
        <v>132</v>
      </c>
      <c r="G31" s="21" t="s">
        <v>156</v>
      </c>
      <c r="H31" s="21" t="s">
        <v>137</v>
      </c>
      <c r="I31" s="21" t="s">
        <v>145</v>
      </c>
      <c r="J31" s="15" t="str">
        <f>IF(ISBLANK(I31),"",VLOOKUP(I31,liste!D$2:G$5,2,FALSE))</f>
        <v>remplir section amorces personalisées</v>
      </c>
      <c r="K31" s="13" t="str">
        <f>IF(ISBLANK(I31),"",VLOOKUP(I31,liste!D$2:G$5,3,FALSE))</f>
        <v>personnalisée</v>
      </c>
      <c r="L31" s="15" t="str">
        <f>IF(ISBLANK(I31),"",VLOOKUP(I31,liste!D$2:G$5,4,FALSE))</f>
        <v>remplir section amorces personalisées</v>
      </c>
      <c r="M31" s="30"/>
      <c r="N31" s="30"/>
      <c r="O31" s="30"/>
      <c r="P31" s="30"/>
      <c r="Q31" s="30"/>
    </row>
    <row r="32" spans="1:17" x14ac:dyDescent="0.2">
      <c r="A32" s="3">
        <v>20</v>
      </c>
      <c r="B32" s="8" t="s">
        <v>40</v>
      </c>
      <c r="C32" s="11" t="s">
        <v>191</v>
      </c>
      <c r="D32" s="9">
        <v>1.5</v>
      </c>
      <c r="E32" s="9">
        <v>20</v>
      </c>
      <c r="F32" s="21" t="s">
        <v>132</v>
      </c>
      <c r="G32" s="21" t="s">
        <v>156</v>
      </c>
      <c r="H32" s="21" t="s">
        <v>137</v>
      </c>
      <c r="I32" s="21" t="s">
        <v>145</v>
      </c>
      <c r="J32" s="15" t="str">
        <f>IF(ISBLANK(I32),"",VLOOKUP(I32,liste!D$2:G$5,2,FALSE))</f>
        <v>remplir section amorces personalisées</v>
      </c>
      <c r="K32" s="13" t="str">
        <f>IF(ISBLANK(I32),"",VLOOKUP(I32,liste!D$2:G$5,3,FALSE))</f>
        <v>personnalisée</v>
      </c>
      <c r="L32" s="15" t="str">
        <f>IF(ISBLANK(I32),"",VLOOKUP(I32,liste!D$2:G$5,4,FALSE))</f>
        <v>remplir section amorces personalisées</v>
      </c>
      <c r="M32" s="30"/>
      <c r="N32" s="30"/>
      <c r="O32" s="30"/>
      <c r="P32" s="30"/>
      <c r="Q32" s="30"/>
    </row>
    <row r="33" spans="1:17" x14ac:dyDescent="0.2">
      <c r="A33" s="3">
        <v>21</v>
      </c>
      <c r="B33" s="8" t="s">
        <v>41</v>
      </c>
      <c r="C33" s="11" t="s">
        <v>192</v>
      </c>
      <c r="D33" s="9">
        <v>1.44</v>
      </c>
      <c r="E33" s="9">
        <v>20</v>
      </c>
      <c r="F33" s="21" t="s">
        <v>132</v>
      </c>
      <c r="G33" s="21" t="s">
        <v>156</v>
      </c>
      <c r="H33" s="21" t="s">
        <v>137</v>
      </c>
      <c r="I33" s="21" t="s">
        <v>145</v>
      </c>
      <c r="J33" s="15" t="str">
        <f>IF(ISBLANK(I33),"",VLOOKUP(I33,liste!D$2:G$5,2,FALSE))</f>
        <v>remplir section amorces personalisées</v>
      </c>
      <c r="K33" s="13" t="str">
        <f>IF(ISBLANK(I33),"",VLOOKUP(I33,liste!D$2:G$5,3,FALSE))</f>
        <v>personnalisée</v>
      </c>
      <c r="L33" s="15" t="str">
        <f>IF(ISBLANK(I33),"",VLOOKUP(I33,liste!D$2:G$5,4,FALSE))</f>
        <v>remplir section amorces personalisées</v>
      </c>
      <c r="M33" s="30"/>
      <c r="N33" s="30"/>
      <c r="O33" s="30"/>
      <c r="P33" s="30"/>
      <c r="Q33" s="30"/>
    </row>
    <row r="34" spans="1:17" x14ac:dyDescent="0.2">
      <c r="A34" s="3">
        <v>22</v>
      </c>
      <c r="B34" s="8" t="s">
        <v>42</v>
      </c>
      <c r="C34" s="11" t="s">
        <v>193</v>
      </c>
      <c r="D34" s="9">
        <v>1.51</v>
      </c>
      <c r="E34" s="9">
        <v>20</v>
      </c>
      <c r="F34" s="21" t="s">
        <v>132</v>
      </c>
      <c r="G34" s="21" t="s">
        <v>156</v>
      </c>
      <c r="H34" s="21" t="s">
        <v>137</v>
      </c>
      <c r="I34" s="21" t="s">
        <v>145</v>
      </c>
      <c r="J34" s="15" t="str">
        <f>IF(ISBLANK(I34),"",VLOOKUP(I34,liste!D$2:G$5,2,FALSE))</f>
        <v>remplir section amorces personalisées</v>
      </c>
      <c r="K34" s="13" t="str">
        <f>IF(ISBLANK(I34),"",VLOOKUP(I34,liste!D$2:G$5,3,FALSE))</f>
        <v>personnalisée</v>
      </c>
      <c r="L34" s="15" t="str">
        <f>IF(ISBLANK(I34),"",VLOOKUP(I34,liste!D$2:G$5,4,FALSE))</f>
        <v>remplir section amorces personalisées</v>
      </c>
      <c r="M34" s="30"/>
      <c r="N34" s="30"/>
      <c r="O34" s="30"/>
      <c r="P34" s="30"/>
      <c r="Q34" s="30"/>
    </row>
    <row r="35" spans="1:17" x14ac:dyDescent="0.2">
      <c r="A35" s="3">
        <v>23</v>
      </c>
      <c r="B35" s="8" t="s">
        <v>43</v>
      </c>
      <c r="C35" s="11" t="s">
        <v>194</v>
      </c>
      <c r="D35" s="9">
        <v>0.56799999999999995</v>
      </c>
      <c r="E35" s="9">
        <v>20</v>
      </c>
      <c r="F35" s="21" t="s">
        <v>132</v>
      </c>
      <c r="G35" s="21" t="s">
        <v>156</v>
      </c>
      <c r="H35" s="21" t="s">
        <v>137</v>
      </c>
      <c r="I35" s="21" t="s">
        <v>145</v>
      </c>
      <c r="J35" s="15" t="str">
        <f>IF(ISBLANK(I35),"",VLOOKUP(I35,liste!D$2:G$5,2,FALSE))</f>
        <v>remplir section amorces personalisées</v>
      </c>
      <c r="K35" s="13" t="str">
        <f>IF(ISBLANK(I35),"",VLOOKUP(I35,liste!D$2:G$5,3,FALSE))</f>
        <v>personnalisée</v>
      </c>
      <c r="L35" s="15" t="str">
        <f>IF(ISBLANK(I35),"",VLOOKUP(I35,liste!D$2:G$5,4,FALSE))</f>
        <v>remplir section amorces personalisées</v>
      </c>
      <c r="M35" s="30"/>
      <c r="N35" s="30"/>
      <c r="O35" s="30"/>
      <c r="P35" s="30"/>
      <c r="Q35" s="30"/>
    </row>
    <row r="36" spans="1:17" x14ac:dyDescent="0.2">
      <c r="A36" s="3">
        <v>24</v>
      </c>
      <c r="B36" s="8" t="s">
        <v>44</v>
      </c>
      <c r="C36" s="11" t="s">
        <v>195</v>
      </c>
      <c r="D36" s="9">
        <v>0.69199999999999995</v>
      </c>
      <c r="E36" s="9">
        <v>20</v>
      </c>
      <c r="F36" s="21" t="s">
        <v>132</v>
      </c>
      <c r="G36" s="21" t="s">
        <v>156</v>
      </c>
      <c r="H36" s="21" t="s">
        <v>137</v>
      </c>
      <c r="I36" s="21" t="s">
        <v>145</v>
      </c>
      <c r="J36" s="15" t="str">
        <f>IF(ISBLANK(I36),"",VLOOKUP(I36,liste!D$2:G$5,2,FALSE))</f>
        <v>remplir section amorces personalisées</v>
      </c>
      <c r="K36" s="13" t="str">
        <f>IF(ISBLANK(I36),"",VLOOKUP(I36,liste!D$2:G$5,3,FALSE))</f>
        <v>personnalisée</v>
      </c>
      <c r="L36" s="15" t="str">
        <f>IF(ISBLANK(I36),"",VLOOKUP(I36,liste!D$2:G$5,4,FALSE))</f>
        <v>remplir section amorces personalisées</v>
      </c>
      <c r="M36" s="30"/>
      <c r="N36" s="30"/>
      <c r="O36" s="30"/>
      <c r="P36" s="30"/>
      <c r="Q36" s="30"/>
    </row>
    <row r="37" spans="1:17" x14ac:dyDescent="0.2">
      <c r="A37" s="3">
        <v>25</v>
      </c>
      <c r="B37" s="8" t="s">
        <v>45</v>
      </c>
      <c r="C37" s="11" t="s">
        <v>196</v>
      </c>
      <c r="D37" s="9">
        <v>0.85599999999999998</v>
      </c>
      <c r="E37" s="9">
        <v>20</v>
      </c>
      <c r="F37" s="21" t="s">
        <v>132</v>
      </c>
      <c r="G37" s="21" t="s">
        <v>156</v>
      </c>
      <c r="H37" s="21" t="s">
        <v>137</v>
      </c>
      <c r="I37" s="21" t="s">
        <v>145</v>
      </c>
      <c r="J37" s="15" t="str">
        <f>IF(ISBLANK(I37),"",VLOOKUP(I37,liste!D$2:G$5,2,FALSE))</f>
        <v>remplir section amorces personalisées</v>
      </c>
      <c r="K37" s="13" t="str">
        <f>IF(ISBLANK(I37),"",VLOOKUP(I37,liste!D$2:G$5,3,FALSE))</f>
        <v>personnalisée</v>
      </c>
      <c r="L37" s="15" t="str">
        <f>IF(ISBLANK(I37),"",VLOOKUP(I37,liste!D$2:G$5,4,FALSE))</f>
        <v>remplir section amorces personalisées</v>
      </c>
      <c r="M37" s="30"/>
      <c r="N37" s="30"/>
      <c r="O37" s="30"/>
      <c r="P37" s="30"/>
      <c r="Q37" s="30"/>
    </row>
    <row r="38" spans="1:17" x14ac:dyDescent="0.2">
      <c r="A38" s="3">
        <v>26</v>
      </c>
      <c r="B38" s="8" t="s">
        <v>46</v>
      </c>
      <c r="C38" s="11" t="s">
        <v>197</v>
      </c>
      <c r="D38" s="9">
        <v>1.83</v>
      </c>
      <c r="E38" s="9">
        <v>20</v>
      </c>
      <c r="F38" s="21" t="s">
        <v>132</v>
      </c>
      <c r="G38" s="21" t="s">
        <v>156</v>
      </c>
      <c r="H38" s="21" t="s">
        <v>137</v>
      </c>
      <c r="I38" s="21" t="s">
        <v>145</v>
      </c>
      <c r="J38" s="15" t="str">
        <f>IF(ISBLANK(I38),"",VLOOKUP(I38,liste!D$2:G$5,2,FALSE))</f>
        <v>remplir section amorces personalisées</v>
      </c>
      <c r="K38" s="13" t="str">
        <f>IF(ISBLANK(I38),"",VLOOKUP(I38,liste!D$2:G$5,3,FALSE))</f>
        <v>personnalisée</v>
      </c>
      <c r="L38" s="15" t="str">
        <f>IF(ISBLANK(I38),"",VLOOKUP(I38,liste!D$2:G$5,4,FALSE))</f>
        <v>remplir section amorces personalisées</v>
      </c>
      <c r="M38" s="30"/>
      <c r="N38" s="30"/>
      <c r="O38" s="30"/>
      <c r="P38" s="30"/>
      <c r="Q38" s="30"/>
    </row>
    <row r="39" spans="1:17" x14ac:dyDescent="0.2">
      <c r="A39" s="3">
        <v>27</v>
      </c>
      <c r="B39" s="8" t="s">
        <v>47</v>
      </c>
      <c r="C39" s="11" t="s">
        <v>198</v>
      </c>
      <c r="D39" s="9">
        <v>1.32</v>
      </c>
      <c r="E39" s="9">
        <v>20</v>
      </c>
      <c r="F39" s="21" t="s">
        <v>132</v>
      </c>
      <c r="G39" s="21" t="s">
        <v>156</v>
      </c>
      <c r="H39" s="21" t="s">
        <v>137</v>
      </c>
      <c r="I39" s="21" t="s">
        <v>145</v>
      </c>
      <c r="J39" s="15" t="str">
        <f>IF(ISBLANK(I39),"",VLOOKUP(I39,liste!D$2:G$5,2,FALSE))</f>
        <v>remplir section amorces personalisées</v>
      </c>
      <c r="K39" s="13" t="str">
        <f>IF(ISBLANK(I39),"",VLOOKUP(I39,liste!D$2:G$5,3,FALSE))</f>
        <v>personnalisée</v>
      </c>
      <c r="L39" s="15" t="str">
        <f>IF(ISBLANK(I39),"",VLOOKUP(I39,liste!D$2:G$5,4,FALSE))</f>
        <v>remplir section amorces personalisées</v>
      </c>
      <c r="M39" s="30"/>
      <c r="N39" s="30"/>
      <c r="O39" s="30"/>
      <c r="P39" s="30"/>
      <c r="Q39" s="30"/>
    </row>
    <row r="40" spans="1:17" x14ac:dyDescent="0.2">
      <c r="A40" s="3">
        <v>28</v>
      </c>
      <c r="B40" s="8" t="s">
        <v>48</v>
      </c>
      <c r="C40" s="11" t="s">
        <v>199</v>
      </c>
      <c r="D40" s="9">
        <v>0.628</v>
      </c>
      <c r="E40" s="9">
        <v>20</v>
      </c>
      <c r="F40" s="21" t="s">
        <v>132</v>
      </c>
      <c r="G40" s="21" t="s">
        <v>156</v>
      </c>
      <c r="H40" s="21" t="s">
        <v>137</v>
      </c>
      <c r="I40" s="21" t="s">
        <v>145</v>
      </c>
      <c r="J40" s="15" t="str">
        <f>IF(ISBLANK(I40),"",VLOOKUP(I40,liste!D$2:G$5,2,FALSE))</f>
        <v>remplir section amorces personalisées</v>
      </c>
      <c r="K40" s="13" t="str">
        <f>IF(ISBLANK(I40),"",VLOOKUP(I40,liste!D$2:G$5,3,FALSE))</f>
        <v>personnalisée</v>
      </c>
      <c r="L40" s="15" t="str">
        <f>IF(ISBLANK(I40),"",VLOOKUP(I40,liste!D$2:G$5,4,FALSE))</f>
        <v>remplir section amorces personalisées</v>
      </c>
      <c r="M40" s="30"/>
      <c r="N40" s="30"/>
      <c r="O40" s="30"/>
      <c r="P40" s="30"/>
      <c r="Q40" s="30"/>
    </row>
    <row r="41" spans="1:17" x14ac:dyDescent="0.2">
      <c r="A41" s="3">
        <v>29</v>
      </c>
      <c r="B41" s="8" t="s">
        <v>49</v>
      </c>
      <c r="C41" s="11" t="s">
        <v>200</v>
      </c>
      <c r="D41" s="9">
        <v>2.93</v>
      </c>
      <c r="E41" s="9">
        <v>20</v>
      </c>
      <c r="F41" s="21" t="s">
        <v>132</v>
      </c>
      <c r="G41" s="21" t="s">
        <v>156</v>
      </c>
      <c r="H41" s="21" t="s">
        <v>137</v>
      </c>
      <c r="I41" s="21" t="s">
        <v>145</v>
      </c>
      <c r="J41" s="15" t="str">
        <f>IF(ISBLANK(I41),"",VLOOKUP(I41,liste!D$2:G$5,2,FALSE))</f>
        <v>remplir section amorces personalisées</v>
      </c>
      <c r="K41" s="13" t="str">
        <f>IF(ISBLANK(I41),"",VLOOKUP(I41,liste!D$2:G$5,3,FALSE))</f>
        <v>personnalisée</v>
      </c>
      <c r="L41" s="15" t="str">
        <f>IF(ISBLANK(I41),"",VLOOKUP(I41,liste!D$2:G$5,4,FALSE))</f>
        <v>remplir section amorces personalisées</v>
      </c>
      <c r="M41" s="30"/>
      <c r="N41" s="30"/>
      <c r="O41" s="30"/>
      <c r="P41" s="30"/>
      <c r="Q41" s="30"/>
    </row>
    <row r="42" spans="1:17" x14ac:dyDescent="0.2">
      <c r="A42" s="3">
        <v>30</v>
      </c>
      <c r="B42" s="8" t="s">
        <v>50</v>
      </c>
      <c r="C42" s="11" t="s">
        <v>201</v>
      </c>
      <c r="D42" s="9">
        <v>0.40400000000000003</v>
      </c>
      <c r="E42" s="9">
        <v>20</v>
      </c>
      <c r="F42" s="21" t="s">
        <v>132</v>
      </c>
      <c r="G42" s="21" t="s">
        <v>156</v>
      </c>
      <c r="H42" s="21" t="s">
        <v>137</v>
      </c>
      <c r="I42" s="21" t="s">
        <v>145</v>
      </c>
      <c r="J42" s="15" t="str">
        <f>IF(ISBLANK(I42),"",VLOOKUP(I42,liste!D$2:G$5,2,FALSE))</f>
        <v>remplir section amorces personalisées</v>
      </c>
      <c r="K42" s="13" t="str">
        <f>IF(ISBLANK(I42),"",VLOOKUP(I42,liste!D$2:G$5,3,FALSE))</f>
        <v>personnalisée</v>
      </c>
      <c r="L42" s="15" t="str">
        <f>IF(ISBLANK(I42),"",VLOOKUP(I42,liste!D$2:G$5,4,FALSE))</f>
        <v>remplir section amorces personalisées</v>
      </c>
      <c r="M42" s="30"/>
      <c r="N42" s="30"/>
      <c r="O42" s="30"/>
      <c r="P42" s="30"/>
      <c r="Q42" s="30"/>
    </row>
    <row r="43" spans="1:17" x14ac:dyDescent="0.2">
      <c r="A43" s="3">
        <v>31</v>
      </c>
      <c r="B43" s="8" t="s">
        <v>51</v>
      </c>
      <c r="C43" s="11" t="s">
        <v>202</v>
      </c>
      <c r="D43" s="9">
        <v>1.28</v>
      </c>
      <c r="E43" s="9">
        <v>20</v>
      </c>
      <c r="F43" s="21" t="s">
        <v>132</v>
      </c>
      <c r="G43" s="21" t="s">
        <v>156</v>
      </c>
      <c r="H43" s="21" t="s">
        <v>137</v>
      </c>
      <c r="I43" s="21" t="s">
        <v>145</v>
      </c>
      <c r="J43" s="15" t="str">
        <f>IF(ISBLANK(I43),"",VLOOKUP(I43,liste!D$2:G$5,2,FALSE))</f>
        <v>remplir section amorces personalisées</v>
      </c>
      <c r="K43" s="13" t="str">
        <f>IF(ISBLANK(I43),"",VLOOKUP(I43,liste!D$2:G$5,3,FALSE))</f>
        <v>personnalisée</v>
      </c>
      <c r="L43" s="15" t="str">
        <f>IF(ISBLANK(I43),"",VLOOKUP(I43,liste!D$2:G$5,4,FALSE))</f>
        <v>remplir section amorces personalisées</v>
      </c>
      <c r="M43" s="30"/>
      <c r="N43" s="30"/>
      <c r="O43" s="30"/>
      <c r="P43" s="30"/>
      <c r="Q43" s="30"/>
    </row>
    <row r="44" spans="1:17" x14ac:dyDescent="0.2">
      <c r="A44" s="3">
        <v>32</v>
      </c>
      <c r="B44" s="8" t="s">
        <v>52</v>
      </c>
      <c r="C44" s="11" t="s">
        <v>203</v>
      </c>
      <c r="D44" s="9">
        <v>0.80800000000000005</v>
      </c>
      <c r="E44" s="9">
        <v>20</v>
      </c>
      <c r="F44" s="21" t="s">
        <v>132</v>
      </c>
      <c r="G44" s="21" t="s">
        <v>156</v>
      </c>
      <c r="H44" s="21" t="s">
        <v>137</v>
      </c>
      <c r="I44" s="21" t="s">
        <v>145</v>
      </c>
      <c r="J44" s="15" t="str">
        <f>IF(ISBLANK(I44),"",VLOOKUP(I44,liste!D$2:G$5,2,FALSE))</f>
        <v>remplir section amorces personalisées</v>
      </c>
      <c r="K44" s="13" t="str">
        <f>IF(ISBLANK(I44),"",VLOOKUP(I44,liste!D$2:G$5,3,FALSE))</f>
        <v>personnalisée</v>
      </c>
      <c r="L44" s="15" t="str">
        <f>IF(ISBLANK(I44),"",VLOOKUP(I44,liste!D$2:G$5,4,FALSE))</f>
        <v>remplir section amorces personalisées</v>
      </c>
      <c r="M44" s="30"/>
      <c r="N44" s="30"/>
      <c r="O44" s="30"/>
      <c r="P44" s="30"/>
      <c r="Q44" s="30"/>
    </row>
    <row r="45" spans="1:17" x14ac:dyDescent="0.2">
      <c r="A45" s="3">
        <v>33</v>
      </c>
      <c r="B45" s="8" t="s">
        <v>53</v>
      </c>
      <c r="C45" s="11" t="s">
        <v>204</v>
      </c>
      <c r="D45" s="9">
        <v>1.41</v>
      </c>
      <c r="E45" s="9">
        <v>20</v>
      </c>
      <c r="F45" s="21" t="s">
        <v>132</v>
      </c>
      <c r="G45" s="21" t="s">
        <v>156</v>
      </c>
      <c r="H45" s="21" t="s">
        <v>137</v>
      </c>
      <c r="I45" s="21" t="s">
        <v>145</v>
      </c>
      <c r="J45" s="15" t="str">
        <f>IF(ISBLANK(I45),"",VLOOKUP(I45,liste!D$2:G$5,2,FALSE))</f>
        <v>remplir section amorces personalisées</v>
      </c>
      <c r="K45" s="13" t="str">
        <f>IF(ISBLANK(I45),"",VLOOKUP(I45,liste!D$2:G$5,3,FALSE))</f>
        <v>personnalisée</v>
      </c>
      <c r="L45" s="15" t="str">
        <f>IF(ISBLANK(I45),"",VLOOKUP(I45,liste!D$2:G$5,4,FALSE))</f>
        <v>remplir section amorces personalisées</v>
      </c>
      <c r="M45" s="30"/>
      <c r="N45" s="30"/>
      <c r="O45" s="30"/>
      <c r="P45" s="30"/>
      <c r="Q45" s="30"/>
    </row>
    <row r="46" spans="1:17" x14ac:dyDescent="0.2">
      <c r="A46" s="3">
        <v>34</v>
      </c>
      <c r="B46" s="8" t="s">
        <v>54</v>
      </c>
      <c r="C46" s="11" t="s">
        <v>205</v>
      </c>
      <c r="D46" s="9">
        <v>0.84</v>
      </c>
      <c r="E46" s="9">
        <v>20</v>
      </c>
      <c r="F46" s="21" t="s">
        <v>132</v>
      </c>
      <c r="G46" s="21" t="s">
        <v>156</v>
      </c>
      <c r="H46" s="21" t="s">
        <v>137</v>
      </c>
      <c r="I46" s="21" t="s">
        <v>145</v>
      </c>
      <c r="J46" s="15" t="str">
        <f>IF(ISBLANK(I46),"",VLOOKUP(I46,liste!D$2:G$5,2,FALSE))</f>
        <v>remplir section amorces personalisées</v>
      </c>
      <c r="K46" s="13" t="str">
        <f>IF(ISBLANK(I46),"",VLOOKUP(I46,liste!D$2:G$5,3,FALSE))</f>
        <v>personnalisée</v>
      </c>
      <c r="L46" s="15" t="str">
        <f>IF(ISBLANK(I46),"",VLOOKUP(I46,liste!D$2:G$5,4,FALSE))</f>
        <v>remplir section amorces personalisées</v>
      </c>
      <c r="M46" s="30"/>
      <c r="N46" s="30"/>
      <c r="O46" s="30"/>
      <c r="P46" s="30"/>
      <c r="Q46" s="30"/>
    </row>
    <row r="47" spans="1:17" x14ac:dyDescent="0.2">
      <c r="A47" s="3">
        <v>35</v>
      </c>
      <c r="B47" s="8" t="s">
        <v>55</v>
      </c>
      <c r="C47" s="11" t="s">
        <v>206</v>
      </c>
      <c r="D47" s="9">
        <v>2.27</v>
      </c>
      <c r="E47" s="9">
        <v>20</v>
      </c>
      <c r="F47" s="21" t="s">
        <v>132</v>
      </c>
      <c r="G47" s="21" t="s">
        <v>156</v>
      </c>
      <c r="H47" s="21" t="s">
        <v>137</v>
      </c>
      <c r="I47" s="21" t="s">
        <v>145</v>
      </c>
      <c r="J47" s="15" t="str">
        <f>IF(ISBLANK(I47),"",VLOOKUP(I47,liste!D$2:G$5,2,FALSE))</f>
        <v>remplir section amorces personalisées</v>
      </c>
      <c r="K47" s="13" t="str">
        <f>IF(ISBLANK(I47),"",VLOOKUP(I47,liste!D$2:G$5,3,FALSE))</f>
        <v>personnalisée</v>
      </c>
      <c r="L47" s="15" t="str">
        <f>IF(ISBLANK(I47),"",VLOOKUP(I47,liste!D$2:G$5,4,FALSE))</f>
        <v>remplir section amorces personalisées</v>
      </c>
      <c r="M47" s="30"/>
      <c r="N47" s="30"/>
      <c r="O47" s="30"/>
      <c r="P47" s="30"/>
      <c r="Q47" s="30"/>
    </row>
    <row r="48" spans="1:17" x14ac:dyDescent="0.2">
      <c r="A48" s="3">
        <v>36</v>
      </c>
      <c r="B48" s="8" t="s">
        <v>56</v>
      </c>
      <c r="C48" s="11" t="s">
        <v>207</v>
      </c>
      <c r="D48" s="9">
        <v>0.73199999999999998</v>
      </c>
      <c r="E48" s="9">
        <v>20</v>
      </c>
      <c r="F48" s="21" t="s">
        <v>132</v>
      </c>
      <c r="G48" s="21" t="s">
        <v>156</v>
      </c>
      <c r="H48" s="21" t="s">
        <v>137</v>
      </c>
      <c r="I48" s="21" t="s">
        <v>145</v>
      </c>
      <c r="J48" s="15" t="str">
        <f>IF(ISBLANK(I48),"",VLOOKUP(I48,liste!D$2:G$5,2,FALSE))</f>
        <v>remplir section amorces personalisées</v>
      </c>
      <c r="K48" s="13" t="str">
        <f>IF(ISBLANK(I48),"",VLOOKUP(I48,liste!D$2:G$5,3,FALSE))</f>
        <v>personnalisée</v>
      </c>
      <c r="L48" s="15" t="str">
        <f>IF(ISBLANK(I48),"",VLOOKUP(I48,liste!D$2:G$5,4,FALSE))</f>
        <v>remplir section amorces personalisées</v>
      </c>
      <c r="M48" s="30"/>
      <c r="N48" s="30"/>
      <c r="O48" s="30"/>
      <c r="P48" s="30"/>
      <c r="Q48" s="30"/>
    </row>
    <row r="49" spans="1:17" x14ac:dyDescent="0.2">
      <c r="A49" s="3">
        <v>37</v>
      </c>
      <c r="B49" s="8" t="s">
        <v>57</v>
      </c>
      <c r="C49" s="11" t="s">
        <v>208</v>
      </c>
      <c r="D49" s="9">
        <v>1.29</v>
      </c>
      <c r="E49" s="9">
        <v>20</v>
      </c>
      <c r="F49" s="21" t="s">
        <v>132</v>
      </c>
      <c r="G49" s="21" t="s">
        <v>156</v>
      </c>
      <c r="H49" s="21" t="s">
        <v>137</v>
      </c>
      <c r="I49" s="21" t="s">
        <v>145</v>
      </c>
      <c r="J49" s="15" t="str">
        <f>IF(ISBLANK(I49),"",VLOOKUP(I49,liste!D$2:G$5,2,FALSE))</f>
        <v>remplir section amorces personalisées</v>
      </c>
      <c r="K49" s="13" t="str">
        <f>IF(ISBLANK(I49),"",VLOOKUP(I49,liste!D$2:G$5,3,FALSE))</f>
        <v>personnalisée</v>
      </c>
      <c r="L49" s="15" t="str">
        <f>IF(ISBLANK(I49),"",VLOOKUP(I49,liste!D$2:G$5,4,FALSE))</f>
        <v>remplir section amorces personalisées</v>
      </c>
      <c r="M49" s="30"/>
      <c r="N49" s="30"/>
      <c r="O49" s="30"/>
      <c r="P49" s="30"/>
      <c r="Q49" s="30"/>
    </row>
    <row r="50" spans="1:17" x14ac:dyDescent="0.2">
      <c r="A50" s="3">
        <v>38</v>
      </c>
      <c r="B50" s="8" t="s">
        <v>58</v>
      </c>
      <c r="C50" s="11" t="s">
        <v>209</v>
      </c>
      <c r="D50" s="9">
        <v>0.38800000000000001</v>
      </c>
      <c r="E50" s="9">
        <v>20</v>
      </c>
      <c r="F50" s="21" t="s">
        <v>132</v>
      </c>
      <c r="G50" s="21" t="s">
        <v>156</v>
      </c>
      <c r="H50" s="21" t="s">
        <v>137</v>
      </c>
      <c r="I50" s="21" t="s">
        <v>145</v>
      </c>
      <c r="J50" s="15" t="str">
        <f>IF(ISBLANK(I50),"",VLOOKUP(I50,liste!D$2:G$5,2,FALSE))</f>
        <v>remplir section amorces personalisées</v>
      </c>
      <c r="K50" s="13" t="str">
        <f>IF(ISBLANK(I50),"",VLOOKUP(I50,liste!D$2:G$5,3,FALSE))</f>
        <v>personnalisée</v>
      </c>
      <c r="L50" s="15" t="str">
        <f>IF(ISBLANK(I50),"",VLOOKUP(I50,liste!D$2:G$5,4,FALSE))</f>
        <v>remplir section amorces personalisées</v>
      </c>
      <c r="M50" s="30"/>
      <c r="N50" s="30"/>
      <c r="O50" s="30"/>
      <c r="P50" s="30"/>
      <c r="Q50" s="30"/>
    </row>
    <row r="51" spans="1:17" x14ac:dyDescent="0.2">
      <c r="A51" s="3">
        <v>39</v>
      </c>
      <c r="B51" s="8" t="s">
        <v>59</v>
      </c>
      <c r="C51" s="11" t="s">
        <v>210</v>
      </c>
      <c r="D51" s="9">
        <v>0.81200000000000006</v>
      </c>
      <c r="E51" s="9">
        <v>20</v>
      </c>
      <c r="F51" s="21" t="s">
        <v>132</v>
      </c>
      <c r="G51" s="21" t="s">
        <v>156</v>
      </c>
      <c r="H51" s="21" t="s">
        <v>137</v>
      </c>
      <c r="I51" s="21" t="s">
        <v>145</v>
      </c>
      <c r="J51" s="15" t="str">
        <f>IF(ISBLANK(I51),"",VLOOKUP(I51,liste!D$2:G$5,2,FALSE))</f>
        <v>remplir section amorces personalisées</v>
      </c>
      <c r="K51" s="13" t="str">
        <f>IF(ISBLANK(I51),"",VLOOKUP(I51,liste!D$2:G$5,3,FALSE))</f>
        <v>personnalisée</v>
      </c>
      <c r="L51" s="15" t="str">
        <f>IF(ISBLANK(I51),"",VLOOKUP(I51,liste!D$2:G$5,4,FALSE))</f>
        <v>remplir section amorces personalisées</v>
      </c>
      <c r="M51" s="30"/>
      <c r="N51" s="30"/>
      <c r="O51" s="30"/>
      <c r="P51" s="30"/>
      <c r="Q51" s="30"/>
    </row>
    <row r="52" spans="1:17" x14ac:dyDescent="0.2">
      <c r="A52" s="3">
        <v>40</v>
      </c>
      <c r="B52" s="8" t="s">
        <v>60</v>
      </c>
      <c r="C52" s="11" t="s">
        <v>211</v>
      </c>
      <c r="D52" s="9">
        <v>3.04E-2</v>
      </c>
      <c r="E52" s="9">
        <v>20</v>
      </c>
      <c r="F52" s="21" t="s">
        <v>132</v>
      </c>
      <c r="G52" s="21" t="s">
        <v>156</v>
      </c>
      <c r="H52" s="21" t="s">
        <v>137</v>
      </c>
      <c r="I52" s="21" t="s">
        <v>145</v>
      </c>
      <c r="J52" s="15" t="str">
        <f>IF(ISBLANK(I52),"",VLOOKUP(I52,liste!D$2:G$5,2,FALSE))</f>
        <v>remplir section amorces personalisées</v>
      </c>
      <c r="K52" s="13" t="str">
        <f>IF(ISBLANK(I52),"",VLOOKUP(I52,liste!D$2:G$5,3,FALSE))</f>
        <v>personnalisée</v>
      </c>
      <c r="L52" s="15" t="str">
        <f>IF(ISBLANK(I52),"",VLOOKUP(I52,liste!D$2:G$5,4,FALSE))</f>
        <v>remplir section amorces personalisées</v>
      </c>
      <c r="M52" s="30"/>
      <c r="N52" s="30"/>
      <c r="O52" s="30"/>
      <c r="P52" s="30"/>
      <c r="Q52" s="30"/>
    </row>
    <row r="53" spans="1:17" x14ac:dyDescent="0.2">
      <c r="A53" s="3">
        <v>41</v>
      </c>
      <c r="B53" s="8" t="s">
        <v>61</v>
      </c>
      <c r="C53" s="11" t="s">
        <v>212</v>
      </c>
      <c r="D53" s="9" t="s">
        <v>167</v>
      </c>
      <c r="E53" s="9">
        <v>20</v>
      </c>
      <c r="F53" s="21" t="s">
        <v>132</v>
      </c>
      <c r="G53" s="21" t="s">
        <v>156</v>
      </c>
      <c r="H53" s="21" t="s">
        <v>137</v>
      </c>
      <c r="I53" s="21" t="s">
        <v>145</v>
      </c>
      <c r="J53" s="15" t="str">
        <f>IF(ISBLANK(I53),"",VLOOKUP(I53,liste!D$2:G$5,2,FALSE))</f>
        <v>remplir section amorces personalisées</v>
      </c>
      <c r="K53" s="13" t="str">
        <f>IF(ISBLANK(I53),"",VLOOKUP(I53,liste!D$2:G$5,3,FALSE))</f>
        <v>personnalisée</v>
      </c>
      <c r="L53" s="15" t="str">
        <f>IF(ISBLANK(I53),"",VLOOKUP(I53,liste!D$2:G$5,4,FALSE))</f>
        <v>remplir section amorces personalisées</v>
      </c>
      <c r="M53" s="30"/>
      <c r="N53" s="30"/>
      <c r="O53" s="30"/>
      <c r="P53" s="30"/>
      <c r="Q53" s="30"/>
    </row>
    <row r="54" spans="1:17" x14ac:dyDescent="0.2">
      <c r="A54" s="3">
        <v>42</v>
      </c>
      <c r="B54" s="8" t="s">
        <v>62</v>
      </c>
      <c r="C54" s="11" t="s">
        <v>213</v>
      </c>
      <c r="D54" s="9">
        <v>0.93200000000000005</v>
      </c>
      <c r="E54" s="9">
        <v>20</v>
      </c>
      <c r="F54" s="21" t="s">
        <v>132</v>
      </c>
      <c r="G54" s="21" t="s">
        <v>156</v>
      </c>
      <c r="H54" s="21" t="s">
        <v>137</v>
      </c>
      <c r="I54" s="21" t="s">
        <v>145</v>
      </c>
      <c r="J54" s="15" t="str">
        <f>IF(ISBLANK(I54),"",VLOOKUP(I54,liste!D$2:G$5,2,FALSE))</f>
        <v>remplir section amorces personalisées</v>
      </c>
      <c r="K54" s="13" t="str">
        <f>IF(ISBLANK(I54),"",VLOOKUP(I54,liste!D$2:G$5,3,FALSE))</f>
        <v>personnalisée</v>
      </c>
      <c r="L54" s="15" t="str">
        <f>IF(ISBLANK(I54),"",VLOOKUP(I54,liste!D$2:G$5,4,FALSE))</f>
        <v>remplir section amorces personalisées</v>
      </c>
      <c r="M54" s="30"/>
      <c r="N54" s="30"/>
      <c r="O54" s="30"/>
      <c r="P54" s="30"/>
      <c r="Q54" s="30"/>
    </row>
    <row r="55" spans="1:17" x14ac:dyDescent="0.2">
      <c r="A55" s="3">
        <v>43</v>
      </c>
      <c r="B55" s="8" t="s">
        <v>63</v>
      </c>
      <c r="C55" s="11" t="s">
        <v>214</v>
      </c>
      <c r="D55" s="9">
        <v>0.23200000000000001</v>
      </c>
      <c r="E55" s="9">
        <v>20</v>
      </c>
      <c r="F55" s="21" t="s">
        <v>132</v>
      </c>
      <c r="G55" s="21" t="s">
        <v>156</v>
      </c>
      <c r="H55" s="21" t="s">
        <v>137</v>
      </c>
      <c r="I55" s="21" t="s">
        <v>145</v>
      </c>
      <c r="J55" s="15" t="str">
        <f>IF(ISBLANK(I55),"",VLOOKUP(I55,liste!D$2:G$5,2,FALSE))</f>
        <v>remplir section amorces personalisées</v>
      </c>
      <c r="K55" s="13" t="str">
        <f>IF(ISBLANK(I55),"",VLOOKUP(I55,liste!D$2:G$5,3,FALSE))</f>
        <v>personnalisée</v>
      </c>
      <c r="L55" s="15" t="str">
        <f>IF(ISBLANK(I55),"",VLOOKUP(I55,liste!D$2:G$5,4,FALSE))</f>
        <v>remplir section amorces personalisées</v>
      </c>
      <c r="M55" s="30"/>
      <c r="N55" s="30"/>
      <c r="O55" s="30"/>
      <c r="P55" s="30"/>
      <c r="Q55" s="30"/>
    </row>
    <row r="56" spans="1:17" x14ac:dyDescent="0.2">
      <c r="A56" s="3">
        <v>44</v>
      </c>
      <c r="B56" s="8" t="s">
        <v>64</v>
      </c>
      <c r="C56" s="11" t="s">
        <v>215</v>
      </c>
      <c r="D56" s="9">
        <v>0.40400000000000003</v>
      </c>
      <c r="E56" s="9">
        <v>20</v>
      </c>
      <c r="F56" s="21" t="s">
        <v>132</v>
      </c>
      <c r="G56" s="21" t="s">
        <v>156</v>
      </c>
      <c r="H56" s="21" t="s">
        <v>137</v>
      </c>
      <c r="I56" s="21" t="s">
        <v>145</v>
      </c>
      <c r="J56" s="15" t="str">
        <f>IF(ISBLANK(I56),"",VLOOKUP(I56,liste!D$2:G$5,2,FALSE))</f>
        <v>remplir section amorces personalisées</v>
      </c>
      <c r="K56" s="13" t="str">
        <f>IF(ISBLANK(I56),"",VLOOKUP(I56,liste!D$2:G$5,3,FALSE))</f>
        <v>personnalisée</v>
      </c>
      <c r="L56" s="15" t="str">
        <f>IF(ISBLANK(I56),"",VLOOKUP(I56,liste!D$2:G$5,4,FALSE))</f>
        <v>remplir section amorces personalisées</v>
      </c>
      <c r="M56" s="30"/>
      <c r="N56" s="30"/>
      <c r="O56" s="30"/>
      <c r="P56" s="30"/>
      <c r="Q56" s="30"/>
    </row>
    <row r="57" spans="1:17" x14ac:dyDescent="0.2">
      <c r="A57" s="3">
        <v>45</v>
      </c>
      <c r="B57" s="8" t="s">
        <v>65</v>
      </c>
      <c r="C57" s="11" t="s">
        <v>216</v>
      </c>
      <c r="D57" s="9">
        <v>0.14599999999999999</v>
      </c>
      <c r="E57" s="9">
        <v>20</v>
      </c>
      <c r="F57" s="21" t="s">
        <v>132</v>
      </c>
      <c r="G57" s="21" t="s">
        <v>156</v>
      </c>
      <c r="H57" s="21" t="s">
        <v>137</v>
      </c>
      <c r="I57" s="21" t="s">
        <v>145</v>
      </c>
      <c r="J57" s="15" t="str">
        <f>IF(ISBLANK(I57),"",VLOOKUP(I57,liste!D$2:G$5,2,FALSE))</f>
        <v>remplir section amorces personalisées</v>
      </c>
      <c r="K57" s="13" t="str">
        <f>IF(ISBLANK(I57),"",VLOOKUP(I57,liste!D$2:G$5,3,FALSE))</f>
        <v>personnalisée</v>
      </c>
      <c r="L57" s="15" t="str">
        <f>IF(ISBLANK(I57),"",VLOOKUP(I57,liste!D$2:G$5,4,FALSE))</f>
        <v>remplir section amorces personalisées</v>
      </c>
      <c r="M57" s="30"/>
      <c r="N57" s="30"/>
      <c r="O57" s="30"/>
      <c r="P57" s="30"/>
      <c r="Q57" s="30"/>
    </row>
    <row r="58" spans="1:17" x14ac:dyDescent="0.2">
      <c r="A58" s="3">
        <v>46</v>
      </c>
      <c r="B58" s="8" t="s">
        <v>66</v>
      </c>
      <c r="C58" s="11" t="s">
        <v>217</v>
      </c>
      <c r="D58" s="9">
        <v>0.188</v>
      </c>
      <c r="E58" s="9">
        <v>20</v>
      </c>
      <c r="F58" s="21" t="s">
        <v>132</v>
      </c>
      <c r="G58" s="21" t="s">
        <v>156</v>
      </c>
      <c r="H58" s="21" t="s">
        <v>137</v>
      </c>
      <c r="I58" s="21" t="s">
        <v>145</v>
      </c>
      <c r="J58" s="15" t="str">
        <f>IF(ISBLANK(I58),"",VLOOKUP(I58,liste!D$2:G$5,2,FALSE))</f>
        <v>remplir section amorces personalisées</v>
      </c>
      <c r="K58" s="13" t="str">
        <f>IF(ISBLANK(I58),"",VLOOKUP(I58,liste!D$2:G$5,3,FALSE))</f>
        <v>personnalisée</v>
      </c>
      <c r="L58" s="15" t="str">
        <f>IF(ISBLANK(I58),"",VLOOKUP(I58,liste!D$2:G$5,4,FALSE))</f>
        <v>remplir section amorces personalisées</v>
      </c>
      <c r="M58" s="30"/>
      <c r="N58" s="30"/>
      <c r="O58" s="30"/>
      <c r="P58" s="30"/>
      <c r="Q58" s="30"/>
    </row>
    <row r="59" spans="1:17" x14ac:dyDescent="0.2">
      <c r="A59" s="3">
        <v>47</v>
      </c>
      <c r="B59" s="8" t="s">
        <v>67</v>
      </c>
      <c r="C59" s="11" t="s">
        <v>218</v>
      </c>
      <c r="D59" s="9">
        <v>0.22700000000000001</v>
      </c>
      <c r="E59" s="9">
        <v>20</v>
      </c>
      <c r="F59" s="21" t="s">
        <v>132</v>
      </c>
      <c r="G59" s="21" t="s">
        <v>156</v>
      </c>
      <c r="H59" s="21" t="s">
        <v>137</v>
      </c>
      <c r="I59" s="21" t="s">
        <v>145</v>
      </c>
      <c r="J59" s="15" t="str">
        <f>IF(ISBLANK(I59),"",VLOOKUP(I59,liste!D$2:G$5,2,FALSE))</f>
        <v>remplir section amorces personalisées</v>
      </c>
      <c r="K59" s="13" t="str">
        <f>IF(ISBLANK(I59),"",VLOOKUP(I59,liste!D$2:G$5,3,FALSE))</f>
        <v>personnalisée</v>
      </c>
      <c r="L59" s="15" t="str">
        <f>IF(ISBLANK(I59),"",VLOOKUP(I59,liste!D$2:G$5,4,FALSE))</f>
        <v>remplir section amorces personalisées</v>
      </c>
      <c r="M59" s="30"/>
      <c r="N59" s="30"/>
      <c r="O59" s="30"/>
      <c r="P59" s="30"/>
      <c r="Q59" s="30"/>
    </row>
    <row r="60" spans="1:17" x14ac:dyDescent="0.2">
      <c r="A60" s="3">
        <v>48</v>
      </c>
      <c r="B60" s="8" t="s">
        <v>68</v>
      </c>
      <c r="C60" s="11" t="s">
        <v>219</v>
      </c>
      <c r="D60" s="9">
        <v>0.156</v>
      </c>
      <c r="E60" s="9">
        <v>20</v>
      </c>
      <c r="F60" s="21" t="s">
        <v>132</v>
      </c>
      <c r="G60" s="21" t="s">
        <v>156</v>
      </c>
      <c r="H60" s="21" t="s">
        <v>137</v>
      </c>
      <c r="I60" s="21" t="s">
        <v>145</v>
      </c>
      <c r="J60" s="15" t="str">
        <f>IF(ISBLANK(I60),"",VLOOKUP(I60,liste!D$2:G$5,2,FALSE))</f>
        <v>remplir section amorces personalisées</v>
      </c>
      <c r="K60" s="13" t="str">
        <f>IF(ISBLANK(I60),"",VLOOKUP(I60,liste!D$2:G$5,3,FALSE))</f>
        <v>personnalisée</v>
      </c>
      <c r="L60" s="15" t="str">
        <f>IF(ISBLANK(I60),"",VLOOKUP(I60,liste!D$2:G$5,4,FALSE))</f>
        <v>remplir section amorces personalisées</v>
      </c>
      <c r="M60" s="30"/>
      <c r="N60" s="30"/>
      <c r="O60" s="30"/>
      <c r="P60" s="30"/>
      <c r="Q60" s="30"/>
    </row>
    <row r="61" spans="1:17" x14ac:dyDescent="0.2">
      <c r="A61" s="3">
        <v>49</v>
      </c>
      <c r="B61" s="8" t="s">
        <v>69</v>
      </c>
      <c r="C61" s="11" t="s">
        <v>220</v>
      </c>
      <c r="D61" s="9">
        <v>1.52</v>
      </c>
      <c r="E61" s="9">
        <v>20</v>
      </c>
      <c r="F61" s="21" t="s">
        <v>132</v>
      </c>
      <c r="G61" s="21" t="s">
        <v>156</v>
      </c>
      <c r="H61" s="21" t="s">
        <v>137</v>
      </c>
      <c r="I61" s="21" t="s">
        <v>145</v>
      </c>
      <c r="J61" s="15" t="str">
        <f>IF(ISBLANK(I61),"",VLOOKUP(I61,liste!D$2:G$5,2,FALSE))</f>
        <v>remplir section amorces personalisées</v>
      </c>
      <c r="K61" s="13" t="str">
        <f>IF(ISBLANK(I61),"",VLOOKUP(I61,liste!D$2:G$5,3,FALSE))</f>
        <v>personnalisée</v>
      </c>
      <c r="L61" s="15" t="str">
        <f>IF(ISBLANK(I61),"",VLOOKUP(I61,liste!D$2:G$5,4,FALSE))</f>
        <v>remplir section amorces personalisées</v>
      </c>
      <c r="M61" s="30"/>
      <c r="N61" s="30"/>
      <c r="O61" s="30"/>
      <c r="P61" s="30"/>
      <c r="Q61" s="30"/>
    </row>
    <row r="62" spans="1:17" x14ac:dyDescent="0.2">
      <c r="A62" s="3">
        <v>50</v>
      </c>
      <c r="B62" s="8" t="s">
        <v>70</v>
      </c>
      <c r="C62" s="11" t="s">
        <v>221</v>
      </c>
      <c r="D62" s="9">
        <v>0.36699999999999999</v>
      </c>
      <c r="E62" s="9">
        <v>20</v>
      </c>
      <c r="F62" s="21" t="s">
        <v>132</v>
      </c>
      <c r="G62" s="21" t="s">
        <v>156</v>
      </c>
      <c r="H62" s="21" t="s">
        <v>137</v>
      </c>
      <c r="I62" s="21" t="s">
        <v>145</v>
      </c>
      <c r="J62" s="15" t="str">
        <f>IF(ISBLANK(I62),"",VLOOKUP(I62,liste!D$2:G$5,2,FALSE))</f>
        <v>remplir section amorces personalisées</v>
      </c>
      <c r="K62" s="13" t="str">
        <f>IF(ISBLANK(I62),"",VLOOKUP(I62,liste!D$2:G$5,3,FALSE))</f>
        <v>personnalisée</v>
      </c>
      <c r="L62" s="15" t="str">
        <f>IF(ISBLANK(I62),"",VLOOKUP(I62,liste!D$2:G$5,4,FALSE))</f>
        <v>remplir section amorces personalisées</v>
      </c>
      <c r="M62" s="30"/>
      <c r="N62" s="30"/>
      <c r="O62" s="30"/>
      <c r="P62" s="30"/>
      <c r="Q62" s="30"/>
    </row>
    <row r="63" spans="1:17" x14ac:dyDescent="0.2">
      <c r="A63" s="3">
        <v>51</v>
      </c>
      <c r="B63" s="8" t="s">
        <v>71</v>
      </c>
      <c r="C63" s="11" t="s">
        <v>222</v>
      </c>
      <c r="D63" s="9">
        <v>0.38300000000000001</v>
      </c>
      <c r="E63" s="9">
        <v>20</v>
      </c>
      <c r="F63" s="21" t="s">
        <v>132</v>
      </c>
      <c r="G63" s="21" t="s">
        <v>156</v>
      </c>
      <c r="H63" s="21" t="s">
        <v>137</v>
      </c>
      <c r="I63" s="21" t="s">
        <v>145</v>
      </c>
      <c r="J63" s="15" t="str">
        <f>IF(ISBLANK(I63),"",VLOOKUP(I63,liste!D$2:G$5,2,FALSE))</f>
        <v>remplir section amorces personalisées</v>
      </c>
      <c r="K63" s="13" t="str">
        <f>IF(ISBLANK(I63),"",VLOOKUP(I63,liste!D$2:G$5,3,FALSE))</f>
        <v>personnalisée</v>
      </c>
      <c r="L63" s="15" t="str">
        <f>IF(ISBLANK(I63),"",VLOOKUP(I63,liste!D$2:G$5,4,FALSE))</f>
        <v>remplir section amorces personalisées</v>
      </c>
      <c r="M63" s="30"/>
      <c r="N63" s="30"/>
      <c r="O63" s="30"/>
      <c r="P63" s="30"/>
      <c r="Q63" s="30"/>
    </row>
    <row r="64" spans="1:17" x14ac:dyDescent="0.2">
      <c r="A64" s="3">
        <v>52</v>
      </c>
      <c r="B64" s="8" t="s">
        <v>72</v>
      </c>
      <c r="C64" s="11" t="s">
        <v>223</v>
      </c>
      <c r="D64" s="9">
        <v>0.34100000000000003</v>
      </c>
      <c r="E64" s="9">
        <v>20</v>
      </c>
      <c r="F64" s="21" t="s">
        <v>132</v>
      </c>
      <c r="G64" s="21" t="s">
        <v>156</v>
      </c>
      <c r="H64" s="21" t="s">
        <v>137</v>
      </c>
      <c r="I64" s="21" t="s">
        <v>145</v>
      </c>
      <c r="J64" s="15" t="str">
        <f>IF(ISBLANK(I64),"",VLOOKUP(I64,liste!D$2:G$5,2,FALSE))</f>
        <v>remplir section amorces personalisées</v>
      </c>
      <c r="K64" s="13" t="str">
        <f>IF(ISBLANK(I64),"",VLOOKUP(I64,liste!D$2:G$5,3,FALSE))</f>
        <v>personnalisée</v>
      </c>
      <c r="L64" s="15" t="str">
        <f>IF(ISBLANK(I64),"",VLOOKUP(I64,liste!D$2:G$5,4,FALSE))</f>
        <v>remplir section amorces personalisées</v>
      </c>
      <c r="M64" s="30"/>
      <c r="N64" s="30"/>
      <c r="O64" s="30"/>
      <c r="P64" s="30"/>
      <c r="Q64" s="30"/>
    </row>
    <row r="65" spans="1:17" x14ac:dyDescent="0.2">
      <c r="A65" s="3">
        <v>53</v>
      </c>
      <c r="B65" s="8" t="s">
        <v>73</v>
      </c>
      <c r="C65" s="11" t="s">
        <v>224</v>
      </c>
      <c r="D65" s="9">
        <v>0.41199999999999998</v>
      </c>
      <c r="E65" s="9">
        <v>20</v>
      </c>
      <c r="F65" s="21" t="s">
        <v>132</v>
      </c>
      <c r="G65" s="21" t="s">
        <v>156</v>
      </c>
      <c r="H65" s="21" t="s">
        <v>137</v>
      </c>
      <c r="I65" s="21" t="s">
        <v>145</v>
      </c>
      <c r="J65" s="15" t="str">
        <f>IF(ISBLANK(I65),"",VLOOKUP(I65,liste!D$2:G$5,2,FALSE))</f>
        <v>remplir section amorces personalisées</v>
      </c>
      <c r="K65" s="13" t="str">
        <f>IF(ISBLANK(I65),"",VLOOKUP(I65,liste!D$2:G$5,3,FALSE))</f>
        <v>personnalisée</v>
      </c>
      <c r="L65" s="15" t="str">
        <f>IF(ISBLANK(I65),"",VLOOKUP(I65,liste!D$2:G$5,4,FALSE))</f>
        <v>remplir section amorces personalisées</v>
      </c>
      <c r="M65" s="30"/>
      <c r="N65" s="30"/>
      <c r="O65" s="30"/>
      <c r="P65" s="30"/>
      <c r="Q65" s="30"/>
    </row>
    <row r="66" spans="1:17" x14ac:dyDescent="0.2">
      <c r="A66" s="3">
        <v>54</v>
      </c>
      <c r="B66" s="8" t="s">
        <v>74</v>
      </c>
      <c r="C66" s="11" t="s">
        <v>225</v>
      </c>
      <c r="D66" s="9">
        <v>0.93200000000000005</v>
      </c>
      <c r="E66" s="9">
        <v>20</v>
      </c>
      <c r="F66" s="21" t="s">
        <v>132</v>
      </c>
      <c r="G66" s="21" t="s">
        <v>156</v>
      </c>
      <c r="H66" s="21" t="s">
        <v>137</v>
      </c>
      <c r="I66" s="21" t="s">
        <v>145</v>
      </c>
      <c r="J66" s="15" t="str">
        <f>IF(ISBLANK(I66),"",VLOOKUP(I66,liste!D$2:G$5,2,FALSE))</f>
        <v>remplir section amorces personalisées</v>
      </c>
      <c r="K66" s="13" t="str">
        <f>IF(ISBLANK(I66),"",VLOOKUP(I66,liste!D$2:G$5,3,FALSE))</f>
        <v>personnalisée</v>
      </c>
      <c r="L66" s="15" t="str">
        <f>IF(ISBLANK(I66),"",VLOOKUP(I66,liste!D$2:G$5,4,FALSE))</f>
        <v>remplir section amorces personalisées</v>
      </c>
      <c r="M66" s="30"/>
      <c r="N66" s="30"/>
      <c r="O66" s="30"/>
      <c r="P66" s="30"/>
      <c r="Q66" s="30"/>
    </row>
    <row r="67" spans="1:17" x14ac:dyDescent="0.2">
      <c r="A67" s="3">
        <v>55</v>
      </c>
      <c r="B67" s="8" t="s">
        <v>75</v>
      </c>
      <c r="C67" s="11" t="s">
        <v>226</v>
      </c>
      <c r="D67" s="9">
        <v>1.1399999999999999</v>
      </c>
      <c r="E67" s="9">
        <v>20</v>
      </c>
      <c r="F67" s="21" t="s">
        <v>132</v>
      </c>
      <c r="G67" s="21" t="s">
        <v>156</v>
      </c>
      <c r="H67" s="21" t="s">
        <v>137</v>
      </c>
      <c r="I67" s="21" t="s">
        <v>145</v>
      </c>
      <c r="J67" s="15" t="str">
        <f>IF(ISBLANK(I67),"",VLOOKUP(I67,liste!D$2:G$5,2,FALSE))</f>
        <v>remplir section amorces personalisées</v>
      </c>
      <c r="K67" s="13" t="str">
        <f>IF(ISBLANK(I67),"",VLOOKUP(I67,liste!D$2:G$5,3,FALSE))</f>
        <v>personnalisée</v>
      </c>
      <c r="L67" s="15" t="str">
        <f>IF(ISBLANK(I67),"",VLOOKUP(I67,liste!D$2:G$5,4,FALSE))</f>
        <v>remplir section amorces personalisées</v>
      </c>
      <c r="M67" s="30"/>
      <c r="N67" s="30"/>
      <c r="O67" s="30"/>
      <c r="P67" s="30"/>
      <c r="Q67" s="30"/>
    </row>
    <row r="68" spans="1:17" x14ac:dyDescent="0.2">
      <c r="A68" s="3">
        <v>56</v>
      </c>
      <c r="B68" s="8" t="s">
        <v>76</v>
      </c>
      <c r="C68" s="11" t="s">
        <v>227</v>
      </c>
      <c r="D68" s="9">
        <v>1.33</v>
      </c>
      <c r="E68" s="9">
        <v>20</v>
      </c>
      <c r="F68" s="21" t="s">
        <v>132</v>
      </c>
      <c r="G68" s="21" t="s">
        <v>156</v>
      </c>
      <c r="H68" s="21" t="s">
        <v>137</v>
      </c>
      <c r="I68" s="21" t="s">
        <v>145</v>
      </c>
      <c r="J68" s="15" t="str">
        <f>IF(ISBLANK(I68),"",VLOOKUP(I68,liste!D$2:G$5,2,FALSE))</f>
        <v>remplir section amorces personalisées</v>
      </c>
      <c r="K68" s="13" t="str">
        <f>IF(ISBLANK(I68),"",VLOOKUP(I68,liste!D$2:G$5,3,FALSE))</f>
        <v>personnalisée</v>
      </c>
      <c r="L68" s="15" t="str">
        <f>IF(ISBLANK(I68),"",VLOOKUP(I68,liste!D$2:G$5,4,FALSE))</f>
        <v>remplir section amorces personalisées</v>
      </c>
      <c r="M68" s="30"/>
      <c r="N68" s="30"/>
      <c r="O68" s="30"/>
      <c r="P68" s="30"/>
      <c r="Q68" s="30"/>
    </row>
    <row r="69" spans="1:17" x14ac:dyDescent="0.2">
      <c r="A69" s="3">
        <v>57</v>
      </c>
      <c r="B69" s="8" t="s">
        <v>77</v>
      </c>
      <c r="C69" s="11" t="s">
        <v>228</v>
      </c>
      <c r="D69" s="9">
        <v>0.158</v>
      </c>
      <c r="E69" s="9">
        <v>20</v>
      </c>
      <c r="F69" s="21" t="s">
        <v>132</v>
      </c>
      <c r="G69" s="21" t="s">
        <v>156</v>
      </c>
      <c r="H69" s="21" t="s">
        <v>137</v>
      </c>
      <c r="I69" s="21" t="s">
        <v>145</v>
      </c>
      <c r="J69" s="15" t="str">
        <f>IF(ISBLANK(I69),"",VLOOKUP(I69,liste!D$2:G$5,2,FALSE))</f>
        <v>remplir section amorces personalisées</v>
      </c>
      <c r="K69" s="13" t="str">
        <f>IF(ISBLANK(I69),"",VLOOKUP(I69,liste!D$2:G$5,3,FALSE))</f>
        <v>personnalisée</v>
      </c>
      <c r="L69" s="15" t="str">
        <f>IF(ISBLANK(I69),"",VLOOKUP(I69,liste!D$2:G$5,4,FALSE))</f>
        <v>remplir section amorces personalisées</v>
      </c>
      <c r="M69" s="30"/>
      <c r="N69" s="30"/>
      <c r="O69" s="30"/>
      <c r="P69" s="30"/>
      <c r="Q69" s="30"/>
    </row>
    <row r="70" spans="1:17" x14ac:dyDescent="0.2">
      <c r="A70" s="3">
        <v>58</v>
      </c>
      <c r="B70" s="8" t="s">
        <v>78</v>
      </c>
      <c r="C70" s="11" t="s">
        <v>229</v>
      </c>
      <c r="D70" s="9">
        <v>0.77600000000000002</v>
      </c>
      <c r="E70" s="9">
        <v>20</v>
      </c>
      <c r="F70" s="21" t="s">
        <v>132</v>
      </c>
      <c r="G70" s="21" t="s">
        <v>156</v>
      </c>
      <c r="H70" s="21" t="s">
        <v>137</v>
      </c>
      <c r="I70" s="21" t="s">
        <v>145</v>
      </c>
      <c r="J70" s="15" t="str">
        <f>IF(ISBLANK(I70),"",VLOOKUP(I70,liste!D$2:G$5,2,FALSE))</f>
        <v>remplir section amorces personalisées</v>
      </c>
      <c r="K70" s="13" t="str">
        <f>IF(ISBLANK(I70),"",VLOOKUP(I70,liste!D$2:G$5,3,FALSE))</f>
        <v>personnalisée</v>
      </c>
      <c r="L70" s="15" t="str">
        <f>IF(ISBLANK(I70),"",VLOOKUP(I70,liste!D$2:G$5,4,FALSE))</f>
        <v>remplir section amorces personalisées</v>
      </c>
      <c r="M70" s="30"/>
      <c r="N70" s="30"/>
      <c r="O70" s="30"/>
      <c r="P70" s="30"/>
      <c r="Q70" s="30"/>
    </row>
    <row r="71" spans="1:17" x14ac:dyDescent="0.2">
      <c r="A71" s="3">
        <v>59</v>
      </c>
      <c r="B71" s="8" t="s">
        <v>79</v>
      </c>
      <c r="C71" s="11" t="s">
        <v>230</v>
      </c>
      <c r="D71" s="9">
        <v>1.86</v>
      </c>
      <c r="E71" s="9">
        <v>20</v>
      </c>
      <c r="F71" s="21" t="s">
        <v>132</v>
      </c>
      <c r="G71" s="21" t="s">
        <v>156</v>
      </c>
      <c r="H71" s="21" t="s">
        <v>137</v>
      </c>
      <c r="I71" s="21" t="s">
        <v>145</v>
      </c>
      <c r="J71" s="15" t="str">
        <f>IF(ISBLANK(I71),"",VLOOKUP(I71,liste!D$2:G$5,2,FALSE))</f>
        <v>remplir section amorces personalisées</v>
      </c>
      <c r="K71" s="13" t="str">
        <f>IF(ISBLANK(I71),"",VLOOKUP(I71,liste!D$2:G$5,3,FALSE))</f>
        <v>personnalisée</v>
      </c>
      <c r="L71" s="15" t="str">
        <f>IF(ISBLANK(I71),"",VLOOKUP(I71,liste!D$2:G$5,4,FALSE))</f>
        <v>remplir section amorces personalisées</v>
      </c>
      <c r="M71" s="30"/>
      <c r="N71" s="30"/>
      <c r="O71" s="30"/>
      <c r="P71" s="30"/>
      <c r="Q71" s="30"/>
    </row>
    <row r="72" spans="1:17" x14ac:dyDescent="0.2">
      <c r="A72" s="3">
        <v>60</v>
      </c>
      <c r="B72" s="8" t="s">
        <v>80</v>
      </c>
      <c r="C72" s="11" t="s">
        <v>231</v>
      </c>
      <c r="D72" s="9">
        <v>0.872</v>
      </c>
      <c r="E72" s="9">
        <v>20</v>
      </c>
      <c r="F72" s="21" t="s">
        <v>132</v>
      </c>
      <c r="G72" s="21" t="s">
        <v>156</v>
      </c>
      <c r="H72" s="21" t="s">
        <v>137</v>
      </c>
      <c r="I72" s="21" t="s">
        <v>145</v>
      </c>
      <c r="J72" s="15" t="str">
        <f>IF(ISBLANK(I72),"",VLOOKUP(I72,liste!D$2:G$5,2,FALSE))</f>
        <v>remplir section amorces personalisées</v>
      </c>
      <c r="K72" s="13" t="str">
        <f>IF(ISBLANK(I72),"",VLOOKUP(I72,liste!D$2:G$5,3,FALSE))</f>
        <v>personnalisée</v>
      </c>
      <c r="L72" s="15" t="str">
        <f>IF(ISBLANK(I72),"",VLOOKUP(I72,liste!D$2:G$5,4,FALSE))</f>
        <v>remplir section amorces personalisées</v>
      </c>
      <c r="M72" s="30"/>
      <c r="N72" s="30"/>
      <c r="O72" s="30"/>
      <c r="P72" s="30"/>
      <c r="Q72" s="30"/>
    </row>
    <row r="73" spans="1:17" x14ac:dyDescent="0.2">
      <c r="A73" s="3">
        <v>61</v>
      </c>
      <c r="B73" s="8" t="s">
        <v>81</v>
      </c>
      <c r="C73" s="11" t="s">
        <v>232</v>
      </c>
      <c r="D73" s="9">
        <v>1.64</v>
      </c>
      <c r="E73" s="9">
        <v>20</v>
      </c>
      <c r="F73" s="21" t="s">
        <v>132</v>
      </c>
      <c r="G73" s="21" t="s">
        <v>156</v>
      </c>
      <c r="H73" s="21" t="s">
        <v>137</v>
      </c>
      <c r="I73" s="21" t="s">
        <v>145</v>
      </c>
      <c r="J73" s="15" t="str">
        <f>IF(ISBLANK(I73),"",VLOOKUP(I73,liste!D$2:G$5,2,FALSE))</f>
        <v>remplir section amorces personalisées</v>
      </c>
      <c r="K73" s="13" t="str">
        <f>IF(ISBLANK(I73),"",VLOOKUP(I73,liste!D$2:G$5,3,FALSE))</f>
        <v>personnalisée</v>
      </c>
      <c r="L73" s="15" t="str">
        <f>IF(ISBLANK(I73),"",VLOOKUP(I73,liste!D$2:G$5,4,FALSE))</f>
        <v>remplir section amorces personalisées</v>
      </c>
      <c r="M73" s="30"/>
      <c r="N73" s="30"/>
      <c r="O73" s="30"/>
      <c r="P73" s="30"/>
      <c r="Q73" s="30"/>
    </row>
    <row r="74" spans="1:17" x14ac:dyDescent="0.2">
      <c r="A74" s="3">
        <v>62</v>
      </c>
      <c r="B74" s="8" t="s">
        <v>82</v>
      </c>
      <c r="C74" s="11" t="s">
        <v>233</v>
      </c>
      <c r="D74" s="9">
        <v>0.68799999999999994</v>
      </c>
      <c r="E74" s="9">
        <v>20</v>
      </c>
      <c r="F74" s="21" t="s">
        <v>132</v>
      </c>
      <c r="G74" s="21" t="s">
        <v>156</v>
      </c>
      <c r="H74" s="21" t="s">
        <v>137</v>
      </c>
      <c r="I74" s="21" t="s">
        <v>145</v>
      </c>
      <c r="J74" s="15" t="str">
        <f>IF(ISBLANK(I74),"",VLOOKUP(I74,liste!D$2:G$5,2,FALSE))</f>
        <v>remplir section amorces personalisées</v>
      </c>
      <c r="K74" s="13" t="str">
        <f>IF(ISBLANK(I74),"",VLOOKUP(I74,liste!D$2:G$5,3,FALSE))</f>
        <v>personnalisée</v>
      </c>
      <c r="L74" s="15" t="str">
        <f>IF(ISBLANK(I74),"",VLOOKUP(I74,liste!D$2:G$5,4,FALSE))</f>
        <v>remplir section amorces personalisées</v>
      </c>
      <c r="M74" s="30"/>
      <c r="N74" s="30"/>
      <c r="O74" s="30"/>
      <c r="P74" s="30"/>
      <c r="Q74" s="30"/>
    </row>
    <row r="75" spans="1:17" x14ac:dyDescent="0.2">
      <c r="A75" s="3">
        <v>63</v>
      </c>
      <c r="B75" s="8" t="s">
        <v>83</v>
      </c>
      <c r="C75" s="11" t="s">
        <v>234</v>
      </c>
      <c r="D75" s="9" t="s">
        <v>167</v>
      </c>
      <c r="E75" s="9">
        <v>20</v>
      </c>
      <c r="F75" s="21" t="s">
        <v>132</v>
      </c>
      <c r="G75" s="21" t="s">
        <v>156</v>
      </c>
      <c r="H75" s="21" t="s">
        <v>137</v>
      </c>
      <c r="I75" s="21" t="s">
        <v>145</v>
      </c>
      <c r="J75" s="15" t="str">
        <f>IF(ISBLANK(I75),"",VLOOKUP(I75,liste!D$2:G$5,2,FALSE))</f>
        <v>remplir section amorces personalisées</v>
      </c>
      <c r="K75" s="13" t="str">
        <f>IF(ISBLANK(I75),"",VLOOKUP(I75,liste!D$2:G$5,3,FALSE))</f>
        <v>personnalisée</v>
      </c>
      <c r="L75" s="15" t="str">
        <f>IF(ISBLANK(I75),"",VLOOKUP(I75,liste!D$2:G$5,4,FALSE))</f>
        <v>remplir section amorces personalisées</v>
      </c>
      <c r="M75" s="30"/>
      <c r="N75" s="30"/>
      <c r="O75" s="30"/>
      <c r="P75" s="30"/>
      <c r="Q75" s="30"/>
    </row>
    <row r="76" spans="1:17" x14ac:dyDescent="0.2">
      <c r="A76" s="3">
        <v>64</v>
      </c>
      <c r="B76" s="8" t="s">
        <v>84</v>
      </c>
      <c r="C76" s="11" t="s">
        <v>235</v>
      </c>
      <c r="D76" s="9">
        <v>2.06</v>
      </c>
      <c r="E76" s="9">
        <v>20</v>
      </c>
      <c r="F76" s="21" t="s">
        <v>132</v>
      </c>
      <c r="G76" s="21" t="s">
        <v>156</v>
      </c>
      <c r="H76" s="21" t="s">
        <v>137</v>
      </c>
      <c r="I76" s="21" t="s">
        <v>145</v>
      </c>
      <c r="J76" s="15" t="str">
        <f>IF(ISBLANK(I76),"",VLOOKUP(I76,liste!D$2:G$5,2,FALSE))</f>
        <v>remplir section amorces personalisées</v>
      </c>
      <c r="K76" s="13" t="str">
        <f>IF(ISBLANK(I76),"",VLOOKUP(I76,liste!D$2:G$5,3,FALSE))</f>
        <v>personnalisée</v>
      </c>
      <c r="L76" s="15" t="str">
        <f>IF(ISBLANK(I76),"",VLOOKUP(I76,liste!D$2:G$5,4,FALSE))</f>
        <v>remplir section amorces personalisées</v>
      </c>
      <c r="M76" s="30"/>
      <c r="N76" s="30"/>
      <c r="O76" s="30"/>
      <c r="P76" s="30"/>
      <c r="Q76" s="30"/>
    </row>
    <row r="77" spans="1:17" x14ac:dyDescent="0.2">
      <c r="A77" s="3">
        <v>65</v>
      </c>
      <c r="B77" s="8" t="s">
        <v>85</v>
      </c>
      <c r="C77" s="11" t="s">
        <v>236</v>
      </c>
      <c r="D77" s="9">
        <v>0.97199999999999998</v>
      </c>
      <c r="E77" s="9">
        <v>20</v>
      </c>
      <c r="F77" s="21" t="s">
        <v>132</v>
      </c>
      <c r="G77" s="21" t="s">
        <v>156</v>
      </c>
      <c r="H77" s="21" t="s">
        <v>137</v>
      </c>
      <c r="I77" s="21" t="s">
        <v>145</v>
      </c>
      <c r="J77" s="15" t="str">
        <f>IF(ISBLANK(I77),"",VLOOKUP(I77,liste!D$2:G$5,2,FALSE))</f>
        <v>remplir section amorces personalisées</v>
      </c>
      <c r="K77" s="13" t="str">
        <f>IF(ISBLANK(I77),"",VLOOKUP(I77,liste!D$2:G$5,3,FALSE))</f>
        <v>personnalisée</v>
      </c>
      <c r="L77" s="15" t="str">
        <f>IF(ISBLANK(I77),"",VLOOKUP(I77,liste!D$2:G$5,4,FALSE))</f>
        <v>remplir section amorces personalisées</v>
      </c>
      <c r="M77" s="30"/>
      <c r="N77" s="30"/>
      <c r="O77" s="30"/>
      <c r="P77" s="30"/>
      <c r="Q77" s="30"/>
    </row>
    <row r="78" spans="1:17" x14ac:dyDescent="0.2">
      <c r="A78" s="3">
        <v>66</v>
      </c>
      <c r="B78" s="8" t="s">
        <v>86</v>
      </c>
      <c r="C78" s="11" t="s">
        <v>237</v>
      </c>
      <c r="D78" s="9">
        <v>1.08</v>
      </c>
      <c r="E78" s="9">
        <v>20</v>
      </c>
      <c r="F78" s="21" t="s">
        <v>132</v>
      </c>
      <c r="G78" s="21" t="s">
        <v>156</v>
      </c>
      <c r="H78" s="21" t="s">
        <v>137</v>
      </c>
      <c r="I78" s="21" t="s">
        <v>145</v>
      </c>
      <c r="J78" s="15" t="str">
        <f>IF(ISBLANK(I78),"",VLOOKUP(I78,liste!D$2:G$5,2,FALSE))</f>
        <v>remplir section amorces personalisées</v>
      </c>
      <c r="K78" s="13" t="str">
        <f>IF(ISBLANK(I78),"",VLOOKUP(I78,liste!D$2:G$5,3,FALSE))</f>
        <v>personnalisée</v>
      </c>
      <c r="L78" s="15" t="str">
        <f>IF(ISBLANK(I78),"",VLOOKUP(I78,liste!D$2:G$5,4,FALSE))</f>
        <v>remplir section amorces personalisées</v>
      </c>
      <c r="M78" s="30"/>
      <c r="N78" s="30"/>
      <c r="O78" s="30"/>
      <c r="P78" s="30"/>
      <c r="Q78" s="30"/>
    </row>
    <row r="79" spans="1:17" x14ac:dyDescent="0.2">
      <c r="A79" s="3">
        <v>67</v>
      </c>
      <c r="B79" s="8" t="s">
        <v>87</v>
      </c>
      <c r="C79" s="11" t="s">
        <v>238</v>
      </c>
      <c r="D79" s="9">
        <v>0.64400000000000002</v>
      </c>
      <c r="E79" s="9">
        <v>20</v>
      </c>
      <c r="F79" s="21" t="s">
        <v>132</v>
      </c>
      <c r="G79" s="21" t="s">
        <v>156</v>
      </c>
      <c r="H79" s="21" t="s">
        <v>137</v>
      </c>
      <c r="I79" s="21" t="s">
        <v>145</v>
      </c>
      <c r="J79" s="15" t="str">
        <f>IF(ISBLANK(I79),"",VLOOKUP(I79,liste!D$2:G$5,2,FALSE))</f>
        <v>remplir section amorces personalisées</v>
      </c>
      <c r="K79" s="13" t="str">
        <f>IF(ISBLANK(I79),"",VLOOKUP(I79,liste!D$2:G$5,3,FALSE))</f>
        <v>personnalisée</v>
      </c>
      <c r="L79" s="15" t="str">
        <f>IF(ISBLANK(I79),"",VLOOKUP(I79,liste!D$2:G$5,4,FALSE))</f>
        <v>remplir section amorces personalisées</v>
      </c>
      <c r="M79" s="30"/>
      <c r="N79" s="30"/>
      <c r="O79" s="30"/>
      <c r="P79" s="30"/>
      <c r="Q79" s="30"/>
    </row>
    <row r="80" spans="1:17" x14ac:dyDescent="0.2">
      <c r="A80" s="3">
        <v>68</v>
      </c>
      <c r="B80" s="8" t="s">
        <v>88</v>
      </c>
      <c r="C80" s="11" t="s">
        <v>239</v>
      </c>
      <c r="D80" s="9">
        <v>0.90800000000000003</v>
      </c>
      <c r="E80" s="9">
        <v>20</v>
      </c>
      <c r="F80" s="21" t="s">
        <v>132</v>
      </c>
      <c r="G80" s="21" t="s">
        <v>156</v>
      </c>
      <c r="H80" s="21" t="s">
        <v>137</v>
      </c>
      <c r="I80" s="21" t="s">
        <v>145</v>
      </c>
      <c r="J80" s="15" t="str">
        <f>IF(ISBLANK(I80),"",VLOOKUP(I80,liste!D$2:G$5,2,FALSE))</f>
        <v>remplir section amorces personalisées</v>
      </c>
      <c r="K80" s="13" t="str">
        <f>IF(ISBLANK(I80),"",VLOOKUP(I80,liste!D$2:G$5,3,FALSE))</f>
        <v>personnalisée</v>
      </c>
      <c r="L80" s="15" t="str">
        <f>IF(ISBLANK(I80),"",VLOOKUP(I80,liste!D$2:G$5,4,FALSE))</f>
        <v>remplir section amorces personalisées</v>
      </c>
      <c r="M80" s="30"/>
      <c r="N80" s="30"/>
      <c r="O80" s="30"/>
      <c r="P80" s="30"/>
      <c r="Q80" s="30"/>
    </row>
    <row r="81" spans="1:17" x14ac:dyDescent="0.2">
      <c r="A81" s="3">
        <v>69</v>
      </c>
      <c r="B81" s="8" t="s">
        <v>89</v>
      </c>
      <c r="C81" s="11" t="s">
        <v>240</v>
      </c>
      <c r="D81" s="9">
        <v>1.42</v>
      </c>
      <c r="E81" s="9">
        <v>20</v>
      </c>
      <c r="F81" s="21" t="s">
        <v>132</v>
      </c>
      <c r="G81" s="21" t="s">
        <v>156</v>
      </c>
      <c r="H81" s="21" t="s">
        <v>137</v>
      </c>
      <c r="I81" s="21" t="s">
        <v>145</v>
      </c>
      <c r="J81" s="15" t="str">
        <f>IF(ISBLANK(I81),"",VLOOKUP(I81,liste!D$2:G$5,2,FALSE))</f>
        <v>remplir section amorces personalisées</v>
      </c>
      <c r="K81" s="13" t="str">
        <f>IF(ISBLANK(I81),"",VLOOKUP(I81,liste!D$2:G$5,3,FALSE))</f>
        <v>personnalisée</v>
      </c>
      <c r="L81" s="15" t="str">
        <f>IF(ISBLANK(I81),"",VLOOKUP(I81,liste!D$2:G$5,4,FALSE))</f>
        <v>remplir section amorces personalisées</v>
      </c>
      <c r="M81" s="30"/>
      <c r="N81" s="30"/>
      <c r="O81" s="30"/>
      <c r="P81" s="30"/>
      <c r="Q81" s="30"/>
    </row>
    <row r="82" spans="1:17" x14ac:dyDescent="0.2">
      <c r="A82" s="3">
        <v>70</v>
      </c>
      <c r="B82" s="8" t="s">
        <v>90</v>
      </c>
      <c r="C82" s="11" t="s">
        <v>241</v>
      </c>
      <c r="D82" s="9">
        <v>0.34799999999999998</v>
      </c>
      <c r="E82" s="9">
        <v>20</v>
      </c>
      <c r="F82" s="21" t="s">
        <v>132</v>
      </c>
      <c r="G82" s="21" t="s">
        <v>156</v>
      </c>
      <c r="H82" s="21" t="s">
        <v>137</v>
      </c>
      <c r="I82" s="21" t="s">
        <v>145</v>
      </c>
      <c r="J82" s="15" t="str">
        <f>IF(ISBLANK(I82),"",VLOOKUP(I82,liste!D$2:G$5,2,FALSE))</f>
        <v>remplir section amorces personalisées</v>
      </c>
      <c r="K82" s="13" t="str">
        <f>IF(ISBLANK(I82),"",VLOOKUP(I82,liste!D$2:G$5,3,FALSE))</f>
        <v>personnalisée</v>
      </c>
      <c r="L82" s="15" t="str">
        <f>IF(ISBLANK(I82),"",VLOOKUP(I82,liste!D$2:G$5,4,FALSE))</f>
        <v>remplir section amorces personalisées</v>
      </c>
      <c r="M82" s="30"/>
      <c r="N82" s="30"/>
      <c r="O82" s="30"/>
      <c r="P82" s="30"/>
      <c r="Q82" s="30"/>
    </row>
    <row r="83" spans="1:17" x14ac:dyDescent="0.2">
      <c r="A83" s="3">
        <v>71</v>
      </c>
      <c r="B83" s="8" t="s">
        <v>91</v>
      </c>
      <c r="C83" s="11" t="s">
        <v>242</v>
      </c>
      <c r="D83" s="9">
        <v>2.11</v>
      </c>
      <c r="E83" s="9">
        <v>20</v>
      </c>
      <c r="F83" s="21" t="s">
        <v>132</v>
      </c>
      <c r="G83" s="21" t="s">
        <v>156</v>
      </c>
      <c r="H83" s="21" t="s">
        <v>137</v>
      </c>
      <c r="I83" s="21" t="s">
        <v>145</v>
      </c>
      <c r="J83" s="15" t="str">
        <f>IF(ISBLANK(I83),"",VLOOKUP(I83,liste!D$2:G$5,2,FALSE))</f>
        <v>remplir section amorces personalisées</v>
      </c>
      <c r="K83" s="13" t="str">
        <f>IF(ISBLANK(I83),"",VLOOKUP(I83,liste!D$2:G$5,3,FALSE))</f>
        <v>personnalisée</v>
      </c>
      <c r="L83" s="15" t="str">
        <f>IF(ISBLANK(I83),"",VLOOKUP(I83,liste!D$2:G$5,4,FALSE))</f>
        <v>remplir section amorces personalisées</v>
      </c>
      <c r="M83" s="30"/>
      <c r="N83" s="30"/>
      <c r="O83" s="30"/>
      <c r="P83" s="30"/>
      <c r="Q83" s="30"/>
    </row>
    <row r="84" spans="1:17" x14ac:dyDescent="0.2">
      <c r="A84" s="3">
        <v>72</v>
      </c>
      <c r="B84" s="8" t="s">
        <v>92</v>
      </c>
      <c r="C84" s="11" t="s">
        <v>243</v>
      </c>
      <c r="D84" s="9">
        <v>1.96</v>
      </c>
      <c r="E84" s="9">
        <v>20</v>
      </c>
      <c r="F84" s="21" t="s">
        <v>132</v>
      </c>
      <c r="G84" s="21" t="s">
        <v>156</v>
      </c>
      <c r="H84" s="21" t="s">
        <v>137</v>
      </c>
      <c r="I84" s="21" t="s">
        <v>145</v>
      </c>
      <c r="J84" s="15" t="str">
        <f>IF(ISBLANK(I84),"",VLOOKUP(I84,liste!D$2:G$5,2,FALSE))</f>
        <v>remplir section amorces personalisées</v>
      </c>
      <c r="K84" s="13" t="str">
        <f>IF(ISBLANK(I84),"",VLOOKUP(I84,liste!D$2:G$5,3,FALSE))</f>
        <v>personnalisée</v>
      </c>
      <c r="L84" s="15" t="str">
        <f>IF(ISBLANK(I84),"",VLOOKUP(I84,liste!D$2:G$5,4,FALSE))</f>
        <v>remplir section amorces personalisées</v>
      </c>
      <c r="M84" s="30"/>
      <c r="N84" s="30"/>
      <c r="O84" s="30"/>
      <c r="P84" s="30"/>
      <c r="Q84" s="30"/>
    </row>
    <row r="85" spans="1:17" x14ac:dyDescent="0.2">
      <c r="A85" s="3">
        <v>73</v>
      </c>
      <c r="B85" s="8" t="s">
        <v>93</v>
      </c>
      <c r="C85" s="11" t="s">
        <v>244</v>
      </c>
      <c r="D85" s="9">
        <v>1.26</v>
      </c>
      <c r="E85" s="9">
        <v>20</v>
      </c>
      <c r="F85" s="21" t="s">
        <v>132</v>
      </c>
      <c r="G85" s="21" t="s">
        <v>156</v>
      </c>
      <c r="H85" s="21" t="s">
        <v>137</v>
      </c>
      <c r="I85" s="21" t="s">
        <v>145</v>
      </c>
      <c r="J85" s="15" t="str">
        <f>IF(ISBLANK(I85),"",VLOOKUP(I85,liste!D$2:G$5,2,FALSE))</f>
        <v>remplir section amorces personalisées</v>
      </c>
      <c r="K85" s="13" t="str">
        <f>IF(ISBLANK(I85),"",VLOOKUP(I85,liste!D$2:G$5,3,FALSE))</f>
        <v>personnalisée</v>
      </c>
      <c r="L85" s="15" t="str">
        <f>IF(ISBLANK(I85),"",VLOOKUP(I85,liste!D$2:G$5,4,FALSE))</f>
        <v>remplir section amorces personalisées</v>
      </c>
      <c r="M85" s="30"/>
      <c r="N85" s="30"/>
      <c r="O85" s="30"/>
      <c r="P85" s="30"/>
      <c r="Q85" s="30"/>
    </row>
    <row r="86" spans="1:17" x14ac:dyDescent="0.2">
      <c r="A86" s="3">
        <v>74</v>
      </c>
      <c r="B86" s="8" t="s">
        <v>94</v>
      </c>
      <c r="C86" s="11" t="s">
        <v>245</v>
      </c>
      <c r="D86" s="9">
        <v>0.98</v>
      </c>
      <c r="E86" s="9">
        <v>20</v>
      </c>
      <c r="F86" s="21" t="s">
        <v>132</v>
      </c>
      <c r="G86" s="21" t="s">
        <v>156</v>
      </c>
      <c r="H86" s="21" t="s">
        <v>137</v>
      </c>
      <c r="I86" s="21" t="s">
        <v>145</v>
      </c>
      <c r="J86" s="15" t="str">
        <f>IF(ISBLANK(I86),"",VLOOKUP(I86,liste!D$2:G$5,2,FALSE))</f>
        <v>remplir section amorces personalisées</v>
      </c>
      <c r="K86" s="13" t="str">
        <f>IF(ISBLANK(I86),"",VLOOKUP(I86,liste!D$2:G$5,3,FALSE))</f>
        <v>personnalisée</v>
      </c>
      <c r="L86" s="15" t="str">
        <f>IF(ISBLANK(I86),"",VLOOKUP(I86,liste!D$2:G$5,4,FALSE))</f>
        <v>remplir section amorces personalisées</v>
      </c>
      <c r="M86" s="30"/>
      <c r="N86" s="30"/>
      <c r="O86" s="30"/>
      <c r="P86" s="30"/>
      <c r="Q86" s="30"/>
    </row>
    <row r="87" spans="1:17" x14ac:dyDescent="0.2">
      <c r="A87" s="3">
        <v>75</v>
      </c>
      <c r="B87" s="8" t="s">
        <v>95</v>
      </c>
      <c r="C87" s="11" t="s">
        <v>246</v>
      </c>
      <c r="D87" s="9" t="s">
        <v>167</v>
      </c>
      <c r="E87" s="9">
        <v>20</v>
      </c>
      <c r="F87" s="21" t="s">
        <v>132</v>
      </c>
      <c r="G87" s="21" t="s">
        <v>156</v>
      </c>
      <c r="H87" s="21" t="s">
        <v>250</v>
      </c>
      <c r="I87" s="21" t="s">
        <v>145</v>
      </c>
      <c r="J87" s="15" t="str">
        <f>IF(ISBLANK(I87),"",VLOOKUP(I87,liste!D$2:G$5,2,FALSE))</f>
        <v>remplir section amorces personalisées</v>
      </c>
      <c r="K87" s="13" t="str">
        <f>IF(ISBLANK(I87),"",VLOOKUP(I87,liste!D$2:G$5,3,FALSE))</f>
        <v>personnalisée</v>
      </c>
      <c r="L87" s="15" t="str">
        <f>IF(ISBLANK(I87),"",VLOOKUP(I87,liste!D$2:G$5,4,FALSE))</f>
        <v>remplir section amorces personalisées</v>
      </c>
      <c r="M87" s="30"/>
      <c r="N87" s="30"/>
      <c r="O87" s="30"/>
      <c r="P87" s="30"/>
      <c r="Q87" s="30"/>
    </row>
    <row r="88" spans="1:17" x14ac:dyDescent="0.2">
      <c r="A88" s="3">
        <v>76</v>
      </c>
      <c r="B88" s="8" t="s">
        <v>96</v>
      </c>
      <c r="C88" s="11" t="s">
        <v>247</v>
      </c>
      <c r="D88" s="9" t="s">
        <v>167</v>
      </c>
      <c r="E88" s="9">
        <v>20</v>
      </c>
      <c r="F88" s="21" t="s">
        <v>132</v>
      </c>
      <c r="G88" s="21" t="s">
        <v>156</v>
      </c>
      <c r="H88" s="21" t="s">
        <v>251</v>
      </c>
      <c r="I88" s="21" t="s">
        <v>145</v>
      </c>
      <c r="J88" s="15" t="str">
        <f>IF(ISBLANK(I88),"",VLOOKUP(I88,liste!D$2:G$5,2,FALSE))</f>
        <v>remplir section amorces personalisées</v>
      </c>
      <c r="K88" s="13" t="str">
        <f>IF(ISBLANK(I88),"",VLOOKUP(I88,liste!D$2:G$5,3,FALSE))</f>
        <v>personnalisée</v>
      </c>
      <c r="L88" s="15" t="str">
        <f>IF(ISBLANK(I88),"",VLOOKUP(I88,liste!D$2:G$5,4,FALSE))</f>
        <v>remplir section amorces personalisées</v>
      </c>
      <c r="M88" s="30"/>
      <c r="N88" s="30"/>
      <c r="O88" s="30"/>
      <c r="P88" s="30"/>
      <c r="Q88" s="30"/>
    </row>
    <row r="89" spans="1:17" x14ac:dyDescent="0.2">
      <c r="A89" s="3">
        <v>77</v>
      </c>
      <c r="B89" s="8" t="s">
        <v>97</v>
      </c>
      <c r="C89" s="11" t="s">
        <v>248</v>
      </c>
      <c r="D89" s="9" t="s">
        <v>167</v>
      </c>
      <c r="E89" s="9">
        <v>20</v>
      </c>
      <c r="F89" s="21" t="s">
        <v>132</v>
      </c>
      <c r="G89" s="21" t="s">
        <v>156</v>
      </c>
      <c r="H89" s="21" t="s">
        <v>252</v>
      </c>
      <c r="I89" s="21" t="s">
        <v>145</v>
      </c>
      <c r="J89" s="15" t="str">
        <f>IF(ISBLANK(I89),"",VLOOKUP(I89,liste!D$2:G$5,2,FALSE))</f>
        <v>remplir section amorces personalisées</v>
      </c>
      <c r="K89" s="13" t="str">
        <f>IF(ISBLANK(I89),"",VLOOKUP(I89,liste!D$2:G$5,3,FALSE))</f>
        <v>personnalisée</v>
      </c>
      <c r="L89" s="15" t="str">
        <f>IF(ISBLANK(I89),"",VLOOKUP(I89,liste!D$2:G$5,4,FALSE))</f>
        <v>remplir section amorces personalisées</v>
      </c>
      <c r="M89" s="30"/>
      <c r="N89" s="30"/>
      <c r="O89" s="30"/>
      <c r="P89" s="30"/>
      <c r="Q89" s="30"/>
    </row>
    <row r="90" spans="1:17" x14ac:dyDescent="0.2">
      <c r="A90" s="3">
        <v>78</v>
      </c>
      <c r="B90" s="8" t="s">
        <v>98</v>
      </c>
      <c r="C90" s="11" t="s">
        <v>249</v>
      </c>
      <c r="D90" s="9">
        <v>2.5999999999999999E-2</v>
      </c>
      <c r="E90" s="9">
        <v>20</v>
      </c>
      <c r="F90" s="21" t="s">
        <v>132</v>
      </c>
      <c r="G90" s="21" t="s">
        <v>156</v>
      </c>
      <c r="H90" s="21" t="s">
        <v>253</v>
      </c>
      <c r="I90" s="21" t="s">
        <v>145</v>
      </c>
      <c r="J90" s="15" t="str">
        <f>IF(ISBLANK(I90),"",VLOOKUP(I90,liste!D$2:G$5,2,FALSE))</f>
        <v>remplir section amorces personalisées</v>
      </c>
      <c r="K90" s="13" t="str">
        <f>IF(ISBLANK(I90),"",VLOOKUP(I90,liste!D$2:G$5,3,FALSE))</f>
        <v>personnalisée</v>
      </c>
      <c r="L90" s="15" t="str">
        <f>IF(ISBLANK(I90),"",VLOOKUP(I90,liste!D$2:G$5,4,FALSE))</f>
        <v>remplir section amorces personalisées</v>
      </c>
      <c r="M90" s="30"/>
      <c r="N90" s="30"/>
      <c r="O90" s="30"/>
      <c r="P90" s="30"/>
      <c r="Q90" s="30"/>
    </row>
    <row r="91" spans="1:17" x14ac:dyDescent="0.2">
      <c r="A91" s="3">
        <v>79</v>
      </c>
      <c r="B91" s="8" t="s">
        <v>99</v>
      </c>
      <c r="C91" s="11"/>
      <c r="D91" s="9"/>
      <c r="E91" s="9"/>
      <c r="F91" s="21"/>
      <c r="G91" s="21"/>
      <c r="H91" s="21"/>
      <c r="I91" s="21"/>
      <c r="J91" s="15" t="str">
        <f>IF(ISBLANK(I91),"",VLOOKUP(I91,liste!D$2:G$5,2,FALSE))</f>
        <v/>
      </c>
      <c r="K91" s="13" t="str">
        <f>IF(ISBLANK(I91),"",VLOOKUP(I91,liste!D$2:G$5,3,FALSE))</f>
        <v/>
      </c>
      <c r="L91" s="15" t="str">
        <f>IF(ISBLANK(I91),"",VLOOKUP(I91,liste!D$2:G$5,4,FALSE))</f>
        <v/>
      </c>
      <c r="M91" s="30"/>
      <c r="N91" s="30"/>
      <c r="O91" s="30"/>
      <c r="P91" s="30"/>
      <c r="Q91" s="30"/>
    </row>
    <row r="92" spans="1:17" x14ac:dyDescent="0.2">
      <c r="A92" s="3">
        <v>80</v>
      </c>
      <c r="B92" s="8" t="s">
        <v>100</v>
      </c>
      <c r="C92" s="11"/>
      <c r="D92" s="9"/>
      <c r="E92" s="9"/>
      <c r="F92" s="21"/>
      <c r="G92" s="21"/>
      <c r="H92" s="21"/>
      <c r="I92" s="21"/>
      <c r="J92" s="15" t="str">
        <f>IF(ISBLANK(I92),"",VLOOKUP(I92,liste!D$2:G$5,2,FALSE))</f>
        <v/>
      </c>
      <c r="K92" s="13" t="str">
        <f>IF(ISBLANK(I92),"",VLOOKUP(I92,liste!D$2:G$5,3,FALSE))</f>
        <v/>
      </c>
      <c r="L92" s="15" t="str">
        <f>IF(ISBLANK(I92),"",VLOOKUP(I92,liste!D$2:G$5,4,FALSE))</f>
        <v/>
      </c>
      <c r="M92" s="30"/>
      <c r="N92" s="30"/>
      <c r="O92" s="30"/>
      <c r="P92" s="30"/>
      <c r="Q92" s="30"/>
    </row>
    <row r="93" spans="1:17" x14ac:dyDescent="0.2">
      <c r="A93" s="3">
        <v>81</v>
      </c>
      <c r="B93" s="8" t="s">
        <v>101</v>
      </c>
      <c r="C93" s="11"/>
      <c r="D93" s="9"/>
      <c r="E93" s="9"/>
      <c r="F93" s="21"/>
      <c r="G93" s="21"/>
      <c r="H93" s="21"/>
      <c r="I93" s="21"/>
      <c r="J93" s="15" t="str">
        <f>IF(ISBLANK(I93),"",VLOOKUP(I93,liste!D$2:G$5,2,FALSE))</f>
        <v/>
      </c>
      <c r="K93" s="13" t="str">
        <f>IF(ISBLANK(I93),"",VLOOKUP(I93,liste!D$2:G$5,3,FALSE))</f>
        <v/>
      </c>
      <c r="L93" s="15" t="str">
        <f>IF(ISBLANK(I93),"",VLOOKUP(I93,liste!D$2:G$5,4,FALSE))</f>
        <v/>
      </c>
      <c r="M93" s="30"/>
      <c r="N93" s="30"/>
      <c r="O93" s="30"/>
      <c r="P93" s="30"/>
      <c r="Q93" s="30"/>
    </row>
    <row r="94" spans="1:17" x14ac:dyDescent="0.2">
      <c r="A94" s="3">
        <v>82</v>
      </c>
      <c r="B94" s="8" t="s">
        <v>102</v>
      </c>
      <c r="C94" s="11"/>
      <c r="D94" s="9"/>
      <c r="E94" s="9"/>
      <c r="F94" s="21"/>
      <c r="G94" s="21"/>
      <c r="H94" s="21"/>
      <c r="I94" s="21"/>
      <c r="J94" s="15" t="str">
        <f>IF(ISBLANK(I94),"",VLOOKUP(I94,liste!D$2:G$5,2,FALSE))</f>
        <v/>
      </c>
      <c r="K94" s="13" t="str">
        <f>IF(ISBLANK(I94),"",VLOOKUP(I94,liste!D$2:G$5,3,FALSE))</f>
        <v/>
      </c>
      <c r="L94" s="15" t="str">
        <f>IF(ISBLANK(I94),"",VLOOKUP(I94,liste!D$2:G$5,4,FALSE))</f>
        <v/>
      </c>
      <c r="M94" s="30"/>
      <c r="N94" s="30"/>
      <c r="O94" s="30"/>
      <c r="P94" s="30"/>
      <c r="Q94" s="30"/>
    </row>
    <row r="95" spans="1:17" x14ac:dyDescent="0.2">
      <c r="A95" s="3">
        <v>83</v>
      </c>
      <c r="B95" s="8" t="s">
        <v>103</v>
      </c>
      <c r="C95" s="11"/>
      <c r="D95" s="9"/>
      <c r="E95" s="9"/>
      <c r="F95" s="21"/>
      <c r="G95" s="21"/>
      <c r="H95" s="21"/>
      <c r="I95" s="21"/>
      <c r="J95" s="15" t="str">
        <f>IF(ISBLANK(I95),"",VLOOKUP(I95,liste!D$2:G$5,2,FALSE))</f>
        <v/>
      </c>
      <c r="K95" s="13" t="str">
        <f>IF(ISBLANK(I95),"",VLOOKUP(I95,liste!D$2:G$5,3,FALSE))</f>
        <v/>
      </c>
      <c r="L95" s="15" t="str">
        <f>IF(ISBLANK(I95),"",VLOOKUP(I95,liste!D$2:G$5,4,FALSE))</f>
        <v/>
      </c>
      <c r="M95" s="30"/>
      <c r="N95" s="30"/>
      <c r="O95" s="30"/>
      <c r="P95" s="30"/>
      <c r="Q95" s="30"/>
    </row>
    <row r="96" spans="1:17" x14ac:dyDescent="0.2">
      <c r="A96" s="3">
        <v>84</v>
      </c>
      <c r="B96" s="8" t="s">
        <v>104</v>
      </c>
      <c r="C96" s="11"/>
      <c r="D96" s="9"/>
      <c r="E96" s="9"/>
      <c r="F96" s="21"/>
      <c r="G96" s="21"/>
      <c r="H96" s="21"/>
      <c r="I96" s="21"/>
      <c r="J96" s="15" t="str">
        <f>IF(ISBLANK(I96),"",VLOOKUP(I96,liste!D$2:G$5,2,FALSE))</f>
        <v/>
      </c>
      <c r="K96" s="13" t="str">
        <f>IF(ISBLANK(I96),"",VLOOKUP(I96,liste!D$2:G$5,3,FALSE))</f>
        <v/>
      </c>
      <c r="L96" s="15" t="str">
        <f>IF(ISBLANK(I96),"",VLOOKUP(I96,liste!D$2:G$5,4,FALSE))</f>
        <v/>
      </c>
      <c r="M96" s="30"/>
      <c r="N96" s="30"/>
      <c r="O96" s="30"/>
      <c r="P96" s="30"/>
      <c r="Q96" s="30"/>
    </row>
    <row r="97" spans="1:17" x14ac:dyDescent="0.2">
      <c r="A97" s="3">
        <v>85</v>
      </c>
      <c r="B97" s="8" t="s">
        <v>105</v>
      </c>
      <c r="C97" s="11"/>
      <c r="D97" s="9"/>
      <c r="E97" s="9"/>
      <c r="F97" s="21"/>
      <c r="G97" s="21"/>
      <c r="H97" s="21"/>
      <c r="I97" s="21"/>
      <c r="J97" s="15" t="str">
        <f>IF(ISBLANK(I97),"",VLOOKUP(I97,liste!D$2:G$5,2,FALSE))</f>
        <v/>
      </c>
      <c r="K97" s="13" t="str">
        <f>IF(ISBLANK(I97),"",VLOOKUP(I97,liste!D$2:G$5,3,FALSE))</f>
        <v/>
      </c>
      <c r="L97" s="15" t="str">
        <f>IF(ISBLANK(I97),"",VLOOKUP(I97,liste!D$2:G$5,4,FALSE))</f>
        <v/>
      </c>
      <c r="M97" s="30"/>
      <c r="N97" s="30"/>
      <c r="O97" s="30"/>
      <c r="P97" s="30"/>
      <c r="Q97" s="30"/>
    </row>
    <row r="98" spans="1:17" x14ac:dyDescent="0.2">
      <c r="A98" s="3">
        <v>86</v>
      </c>
      <c r="B98" s="8" t="s">
        <v>106</v>
      </c>
      <c r="C98" s="11"/>
      <c r="D98" s="9"/>
      <c r="E98" s="9"/>
      <c r="F98" s="21"/>
      <c r="G98" s="21"/>
      <c r="H98" s="21"/>
      <c r="I98" s="21"/>
      <c r="J98" s="15" t="str">
        <f>IF(ISBLANK(I98),"",VLOOKUP(I98,liste!D$2:G$5,2,FALSE))</f>
        <v/>
      </c>
      <c r="K98" s="13" t="str">
        <f>IF(ISBLANK(I98),"",VLOOKUP(I98,liste!D$2:G$5,3,FALSE))</f>
        <v/>
      </c>
      <c r="L98" s="15" t="str">
        <f>IF(ISBLANK(I98),"",VLOOKUP(I98,liste!D$2:G$5,4,FALSE))</f>
        <v/>
      </c>
      <c r="M98" s="30"/>
      <c r="N98" s="30"/>
      <c r="O98" s="30"/>
      <c r="P98" s="30"/>
      <c r="Q98" s="30"/>
    </row>
    <row r="99" spans="1:17" x14ac:dyDescent="0.2">
      <c r="A99" s="3">
        <v>87</v>
      </c>
      <c r="B99" s="8" t="s">
        <v>107</v>
      </c>
      <c r="C99" s="11"/>
      <c r="D99" s="9"/>
      <c r="E99" s="9"/>
      <c r="F99" s="21"/>
      <c r="G99" s="21"/>
      <c r="H99" s="21"/>
      <c r="I99" s="21"/>
      <c r="J99" s="15" t="str">
        <f>IF(ISBLANK(I99),"",VLOOKUP(I99,liste!D$2:G$5,2,FALSE))</f>
        <v/>
      </c>
      <c r="K99" s="13" t="str">
        <f>IF(ISBLANK(I99),"",VLOOKUP(I99,liste!D$2:G$5,3,FALSE))</f>
        <v/>
      </c>
      <c r="L99" s="15" t="str">
        <f>IF(ISBLANK(I99),"",VLOOKUP(I99,liste!D$2:G$5,4,FALSE))</f>
        <v/>
      </c>
      <c r="M99" s="30"/>
      <c r="N99" s="30"/>
      <c r="O99" s="30"/>
      <c r="P99" s="30"/>
      <c r="Q99" s="30"/>
    </row>
    <row r="100" spans="1:17" x14ac:dyDescent="0.2">
      <c r="A100" s="3">
        <v>88</v>
      </c>
      <c r="B100" s="8" t="s">
        <v>108</v>
      </c>
      <c r="C100" s="11"/>
      <c r="D100" s="9"/>
      <c r="E100" s="9"/>
      <c r="F100" s="21"/>
      <c r="G100" s="21"/>
      <c r="H100" s="21"/>
      <c r="I100" s="21"/>
      <c r="J100" s="15" t="str">
        <f>IF(ISBLANK(I100),"",VLOOKUP(I100,liste!D$2:G$5,2,FALSE))</f>
        <v/>
      </c>
      <c r="K100" s="13" t="str">
        <f>IF(ISBLANK(I100),"",VLOOKUP(I100,liste!D$2:G$5,3,FALSE))</f>
        <v/>
      </c>
      <c r="L100" s="15" t="str">
        <f>IF(ISBLANK(I100),"",VLOOKUP(I100,liste!D$2:G$5,4,FALSE))</f>
        <v/>
      </c>
      <c r="M100" s="30"/>
      <c r="N100" s="30"/>
      <c r="O100" s="30"/>
      <c r="P100" s="30"/>
      <c r="Q100" s="30"/>
    </row>
    <row r="101" spans="1:17" x14ac:dyDescent="0.2">
      <c r="A101" s="3">
        <v>89</v>
      </c>
      <c r="B101" s="8" t="s">
        <v>109</v>
      </c>
      <c r="C101" s="11"/>
      <c r="D101" s="9"/>
      <c r="E101" s="9"/>
      <c r="F101" s="21"/>
      <c r="G101" s="21"/>
      <c r="H101" s="21"/>
      <c r="I101" s="21"/>
      <c r="J101" s="15" t="str">
        <f>IF(ISBLANK(I101),"",VLOOKUP(I101,liste!D$2:G$5,2,FALSE))</f>
        <v/>
      </c>
      <c r="K101" s="13" t="str">
        <f>IF(ISBLANK(I101),"",VLOOKUP(I101,liste!D$2:G$5,3,FALSE))</f>
        <v/>
      </c>
      <c r="L101" s="15" t="str">
        <f>IF(ISBLANK(I101),"",VLOOKUP(I101,liste!D$2:G$5,4,FALSE))</f>
        <v/>
      </c>
      <c r="M101" s="30"/>
      <c r="N101" s="30"/>
      <c r="O101" s="30"/>
      <c r="P101" s="30"/>
      <c r="Q101" s="30"/>
    </row>
    <row r="102" spans="1:17" x14ac:dyDescent="0.2">
      <c r="A102" s="3">
        <v>90</v>
      </c>
      <c r="B102" s="8" t="s">
        <v>110</v>
      </c>
      <c r="C102" s="11"/>
      <c r="D102" s="9"/>
      <c r="E102" s="9"/>
      <c r="F102" s="21"/>
      <c r="G102" s="21"/>
      <c r="H102" s="21"/>
      <c r="I102" s="21"/>
      <c r="J102" s="15" t="str">
        <f>IF(ISBLANK(I102),"",VLOOKUP(I102,liste!D$2:G$5,2,FALSE))</f>
        <v/>
      </c>
      <c r="K102" s="13" t="str">
        <f>IF(ISBLANK(I102),"",VLOOKUP(I102,liste!D$2:G$5,3,FALSE))</f>
        <v/>
      </c>
      <c r="L102" s="15" t="str">
        <f>IF(ISBLANK(I102),"",VLOOKUP(I102,liste!D$2:G$5,4,FALSE))</f>
        <v/>
      </c>
      <c r="M102" s="30"/>
      <c r="N102" s="30"/>
      <c r="O102" s="30"/>
      <c r="P102" s="30"/>
      <c r="Q102" s="30"/>
    </row>
    <row r="103" spans="1:17" x14ac:dyDescent="0.2">
      <c r="A103" s="3">
        <v>91</v>
      </c>
      <c r="B103" s="8" t="s">
        <v>111</v>
      </c>
      <c r="C103" s="11"/>
      <c r="D103" s="9"/>
      <c r="E103" s="9"/>
      <c r="F103" s="21"/>
      <c r="G103" s="21"/>
      <c r="H103" s="21"/>
      <c r="I103" s="21"/>
      <c r="J103" s="15" t="str">
        <f>IF(ISBLANK(I103),"",VLOOKUP(I103,liste!D$2:G$5,2,FALSE))</f>
        <v/>
      </c>
      <c r="K103" s="13" t="str">
        <f>IF(ISBLANK(I103),"",VLOOKUP(I103,liste!D$2:G$5,3,FALSE))</f>
        <v/>
      </c>
      <c r="L103" s="15" t="str">
        <f>IF(ISBLANK(I103),"",VLOOKUP(I103,liste!D$2:G$5,4,FALSE))</f>
        <v/>
      </c>
      <c r="M103" s="30"/>
      <c r="N103" s="30"/>
      <c r="O103" s="30"/>
      <c r="P103" s="30"/>
      <c r="Q103" s="30"/>
    </row>
    <row r="104" spans="1:17" x14ac:dyDescent="0.2">
      <c r="A104" s="3">
        <v>92</v>
      </c>
      <c r="B104" s="8" t="s">
        <v>112</v>
      </c>
      <c r="C104" s="11"/>
      <c r="D104" s="9"/>
      <c r="E104" s="9"/>
      <c r="F104" s="21"/>
      <c r="G104" s="21"/>
      <c r="H104" s="21"/>
      <c r="I104" s="21"/>
      <c r="J104" s="15" t="str">
        <f>IF(ISBLANK(I104),"",VLOOKUP(I104,liste!D$2:G$5,2,FALSE))</f>
        <v/>
      </c>
      <c r="K104" s="13" t="str">
        <f>IF(ISBLANK(I104),"",VLOOKUP(I104,liste!D$2:G$5,3,FALSE))</f>
        <v/>
      </c>
      <c r="L104" s="15" t="str">
        <f>IF(ISBLANK(I104),"",VLOOKUP(I104,liste!D$2:G$5,4,FALSE))</f>
        <v/>
      </c>
      <c r="M104" s="30"/>
      <c r="N104" s="30"/>
      <c r="O104" s="30"/>
      <c r="P104" s="30"/>
      <c r="Q104" s="30"/>
    </row>
    <row r="105" spans="1:17" x14ac:dyDescent="0.2">
      <c r="A105" s="3">
        <v>93</v>
      </c>
      <c r="B105" s="8" t="s">
        <v>113</v>
      </c>
      <c r="C105" s="11"/>
      <c r="D105" s="9"/>
      <c r="E105" s="9"/>
      <c r="F105" s="21"/>
      <c r="G105" s="21"/>
      <c r="H105" s="21"/>
      <c r="I105" s="21"/>
      <c r="J105" s="15" t="str">
        <f>IF(ISBLANK(I105),"",VLOOKUP(I105,liste!D$2:G$5,2,FALSE))</f>
        <v/>
      </c>
      <c r="K105" s="13" t="str">
        <f>IF(ISBLANK(I105),"",VLOOKUP(I105,liste!D$2:G$5,3,FALSE))</f>
        <v/>
      </c>
      <c r="L105" s="15" t="str">
        <f>IF(ISBLANK(I105),"",VLOOKUP(I105,liste!D$2:G$5,4,FALSE))</f>
        <v/>
      </c>
      <c r="M105" s="30"/>
      <c r="N105" s="30"/>
      <c r="O105" s="30"/>
      <c r="P105" s="30"/>
      <c r="Q105" s="30"/>
    </row>
    <row r="106" spans="1:17" x14ac:dyDescent="0.2">
      <c r="A106" s="3">
        <v>94</v>
      </c>
      <c r="B106" s="8" t="s">
        <v>114</v>
      </c>
      <c r="C106" s="11"/>
      <c r="D106" s="9"/>
      <c r="E106" s="9"/>
      <c r="F106" s="21"/>
      <c r="G106" s="21"/>
      <c r="H106" s="21"/>
      <c r="I106" s="21"/>
      <c r="J106" s="15" t="str">
        <f>IF(ISBLANK(I106),"",VLOOKUP(I106,liste!D$2:G$5,2,FALSE))</f>
        <v/>
      </c>
      <c r="K106" s="13" t="str">
        <f>IF(ISBLANK(I106),"",VLOOKUP(I106,liste!D$2:G$5,3,FALSE))</f>
        <v/>
      </c>
      <c r="L106" s="15" t="str">
        <f>IF(ISBLANK(I106),"",VLOOKUP(I106,liste!D$2:G$5,4,FALSE))</f>
        <v/>
      </c>
      <c r="M106" s="30"/>
      <c r="N106" s="30"/>
      <c r="O106" s="30"/>
      <c r="P106" s="30"/>
      <c r="Q106" s="30"/>
    </row>
    <row r="107" spans="1:17" x14ac:dyDescent="0.2">
      <c r="A107" s="3">
        <v>95</v>
      </c>
      <c r="B107" s="8" t="s">
        <v>115</v>
      </c>
      <c r="C107" s="23" t="s">
        <v>116</v>
      </c>
      <c r="D107" s="12" t="s">
        <v>117</v>
      </c>
      <c r="E107" s="12" t="s">
        <v>117</v>
      </c>
      <c r="F107" s="13" t="s">
        <v>118</v>
      </c>
      <c r="G107" s="13"/>
      <c r="H107" s="13"/>
      <c r="I107" s="13"/>
      <c r="J107" s="15" t="str">
        <f>IF(ISBLANK(I107),"",VLOOKUP(I107,liste!D$2:G$5,2,FALSE))</f>
        <v/>
      </c>
      <c r="K107" s="13" t="str">
        <f>IF(ISBLANK(I107),"",VLOOKUP(I107,liste!D$2:G$5,3,FALSE))</f>
        <v/>
      </c>
      <c r="L107" s="15" t="str">
        <f>IF(ISBLANK(I107),"",VLOOKUP(I107,liste!D$2:G$5,4,FALSE))</f>
        <v/>
      </c>
      <c r="M107" s="41" t="s">
        <v>119</v>
      </c>
      <c r="N107" s="41"/>
      <c r="O107" s="41"/>
      <c r="P107" s="41"/>
      <c r="Q107" s="41"/>
    </row>
    <row r="108" spans="1:17" x14ac:dyDescent="0.2">
      <c r="A108" s="3">
        <v>96</v>
      </c>
      <c r="B108" s="8" t="s">
        <v>120</v>
      </c>
      <c r="C108" s="23" t="s">
        <v>121</v>
      </c>
      <c r="D108" s="12" t="s">
        <v>117</v>
      </c>
      <c r="E108" s="12" t="s">
        <v>117</v>
      </c>
      <c r="F108" s="13" t="s">
        <v>118</v>
      </c>
      <c r="G108" s="13"/>
      <c r="H108" s="13"/>
      <c r="I108" s="13"/>
      <c r="J108" s="15" t="str">
        <f>IF(ISBLANK(I108),"",VLOOKUP(I108,liste!D$2:G$5,2,FALSE))</f>
        <v/>
      </c>
      <c r="K108" s="13" t="str">
        <f>IF(ISBLANK(I108),"",VLOOKUP(I108,liste!D$2:G$5,3,FALSE))</f>
        <v/>
      </c>
      <c r="L108" s="15" t="str">
        <f>IF(ISBLANK(I108),"",VLOOKUP(I108,liste!D$2:G$5,4,FALSE))</f>
        <v/>
      </c>
      <c r="M108" s="41" t="s">
        <v>119</v>
      </c>
      <c r="N108" s="41"/>
      <c r="O108" s="41"/>
      <c r="P108" s="41"/>
      <c r="Q108" s="41"/>
    </row>
    <row r="110" spans="1:17" x14ac:dyDescent="0.2">
      <c r="A110" s="17" t="s">
        <v>122</v>
      </c>
    </row>
    <row r="111" spans="1:17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</row>
    <row r="112" spans="1:17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</row>
    <row r="113" spans="1:17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</row>
    <row r="114" spans="1:17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</row>
  </sheetData>
  <sheetProtection algorithmName="SHA-512" hashValue="R4QPYjT/5arrDmo/h01D+i5NhiL3prPid67Jxnp3IqOQVkwu1w8JWjT0qts0HhVGfANC39Dg6xkZ9txVMveP2w==" saltValue="Xx+59l4078O6omdbe44MXQ==" spinCount="100000" sheet="1" selectLockedCells="1"/>
  <mergeCells count="125">
    <mergeCell ref="A111:Q114"/>
    <mergeCell ref="M89:Q89"/>
    <mergeCell ref="M90:Q90"/>
    <mergeCell ref="E11:E12"/>
    <mergeCell ref="A11:A12"/>
    <mergeCell ref="B11:B12"/>
    <mergeCell ref="M95:Q95"/>
    <mergeCell ref="M94:Q94"/>
    <mergeCell ref="M93:Q93"/>
    <mergeCell ref="M92:Q92"/>
    <mergeCell ref="M91:Q91"/>
    <mergeCell ref="M82:Q82"/>
    <mergeCell ref="M83:Q83"/>
    <mergeCell ref="M84:Q84"/>
    <mergeCell ref="M85:Q85"/>
    <mergeCell ref="M86:Q86"/>
    <mergeCell ref="M67:Q67"/>
    <mergeCell ref="M68:Q68"/>
    <mergeCell ref="M69:Q69"/>
    <mergeCell ref="M70:Q70"/>
    <mergeCell ref="M71:Q71"/>
    <mergeCell ref="M72:Q72"/>
    <mergeCell ref="M61:Q61"/>
    <mergeCell ref="M108:Q108"/>
    <mergeCell ref="M107:Q107"/>
    <mergeCell ref="M106:Q106"/>
    <mergeCell ref="M105:Q105"/>
    <mergeCell ref="M104:Q104"/>
    <mergeCell ref="M103:Q103"/>
    <mergeCell ref="M102:Q102"/>
    <mergeCell ref="M73:Q73"/>
    <mergeCell ref="M74:Q74"/>
    <mergeCell ref="M75:Q75"/>
    <mergeCell ref="M76:Q76"/>
    <mergeCell ref="M77:Q77"/>
    <mergeCell ref="M78:Q78"/>
    <mergeCell ref="M101:Q101"/>
    <mergeCell ref="M100:Q100"/>
    <mergeCell ref="M99:Q99"/>
    <mergeCell ref="M98:Q98"/>
    <mergeCell ref="M97:Q97"/>
    <mergeCell ref="M96:Q96"/>
    <mergeCell ref="M79:Q79"/>
    <mergeCell ref="M80:Q80"/>
    <mergeCell ref="M81:Q81"/>
    <mergeCell ref="M87:Q87"/>
    <mergeCell ref="M88:Q88"/>
    <mergeCell ref="M62:Q62"/>
    <mergeCell ref="M63:Q63"/>
    <mergeCell ref="M64:Q64"/>
    <mergeCell ref="M65:Q65"/>
    <mergeCell ref="M66:Q66"/>
    <mergeCell ref="M55:Q55"/>
    <mergeCell ref="M56:Q56"/>
    <mergeCell ref="M57:Q57"/>
    <mergeCell ref="M58:Q58"/>
    <mergeCell ref="M59:Q59"/>
    <mergeCell ref="M60:Q60"/>
    <mergeCell ref="M49:Q49"/>
    <mergeCell ref="M50:Q50"/>
    <mergeCell ref="M51:Q51"/>
    <mergeCell ref="M52:Q52"/>
    <mergeCell ref="M53:Q53"/>
    <mergeCell ref="M54:Q54"/>
    <mergeCell ref="M43:Q43"/>
    <mergeCell ref="M44:Q44"/>
    <mergeCell ref="M45:Q45"/>
    <mergeCell ref="M46:Q46"/>
    <mergeCell ref="M47:Q47"/>
    <mergeCell ref="M48:Q48"/>
    <mergeCell ref="M37:Q37"/>
    <mergeCell ref="M38:Q38"/>
    <mergeCell ref="M39:Q39"/>
    <mergeCell ref="M40:Q40"/>
    <mergeCell ref="M41:Q41"/>
    <mergeCell ref="M42:Q42"/>
    <mergeCell ref="M31:Q31"/>
    <mergeCell ref="M32:Q32"/>
    <mergeCell ref="M33:Q33"/>
    <mergeCell ref="M34:Q34"/>
    <mergeCell ref="M35:Q35"/>
    <mergeCell ref="M36:Q36"/>
    <mergeCell ref="M25:Q25"/>
    <mergeCell ref="M26:Q26"/>
    <mergeCell ref="M27:Q27"/>
    <mergeCell ref="M28:Q28"/>
    <mergeCell ref="M29:Q29"/>
    <mergeCell ref="M30:Q30"/>
    <mergeCell ref="M19:Q19"/>
    <mergeCell ref="M20:Q20"/>
    <mergeCell ref="M21:Q21"/>
    <mergeCell ref="M22:Q22"/>
    <mergeCell ref="M23:Q23"/>
    <mergeCell ref="M24:Q24"/>
    <mergeCell ref="M13:Q13"/>
    <mergeCell ref="M14:Q14"/>
    <mergeCell ref="M15:Q15"/>
    <mergeCell ref="M16:Q16"/>
    <mergeCell ref="M17:Q17"/>
    <mergeCell ref="M18:Q18"/>
    <mergeCell ref="I11:I12"/>
    <mergeCell ref="J11:J12"/>
    <mergeCell ref="K11:K12"/>
    <mergeCell ref="L11:L12"/>
    <mergeCell ref="M11:Q12"/>
    <mergeCell ref="A1:N2"/>
    <mergeCell ref="C11:C12"/>
    <mergeCell ref="D11:D12"/>
    <mergeCell ref="F11:F12"/>
    <mergeCell ref="G11:G12"/>
    <mergeCell ref="H11:H12"/>
    <mergeCell ref="G5:J5"/>
    <mergeCell ref="G6:J6"/>
    <mergeCell ref="G7:J7"/>
    <mergeCell ref="G8:J8"/>
    <mergeCell ref="B5:D5"/>
    <mergeCell ref="B6:D6"/>
    <mergeCell ref="B7:D7"/>
    <mergeCell ref="B8:D8"/>
    <mergeCell ref="B9:D9"/>
    <mergeCell ref="N6:Q6"/>
    <mergeCell ref="N7:Q7"/>
    <mergeCell ref="N8:Q8"/>
    <mergeCell ref="N9:Q9"/>
    <mergeCell ref="M5:Q5"/>
  </mergeCells>
  <phoneticPr fontId="19" type="noConversion"/>
  <conditionalFormatting sqref="M6:N9">
    <cfRule type="containsBlanks" dxfId="5" priority="4">
      <formula>LEN(TRIM(M6))=0</formula>
    </cfRule>
  </conditionalFormatting>
  <conditionalFormatting sqref="C13:Q86 C91:Q108 E87:Q90">
    <cfRule type="containsBlanks" dxfId="4" priority="6">
      <formula>LEN(TRIM(C13))=0</formula>
    </cfRule>
  </conditionalFormatting>
  <conditionalFormatting sqref="B5:D9">
    <cfRule type="containsBlanks" dxfId="3" priority="5">
      <formula>LEN(TRIM(B5))=0</formula>
    </cfRule>
  </conditionalFormatting>
  <conditionalFormatting sqref="K9">
    <cfRule type="containsBlanks" dxfId="2" priority="3">
      <formula>LEN(TRIM(K9))=0</formula>
    </cfRule>
  </conditionalFormatting>
  <conditionalFormatting sqref="C87:D90">
    <cfRule type="containsBlanks" dxfId="0" priority="1">
      <formula>LEN(TRIM(C87))=0</formula>
    </cfRule>
  </conditionalFormatting>
  <pageMargins left="0.25" right="0.25" top="0.75" bottom="0.75" header="0.3" footer="0.3"/>
  <pageSetup orientation="landscape" horizontalDpi="4294967294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EEF21F86-2183-4750-9DE5-F1BE05BE3337}">
            <xm:f>NOT(ISERROR(SEARCH($A$111,A111)))</xm:f>
            <xm:f>$A$111</xm:f>
            <x14:dxf>
              <fill>
                <patternFill patternType="none">
                  <bgColor auto="1"/>
                </patternFill>
              </fill>
            </x14:dxf>
          </x14:cfRule>
          <xm:sqref>A111:Q114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liste!$B$2:$B$5</xm:f>
          </x14:formula1>
          <xm:sqref>H13:H108</xm:sqref>
        </x14:dataValidation>
        <x14:dataValidation type="list" allowBlank="1" showInputMessage="1" showErrorMessage="1" xr:uid="{00000000-0002-0000-0000-000001000000}">
          <x14:formula1>
            <xm:f>liste!$C$2:$C$7</xm:f>
          </x14:formula1>
          <xm:sqref>F13:F108</xm:sqref>
        </x14:dataValidation>
        <x14:dataValidation type="list" allowBlank="1" showInputMessage="1" showErrorMessage="1" error="Mettre la sequence de l'amorce désirée" xr:uid="{00000000-0002-0000-0000-000002000000}">
          <x14:formula1>
            <xm:f>liste!$D$2:$D$6</xm:f>
          </x14:formula1>
          <xm:sqref>I13:I108</xm:sqref>
        </x14:dataValidation>
        <x14:dataValidation type="list" allowBlank="1" showInputMessage="1" showErrorMessage="1" error="Si vous sélectionez" xr:uid="{00000000-0002-0000-0000-000003000000}">
          <x14:formula1>
            <xm:f>liste!$A$2:$A$8</xm:f>
          </x14:formula1>
          <xm:sqref>G13:G108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C9" sqref="C9"/>
    </sheetView>
  </sheetViews>
  <sheetFormatPr baseColWidth="10" defaultColWidth="11.5" defaultRowHeight="15" x14ac:dyDescent="0.2"/>
  <cols>
    <col min="1" max="1" width="27.1640625" customWidth="1"/>
    <col min="2" max="2" width="20.1640625" customWidth="1"/>
    <col min="3" max="3" width="19.5" bestFit="1" customWidth="1"/>
    <col min="4" max="4" width="12.1640625" customWidth="1"/>
    <col min="5" max="5" width="24.5" customWidth="1"/>
    <col min="6" max="6" width="17.1640625" bestFit="1" customWidth="1"/>
  </cols>
  <sheetData>
    <row r="1" spans="1:9" x14ac:dyDescent="0.2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9" x14ac:dyDescent="0.2">
      <c r="D2" t="s">
        <v>153</v>
      </c>
      <c r="E2" s="6" t="s">
        <v>130</v>
      </c>
      <c r="F2" t="s">
        <v>152</v>
      </c>
      <c r="G2" s="7" t="s">
        <v>151</v>
      </c>
    </row>
    <row r="3" spans="1:9" x14ac:dyDescent="0.2">
      <c r="A3" t="s">
        <v>156</v>
      </c>
      <c r="B3" t="s">
        <v>131</v>
      </c>
      <c r="C3" t="s">
        <v>132</v>
      </c>
      <c r="D3" t="s">
        <v>133</v>
      </c>
      <c r="E3" s="6" t="s">
        <v>134</v>
      </c>
      <c r="F3" t="s">
        <v>135</v>
      </c>
      <c r="G3" s="6" t="s">
        <v>136</v>
      </c>
    </row>
    <row r="4" spans="1:9" x14ac:dyDescent="0.2">
      <c r="A4" t="s">
        <v>154</v>
      </c>
      <c r="B4" t="s">
        <v>137</v>
      </c>
      <c r="C4" t="s">
        <v>138</v>
      </c>
      <c r="D4" t="s">
        <v>139</v>
      </c>
      <c r="E4" s="6" t="s">
        <v>140</v>
      </c>
      <c r="F4" t="s">
        <v>141</v>
      </c>
      <c r="G4" s="6" t="s">
        <v>142</v>
      </c>
      <c r="I4" s="6"/>
    </row>
    <row r="5" spans="1:9" x14ac:dyDescent="0.2">
      <c r="A5" t="s">
        <v>143</v>
      </c>
      <c r="B5" t="s">
        <v>118</v>
      </c>
      <c r="C5" t="s">
        <v>144</v>
      </c>
      <c r="D5" t="s">
        <v>145</v>
      </c>
      <c r="E5" s="6" t="s">
        <v>146</v>
      </c>
      <c r="F5" t="s">
        <v>145</v>
      </c>
      <c r="G5" s="6" t="s">
        <v>146</v>
      </c>
    </row>
    <row r="6" spans="1:9" x14ac:dyDescent="0.2">
      <c r="A6" t="s">
        <v>157</v>
      </c>
      <c r="C6" t="s">
        <v>159</v>
      </c>
    </row>
    <row r="7" spans="1:9" x14ac:dyDescent="0.2">
      <c r="A7" t="s">
        <v>158</v>
      </c>
      <c r="C7" t="s">
        <v>118</v>
      </c>
    </row>
    <row r="8" spans="1:9" x14ac:dyDescent="0.2">
      <c r="A8" t="s">
        <v>118</v>
      </c>
    </row>
  </sheetData>
  <sheetProtection algorithmName="SHA-512" hashValue="jyB0JPdl8btoYUDktQbs6XXT3GMfl2s1g/EOkBHKMtffBMNvAvYO4JNMbm18u2YFQ+h4MEbq147gN3Vv6ktb/w==" saltValue="y5tHgPUwpB6w53FTZiUhtw==" spinCount="100000" sheet="1" objects="1" scenarios="1"/>
  <sortState xmlns:xlrd2="http://schemas.microsoft.com/office/spreadsheetml/2017/richdata2" ref="A3:A7">
    <sortCondition ref="A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Formulaire_Librairies</vt:lpstr>
      <vt:lpstr>liste</vt:lpstr>
    </vt:vector>
  </TitlesOfParts>
  <Manager/>
  <Company>Université du Québec à Montréal (UQAM)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Lapierre, Normand</dc:creator>
  <cp:keywords/>
  <dc:description/>
  <cp:lastModifiedBy>Microsoft Office User</cp:lastModifiedBy>
  <cp:revision/>
  <cp:lastPrinted>2019-12-13T16:38:11Z</cp:lastPrinted>
  <dcterms:created xsi:type="dcterms:W3CDTF">2018-10-29T14:06:12Z</dcterms:created>
  <dcterms:modified xsi:type="dcterms:W3CDTF">2023-09-19T19:12:19Z</dcterms:modified>
  <cp:category/>
  <cp:contentStatus/>
</cp:coreProperties>
</file>